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Projetos Transversais\Em Curso\Framework FINREP-COREP\Fase 2 - 2016\Calendários EBA-BCE\"/>
    </mc:Choice>
  </mc:AlternateContent>
  <bookViews>
    <workbookView xWindow="6915" yWindow="-15" windowWidth="10035" windowHeight="12075" tabRatio="181"/>
  </bookViews>
  <sheets>
    <sheet name="Roadmap" sheetId="1" r:id="rId1"/>
  </sheets>
  <definedNames>
    <definedName name="_xlnm.Print_Area" localSheetId="0">Roadmap!$A$1:$T$54</definedName>
    <definedName name="Z_9F7016E4_4D55_40D7_8926_E783D1D9C6C9_.wvu.PrintArea" localSheetId="0" hidden="1">Roadmap!$A$1:$T$54</definedName>
  </definedNames>
  <calcPr calcId="152511"/>
  <customWorkbookViews>
    <customWorkbookView name="ojones - Personal View" guid="{9F7016E4-4D55-40D7-8926-E783D1D9C6C9}" mergeInterval="0" personalView="1" maximized="1" windowWidth="1916" windowHeight="915" tabRatio="334" activeSheetId="1"/>
  </customWorkbookViews>
</workbook>
</file>

<file path=xl/calcChain.xml><?xml version="1.0" encoding="utf-8"?>
<calcChain xmlns="http://schemas.openxmlformats.org/spreadsheetml/2006/main">
  <c r="K33" i="1" l="1"/>
  <c r="J33" i="1"/>
  <c r="K25" i="1"/>
  <c r="K19" i="1"/>
  <c r="K18" i="1"/>
  <c r="J25" i="1"/>
  <c r="J19" i="1"/>
  <c r="J26" i="1"/>
  <c r="K26" i="1" s="1"/>
  <c r="K28" i="1"/>
  <c r="J27" i="1"/>
  <c r="K27" i="1" s="1"/>
  <c r="J35" i="1"/>
  <c r="K35" i="1" s="1"/>
  <c r="J29" i="1"/>
  <c r="K29" i="1" s="1"/>
  <c r="J30" i="1"/>
  <c r="K30" i="1" s="1"/>
  <c r="J34" i="1" l="1"/>
  <c r="J32" i="1"/>
  <c r="K32" i="1" s="1"/>
  <c r="K34" i="1" l="1"/>
  <c r="J23" i="1"/>
  <c r="K23" i="1" s="1"/>
  <c r="J18" i="1" l="1"/>
  <c r="J13" i="1" l="1"/>
  <c r="J12" i="1"/>
  <c r="J24" i="1"/>
  <c r="K24" i="1" s="1"/>
  <c r="J22" i="1"/>
  <c r="K22" i="1" s="1"/>
  <c r="K16" i="1" l="1"/>
  <c r="J17" i="1"/>
  <c r="J16" i="1"/>
</calcChain>
</file>

<file path=xl/comments1.xml><?xml version="1.0" encoding="utf-8"?>
<comments xmlns="http://schemas.openxmlformats.org/spreadsheetml/2006/main">
  <authors>
    <author>ojones</author>
  </authors>
  <commentList>
    <comment ref="I3" authorId="0" shapeId="0">
      <text>
        <r>
          <rPr>
            <b/>
            <sz val="9"/>
            <color indexed="81"/>
            <rFont val="Tahoma"/>
            <family val="2"/>
          </rPr>
          <t>ojones:</t>
        </r>
        <r>
          <rPr>
            <sz val="9"/>
            <color indexed="81"/>
            <rFont val="Tahoma"/>
            <family val="2"/>
          </rPr>
          <t xml:space="preserve">
In general dates determined by legal texts are uncertain until final adoption of said texts and publication in e.g. Official Journal of European Union </t>
        </r>
      </text>
    </comment>
    <comment ref="I4" authorId="0" shapeId="0">
      <text>
        <r>
          <rPr>
            <b/>
            <sz val="9"/>
            <color indexed="81"/>
            <rFont val="Tahoma"/>
            <family val="2"/>
          </rPr>
          <t>ojones:</t>
        </r>
        <r>
          <rPr>
            <sz val="9"/>
            <color indexed="81"/>
            <rFont val="Tahoma"/>
            <family val="2"/>
          </rPr>
          <t xml:space="preserve">
Fill colour indicates DPM version to be used for this report.
"File content" date is the date to be used for the content of XBRL instant elements for all facts, and in file name when submitting to ESP system.
This is usually the same concept referred to as the "reference date".
</t>
        </r>
      </text>
    </comment>
    <comment ref="J15" authorId="0" shape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K15" authorId="0" shape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F20" authorId="0" shapeId="0">
      <text>
        <r>
          <rPr>
            <b/>
            <sz val="9"/>
            <color indexed="81"/>
            <rFont val="Tahoma"/>
            <family val="2"/>
          </rPr>
          <t>ojones:</t>
        </r>
        <r>
          <rPr>
            <sz val="9"/>
            <color indexed="81"/>
            <rFont val="Tahoma"/>
            <family val="2"/>
          </rPr>
          <t xml:space="preserve">
Entry Point split to IND and CON variants</t>
        </r>
      </text>
    </comment>
    <comment ref="G20" authorId="0" shapeId="0">
      <text>
        <r>
          <rPr>
            <b/>
            <sz val="9"/>
            <color indexed="81"/>
            <rFont val="Tahoma"/>
            <family val="2"/>
          </rPr>
          <t>ojones:</t>
        </r>
        <r>
          <rPr>
            <sz val="9"/>
            <color indexed="81"/>
            <rFont val="Tahoma"/>
            <family val="2"/>
          </rPr>
          <t xml:space="preserve">
Entry Point split to IND and CON variants</t>
        </r>
      </text>
    </comment>
    <comment ref="D21" authorId="0" shapeId="0">
      <text>
        <r>
          <rPr>
            <b/>
            <sz val="9"/>
            <color indexed="81"/>
            <rFont val="Tahoma"/>
            <family val="2"/>
          </rPr>
          <t>ojones:</t>
        </r>
        <r>
          <rPr>
            <sz val="9"/>
            <color indexed="81"/>
            <rFont val="Tahoma"/>
            <family val="2"/>
          </rPr>
          <t xml:space="preserve">
Added "Individual"  consolidation (i.e. Solo) report, mutually compatible with DPM 2.3(.1 )/ FINREP 2.1.2 in all other respects/for all other reports.</t>
        </r>
      </text>
    </comment>
    <comment ref="J21" authorId="0" shape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K21" authorId="0" shape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N23" authorId="0" shapeId="0">
      <text>
        <r>
          <rPr>
            <b/>
            <sz val="9"/>
            <color indexed="81"/>
            <rFont val="Tahoma"/>
            <family val="2"/>
          </rPr>
          <t>ojones:</t>
        </r>
        <r>
          <rPr>
            <sz val="9"/>
            <color indexed="81"/>
            <rFont val="Tahoma"/>
            <family val="2"/>
          </rPr>
          <t xml:space="preserve">
First reference date for Additional liquidity monitoring metrics is uncertain, pending decision of European Commission and publication by them of ITS in OJEU</t>
        </r>
      </text>
    </comment>
    <comment ref="C27" authorId="0" shapeId="0">
      <text>
        <r>
          <rPr>
            <b/>
            <sz val="9"/>
            <color indexed="81"/>
            <rFont val="Tahoma"/>
            <family val="2"/>
          </rPr>
          <t>ojones:</t>
        </r>
        <r>
          <rPr>
            <sz val="9"/>
            <color indexed="81"/>
            <rFont val="Tahoma"/>
            <family val="2"/>
          </rPr>
          <t xml:space="preserve">
Correction (missing table in COREP CON report)</t>
        </r>
      </text>
    </comment>
    <comment ref="D27" authorId="0" shapeId="0">
      <text>
        <r>
          <rPr>
            <b/>
            <sz val="9"/>
            <color indexed="81"/>
            <rFont val="Tahoma"/>
            <family val="2"/>
          </rPr>
          <t>ojones:</t>
        </r>
        <r>
          <rPr>
            <sz val="9"/>
            <color indexed="81"/>
            <rFont val="Tahoma"/>
            <family val="2"/>
          </rPr>
          <t xml:space="preserve">
in place "instance compatible" correction of erroneous validation rule implementation</t>
        </r>
      </text>
    </comment>
    <comment ref="G27" authorId="0" shapeId="0">
      <text>
        <r>
          <rPr>
            <b/>
            <sz val="9"/>
            <color indexed="81"/>
            <rFont val="Tahoma"/>
            <family val="2"/>
          </rPr>
          <t>ojones:</t>
        </r>
        <r>
          <rPr>
            <sz val="9"/>
            <color indexed="81"/>
            <rFont val="Tahoma"/>
            <family val="2"/>
          </rPr>
          <t xml:space="preserve">
in place "instance compatible" correction of erroneous validation rule implementation</t>
        </r>
      </text>
    </comment>
  </commentList>
</comments>
</file>

<file path=xl/sharedStrings.xml><?xml version="1.0" encoding="utf-8"?>
<sst xmlns="http://schemas.openxmlformats.org/spreadsheetml/2006/main" count="180" uniqueCount="119">
  <si>
    <t>COREP</t>
  </si>
  <si>
    <t>COREP
OF, LE, LR,
NSFR</t>
  </si>
  <si>
    <t>FINREP
Financial
Reporting</t>
  </si>
  <si>
    <t>2.0.3</t>
  </si>
  <si>
    <t>2.1</t>
  </si>
  <si>
    <t>2.2</t>
  </si>
  <si>
    <t>FINREP</t>
  </si>
  <si>
    <t>COREP 2.0.1</t>
  </si>
  <si>
    <t>COREP 2.0.2</t>
  </si>
  <si>
    <t>COREP 2.0.3</t>
  </si>
  <si>
    <t>FINREP 2.1.1</t>
  </si>
  <si>
    <t>Fundings
plans</t>
  </si>
  <si>
    <t>AE 1.0.1</t>
  </si>
  <si>
    <t>FINREP 2.1.2</t>
  </si>
  <si>
    <t>Content</t>
  </si>
  <si>
    <t>Specific Reporting Versions</t>
  </si>
  <si>
    <t>Monthly</t>
  </si>
  <si>
    <t>Quarterly</t>
  </si>
  <si>
    <t>Annually</t>
  </si>
  <si>
    <t>2.1.2</t>
  </si>
  <si>
    <t>1.0.1</t>
  </si>
  <si>
    <t>Asset
Encumbrance</t>
  </si>
  <si>
    <t>AE
Asset
Encumbrance</t>
  </si>
  <si>
    <t>09/2013
(02/12/2013)</t>
  </si>
  <si>
    <r>
      <t xml:space="preserve">Public Draft Taxonomy
Release
Date
</t>
    </r>
    <r>
      <rPr>
        <i/>
        <sz val="11"/>
        <color theme="1"/>
        <rFont val="Calibri"/>
        <family val="2"/>
        <scheme val="minor"/>
      </rPr>
      <t xml:space="preserve">planned
</t>
    </r>
    <r>
      <rPr>
        <sz val="11"/>
        <color theme="1"/>
        <rFont val="Calibri"/>
        <family val="2"/>
        <scheme val="minor"/>
      </rPr>
      <t>(finalised)</t>
    </r>
  </si>
  <si>
    <t>2.0</t>
  </si>
  <si>
    <t>FINREP 2.1.0</t>
  </si>
  <si>
    <t>FP 1.0.0</t>
  </si>
  <si>
    <t>FINREP 2.0.1</t>
  </si>
  <si>
    <t>AE 1.0.0</t>
  </si>
  <si>
    <t>COREP 2.1.0</t>
  </si>
  <si>
    <t>2.1.0</t>
  </si>
  <si>
    <t>03/2014
(08/07/2014)</t>
  </si>
  <si>
    <t>FP
Funding
Plans</t>
  </si>
  <si>
    <t>FBE: Forbearance</t>
  </si>
  <si>
    <t>NPE : Non Performing Exposures</t>
  </si>
  <si>
    <t>Italics = to be confirmed / longer term</t>
  </si>
  <si>
    <t>N.B. For planning purposes only, all dates and content subject to change - Information as known to EBA IT as of</t>
  </si>
  <si>
    <t>IMV: Initial market valuation (part of BM)</t>
  </si>
  <si>
    <t>SBP 1.0.0</t>
  </si>
  <si>
    <t>Dictionary
/ DPM
Version</t>
  </si>
  <si>
    <t>LR, LCR Changes</t>
  </si>
  <si>
    <t>Amendments</t>
  </si>
  <si>
    <t>Amendments
FBE/NPE</t>
  </si>
  <si>
    <t>Unused</t>
  </si>
  <si>
    <t>2.3
(2015-A)</t>
  </si>
  <si>
    <t>2.4
(2015-B)</t>
  </si>
  <si>
    <t xml:space="preserve">ALM
Amendments
</t>
  </si>
  <si>
    <t>FP 1.0.1</t>
  </si>
  <si>
    <t>Information from EBA oversight or regulation should be assumed to take precedence</t>
  </si>
  <si>
    <t>Benchmarking</t>
  </si>
  <si>
    <t xml:space="preserve">SBP: Benchmarking portfolio asssessment (Internal models) </t>
  </si>
  <si>
    <t xml:space="preserve">COREP
</t>
  </si>
  <si>
    <t>LCR</t>
  </si>
  <si>
    <t>SBP
Benchmarking</t>
  </si>
  <si>
    <t>IMV</t>
  </si>
  <si>
    <t>Main</t>
  </si>
  <si>
    <t>1.0.2</t>
  </si>
  <si>
    <t>2.3.1 (2015-A-1)</t>
  </si>
  <si>
    <t>FP 1.0.2</t>
  </si>
  <si>
    <t>SBP 1.0.1</t>
  </si>
  <si>
    <t>Amendments
Unused</t>
  </si>
  <si>
    <t>New Reporting
Unused</t>
  </si>
  <si>
    <t>QA 1042 - Multicurrency</t>
  </si>
  <si>
    <t>True multicurrency</t>
  </si>
  <si>
    <t>LCR_DA</t>
  </si>
  <si>
    <t>08/2014
(18/08/2014)</t>
  </si>
  <si>
    <t>Q4/2014
(02/03/2015)</t>
  </si>
  <si>
    <t>(08/05/2015)</t>
  </si>
  <si>
    <t>2.3.2 (2015-A-2)</t>
  </si>
  <si>
    <t>Expected Reporting Dates</t>
  </si>
  <si>
    <t>Expected Last
Reporting
Date
-&gt; NCA</t>
  </si>
  <si>
    <t>Expected Final remittance date
-&gt; EBA</t>
  </si>
  <si>
    <t>Q1/2016</t>
  </si>
  <si>
    <t>2.5
(2016-A)</t>
  </si>
  <si>
    <t>2.6
(2016-B)</t>
  </si>
  <si>
    <t>Expected notional
file content
date</t>
  </si>
  <si>
    <t>Q4/2016</t>
  </si>
  <si>
    <t>IFRS9</t>
  </si>
  <si>
    <t>Q3/2015</t>
  </si>
  <si>
    <t>Q1 2018</t>
  </si>
  <si>
    <t>AMM (ALM) : Additional liquidity Monitoring Metrics</t>
  </si>
  <si>
    <t>AMM</t>
  </si>
  <si>
    <t>Changes regarding GAAP reporters</t>
  </si>
  <si>
    <t>Changes to align with CCB disclosure requirements</t>
  </si>
  <si>
    <t>COREP 2.2.0</t>
  </si>
  <si>
    <t>FINREP 2.1.4</t>
  </si>
  <si>
    <t>FINREP 2.1.5</t>
  </si>
  <si>
    <t>SBP 1.0.2</t>
  </si>
  <si>
    <t>2.1.3 (Ind)</t>
  </si>
  <si>
    <t>AE 1.0.2</t>
  </si>
  <si>
    <t>FP 1.0.3</t>
  </si>
  <si>
    <t>SBP 1.0.3</t>
  </si>
  <si>
    <t>2.4.1 (2015-B-1)</t>
  </si>
  <si>
    <t>2.2.1</t>
  </si>
  <si>
    <t>2.1.4.1</t>
  </si>
  <si>
    <t>1.0.2.1</t>
  </si>
  <si>
    <t>Minor correction</t>
  </si>
  <si>
    <t>Implement omitted validation rules</t>
  </si>
  <si>
    <t>Segregation of portfolio reporting by risk type</t>
  </si>
  <si>
    <t>minor corrections</t>
  </si>
  <si>
    <t>02/2016</t>
  </si>
  <si>
    <t>1.0.3</t>
  </si>
  <si>
    <t>COREP 2.2.2</t>
  </si>
  <si>
    <t xml:space="preserve"> First reference date for "2.4" line uncertain - commencement is "6 months after publication of ITS in OJEU"</t>
  </si>
  <si>
    <t>2.2.2</t>
  </si>
  <si>
    <t>2.1.5</t>
  </si>
  <si>
    <t>(07/2015)</t>
  </si>
  <si>
    <t>(09/09/2015)</t>
  </si>
  <si>
    <t>(02/2016)</t>
  </si>
  <si>
    <t>Q1/2017</t>
  </si>
  <si>
    <t>2.7
(2017-A)</t>
  </si>
  <si>
    <t>AMM?</t>
  </si>
  <si>
    <t>IFRS 9 Corrections?</t>
  </si>
  <si>
    <t>Initial IFRS 9 changes
(Probably unused)</t>
  </si>
  <si>
    <t>Changes to Benchmarking</t>
  </si>
  <si>
    <t>Trading Book Review, LE Review, SME, Mortgage Exposure, Prudent Valuation, Credit Risk changes
(LCR Corrigendum?)</t>
  </si>
  <si>
    <t>Outline Future Working Assumptions</t>
  </si>
  <si>
    <t>EBA Modelling Review. Possibly also deposit guarantee schemes, interbank deposits, bank recovery and resolution data collection.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</si>
</sst>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i/>
      <sz val="11"/>
      <color theme="1"/>
      <name val="Calibri"/>
      <family val="2"/>
      <scheme val="minor"/>
    </font>
    <font>
      <i/>
      <sz val="11"/>
      <color rgb="FFFF0000"/>
      <name val="Calibri"/>
      <family val="2"/>
      <scheme val="minor"/>
    </font>
    <font>
      <sz val="11"/>
      <name val="Calibri"/>
      <family val="2"/>
      <scheme val="minor"/>
    </font>
    <font>
      <sz val="11"/>
      <color theme="9"/>
      <name val="Calibri"/>
      <family val="2"/>
      <scheme val="minor"/>
    </font>
    <font>
      <i/>
      <sz val="11"/>
      <color theme="9"/>
      <name val="Calibri"/>
      <family val="2"/>
      <scheme val="minor"/>
    </font>
    <font>
      <b/>
      <sz val="11"/>
      <color theme="1"/>
      <name val="Calibri"/>
      <family val="2"/>
      <scheme val="minor"/>
    </font>
    <font>
      <sz val="9"/>
      <color indexed="81"/>
      <name val="Tahoma"/>
      <family val="2"/>
    </font>
    <font>
      <b/>
      <sz val="9"/>
      <color indexed="81"/>
      <name val="Tahoma"/>
      <family val="2"/>
    </font>
    <font>
      <b/>
      <i/>
      <sz val="11"/>
      <color theme="1" tint="0.34998626667073579"/>
      <name val="Calibri"/>
      <family val="2"/>
      <scheme val="minor"/>
    </font>
    <font>
      <sz val="11"/>
      <color rgb="FFFF0000"/>
      <name val="Calibri"/>
      <family val="2"/>
      <scheme val="minor"/>
    </font>
    <font>
      <i/>
      <sz val="11"/>
      <name val="Calibri"/>
      <family val="2"/>
      <scheme val="minor"/>
    </font>
    <font>
      <i/>
      <sz val="8"/>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rgb="FF99CCFF"/>
        <bgColor indexed="64"/>
      </patternFill>
    </fill>
    <fill>
      <patternFill patternType="solid">
        <fgColor rgb="FF99FFCC"/>
        <bgColor indexed="64"/>
      </patternFill>
    </fill>
    <fill>
      <patternFill patternType="solid">
        <fgColor rgb="FFFFCCFF"/>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5" tint="0.59996337778862885"/>
        <bgColor indexed="64"/>
      </patternFill>
    </fill>
    <fill>
      <patternFill patternType="solid">
        <fgColor rgb="FFFAF6BE"/>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267">
    <xf numFmtId="0" fontId="0" fillId="0" borderId="0" xfId="0"/>
    <xf numFmtId="0" fontId="0" fillId="0" borderId="0" xfId="0" applyAlignment="1">
      <alignment vertical="center"/>
    </xf>
    <xf numFmtId="0" fontId="0" fillId="0" borderId="0" xfId="0" applyAlignment="1">
      <alignment horizontal="center" vertical="center"/>
    </xf>
    <xf numFmtId="0" fontId="0" fillId="2" borderId="29" xfId="0"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0" borderId="38" xfId="0"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0" fillId="0" borderId="12" xfId="0" applyBorder="1" applyAlignment="1">
      <alignment vertical="center"/>
    </xf>
    <xf numFmtId="0" fontId="0" fillId="0" borderId="0" xfId="0" applyBorder="1" applyAlignment="1">
      <alignment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2" fillId="0" borderId="0" xfId="0" quotePrefix="1" applyFont="1" applyBorder="1" applyAlignment="1">
      <alignment horizontal="center" vertical="center"/>
    </xf>
    <xf numFmtId="0" fontId="1" fillId="0" borderId="0" xfId="0" quotePrefix="1" applyFont="1" applyBorder="1" applyAlignment="1">
      <alignment horizontal="left" vertical="center" wrapText="1"/>
    </xf>
    <xf numFmtId="0" fontId="1" fillId="0" borderId="0" xfId="0" applyFont="1" applyAlignment="1">
      <alignment vertical="center"/>
    </xf>
    <xf numFmtId="0" fontId="6" fillId="0" borderId="0" xfId="0" applyFont="1" applyAlignment="1">
      <alignment horizontal="left" vertical="center"/>
    </xf>
    <xf numFmtId="0" fontId="1" fillId="2" borderId="21" xfId="0" applyFont="1" applyFill="1" applyBorder="1" applyAlignment="1">
      <alignment horizontal="center" vertical="center"/>
    </xf>
    <xf numFmtId="0" fontId="0" fillId="0" borderId="0" xfId="0" applyAlignment="1">
      <alignment vertical="center" wrapText="1"/>
    </xf>
    <xf numFmtId="0" fontId="0" fillId="2" borderId="28" xfId="0" applyFont="1" applyFill="1" applyBorder="1" applyAlignment="1">
      <alignment horizontal="center" vertical="center"/>
    </xf>
    <xf numFmtId="0" fontId="0" fillId="2" borderId="0" xfId="0" applyFill="1" applyBorder="1" applyAlignment="1">
      <alignment horizontal="center" vertical="center"/>
    </xf>
    <xf numFmtId="0" fontId="0" fillId="2" borderId="1" xfId="0" applyFont="1" applyFill="1" applyBorder="1" applyAlignment="1">
      <alignment horizontal="center" vertical="center"/>
    </xf>
    <xf numFmtId="0" fontId="0" fillId="2" borderId="48" xfId="0" applyFill="1" applyBorder="1" applyAlignment="1">
      <alignment horizontal="center" vertical="center"/>
    </xf>
    <xf numFmtId="0" fontId="0" fillId="2" borderId="31" xfId="0" applyFill="1" applyBorder="1" applyAlignment="1">
      <alignment horizontal="center" vertical="center"/>
    </xf>
    <xf numFmtId="0" fontId="1" fillId="2" borderId="27" xfId="0" applyFont="1" applyFill="1" applyBorder="1" applyAlignment="1">
      <alignment horizontal="center" vertical="center"/>
    </xf>
    <xf numFmtId="0" fontId="0" fillId="8" borderId="47" xfId="0" applyFill="1" applyBorder="1" applyAlignment="1">
      <alignment horizontal="center" vertical="center" wrapText="1"/>
    </xf>
    <xf numFmtId="0" fontId="1" fillId="2" borderId="1" xfId="0" applyFont="1" applyFill="1" applyBorder="1" applyAlignment="1">
      <alignment horizontal="center" vertical="center"/>
    </xf>
    <xf numFmtId="0" fontId="0" fillId="10" borderId="49" xfId="0" applyFont="1" applyFill="1" applyBorder="1" applyAlignment="1">
      <alignment horizontal="center" vertical="center"/>
    </xf>
    <xf numFmtId="0" fontId="0" fillId="10" borderId="2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45" xfId="0" applyFont="1" applyFill="1" applyBorder="1" applyAlignment="1">
      <alignment horizontal="center" vertical="center"/>
    </xf>
    <xf numFmtId="14" fontId="3" fillId="8" borderId="31" xfId="0" applyNumberFormat="1" applyFont="1" applyFill="1" applyBorder="1" applyAlignment="1">
      <alignment horizontal="center" vertical="center"/>
    </xf>
    <xf numFmtId="0" fontId="0" fillId="0" borderId="0" xfId="0" applyAlignment="1">
      <alignment vertical="center" wrapText="1"/>
    </xf>
    <xf numFmtId="0" fontId="0" fillId="10" borderId="1"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21" xfId="0" applyNumberFormat="1"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23"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0" xfId="0" applyFont="1" applyFill="1" applyBorder="1" applyAlignment="1">
      <alignment horizontal="center" vertical="center"/>
    </xf>
    <xf numFmtId="0" fontId="0" fillId="5" borderId="54" xfId="0" applyFill="1" applyBorder="1" applyAlignment="1">
      <alignment vertical="center" wrapText="1"/>
    </xf>
    <xf numFmtId="0" fontId="0" fillId="5" borderId="54" xfId="0" applyFill="1" applyBorder="1" applyAlignment="1">
      <alignment horizontal="center" vertical="center" wrapText="1"/>
    </xf>
    <xf numFmtId="14" fontId="0" fillId="0" borderId="0" xfId="0" applyNumberFormat="1" applyAlignment="1">
      <alignment vertical="center" wrapText="1"/>
    </xf>
    <xf numFmtId="0" fontId="1" fillId="2" borderId="41" xfId="0" applyFont="1" applyFill="1" applyBorder="1" applyAlignment="1">
      <alignment horizontal="center" vertical="center"/>
    </xf>
    <xf numFmtId="0" fontId="0" fillId="4" borderId="14" xfId="0" applyFill="1" applyBorder="1" applyAlignment="1">
      <alignment horizontal="center" vertical="center" wrapText="1"/>
    </xf>
    <xf numFmtId="0" fontId="1" fillId="2" borderId="53" xfId="0" applyFont="1" applyFill="1" applyBorder="1" applyAlignment="1">
      <alignment horizontal="center" vertical="center"/>
    </xf>
    <xf numFmtId="0" fontId="1" fillId="2" borderId="40" xfId="0" applyFont="1" applyFill="1" applyBorder="1" applyAlignment="1">
      <alignment horizontal="center" vertical="center"/>
    </xf>
    <xf numFmtId="0" fontId="0" fillId="4" borderId="44" xfId="0" applyFill="1" applyBorder="1" applyAlignment="1">
      <alignment vertical="center" wrapText="1"/>
    </xf>
    <xf numFmtId="0" fontId="0" fillId="8" borderId="38" xfId="0" applyFill="1" applyBorder="1" applyAlignment="1">
      <alignment horizontal="center" vertical="center"/>
    </xf>
    <xf numFmtId="0" fontId="0" fillId="8" borderId="38" xfId="0" applyFont="1" applyFill="1" applyBorder="1" applyAlignment="1">
      <alignment horizontal="center" vertical="center"/>
    </xf>
    <xf numFmtId="0" fontId="0" fillId="8" borderId="6" xfId="0" applyFill="1" applyBorder="1" applyAlignment="1">
      <alignment horizontal="center" vertical="center"/>
    </xf>
    <xf numFmtId="0" fontId="1" fillId="0" borderId="8" xfId="0" quotePrefix="1" applyFont="1" applyBorder="1" applyAlignment="1">
      <alignment horizontal="left" vertical="center" wrapText="1"/>
    </xf>
    <xf numFmtId="14" fontId="11" fillId="0" borderId="1" xfId="0" applyNumberFormat="1" applyFont="1" applyFill="1" applyBorder="1" applyAlignment="1">
      <alignment horizontal="center" vertical="center"/>
    </xf>
    <xf numFmtId="0" fontId="4" fillId="12" borderId="7" xfId="0" applyFont="1" applyFill="1" applyBorder="1" applyAlignment="1">
      <alignment vertical="center"/>
    </xf>
    <xf numFmtId="0" fontId="3" fillId="0" borderId="7" xfId="0" quotePrefix="1" applyFont="1" applyBorder="1" applyAlignment="1">
      <alignment horizontal="center" vertical="center"/>
    </xf>
    <xf numFmtId="14" fontId="0" fillId="0" borderId="0" xfId="0" applyNumberFormat="1" applyAlignment="1">
      <alignment horizontal="center" vertical="center"/>
    </xf>
    <xf numFmtId="0" fontId="0" fillId="2" borderId="57" xfId="0" applyFill="1" applyBorder="1" applyAlignment="1">
      <alignment horizontal="center" vertical="center"/>
    </xf>
    <xf numFmtId="0" fontId="0" fillId="2" borderId="58" xfId="0" applyFont="1" applyFill="1" applyBorder="1" applyAlignment="1">
      <alignment horizontal="center" vertical="center"/>
    </xf>
    <xf numFmtId="0" fontId="0" fillId="10" borderId="2" xfId="0" applyFont="1" applyFill="1" applyBorder="1" applyAlignment="1">
      <alignment horizontal="center" vertical="center"/>
    </xf>
    <xf numFmtId="0" fontId="0" fillId="10" borderId="28" xfId="0" applyFont="1" applyFill="1" applyBorder="1" applyAlignment="1">
      <alignment horizontal="center" vertical="center"/>
    </xf>
    <xf numFmtId="0" fontId="0" fillId="12" borderId="23" xfId="0" applyFont="1" applyFill="1" applyBorder="1" applyAlignment="1">
      <alignment horizontal="center" vertical="center"/>
    </xf>
    <xf numFmtId="0" fontId="1" fillId="2" borderId="58" xfId="0" applyFont="1" applyFill="1" applyBorder="1" applyAlignment="1">
      <alignment horizontal="center" vertical="center"/>
    </xf>
    <xf numFmtId="0" fontId="0" fillId="8" borderId="50" xfId="0" applyFill="1" applyBorder="1" applyAlignment="1">
      <alignment horizontal="center" vertical="center"/>
    </xf>
    <xf numFmtId="0" fontId="0" fillId="12" borderId="2" xfId="0" applyFill="1" applyBorder="1" applyAlignment="1">
      <alignment horizontal="center" vertical="center"/>
    </xf>
    <xf numFmtId="14" fontId="0" fillId="10" borderId="45" xfId="0" applyNumberFormat="1" applyFont="1" applyFill="1" applyBorder="1" applyAlignment="1">
      <alignment horizontal="center" vertical="center"/>
    </xf>
    <xf numFmtId="14" fontId="0" fillId="10" borderId="34" xfId="0" applyNumberFormat="1" applyFont="1" applyFill="1" applyBorder="1" applyAlignment="1">
      <alignment horizontal="center" vertical="center"/>
    </xf>
    <xf numFmtId="14" fontId="3" fillId="10" borderId="34" xfId="0" applyNumberFormat="1" applyFont="1" applyFill="1" applyBorder="1" applyAlignment="1">
      <alignment horizontal="center" vertical="center"/>
    </xf>
    <xf numFmtId="14" fontId="0" fillId="9" borderId="0" xfId="0" applyNumberFormat="1" applyFill="1" applyAlignment="1">
      <alignment horizontal="center" vertical="center"/>
    </xf>
    <xf numFmtId="0" fontId="0" fillId="9" borderId="0" xfId="0" applyFill="1" applyAlignment="1">
      <alignment vertical="center" wrapText="1"/>
    </xf>
    <xf numFmtId="14" fontId="0" fillId="10" borderId="34" xfId="0" applyNumberFormat="1" applyFont="1" applyFill="1" applyBorder="1" applyAlignment="1">
      <alignment horizontal="center" vertical="center"/>
    </xf>
    <xf numFmtId="0" fontId="0" fillId="6" borderId="26" xfId="0" quotePrefix="1"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26" xfId="0" applyBorder="1" applyAlignment="1">
      <alignment vertical="center"/>
    </xf>
    <xf numFmtId="0" fontId="0" fillId="0" borderId="7" xfId="0" quotePrefix="1" applyBorder="1" applyAlignment="1">
      <alignment vertical="center" wrapText="1"/>
    </xf>
    <xf numFmtId="0" fontId="0" fillId="9" borderId="0" xfId="0" applyFill="1" applyAlignment="1">
      <alignment vertical="center"/>
    </xf>
    <xf numFmtId="0" fontId="1" fillId="0" borderId="6" xfId="0" quotePrefix="1" applyFont="1" applyBorder="1" applyAlignment="1">
      <alignment vertical="center" wrapText="1"/>
    </xf>
    <xf numFmtId="0" fontId="1" fillId="0" borderId="7" xfId="0" quotePrefix="1" applyFont="1" applyBorder="1" applyAlignment="1">
      <alignment vertical="center" wrapText="1"/>
    </xf>
    <xf numFmtId="0" fontId="1" fillId="0" borderId="60" xfId="0" quotePrefix="1" applyFont="1" applyBorder="1" applyAlignment="1">
      <alignment vertical="center" wrapText="1"/>
    </xf>
    <xf numFmtId="14" fontId="11" fillId="0" borderId="53" xfId="0" applyNumberFormat="1" applyFont="1" applyFill="1" applyBorder="1" applyAlignment="1">
      <alignment horizontal="center" vertical="center"/>
    </xf>
    <xf numFmtId="14" fontId="11" fillId="0" borderId="40" xfId="0" applyNumberFormat="1" applyFont="1" applyFill="1" applyBorder="1" applyAlignment="1">
      <alignment horizontal="center" vertical="center"/>
    </xf>
    <xf numFmtId="14" fontId="11" fillId="0" borderId="39" xfId="0" applyNumberFormat="1" applyFont="1" applyFill="1" applyBorder="1" applyAlignment="1">
      <alignment horizontal="center" vertical="center"/>
    </xf>
    <xf numFmtId="0" fontId="3" fillId="0" borderId="6" xfId="0" quotePrefix="1" applyFont="1" applyBorder="1" applyAlignment="1">
      <alignment horizontal="center" vertical="center" wrapText="1"/>
    </xf>
    <xf numFmtId="0" fontId="0" fillId="0" borderId="8" xfId="0" quotePrefix="1" applyFont="1" applyBorder="1" applyAlignment="1">
      <alignment horizontal="left" vertical="center" wrapText="1"/>
    </xf>
    <xf numFmtId="0" fontId="4" fillId="13" borderId="8" xfId="0" applyFont="1" applyFill="1" applyBorder="1" applyAlignment="1">
      <alignment vertical="center"/>
    </xf>
    <xf numFmtId="17" fontId="3" fillId="0" borderId="8" xfId="0" quotePrefix="1" applyNumberFormat="1" applyFont="1" applyBorder="1" applyAlignment="1">
      <alignment horizontal="center" vertical="center"/>
    </xf>
    <xf numFmtId="0" fontId="0" fillId="13" borderId="46" xfId="0" applyFont="1" applyFill="1" applyBorder="1" applyAlignment="1">
      <alignment horizontal="center" vertical="center"/>
    </xf>
    <xf numFmtId="14" fontId="3" fillId="0" borderId="7" xfId="0" quotePrefix="1" applyNumberFormat="1" applyFont="1" applyBorder="1" applyAlignment="1">
      <alignment horizontal="center" vertical="center" wrapText="1"/>
    </xf>
    <xf numFmtId="0" fontId="0" fillId="1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7" xfId="0" applyFont="1" applyBorder="1" applyAlignment="1">
      <alignment horizontal="center" vertical="center"/>
    </xf>
    <xf numFmtId="0" fontId="0" fillId="0" borderId="8" xfId="0" quotePrefix="1" applyFont="1" applyBorder="1" applyAlignment="1">
      <alignment horizontal="left" vertical="center" shrinkToFit="1"/>
    </xf>
    <xf numFmtId="0" fontId="0" fillId="11" borderId="38" xfId="0" applyFont="1" applyFill="1" applyBorder="1" applyAlignment="1">
      <alignment horizontal="center" vertical="center"/>
    </xf>
    <xf numFmtId="0" fontId="0" fillId="7" borderId="38" xfId="0" applyFont="1" applyFill="1" applyBorder="1" applyAlignment="1">
      <alignment horizontal="center" vertical="center"/>
    </xf>
    <xf numFmtId="0" fontId="3" fillId="0" borderId="6" xfId="0" quotePrefix="1" applyFont="1" applyBorder="1" applyAlignment="1">
      <alignment horizontal="center" vertical="center" wrapText="1"/>
    </xf>
    <xf numFmtId="0" fontId="4" fillId="11" borderId="7" xfId="0" applyFont="1" applyFill="1" applyBorder="1" applyAlignment="1">
      <alignment horizontal="center" vertical="center" wrapText="1"/>
    </xf>
    <xf numFmtId="14" fontId="1" fillId="11" borderId="17" xfId="0" applyNumberFormat="1" applyFont="1" applyFill="1" applyBorder="1" applyAlignment="1">
      <alignment horizontal="center" vertical="center"/>
    </xf>
    <xf numFmtId="0" fontId="4" fillId="14" borderId="8" xfId="0" applyFont="1" applyFill="1" applyBorder="1" applyAlignment="1">
      <alignment vertical="center" wrapText="1"/>
    </xf>
    <xf numFmtId="0" fontId="0" fillId="0" borderId="60" xfId="0" applyFont="1" applyBorder="1" applyAlignment="1">
      <alignment horizontal="center" vertical="center"/>
    </xf>
    <xf numFmtId="0" fontId="0" fillId="0" borderId="60" xfId="0" quotePrefix="1" applyFont="1" applyBorder="1" applyAlignment="1">
      <alignment horizontal="left" vertical="center" shrinkToFit="1"/>
    </xf>
    <xf numFmtId="0" fontId="3" fillId="14" borderId="8" xfId="0" applyFont="1" applyFill="1" applyBorder="1" applyAlignment="1">
      <alignment horizontal="center" vertical="center" wrapText="1"/>
    </xf>
    <xf numFmtId="0" fontId="0" fillId="12" borderId="59" xfId="0" applyFont="1" applyFill="1" applyBorder="1" applyAlignment="1">
      <alignment horizontal="center" vertical="center"/>
    </xf>
    <xf numFmtId="0" fontId="0" fillId="6" borderId="7" xfId="0" applyFont="1" applyFill="1" applyBorder="1" applyAlignment="1">
      <alignment horizontal="center" vertical="center"/>
    </xf>
    <xf numFmtId="0" fontId="6" fillId="6" borderId="7" xfId="0" quotePrefix="1" applyFont="1" applyFill="1" applyBorder="1" applyAlignment="1">
      <alignment horizontal="center" vertical="center"/>
    </xf>
    <xf numFmtId="0" fontId="0" fillId="0" borderId="7" xfId="0" quotePrefix="1" applyFont="1" applyBorder="1" applyAlignment="1">
      <alignment horizontal="left" vertical="center" shrinkToFit="1"/>
    </xf>
    <xf numFmtId="0" fontId="0" fillId="6" borderId="60" xfId="0" quotePrefix="1" applyFont="1" applyFill="1" applyBorder="1" applyAlignment="1">
      <alignment horizontal="center" vertical="center"/>
    </xf>
    <xf numFmtId="0" fontId="2" fillId="0" borderId="7" xfId="0" quotePrefix="1" applyFont="1" applyBorder="1" applyAlignment="1">
      <alignment vertical="center" wrapText="1"/>
    </xf>
    <xf numFmtId="0" fontId="2" fillId="0" borderId="8" xfId="0" quotePrefix="1" applyFont="1" applyBorder="1" applyAlignment="1">
      <alignment vertical="center" wrapText="1"/>
    </xf>
    <xf numFmtId="14" fontId="3" fillId="0" borderId="63" xfId="0" applyNumberFormat="1" applyFont="1" applyFill="1" applyBorder="1" applyAlignment="1">
      <alignment horizontal="center" vertical="center"/>
    </xf>
    <xf numFmtId="14" fontId="3" fillId="0" borderId="62" xfId="0" applyNumberFormat="1" applyFont="1" applyFill="1" applyBorder="1" applyAlignment="1">
      <alignment horizontal="center" vertical="center"/>
    </xf>
    <xf numFmtId="14" fontId="11" fillId="0" borderId="57" xfId="0" applyNumberFormat="1" applyFont="1" applyFill="1" applyBorder="1" applyAlignment="1">
      <alignment horizontal="center" vertical="center"/>
    </xf>
    <xf numFmtId="0" fontId="1" fillId="2" borderId="35"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37" xfId="0" applyFont="1" applyFill="1" applyBorder="1" applyAlignment="1">
      <alignment horizontal="center" vertical="center"/>
    </xf>
    <xf numFmtId="14" fontId="1" fillId="10" borderId="34" xfId="0" applyNumberFormat="1" applyFont="1" applyFill="1" applyBorder="1" applyAlignment="1">
      <alignment horizontal="center" vertical="center"/>
    </xf>
    <xf numFmtId="0" fontId="1" fillId="10" borderId="29" xfId="0" applyFont="1" applyFill="1" applyBorder="1" applyAlignment="1">
      <alignment horizontal="center" vertical="center"/>
    </xf>
    <xf numFmtId="0" fontId="1" fillId="11" borderId="58" xfId="0" applyFont="1" applyFill="1" applyBorder="1" applyAlignment="1">
      <alignment horizontal="center" vertical="center"/>
    </xf>
    <xf numFmtId="0" fontId="1" fillId="11" borderId="50" xfId="0" applyFont="1" applyFill="1" applyBorder="1" applyAlignment="1">
      <alignment horizontal="center" vertical="center"/>
    </xf>
    <xf numFmtId="0" fontId="1" fillId="11" borderId="37" xfId="0" applyFont="1" applyFill="1" applyBorder="1" applyAlignment="1">
      <alignment horizontal="center" vertical="center"/>
    </xf>
    <xf numFmtId="0" fontId="1" fillId="2" borderId="39" xfId="0" applyFont="1" applyFill="1" applyBorder="1" applyAlignment="1">
      <alignment horizontal="center" vertical="center"/>
    </xf>
    <xf numFmtId="14" fontId="11" fillId="0" borderId="42" xfId="0" applyNumberFormat="1" applyFont="1" applyFill="1" applyBorder="1" applyAlignment="1">
      <alignment horizontal="center" vertical="center"/>
    </xf>
    <xf numFmtId="14" fontId="11" fillId="0" borderId="43" xfId="0" applyNumberFormat="1" applyFont="1" applyFill="1" applyBorder="1" applyAlignment="1">
      <alignment horizontal="center" vertical="center"/>
    </xf>
    <xf numFmtId="0" fontId="1" fillId="12" borderId="1" xfId="0" applyFont="1" applyFill="1" applyBorder="1" applyAlignment="1">
      <alignment horizontal="center" vertical="center"/>
    </xf>
    <xf numFmtId="0" fontId="1" fillId="7" borderId="16" xfId="0" quotePrefix="1" applyFont="1" applyFill="1" applyBorder="1" applyAlignment="1">
      <alignment horizontal="center" vertical="center"/>
    </xf>
    <xf numFmtId="0" fontId="1" fillId="7" borderId="61" xfId="0" quotePrefix="1" applyFont="1" applyFill="1" applyBorder="1" applyAlignment="1">
      <alignment horizontal="center" vertical="center"/>
    </xf>
    <xf numFmtId="0" fontId="1" fillId="7" borderId="25"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61" xfId="0" applyFont="1" applyFill="1" applyBorder="1" applyAlignment="1">
      <alignment horizontal="center" vertical="center"/>
    </xf>
    <xf numFmtId="16" fontId="0" fillId="0" borderId="0" xfId="0" applyNumberFormat="1" applyAlignment="1">
      <alignment horizontal="center" vertical="center"/>
    </xf>
    <xf numFmtId="14" fontId="11" fillId="0" borderId="21" xfId="0" applyNumberFormat="1" applyFont="1" applyFill="1" applyBorder="1" applyAlignment="1">
      <alignment horizontal="center" vertical="center"/>
    </xf>
    <xf numFmtId="0" fontId="1" fillId="11" borderId="2" xfId="0" applyFont="1" applyFill="1" applyBorder="1" applyAlignment="1">
      <alignment horizontal="center" vertical="center"/>
    </xf>
    <xf numFmtId="0" fontId="1" fillId="11" borderId="1" xfId="0" applyFont="1" applyFill="1" applyBorder="1" applyAlignment="1">
      <alignment horizontal="center" vertical="center"/>
    </xf>
    <xf numFmtId="0" fontId="1" fillId="8" borderId="29" xfId="0" applyFont="1" applyFill="1" applyBorder="1" applyAlignment="1">
      <alignment horizontal="center" vertical="center"/>
    </xf>
    <xf numFmtId="14" fontId="1" fillId="11" borderId="27" xfId="0" applyNumberFormat="1" applyFont="1" applyFill="1" applyBorder="1" applyAlignment="1">
      <alignment horizontal="center" vertical="center"/>
    </xf>
    <xf numFmtId="14" fontId="1" fillId="7" borderId="16" xfId="0" applyNumberFormat="1" applyFont="1" applyFill="1" applyBorder="1" applyAlignment="1">
      <alignment horizontal="center" vertical="center"/>
    </xf>
    <xf numFmtId="0" fontId="0" fillId="0" borderId="6" xfId="0" quotePrefix="1" applyBorder="1" applyAlignment="1">
      <alignment horizontal="center" vertical="center" wrapText="1"/>
    </xf>
    <xf numFmtId="0" fontId="1" fillId="0" borderId="8" xfId="0" quotePrefix="1" applyFont="1" applyBorder="1" applyAlignment="1">
      <alignment vertical="center" wrapText="1"/>
    </xf>
    <xf numFmtId="14" fontId="0" fillId="15" borderId="0" xfId="0" applyNumberFormat="1" applyFill="1" applyAlignment="1">
      <alignment horizontal="center" vertical="center"/>
    </xf>
    <xf numFmtId="0" fontId="0" fillId="15" borderId="0" xfId="0" applyFill="1" applyAlignment="1">
      <alignment horizontal="center" vertical="center"/>
    </xf>
    <xf numFmtId="0" fontId="1" fillId="11" borderId="64" xfId="0" applyFont="1" applyFill="1" applyBorder="1" applyAlignment="1">
      <alignment horizontal="center" vertical="center"/>
    </xf>
    <xf numFmtId="0" fontId="1" fillId="2" borderId="45"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48" xfId="0" applyFont="1" applyFill="1" applyBorder="1" applyAlignment="1">
      <alignment horizontal="center" vertical="center"/>
    </xf>
    <xf numFmtId="0" fontId="1" fillId="11" borderId="36" xfId="0" applyFont="1" applyFill="1" applyBorder="1" applyAlignment="1">
      <alignment horizontal="center" vertical="center"/>
    </xf>
    <xf numFmtId="0" fontId="1" fillId="11" borderId="20" xfId="0" applyFont="1" applyFill="1" applyBorder="1" applyAlignment="1">
      <alignment horizontal="center" vertical="center"/>
    </xf>
    <xf numFmtId="0" fontId="1" fillId="11" borderId="19" xfId="0" applyFont="1" applyFill="1" applyBorder="1" applyAlignment="1">
      <alignment horizontal="center" vertical="center"/>
    </xf>
    <xf numFmtId="0" fontId="0" fillId="7" borderId="0" xfId="0" applyFill="1" applyAlignment="1">
      <alignment vertical="center" wrapText="1"/>
    </xf>
    <xf numFmtId="0" fontId="1" fillId="12" borderId="37" xfId="0" applyFont="1" applyFill="1" applyBorder="1" applyAlignment="1">
      <alignment horizontal="center" vertical="center"/>
    </xf>
    <xf numFmtId="14" fontId="0" fillId="10" borderId="28" xfId="0" applyNumberFormat="1" applyFont="1" applyFill="1" applyBorder="1" applyAlignment="1">
      <alignment horizontal="center" vertical="center"/>
    </xf>
    <xf numFmtId="0" fontId="1" fillId="0" borderId="6" xfId="0" quotePrefix="1"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60" xfId="0" quotePrefix="1" applyFont="1" applyBorder="1" applyAlignment="1">
      <alignment horizontal="center" vertical="center" wrapText="1"/>
    </xf>
    <xf numFmtId="0" fontId="5" fillId="15" borderId="6" xfId="0" applyFont="1" applyFill="1" applyBorder="1" applyAlignment="1">
      <alignment horizontal="center" vertical="center" wrapText="1"/>
    </xf>
    <xf numFmtId="0" fontId="5" fillId="15" borderId="7" xfId="0" applyFont="1" applyFill="1" applyBorder="1" applyAlignment="1">
      <alignment horizontal="center" vertical="center"/>
    </xf>
    <xf numFmtId="0" fontId="5" fillId="15" borderId="8" xfId="0" applyFont="1" applyFill="1" applyBorder="1" applyAlignment="1">
      <alignment horizontal="center" vertical="center"/>
    </xf>
    <xf numFmtId="0" fontId="2" fillId="0" borderId="6" xfId="0" quotePrefix="1" applyFont="1" applyBorder="1" applyAlignment="1">
      <alignment horizontal="center" vertical="center" wrapText="1"/>
    </xf>
    <xf numFmtId="0" fontId="2" fillId="0" borderId="7"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1" fillId="0" borderId="8" xfId="0" quotePrefix="1" applyFont="1" applyBorder="1" applyAlignment="1">
      <alignment horizontal="center" vertical="center" wrapText="1"/>
    </xf>
    <xf numFmtId="0" fontId="0" fillId="6" borderId="26" xfId="0" quotePrefix="1" applyFont="1" applyFill="1" applyBorder="1" applyAlignment="1">
      <alignment horizontal="center" vertical="center" wrapText="1"/>
    </xf>
    <xf numFmtId="0" fontId="0" fillId="6" borderId="7" xfId="0" quotePrefix="1" applyFont="1" applyFill="1" applyBorder="1" applyAlignment="1">
      <alignment horizontal="center" vertical="center" wrapText="1"/>
    </xf>
    <xf numFmtId="14" fontId="1" fillId="10" borderId="34" xfId="0" applyNumberFormat="1" applyFont="1" applyFill="1" applyBorder="1" applyAlignment="1">
      <alignment horizontal="center" vertical="center"/>
    </xf>
    <xf numFmtId="14" fontId="1" fillId="10" borderId="27" xfId="0" applyNumberFormat="1" applyFont="1" applyFill="1" applyBorder="1" applyAlignment="1">
      <alignment horizontal="center" vertical="center"/>
    </xf>
    <xf numFmtId="14" fontId="1" fillId="11" borderId="16" xfId="0" applyNumberFormat="1" applyFont="1" applyFill="1" applyBorder="1" applyAlignment="1">
      <alignment horizontal="center" vertical="center"/>
    </xf>
    <xf numFmtId="14" fontId="1" fillId="11" borderId="27" xfId="0" applyNumberFormat="1" applyFont="1" applyFill="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4" fontId="9" fillId="0" borderId="45" xfId="0" quotePrefix="1" applyNumberFormat="1" applyFont="1" applyBorder="1" applyAlignment="1">
      <alignment horizontal="center" vertical="center"/>
    </xf>
    <xf numFmtId="14" fontId="9" fillId="0" borderId="41" xfId="0" quotePrefix="1" applyNumberFormat="1" applyFont="1" applyBorder="1" applyAlignment="1">
      <alignment horizontal="center" vertical="center"/>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5" borderId="9" xfId="0" applyFill="1" applyBorder="1" applyAlignment="1">
      <alignment horizontal="center" vertical="center" wrapText="1"/>
    </xf>
    <xf numFmtId="0" fontId="0" fillId="5" borderId="25"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11" xfId="0"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14" fontId="0" fillId="10" borderId="34" xfId="0" applyNumberFormat="1" applyFont="1" applyFill="1" applyBorder="1" applyAlignment="1">
      <alignment horizontal="center" vertical="center"/>
    </xf>
    <xf numFmtId="14" fontId="0" fillId="10" borderId="27" xfId="0" applyNumberFormat="1" applyFont="1" applyFill="1" applyBorder="1" applyAlignment="1">
      <alignment horizontal="center" vertical="center"/>
    </xf>
    <xf numFmtId="0" fontId="3" fillId="0" borderId="6" xfId="0" quotePrefix="1" applyFont="1" applyBorder="1" applyAlignment="1">
      <alignment horizontal="center" vertical="center" wrapText="1"/>
    </xf>
    <xf numFmtId="0" fontId="3" fillId="0" borderId="7" xfId="0" quotePrefix="1" applyFont="1" applyBorder="1" applyAlignment="1">
      <alignment horizontal="center" vertical="center" wrapText="1"/>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0" fillId="6" borderId="26" xfId="0" quotePrefix="1" applyFill="1" applyBorder="1" applyAlignment="1">
      <alignment horizontal="left" vertical="center" wrapText="1"/>
    </xf>
    <xf numFmtId="0" fontId="0" fillId="6" borderId="8" xfId="0" quotePrefix="1" applyFill="1" applyBorder="1" applyAlignment="1">
      <alignment horizontal="left" vertical="center" wrapText="1"/>
    </xf>
    <xf numFmtId="0" fontId="0" fillId="0" borderId="26" xfId="0" quotePrefix="1" applyFont="1" applyBorder="1" applyAlignment="1">
      <alignment horizontal="left" vertical="center" wrapText="1"/>
    </xf>
    <xf numFmtId="0" fontId="0" fillId="0" borderId="7" xfId="0" quotePrefix="1" applyFont="1" applyBorder="1" applyAlignment="1">
      <alignment horizontal="left" vertical="center" wrapText="1"/>
    </xf>
    <xf numFmtId="0" fontId="0" fillId="0" borderId="6" xfId="0" quotePrefix="1" applyBorder="1" applyAlignment="1">
      <alignment horizontal="center" vertical="center" wrapText="1"/>
    </xf>
    <xf numFmtId="0" fontId="0" fillId="0" borderId="7" xfId="0" quotePrefix="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4" fillId="0" borderId="6"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0" fillId="0" borderId="8" xfId="0" quotePrefix="1" applyBorder="1" applyAlignment="1">
      <alignment horizontal="center" vertical="center" wrapText="1"/>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4" xfId="0" applyFill="1" applyBorder="1" applyAlignment="1">
      <alignment horizontal="center" vertical="center"/>
    </xf>
    <xf numFmtId="14" fontId="10" fillId="0" borderId="0" xfId="0" applyNumberFormat="1" applyFont="1" applyAlignment="1">
      <alignment horizontal="lef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vertical="center" wrapText="1"/>
    </xf>
    <xf numFmtId="0" fontId="0" fillId="0" borderId="61" xfId="0" applyBorder="1" applyAlignment="1">
      <alignment horizontal="center" vertical="center" wrapTex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0" fillId="3" borderId="42"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5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8" xfId="0" applyFill="1" applyBorder="1" applyAlignment="1">
      <alignment horizontal="center" vertical="center" wrapText="1"/>
    </xf>
    <xf numFmtId="0" fontId="0" fillId="5" borderId="4" xfId="0" applyFill="1" applyBorder="1" applyAlignment="1">
      <alignment horizontal="center" vertical="center"/>
    </xf>
    <xf numFmtId="0" fontId="0" fillId="5" borderId="24" xfId="0" applyFill="1" applyBorder="1" applyAlignment="1">
      <alignment horizontal="center" vertical="center"/>
    </xf>
    <xf numFmtId="14" fontId="3" fillId="10" borderId="16" xfId="0" applyNumberFormat="1" applyFont="1" applyFill="1" applyBorder="1" applyAlignment="1">
      <alignment horizontal="center" vertical="center"/>
    </xf>
    <xf numFmtId="14" fontId="3" fillId="10" borderId="17" xfId="0" applyNumberFormat="1" applyFont="1" applyFill="1" applyBorder="1" applyAlignment="1">
      <alignment horizontal="center" vertical="center"/>
    </xf>
    <xf numFmtId="14" fontId="3" fillId="10" borderId="27" xfId="0" applyNumberFormat="1" applyFont="1" applyFill="1" applyBorder="1" applyAlignment="1">
      <alignment horizontal="center" vertical="center"/>
    </xf>
    <xf numFmtId="0" fontId="0" fillId="6" borderId="26" xfId="0" quotePrefix="1" applyFill="1" applyBorder="1" applyAlignment="1">
      <alignment horizontal="center" vertical="center" wrapText="1"/>
    </xf>
    <xf numFmtId="0" fontId="0" fillId="6" borderId="7" xfId="0" quotePrefix="1" applyFill="1" applyBorder="1" applyAlignment="1">
      <alignment horizontal="center" vertical="center" wrapText="1"/>
    </xf>
    <xf numFmtId="0" fontId="0" fillId="6" borderId="60" xfId="0" quotePrefix="1" applyFill="1" applyBorder="1" applyAlignment="1">
      <alignment horizontal="center" vertical="center" wrapText="1"/>
    </xf>
    <xf numFmtId="0" fontId="1" fillId="0" borderId="26" xfId="0" quotePrefix="1" applyFont="1" applyBorder="1" applyAlignment="1">
      <alignment horizontal="left" vertical="center" wrapText="1"/>
    </xf>
    <xf numFmtId="0" fontId="1" fillId="0" borderId="7" xfId="0" quotePrefix="1" applyFont="1" applyBorder="1" applyAlignment="1">
      <alignment horizontal="left" vertical="center" wrapText="1"/>
    </xf>
    <xf numFmtId="0" fontId="3" fillId="6" borderId="26" xfId="0" quotePrefix="1" applyFont="1" applyFill="1" applyBorder="1" applyAlignment="1">
      <alignment horizontal="left" vertical="center" wrapText="1"/>
    </xf>
    <xf numFmtId="0" fontId="3" fillId="6" borderId="8" xfId="0" quotePrefix="1" applyFont="1" applyFill="1" applyBorder="1" applyAlignment="1">
      <alignment horizontal="left" vertical="center" wrapText="1"/>
    </xf>
    <xf numFmtId="0" fontId="0" fillId="0" borderId="8" xfId="0" quotePrefix="1" applyFont="1" applyBorder="1" applyAlignment="1">
      <alignment horizontal="left" vertical="center" wrapText="1"/>
    </xf>
    <xf numFmtId="14" fontId="0" fillId="10" borderId="17" xfId="0" applyNumberFormat="1" applyFont="1" applyFill="1" applyBorder="1" applyAlignment="1">
      <alignment horizontal="center" vertical="center"/>
    </xf>
    <xf numFmtId="0" fontId="1" fillId="6" borderId="6" xfId="0" quotePrefix="1" applyFont="1" applyFill="1" applyBorder="1" applyAlignment="1">
      <alignment horizontal="center" vertical="center" wrapText="1"/>
    </xf>
    <xf numFmtId="0" fontId="1" fillId="6" borderId="7" xfId="0" quotePrefix="1" applyFont="1" applyFill="1" applyBorder="1" applyAlignment="1">
      <alignment horizontal="center" vertical="center" wrapText="1"/>
    </xf>
    <xf numFmtId="0" fontId="1" fillId="6" borderId="60" xfId="0" quotePrefix="1"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26" xfId="0" quotePrefix="1" applyBorder="1" applyAlignment="1">
      <alignment horizontal="left" vertical="center" wrapText="1"/>
    </xf>
    <xf numFmtId="0" fontId="0" fillId="0" borderId="8" xfId="0" quotePrefix="1" applyBorder="1" applyAlignment="1">
      <alignment horizontal="left"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AF6BE"/>
      <color rgb="FFFAF396"/>
      <color rgb="FFF5F4D7"/>
      <color rgb="FFE9E7A9"/>
      <color rgb="FFEDEBA5"/>
      <color rgb="FFF3F39D"/>
      <color rgb="FFFBF1D3"/>
      <color rgb="FFFBFAD2"/>
      <color rgb="FFECECE0"/>
      <color rgb="FFEBEC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56"/>
  <sheetViews>
    <sheetView tabSelected="1" zoomScale="85" zoomScaleNormal="85" workbookViewId="0">
      <pane ySplit="6" topLeftCell="A7" activePane="bottomLeft" state="frozen"/>
      <selection pane="bottomLeft" activeCell="E42" sqref="E42"/>
    </sheetView>
  </sheetViews>
  <sheetFormatPr defaultColWidth="11.42578125" defaultRowHeight="15" x14ac:dyDescent="0.25"/>
  <cols>
    <col min="1" max="1" width="16.85546875" style="2" customWidth="1"/>
    <col min="2" max="2" width="13.7109375" style="1" customWidth="1"/>
    <col min="3" max="3" width="29.28515625" style="1" customWidth="1"/>
    <col min="4" max="4" width="17" style="1" customWidth="1"/>
    <col min="5" max="5" width="17.7109375" style="1" customWidth="1"/>
    <col min="6" max="6" width="14.28515625" style="1" customWidth="1"/>
    <col min="7" max="7" width="15" style="1" customWidth="1"/>
    <col min="8" max="8" width="3.5703125" style="1" customWidth="1"/>
    <col min="9" max="9" width="17.28515625" style="2" customWidth="1"/>
    <col min="10" max="10" width="12.85546875" style="2" customWidth="1"/>
    <col min="11" max="11" width="16.140625" style="2" bestFit="1" customWidth="1"/>
    <col min="12" max="12" width="7" style="2" customWidth="1"/>
    <col min="13" max="13" width="7.7109375" style="2" bestFit="1" customWidth="1"/>
    <col min="14" max="14" width="7" style="2" customWidth="1"/>
    <col min="15" max="16" width="12.7109375" style="2" customWidth="1"/>
    <col min="17" max="17" width="13.42578125" style="2" customWidth="1"/>
    <col min="18" max="18" width="13.140625" style="2" bestFit="1" customWidth="1"/>
    <col min="19" max="20" width="8.140625" style="2" customWidth="1"/>
    <col min="21" max="21" width="8.42578125" style="1" customWidth="1"/>
    <col min="22" max="16384" width="11.42578125" style="1"/>
  </cols>
  <sheetData>
    <row r="1" spans="1:20" x14ac:dyDescent="0.25">
      <c r="A1" s="7" t="s">
        <v>37</v>
      </c>
      <c r="H1" s="216">
        <v>42418</v>
      </c>
      <c r="I1" s="216"/>
      <c r="J1" s="216"/>
    </row>
    <row r="2" spans="1:20" ht="13.5" customHeight="1" thickBot="1" x14ac:dyDescent="0.3">
      <c r="A2" s="7" t="s">
        <v>49</v>
      </c>
    </row>
    <row r="3" spans="1:20" ht="15" customHeight="1" thickBot="1" x14ac:dyDescent="0.3">
      <c r="A3" s="203" t="s">
        <v>40</v>
      </c>
      <c r="B3" s="203" t="s">
        <v>24</v>
      </c>
      <c r="C3" s="217" t="s">
        <v>14</v>
      </c>
      <c r="D3" s="218"/>
      <c r="E3" s="218"/>
      <c r="F3" s="218"/>
      <c r="G3" s="219"/>
      <c r="I3" s="223" t="s">
        <v>70</v>
      </c>
      <c r="J3" s="224"/>
      <c r="K3" s="224"/>
      <c r="L3" s="223" t="s">
        <v>15</v>
      </c>
      <c r="M3" s="224"/>
      <c r="N3" s="224"/>
      <c r="O3" s="224"/>
      <c r="P3" s="224"/>
      <c r="Q3" s="224"/>
      <c r="R3" s="224"/>
      <c r="S3" s="224"/>
      <c r="T3" s="225"/>
    </row>
    <row r="4" spans="1:20" ht="15.75" customHeight="1" thickBot="1" x14ac:dyDescent="0.3">
      <c r="A4" s="204"/>
      <c r="B4" s="204"/>
      <c r="C4" s="220"/>
      <c r="D4" s="221"/>
      <c r="E4" s="221"/>
      <c r="F4" s="221"/>
      <c r="G4" s="222"/>
      <c r="I4" s="226" t="s">
        <v>76</v>
      </c>
      <c r="J4" s="229" t="s">
        <v>71</v>
      </c>
      <c r="K4" s="231" t="s">
        <v>72</v>
      </c>
      <c r="L4" s="240" t="s">
        <v>16</v>
      </c>
      <c r="M4" s="240"/>
      <c r="N4" s="241"/>
      <c r="O4" s="213" t="s">
        <v>17</v>
      </c>
      <c r="P4" s="214"/>
      <c r="Q4" s="215"/>
      <c r="R4" s="211" t="s">
        <v>18</v>
      </c>
      <c r="S4" s="212"/>
      <c r="T4" s="212"/>
    </row>
    <row r="5" spans="1:20" ht="42.75" customHeight="1" x14ac:dyDescent="0.25">
      <c r="A5" s="204"/>
      <c r="B5" s="204"/>
      <c r="C5" s="206" t="s">
        <v>0</v>
      </c>
      <c r="D5" s="206" t="s">
        <v>6</v>
      </c>
      <c r="E5" s="203" t="s">
        <v>21</v>
      </c>
      <c r="F5" s="203" t="s">
        <v>11</v>
      </c>
      <c r="G5" s="203" t="s">
        <v>50</v>
      </c>
      <c r="I5" s="227"/>
      <c r="J5" s="230"/>
      <c r="K5" s="232"/>
      <c r="L5" s="184" t="s">
        <v>52</v>
      </c>
      <c r="M5" s="184"/>
      <c r="N5" s="185"/>
      <c r="O5" s="234" t="s">
        <v>1</v>
      </c>
      <c r="P5" s="234" t="s">
        <v>2</v>
      </c>
      <c r="Q5" s="236" t="s">
        <v>22</v>
      </c>
      <c r="R5" s="238" t="s">
        <v>33</v>
      </c>
      <c r="S5" s="186" t="s">
        <v>54</v>
      </c>
      <c r="T5" s="187"/>
    </row>
    <row r="6" spans="1:20" ht="17.25" customHeight="1" thickBot="1" x14ac:dyDescent="0.3">
      <c r="A6" s="205"/>
      <c r="B6" s="205"/>
      <c r="C6" s="207"/>
      <c r="D6" s="207"/>
      <c r="E6" s="205"/>
      <c r="F6" s="205"/>
      <c r="G6" s="205"/>
      <c r="I6" s="228"/>
      <c r="J6" s="230"/>
      <c r="K6" s="233"/>
      <c r="L6" s="48" t="s">
        <v>53</v>
      </c>
      <c r="M6" s="48" t="s">
        <v>65</v>
      </c>
      <c r="N6" s="49" t="s">
        <v>82</v>
      </c>
      <c r="O6" s="235"/>
      <c r="P6" s="235"/>
      <c r="Q6" s="237"/>
      <c r="R6" s="239"/>
      <c r="S6" s="52" t="s">
        <v>55</v>
      </c>
      <c r="T6" s="55" t="s">
        <v>56</v>
      </c>
    </row>
    <row r="7" spans="1:20" ht="15" customHeight="1" thickBot="1" x14ac:dyDescent="0.3">
      <c r="A7" s="208" t="s">
        <v>25</v>
      </c>
      <c r="B7" s="201" t="s">
        <v>23</v>
      </c>
      <c r="C7" s="6" t="s">
        <v>7</v>
      </c>
      <c r="D7" s="6" t="s">
        <v>28</v>
      </c>
      <c r="E7" s="79"/>
      <c r="F7" s="79"/>
      <c r="G7" s="23"/>
      <c r="I7" s="34">
        <v>42155</v>
      </c>
      <c r="J7" s="116">
        <v>42170</v>
      </c>
      <c r="K7" s="117">
        <v>42184</v>
      </c>
      <c r="L7" s="28" t="s">
        <v>3</v>
      </c>
      <c r="M7" s="43"/>
      <c r="N7" s="37"/>
      <c r="O7" s="26"/>
      <c r="P7" s="4"/>
      <c r="Q7" s="4"/>
      <c r="R7" s="26"/>
      <c r="S7" s="4"/>
      <c r="T7" s="5"/>
    </row>
    <row r="8" spans="1:20" ht="15.75" thickBot="1" x14ac:dyDescent="0.3">
      <c r="A8" s="209"/>
      <c r="B8" s="210"/>
      <c r="C8" s="81"/>
      <c r="D8" s="78" t="s">
        <v>44</v>
      </c>
      <c r="E8" s="80"/>
      <c r="F8" s="80"/>
      <c r="G8" s="23"/>
      <c r="I8" s="242">
        <v>42185</v>
      </c>
      <c r="J8" s="41">
        <v>42200</v>
      </c>
      <c r="K8" s="41">
        <v>42214</v>
      </c>
      <c r="L8" s="30" t="s">
        <v>31</v>
      </c>
      <c r="M8" s="42"/>
      <c r="N8" s="65"/>
      <c r="O8" s="27"/>
      <c r="P8" s="20"/>
      <c r="Q8" s="69"/>
      <c r="R8" s="44"/>
      <c r="S8" s="44"/>
      <c r="T8" s="20"/>
    </row>
    <row r="9" spans="1:20" ht="15" customHeight="1" x14ac:dyDescent="0.25">
      <c r="A9" s="257" t="s">
        <v>4</v>
      </c>
      <c r="B9" s="143" t="s">
        <v>32</v>
      </c>
      <c r="C9" s="6" t="s">
        <v>8</v>
      </c>
      <c r="D9" s="6" t="s">
        <v>26</v>
      </c>
      <c r="E9" s="6" t="s">
        <v>29</v>
      </c>
      <c r="F9" s="79"/>
      <c r="G9" s="23"/>
      <c r="I9" s="243"/>
      <c r="J9" s="40">
        <v>42227</v>
      </c>
      <c r="K9" s="40">
        <v>42241</v>
      </c>
      <c r="L9" s="25"/>
      <c r="M9" s="64"/>
      <c r="N9" s="38"/>
      <c r="O9" s="31" t="s">
        <v>31</v>
      </c>
      <c r="P9" s="32" t="s">
        <v>19</v>
      </c>
      <c r="Q9" s="70" t="s">
        <v>20</v>
      </c>
      <c r="R9" s="44"/>
      <c r="S9" s="44"/>
      <c r="T9" s="20"/>
    </row>
    <row r="10" spans="1:20" ht="15" customHeight="1" x14ac:dyDescent="0.25">
      <c r="A10" s="258"/>
      <c r="B10" s="82"/>
      <c r="C10" s="260" t="s">
        <v>42</v>
      </c>
      <c r="D10" s="260" t="s">
        <v>43</v>
      </c>
      <c r="E10" s="250" t="s">
        <v>44</v>
      </c>
      <c r="F10" s="80"/>
      <c r="G10" s="23"/>
      <c r="I10" s="244"/>
      <c r="J10" s="40">
        <v>42277</v>
      </c>
      <c r="K10" s="40">
        <v>42323</v>
      </c>
      <c r="L10" s="25"/>
      <c r="M10" s="64"/>
      <c r="N10" s="39"/>
      <c r="O10" s="22"/>
      <c r="P10" s="24"/>
      <c r="Q10" s="39"/>
      <c r="R10" s="68" t="s">
        <v>57</v>
      </c>
      <c r="S10" s="44"/>
      <c r="T10" s="20"/>
    </row>
    <row r="11" spans="1:20" ht="15.75" thickBot="1" x14ac:dyDescent="0.3">
      <c r="A11" s="259"/>
      <c r="B11" s="82"/>
      <c r="C11" s="261"/>
      <c r="D11" s="261"/>
      <c r="E11" s="251"/>
      <c r="F11" s="80"/>
      <c r="G11" s="23"/>
      <c r="I11" s="74">
        <v>42216</v>
      </c>
      <c r="J11" s="40">
        <v>42233</v>
      </c>
      <c r="K11" s="40">
        <v>42247</v>
      </c>
      <c r="L11" s="33" t="s">
        <v>31</v>
      </c>
      <c r="M11" s="64"/>
      <c r="N11" s="39"/>
      <c r="O11" s="45"/>
      <c r="P11" s="29"/>
      <c r="Q11" s="13"/>
      <c r="R11" s="45"/>
      <c r="S11" s="53"/>
      <c r="T11" s="13"/>
    </row>
    <row r="12" spans="1:20" x14ac:dyDescent="0.25">
      <c r="A12" s="194" t="s">
        <v>5</v>
      </c>
      <c r="B12" s="201" t="s">
        <v>66</v>
      </c>
      <c r="C12" s="56" t="s">
        <v>9</v>
      </c>
      <c r="D12" s="56" t="s">
        <v>10</v>
      </c>
      <c r="E12" s="57" t="s">
        <v>12</v>
      </c>
      <c r="F12" s="58" t="s">
        <v>27</v>
      </c>
      <c r="G12" s="23"/>
      <c r="I12" s="73">
        <v>42247</v>
      </c>
      <c r="J12" s="40">
        <f>WORKDAY(I12+14,1)</f>
        <v>42262</v>
      </c>
      <c r="K12" s="40">
        <v>42276</v>
      </c>
      <c r="L12" s="33" t="s">
        <v>31</v>
      </c>
      <c r="M12" s="64"/>
      <c r="N12" s="39"/>
      <c r="O12" s="45"/>
      <c r="P12" s="29"/>
      <c r="Q12" s="13"/>
      <c r="R12" s="45"/>
      <c r="S12" s="53"/>
      <c r="T12" s="13"/>
    </row>
    <row r="13" spans="1:20" x14ac:dyDescent="0.25">
      <c r="A13" s="195"/>
      <c r="B13" s="202"/>
      <c r="C13" s="260" t="s">
        <v>42</v>
      </c>
      <c r="D13" s="260" t="s">
        <v>42</v>
      </c>
      <c r="E13" s="199" t="s">
        <v>42</v>
      </c>
      <c r="F13" s="197" t="s">
        <v>44</v>
      </c>
      <c r="G13" s="23"/>
      <c r="I13" s="190">
        <v>42277</v>
      </c>
      <c r="J13" s="40">
        <f>WORKDAY(I13+14,1)</f>
        <v>42292</v>
      </c>
      <c r="K13" s="40">
        <v>42306</v>
      </c>
      <c r="L13" s="33" t="s">
        <v>31</v>
      </c>
      <c r="M13" s="64"/>
      <c r="N13" s="39"/>
      <c r="O13" s="45"/>
      <c r="P13" s="29"/>
      <c r="Q13" s="13"/>
      <c r="R13" s="45"/>
      <c r="S13" s="53"/>
      <c r="T13" s="13"/>
    </row>
    <row r="14" spans="1:20" ht="15.75" thickBot="1" x14ac:dyDescent="0.3">
      <c r="A14" s="196"/>
      <c r="B14" s="202"/>
      <c r="C14" s="261"/>
      <c r="D14" s="261"/>
      <c r="E14" s="252"/>
      <c r="F14" s="198"/>
      <c r="G14" s="23"/>
      <c r="I14" s="191"/>
      <c r="J14" s="40">
        <v>42319</v>
      </c>
      <c r="K14" s="40">
        <v>42333</v>
      </c>
      <c r="L14" s="25"/>
      <c r="M14" s="64"/>
      <c r="N14" s="3"/>
      <c r="O14" s="66" t="s">
        <v>31</v>
      </c>
      <c r="P14" s="36" t="s">
        <v>19</v>
      </c>
      <c r="Q14" s="70" t="s">
        <v>20</v>
      </c>
      <c r="R14" s="45"/>
      <c r="S14" s="53"/>
      <c r="T14" s="13"/>
    </row>
    <row r="15" spans="1:20" ht="15.75" customHeight="1" thickBot="1" x14ac:dyDescent="0.3">
      <c r="A15" s="14"/>
      <c r="I15" s="72">
        <v>42308</v>
      </c>
      <c r="J15" s="89">
        <v>42471</v>
      </c>
      <c r="K15" s="89">
        <v>42485</v>
      </c>
      <c r="L15" s="25"/>
      <c r="M15" s="64"/>
      <c r="N15" s="3"/>
      <c r="O15" s="45"/>
      <c r="P15" s="29"/>
      <c r="Q15" s="13"/>
      <c r="R15" s="51"/>
      <c r="S15" s="130" t="s">
        <v>20</v>
      </c>
      <c r="T15" s="13"/>
    </row>
    <row r="16" spans="1:20" ht="15.75" customHeight="1" x14ac:dyDescent="0.25">
      <c r="A16" s="188" t="s">
        <v>45</v>
      </c>
      <c r="B16" s="192" t="s">
        <v>67</v>
      </c>
      <c r="C16" s="96" t="s">
        <v>30</v>
      </c>
      <c r="D16" s="96" t="s">
        <v>13</v>
      </c>
      <c r="E16" s="97"/>
      <c r="F16" s="96" t="s">
        <v>48</v>
      </c>
      <c r="G16" s="96" t="s">
        <v>39</v>
      </c>
      <c r="I16" s="73">
        <v>42308</v>
      </c>
      <c r="J16" s="60">
        <f>WORKDAY(I16+14,1)</f>
        <v>42324</v>
      </c>
      <c r="K16" s="60">
        <f t="shared" ref="K16" si="0">I16+30</f>
        <v>42338</v>
      </c>
      <c r="L16" s="33" t="s">
        <v>31</v>
      </c>
      <c r="M16" s="64"/>
      <c r="N16" s="3"/>
      <c r="O16" s="45"/>
      <c r="P16" s="29"/>
      <c r="Q16" s="13"/>
      <c r="R16" s="45"/>
      <c r="S16" s="53"/>
      <c r="T16" s="13"/>
    </row>
    <row r="17" spans="1:22" ht="15" customHeight="1" x14ac:dyDescent="0.25">
      <c r="A17" s="189"/>
      <c r="B17" s="193"/>
      <c r="C17" s="199" t="s">
        <v>47</v>
      </c>
      <c r="D17" s="199" t="s">
        <v>42</v>
      </c>
      <c r="E17" s="248"/>
      <c r="F17" s="245" t="s">
        <v>61</v>
      </c>
      <c r="G17" s="245" t="s">
        <v>62</v>
      </c>
      <c r="I17" s="73">
        <v>42338</v>
      </c>
      <c r="J17" s="60">
        <f>WORKDAY(I17+14,1)</f>
        <v>42353</v>
      </c>
      <c r="K17" s="60">
        <v>42373</v>
      </c>
      <c r="L17" s="33" t="s">
        <v>31</v>
      </c>
      <c r="M17" s="64"/>
      <c r="N17" s="3"/>
      <c r="O17" s="45"/>
      <c r="P17" s="29"/>
      <c r="Q17" s="13"/>
      <c r="R17" s="45"/>
      <c r="S17" s="53"/>
      <c r="T17" s="13"/>
    </row>
    <row r="18" spans="1:22" x14ac:dyDescent="0.25">
      <c r="A18" s="189"/>
      <c r="B18" s="193"/>
      <c r="C18" s="200"/>
      <c r="D18" s="200"/>
      <c r="E18" s="249"/>
      <c r="F18" s="246"/>
      <c r="G18" s="246"/>
      <c r="I18" s="190">
        <v>42369</v>
      </c>
      <c r="J18" s="40">
        <f>WORKDAY(I18+14,1)</f>
        <v>42384</v>
      </c>
      <c r="K18" s="60">
        <f>WORKDAY(I18+29,1)</f>
        <v>42401</v>
      </c>
      <c r="L18" s="33" t="s">
        <v>31</v>
      </c>
      <c r="M18" s="64"/>
      <c r="N18" s="3"/>
      <c r="O18" s="45"/>
      <c r="P18" s="29"/>
      <c r="Q18" s="13"/>
      <c r="R18" s="45"/>
      <c r="S18" s="53"/>
      <c r="T18" s="13"/>
    </row>
    <row r="19" spans="1:22" ht="15.75" customHeight="1" x14ac:dyDescent="0.25">
      <c r="A19" s="189"/>
      <c r="B19" s="193"/>
      <c r="C19" s="200"/>
      <c r="D19" s="200"/>
      <c r="E19" s="249"/>
      <c r="F19" s="247"/>
      <c r="G19" s="247"/>
      <c r="I19" s="253"/>
      <c r="J19" s="40">
        <f>WORKDAY(I18+41,1)</f>
        <v>42411</v>
      </c>
      <c r="K19" s="40">
        <f>WORKDAY(I18+55,1)</f>
        <v>42425</v>
      </c>
      <c r="L19" s="25"/>
      <c r="M19" s="64"/>
      <c r="N19" s="38"/>
      <c r="O19" s="66" t="s">
        <v>31</v>
      </c>
      <c r="P19" s="36" t="s">
        <v>19</v>
      </c>
      <c r="Q19" s="70" t="s">
        <v>20</v>
      </c>
      <c r="R19" s="45"/>
      <c r="S19" s="53"/>
      <c r="T19" s="13"/>
    </row>
    <row r="20" spans="1:22" ht="15" customHeight="1" thickBot="1" x14ac:dyDescent="0.3">
      <c r="A20" s="61" t="s">
        <v>58</v>
      </c>
      <c r="B20" s="62" t="s">
        <v>68</v>
      </c>
      <c r="C20" s="200"/>
      <c r="D20" s="252"/>
      <c r="E20" s="249"/>
      <c r="F20" s="109" t="s">
        <v>59</v>
      </c>
      <c r="G20" s="109" t="s">
        <v>60</v>
      </c>
      <c r="I20" s="253"/>
      <c r="J20" s="40">
        <v>42460</v>
      </c>
      <c r="K20" s="40">
        <v>42490</v>
      </c>
      <c r="L20" s="25"/>
      <c r="M20" s="64"/>
      <c r="N20" s="38"/>
      <c r="O20" s="45"/>
      <c r="P20" s="29"/>
      <c r="Q20" s="13"/>
      <c r="R20" s="71" t="s">
        <v>57</v>
      </c>
      <c r="S20" s="53"/>
      <c r="T20" s="13"/>
    </row>
    <row r="21" spans="1:22" ht="16.5" customHeight="1" thickBot="1" x14ac:dyDescent="0.3">
      <c r="A21" s="92" t="s">
        <v>69</v>
      </c>
      <c r="B21" s="93" t="s">
        <v>107</v>
      </c>
      <c r="C21" s="91"/>
      <c r="D21" s="94" t="s">
        <v>89</v>
      </c>
      <c r="E21" s="59"/>
      <c r="F21" s="59"/>
      <c r="G21" s="59"/>
      <c r="I21" s="253"/>
      <c r="J21" s="89">
        <v>42471</v>
      </c>
      <c r="K21" s="89">
        <v>42485</v>
      </c>
      <c r="L21" s="46"/>
      <c r="M21" s="64"/>
      <c r="N21" s="47"/>
      <c r="O21" s="119"/>
      <c r="P21" s="127"/>
      <c r="Q21" s="121"/>
      <c r="R21" s="119"/>
      <c r="S21" s="120"/>
      <c r="T21" s="155" t="s">
        <v>20</v>
      </c>
    </row>
    <row r="22" spans="1:22" ht="15" customHeight="1" thickBot="1" x14ac:dyDescent="0.3">
      <c r="A22" s="15"/>
      <c r="B22" s="16"/>
      <c r="C22" s="17"/>
      <c r="D22" s="17"/>
      <c r="E22" s="17"/>
      <c r="F22" s="17"/>
      <c r="G22" s="17"/>
      <c r="I22" s="156">
        <v>42400</v>
      </c>
      <c r="J22" s="60">
        <f>WORKDAY(I22+14,1)</f>
        <v>42415</v>
      </c>
      <c r="K22" s="87">
        <f t="shared" ref="K22:K26" si="1">WORKDAY(J22+9,1)</f>
        <v>42425</v>
      </c>
      <c r="L22" s="67" t="s">
        <v>31</v>
      </c>
      <c r="M22" s="24"/>
      <c r="N22" s="39"/>
      <c r="O22" s="45"/>
      <c r="P22" s="29"/>
      <c r="Q22" s="13"/>
      <c r="R22" s="45"/>
      <c r="S22" s="53"/>
      <c r="T22" s="13"/>
    </row>
    <row r="23" spans="1:22" ht="15" customHeight="1" x14ac:dyDescent="0.25">
      <c r="A23" s="265" t="s">
        <v>46</v>
      </c>
      <c r="B23" s="90" t="s">
        <v>79</v>
      </c>
      <c r="C23" s="100" t="s">
        <v>85</v>
      </c>
      <c r="D23" s="100" t="s">
        <v>86</v>
      </c>
      <c r="E23" s="97"/>
      <c r="F23" s="97"/>
      <c r="G23" s="100" t="s">
        <v>88</v>
      </c>
      <c r="I23" s="77">
        <v>42429</v>
      </c>
      <c r="J23" s="60">
        <f>WORKDAY(I23+14,1)</f>
        <v>42444</v>
      </c>
      <c r="K23" s="87">
        <f t="shared" ref="K23" si="2">WORKDAY(J23+9,1)</f>
        <v>42454</v>
      </c>
      <c r="L23" s="67" t="s">
        <v>31</v>
      </c>
      <c r="M23" s="24"/>
      <c r="N23" s="123" t="s">
        <v>31</v>
      </c>
      <c r="O23" s="45"/>
      <c r="P23" s="29"/>
      <c r="Q23" s="13"/>
      <c r="R23" s="45"/>
      <c r="S23" s="53"/>
      <c r="T23" s="13"/>
      <c r="U23" s="10"/>
      <c r="V23" s="11"/>
    </row>
    <row r="24" spans="1:22" ht="15" customHeight="1" x14ac:dyDescent="0.25">
      <c r="A24" s="266"/>
      <c r="B24" s="95" t="s">
        <v>108</v>
      </c>
      <c r="C24" s="111" t="s">
        <v>41</v>
      </c>
      <c r="D24" s="110" t="s">
        <v>97</v>
      </c>
      <c r="E24" s="112"/>
      <c r="F24" s="98"/>
      <c r="G24" s="167" t="s">
        <v>64</v>
      </c>
      <c r="I24" s="190">
        <v>42460</v>
      </c>
      <c r="J24" s="60">
        <f>WORKDAY(I24+14,1)</f>
        <v>42475</v>
      </c>
      <c r="K24" s="87">
        <f t="shared" si="1"/>
        <v>42485</v>
      </c>
      <c r="L24" s="67" t="s">
        <v>31</v>
      </c>
      <c r="M24" s="29"/>
      <c r="N24" s="39"/>
      <c r="O24" s="45"/>
      <c r="P24" s="29"/>
      <c r="Q24" s="13"/>
      <c r="R24" s="45"/>
      <c r="S24" s="53"/>
      <c r="T24" s="13"/>
      <c r="U24" s="10"/>
      <c r="V24" s="11"/>
    </row>
    <row r="25" spans="1:22" ht="15" customHeight="1" x14ac:dyDescent="0.25">
      <c r="A25" s="266"/>
      <c r="B25" s="95"/>
      <c r="C25" s="111" t="s">
        <v>63</v>
      </c>
      <c r="D25" s="111"/>
      <c r="E25" s="112"/>
      <c r="F25" s="98"/>
      <c r="G25" s="168"/>
      <c r="I25" s="191"/>
      <c r="J25" s="60">
        <f>WORKDAY(I24+41,1)</f>
        <v>42502</v>
      </c>
      <c r="K25" s="60">
        <f>WORKDAY(I24+55,1)</f>
        <v>42516</v>
      </c>
      <c r="L25" s="25"/>
      <c r="M25" s="64"/>
      <c r="N25" s="123" t="s">
        <v>31</v>
      </c>
      <c r="O25" s="66" t="s">
        <v>31</v>
      </c>
      <c r="P25" s="36" t="s">
        <v>19</v>
      </c>
      <c r="Q25" s="70" t="s">
        <v>20</v>
      </c>
      <c r="R25" s="29"/>
      <c r="S25" s="53"/>
      <c r="T25" s="13"/>
    </row>
    <row r="26" spans="1:22" ht="16.5" customHeight="1" x14ac:dyDescent="0.25">
      <c r="A26" s="103"/>
      <c r="B26" s="95"/>
      <c r="C26" s="113" t="s">
        <v>44</v>
      </c>
      <c r="D26" s="113" t="s">
        <v>44</v>
      </c>
      <c r="E26" s="107"/>
      <c r="F26" s="106"/>
      <c r="G26" s="113" t="s">
        <v>44</v>
      </c>
      <c r="I26" s="122">
        <v>42490</v>
      </c>
      <c r="J26" s="60">
        <f>WORKDAY(I26+14,1)</f>
        <v>42506</v>
      </c>
      <c r="K26" s="87">
        <f t="shared" si="1"/>
        <v>42516</v>
      </c>
      <c r="L26" s="67" t="s">
        <v>31</v>
      </c>
      <c r="M26" s="24"/>
      <c r="N26" s="123" t="s">
        <v>31</v>
      </c>
      <c r="O26" s="45"/>
      <c r="P26" s="29"/>
      <c r="Q26" s="13"/>
      <c r="R26" s="119"/>
      <c r="S26" s="120"/>
      <c r="T26" s="121"/>
    </row>
    <row r="27" spans="1:22" ht="15" customHeight="1" thickBot="1" x14ac:dyDescent="0.3">
      <c r="A27" s="105" t="s">
        <v>93</v>
      </c>
      <c r="B27" s="93" t="s">
        <v>101</v>
      </c>
      <c r="C27" s="108" t="s">
        <v>94</v>
      </c>
      <c r="D27" s="108" t="s">
        <v>95</v>
      </c>
      <c r="E27" s="99"/>
      <c r="F27" s="91"/>
      <c r="G27" s="108" t="s">
        <v>96</v>
      </c>
      <c r="I27" s="169">
        <v>42551</v>
      </c>
      <c r="J27" s="60">
        <f>WORKDAY(I27+14,1)</f>
        <v>42566</v>
      </c>
      <c r="K27" s="87">
        <f t="shared" ref="K27:K28" si="3">WORKDAY(J27+9,1)</f>
        <v>42576</v>
      </c>
      <c r="L27" s="67" t="s">
        <v>31</v>
      </c>
      <c r="M27" s="24"/>
      <c r="N27" s="123" t="s">
        <v>31</v>
      </c>
      <c r="O27" s="45"/>
      <c r="P27" s="29"/>
      <c r="Q27" s="13"/>
      <c r="R27" s="119"/>
      <c r="S27" s="120"/>
      <c r="T27" s="121"/>
    </row>
    <row r="28" spans="1:22" ht="15.75" thickBot="1" x14ac:dyDescent="0.3">
      <c r="A28" s="15"/>
      <c r="B28" s="16"/>
      <c r="C28" s="17"/>
      <c r="D28" s="17"/>
      <c r="E28" s="17"/>
      <c r="F28" s="17"/>
      <c r="G28" s="17"/>
      <c r="I28" s="170"/>
      <c r="J28" s="60">
        <v>42502</v>
      </c>
      <c r="K28" s="87">
        <f t="shared" si="3"/>
        <v>42513</v>
      </c>
      <c r="L28" s="22"/>
      <c r="M28" s="24"/>
      <c r="N28" s="13"/>
      <c r="O28" s="66" t="s">
        <v>31</v>
      </c>
      <c r="P28" s="36" t="s">
        <v>19</v>
      </c>
      <c r="Q28" s="70" t="s">
        <v>20</v>
      </c>
      <c r="R28" s="119"/>
      <c r="S28" s="120"/>
      <c r="T28" s="121"/>
    </row>
    <row r="29" spans="1:22" x14ac:dyDescent="0.25">
      <c r="A29" s="178" t="s">
        <v>74</v>
      </c>
      <c r="B29" s="102" t="s">
        <v>73</v>
      </c>
      <c r="C29" s="101" t="s">
        <v>103</v>
      </c>
      <c r="D29" s="101" t="s">
        <v>87</v>
      </c>
      <c r="E29" s="101" t="s">
        <v>90</v>
      </c>
      <c r="F29" s="101" t="s">
        <v>91</v>
      </c>
      <c r="G29" s="101" t="s">
        <v>92</v>
      </c>
      <c r="I29" s="122">
        <v>42582</v>
      </c>
      <c r="J29" s="60">
        <f t="shared" ref="J29:J30" si="4">WORKDAY(I29+14,1)</f>
        <v>42597</v>
      </c>
      <c r="K29" s="87">
        <f t="shared" ref="K29:K30" si="5">WORKDAY(J29+9,1)</f>
        <v>42607</v>
      </c>
      <c r="L29" s="67" t="s">
        <v>31</v>
      </c>
      <c r="M29" s="24"/>
      <c r="N29" s="123" t="s">
        <v>31</v>
      </c>
      <c r="O29" s="45"/>
      <c r="P29" s="29"/>
      <c r="Q29" s="13"/>
      <c r="R29" s="119"/>
      <c r="S29" s="120"/>
      <c r="T29" s="121"/>
    </row>
    <row r="30" spans="1:22" ht="15" customHeight="1" x14ac:dyDescent="0.25">
      <c r="A30" s="179"/>
      <c r="B30" s="95" t="s">
        <v>109</v>
      </c>
      <c r="C30" s="181" t="s">
        <v>84</v>
      </c>
      <c r="D30" s="181" t="s">
        <v>83</v>
      </c>
      <c r="E30" s="181" t="s">
        <v>98</v>
      </c>
      <c r="F30" s="181" t="s">
        <v>100</v>
      </c>
      <c r="G30" s="181" t="s">
        <v>99</v>
      </c>
      <c r="I30" s="122">
        <v>42613</v>
      </c>
      <c r="J30" s="60">
        <f t="shared" si="4"/>
        <v>42628</v>
      </c>
      <c r="K30" s="87">
        <f t="shared" si="5"/>
        <v>42639</v>
      </c>
      <c r="L30" s="67" t="s">
        <v>31</v>
      </c>
      <c r="M30" s="24"/>
      <c r="N30" s="123" t="s">
        <v>31</v>
      </c>
      <c r="O30" s="45"/>
      <c r="P30" s="29"/>
      <c r="Q30" s="13"/>
      <c r="R30" s="119"/>
      <c r="S30" s="120"/>
      <c r="T30" s="121"/>
    </row>
    <row r="31" spans="1:22" ht="15" customHeight="1" thickBot="1" x14ac:dyDescent="0.3">
      <c r="A31" s="179"/>
      <c r="B31" s="114"/>
      <c r="C31" s="182"/>
      <c r="D31" s="182"/>
      <c r="E31" s="182"/>
      <c r="F31" s="182"/>
      <c r="G31" s="182"/>
      <c r="I31" s="176" t="s">
        <v>104</v>
      </c>
      <c r="J31" s="177"/>
      <c r="K31" s="177"/>
      <c r="L31" s="177"/>
      <c r="M31" s="177"/>
      <c r="N31" s="177"/>
      <c r="O31" s="177"/>
      <c r="P31" s="177"/>
      <c r="Q31" s="177"/>
      <c r="R31" s="177"/>
      <c r="S31" s="177"/>
      <c r="T31" s="177"/>
    </row>
    <row r="32" spans="1:22" ht="15.75" thickBot="1" x14ac:dyDescent="0.3">
      <c r="A32" s="180"/>
      <c r="B32" s="115"/>
      <c r="C32" s="183"/>
      <c r="D32" s="183"/>
      <c r="E32" s="183"/>
      <c r="F32" s="183"/>
      <c r="G32" s="183"/>
      <c r="I32" s="171">
        <v>42643</v>
      </c>
      <c r="J32" s="60">
        <f>WORKDAY(I32+14,1)</f>
        <v>42660</v>
      </c>
      <c r="K32" s="88">
        <f t="shared" ref="K32" si="6">WORKDAY(J32+9,1)</f>
        <v>42670</v>
      </c>
      <c r="L32" s="147" t="s">
        <v>94</v>
      </c>
      <c r="M32" s="151" t="s">
        <v>94</v>
      </c>
      <c r="N32" s="124" t="s">
        <v>94</v>
      </c>
      <c r="O32" s="44"/>
      <c r="P32" s="20"/>
      <c r="Q32" s="12"/>
      <c r="R32" s="44"/>
      <c r="S32" s="54"/>
      <c r="T32" s="12"/>
    </row>
    <row r="33" spans="1:20" ht="15" customHeight="1" thickBot="1" x14ac:dyDescent="0.3">
      <c r="A33" s="15"/>
      <c r="B33" s="16"/>
      <c r="C33" s="17"/>
      <c r="D33" s="17"/>
      <c r="E33" s="17"/>
      <c r="F33" s="17"/>
      <c r="G33" s="17"/>
      <c r="I33" s="172"/>
      <c r="J33" s="60">
        <f>WORKDAY(I32+41,1)</f>
        <v>42685</v>
      </c>
      <c r="K33" s="60">
        <f>WORKDAY(I32+55,1)</f>
        <v>42699</v>
      </c>
      <c r="L33" s="148"/>
      <c r="M33" s="29"/>
      <c r="N33" s="13"/>
      <c r="O33" s="138" t="s">
        <v>94</v>
      </c>
      <c r="P33" s="139" t="s">
        <v>95</v>
      </c>
      <c r="Q33" s="140" t="s">
        <v>20</v>
      </c>
      <c r="R33" s="45"/>
      <c r="S33" s="53"/>
      <c r="T33" s="13"/>
    </row>
    <row r="34" spans="1:20" x14ac:dyDescent="0.25">
      <c r="A34" s="262" t="s">
        <v>75</v>
      </c>
      <c r="B34" s="163" t="s">
        <v>77</v>
      </c>
      <c r="C34" s="157" t="s">
        <v>116</v>
      </c>
      <c r="D34" s="254" t="s">
        <v>114</v>
      </c>
      <c r="E34" s="84"/>
      <c r="F34" s="84"/>
      <c r="G34" s="157" t="s">
        <v>115</v>
      </c>
      <c r="I34" s="141">
        <v>42674</v>
      </c>
      <c r="J34" s="137">
        <f>WORKDAY(I32+29,1)</f>
        <v>42674</v>
      </c>
      <c r="K34" s="88">
        <f t="shared" ref="K34" si="7">WORKDAY(J34+9,1)</f>
        <v>42684</v>
      </c>
      <c r="L34" s="149" t="s">
        <v>94</v>
      </c>
      <c r="M34" s="152" t="s">
        <v>94</v>
      </c>
      <c r="N34" s="125" t="s">
        <v>94</v>
      </c>
      <c r="O34" s="44"/>
      <c r="P34" s="20"/>
      <c r="Q34" s="12"/>
      <c r="R34" s="44"/>
      <c r="S34" s="54"/>
      <c r="T34" s="12"/>
    </row>
    <row r="35" spans="1:20" ht="15.75" customHeight="1" thickBot="1" x14ac:dyDescent="0.3">
      <c r="A35" s="263"/>
      <c r="B35" s="164"/>
      <c r="C35" s="158"/>
      <c r="D35" s="255"/>
      <c r="E35" s="85"/>
      <c r="F35" s="85"/>
      <c r="G35" s="158"/>
      <c r="I35" s="104">
        <v>42704</v>
      </c>
      <c r="J35" s="89">
        <f>WORKDAY(I34+29,1)</f>
        <v>42704</v>
      </c>
      <c r="K35" s="118">
        <f t="shared" ref="K35" si="8">WORKDAY(J35+9,1)</f>
        <v>42716</v>
      </c>
      <c r="L35" s="150" t="s">
        <v>94</v>
      </c>
      <c r="M35" s="153" t="s">
        <v>94</v>
      </c>
      <c r="N35" s="126" t="s">
        <v>94</v>
      </c>
      <c r="O35" s="119"/>
      <c r="P35" s="127"/>
      <c r="Q35" s="121"/>
      <c r="R35" s="119"/>
      <c r="S35" s="120"/>
      <c r="T35" s="121"/>
    </row>
    <row r="36" spans="1:20" x14ac:dyDescent="0.25">
      <c r="A36" s="263"/>
      <c r="B36" s="164"/>
      <c r="C36" s="158"/>
      <c r="D36" s="255"/>
      <c r="E36" s="85"/>
      <c r="F36" s="85"/>
      <c r="G36" s="158"/>
      <c r="I36" s="142">
        <v>42735</v>
      </c>
      <c r="J36" s="128"/>
      <c r="K36" s="129"/>
      <c r="L36" s="131" t="s">
        <v>105</v>
      </c>
      <c r="M36" s="131" t="s">
        <v>105</v>
      </c>
      <c r="N36" s="132" t="s">
        <v>105</v>
      </c>
      <c r="O36" s="133" t="s">
        <v>105</v>
      </c>
      <c r="P36" s="134" t="s">
        <v>106</v>
      </c>
      <c r="Q36" s="135" t="s">
        <v>57</v>
      </c>
      <c r="R36" s="133" t="s">
        <v>102</v>
      </c>
      <c r="S36" s="134" t="s">
        <v>57</v>
      </c>
      <c r="T36" s="135">
        <v>1.02</v>
      </c>
    </row>
    <row r="37" spans="1:20" x14ac:dyDescent="0.25">
      <c r="A37" s="263"/>
      <c r="B37" s="164"/>
      <c r="C37" s="159"/>
      <c r="D37" s="256"/>
      <c r="E37" s="86"/>
      <c r="F37" s="86"/>
      <c r="G37" s="159"/>
      <c r="I37" s="19" t="s">
        <v>117</v>
      </c>
      <c r="J37" s="35"/>
      <c r="K37" s="35"/>
      <c r="L37" s="35"/>
      <c r="M37" s="35"/>
      <c r="N37" s="35"/>
      <c r="O37" s="35"/>
      <c r="P37" s="35"/>
      <c r="Q37" s="35"/>
    </row>
    <row r="38" spans="1:20" ht="15.75" thickBot="1" x14ac:dyDescent="0.3">
      <c r="A38" s="264"/>
      <c r="B38" s="165"/>
      <c r="C38" s="173" t="s">
        <v>118</v>
      </c>
      <c r="D38" s="174"/>
      <c r="E38" s="174"/>
      <c r="F38" s="174"/>
      <c r="G38" s="175"/>
      <c r="I38" s="75">
        <v>42916</v>
      </c>
      <c r="J38" s="50"/>
      <c r="K38" s="21"/>
      <c r="L38" s="83"/>
      <c r="M38" s="83"/>
      <c r="N38" s="83"/>
      <c r="O38" s="76"/>
      <c r="P38" s="154"/>
      <c r="Q38" s="154"/>
      <c r="R38" s="21"/>
      <c r="S38" s="35"/>
      <c r="T38" s="21"/>
    </row>
    <row r="39" spans="1:20" ht="15" customHeight="1" x14ac:dyDescent="0.25">
      <c r="A39" s="160" t="s">
        <v>111</v>
      </c>
      <c r="B39" s="163" t="s">
        <v>110</v>
      </c>
      <c r="C39" s="157" t="s">
        <v>112</v>
      </c>
      <c r="D39" s="157" t="s">
        <v>113</v>
      </c>
      <c r="E39" s="84"/>
      <c r="F39" s="84"/>
      <c r="G39" s="84"/>
      <c r="I39" s="75">
        <v>43100</v>
      </c>
      <c r="J39" s="50"/>
      <c r="K39" s="35"/>
      <c r="L39" s="83"/>
      <c r="M39" s="83"/>
      <c r="N39" s="83"/>
      <c r="O39" s="76"/>
      <c r="P39" s="154"/>
      <c r="Q39" s="154"/>
      <c r="R39" s="154"/>
      <c r="S39" s="35"/>
      <c r="T39" s="83"/>
    </row>
    <row r="40" spans="1:20" x14ac:dyDescent="0.25">
      <c r="A40" s="161"/>
      <c r="B40" s="164"/>
      <c r="C40" s="158"/>
      <c r="D40" s="158"/>
      <c r="E40" s="85"/>
      <c r="F40" s="85"/>
      <c r="G40" s="85"/>
      <c r="I40" s="145" t="s">
        <v>80</v>
      </c>
      <c r="J40" s="63"/>
      <c r="L40" s="146"/>
      <c r="M40" s="146"/>
      <c r="N40" s="146"/>
      <c r="O40" s="146"/>
      <c r="P40" s="146" t="s">
        <v>78</v>
      </c>
      <c r="R40" s="21"/>
      <c r="S40" s="35"/>
      <c r="T40" s="21"/>
    </row>
    <row r="41" spans="1:20" ht="15" customHeight="1" thickBot="1" x14ac:dyDescent="0.3">
      <c r="A41" s="162"/>
      <c r="B41" s="165"/>
      <c r="C41" s="166"/>
      <c r="D41" s="166"/>
      <c r="E41" s="144"/>
      <c r="F41" s="144"/>
      <c r="G41" s="144"/>
    </row>
    <row r="42" spans="1:20" x14ac:dyDescent="0.25">
      <c r="A42" s="8"/>
    </row>
    <row r="43" spans="1:20" ht="15" customHeight="1" x14ac:dyDescent="0.25">
      <c r="A43" s="8" t="s">
        <v>36</v>
      </c>
      <c r="K43" s="136"/>
    </row>
    <row r="44" spans="1:20" x14ac:dyDescent="0.25">
      <c r="A44" s="8"/>
    </row>
    <row r="45" spans="1:20" ht="15" customHeight="1" x14ac:dyDescent="0.25">
      <c r="A45" s="9" t="s">
        <v>34</v>
      </c>
    </row>
    <row r="46" spans="1:20" x14ac:dyDescent="0.25">
      <c r="A46" s="7" t="s">
        <v>35</v>
      </c>
    </row>
    <row r="47" spans="1:20" x14ac:dyDescent="0.25">
      <c r="A47" s="9" t="s">
        <v>38</v>
      </c>
    </row>
    <row r="48" spans="1:20" x14ac:dyDescent="0.25">
      <c r="A48" s="9" t="s">
        <v>51</v>
      </c>
    </row>
    <row r="49" spans="1:10" x14ac:dyDescent="0.25">
      <c r="A49" s="9" t="s">
        <v>81</v>
      </c>
      <c r="I49" s="19"/>
      <c r="J49" s="19"/>
    </row>
    <row r="50" spans="1:10" x14ac:dyDescent="0.25">
      <c r="A50" s="9"/>
      <c r="I50" s="8"/>
    </row>
    <row r="51" spans="1:10" x14ac:dyDescent="0.25">
      <c r="A51" s="19"/>
    </row>
    <row r="52" spans="1:10" x14ac:dyDescent="0.25">
      <c r="A52" s="18"/>
    </row>
    <row r="53" spans="1:10" x14ac:dyDescent="0.25">
      <c r="A53" s="8"/>
    </row>
    <row r="54" spans="1:10" x14ac:dyDescent="0.25">
      <c r="A54" s="8"/>
    </row>
    <row r="55" spans="1:10" x14ac:dyDescent="0.25">
      <c r="A55" s="8"/>
    </row>
    <row r="56" spans="1:10" x14ac:dyDescent="0.25">
      <c r="A56" s="8"/>
    </row>
  </sheetData>
  <customSheetViews>
    <customSheetView guid="{9F7016E4-4D55-40D7-8926-E783D1D9C6C9}" scale="85" fitToPage="1">
      <pane ySplit="6" topLeftCell="A7" activePane="bottomLeft" state="frozen"/>
      <selection pane="bottomLeft" activeCell="L29" sqref="L29"/>
      <pageMargins left="0.70866141732283472" right="0.70866141732283472" top="0.74803149606299213" bottom="0.74803149606299213" header="0.31496062992125984" footer="0.31496062992125984"/>
      <pageSetup paperSize="8" scale="76" orientation="landscape" r:id="rId1"/>
    </customSheetView>
  </customSheetViews>
  <mergeCells count="67">
    <mergeCell ref="D17:D20"/>
    <mergeCell ref="A34:A38"/>
    <mergeCell ref="A23:A25"/>
    <mergeCell ref="A9:A11"/>
    <mergeCell ref="C10:C11"/>
    <mergeCell ref="D10:D11"/>
    <mergeCell ref="C13:C14"/>
    <mergeCell ref="D13:D14"/>
    <mergeCell ref="I8:I10"/>
    <mergeCell ref="G17:G19"/>
    <mergeCell ref="F17:F19"/>
    <mergeCell ref="E17:E20"/>
    <mergeCell ref="E10:E11"/>
    <mergeCell ref="E13:E14"/>
    <mergeCell ref="I13:I14"/>
    <mergeCell ref="I18:I21"/>
    <mergeCell ref="R4:T4"/>
    <mergeCell ref="O4:Q4"/>
    <mergeCell ref="H1:J1"/>
    <mergeCell ref="C3:G4"/>
    <mergeCell ref="G5:G6"/>
    <mergeCell ref="F5:F6"/>
    <mergeCell ref="L3:T3"/>
    <mergeCell ref="I3:K3"/>
    <mergeCell ref="I4:I6"/>
    <mergeCell ref="J4:J6"/>
    <mergeCell ref="K4:K6"/>
    <mergeCell ref="P5:P6"/>
    <mergeCell ref="Q5:Q6"/>
    <mergeCell ref="R5:R6"/>
    <mergeCell ref="O5:O6"/>
    <mergeCell ref="L4:N4"/>
    <mergeCell ref="L5:N5"/>
    <mergeCell ref="S5:T5"/>
    <mergeCell ref="A16:A19"/>
    <mergeCell ref="I24:I25"/>
    <mergeCell ref="B16:B19"/>
    <mergeCell ref="A12:A14"/>
    <mergeCell ref="F13:F14"/>
    <mergeCell ref="C17:C20"/>
    <mergeCell ref="B12:B14"/>
    <mergeCell ref="A3:A6"/>
    <mergeCell ref="B3:B6"/>
    <mergeCell ref="C5:C6"/>
    <mergeCell ref="D5:D6"/>
    <mergeCell ref="E5:E6"/>
    <mergeCell ref="A7:A8"/>
    <mergeCell ref="B7:B8"/>
    <mergeCell ref="A29:A32"/>
    <mergeCell ref="C30:C32"/>
    <mergeCell ref="D30:D32"/>
    <mergeCell ref="E30:E32"/>
    <mergeCell ref="F30:F32"/>
    <mergeCell ref="G24:G25"/>
    <mergeCell ref="I27:I28"/>
    <mergeCell ref="I32:I33"/>
    <mergeCell ref="C38:G38"/>
    <mergeCell ref="I31:T31"/>
    <mergeCell ref="G30:G32"/>
    <mergeCell ref="C34:C37"/>
    <mergeCell ref="D34:D37"/>
    <mergeCell ref="G34:G37"/>
    <mergeCell ref="A39:A41"/>
    <mergeCell ref="B39:B41"/>
    <mergeCell ref="C39:C41"/>
    <mergeCell ref="D39:D41"/>
    <mergeCell ref="B34:B38"/>
  </mergeCells>
  <pageMargins left="0.70866141732283472" right="0.70866141732283472" top="0.74803149606299213" bottom="0.74803149606299213" header="0.31496062992125984" footer="0.31496062992125984"/>
  <pageSetup paperSize="8" scale="76" orientation="landscape" r:id="rId2"/>
  <ignoredErrors>
    <ignoredError sqref="J25:K25 K33" formula="1"/>
  </ignoredError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s Associados com MetaData" ma:contentTypeID="0x0101000F802F41C22D47F8B5848B5F9FACA6F800A2659ED9786E1344A08D3A3E90414691" ma:contentTypeVersion="1" ma:contentTypeDescription="BdP Conteúdo do Documento Documentos Associados com MetaData" ma:contentTypeScope="" ma:versionID="89d28b3b1ae2794fe6caa9c53ea0b293">
  <xsd:schema xmlns:xsd="http://www.w3.org/2001/XMLSchema" xmlns:xs="http://www.w3.org/2001/XMLSchema" xmlns:p="http://schemas.microsoft.com/office/2006/metadata/properties" xmlns:ns1="http://schemas.microsoft.com/sharepoint/v3" targetNamespace="http://schemas.microsoft.com/office/2006/metadata/properties" ma:root="true" ma:fieldsID="9bc6f25659c2c69c92a6b63a5f8ffb63" ns1:_="">
    <xsd:import namespace="http://schemas.microsoft.com/sharepoint/v3"/>
    <xsd:element name="properties">
      <xsd:complexType>
        <xsd:sequence>
          <xsd:element name="documentManagement">
            <xsd:complexType>
              <xsd:all>
                <xsd:element ref="ns1:TitleDoc"/>
                <xsd:element ref="ns1:TitleDocHTML"/>
                <xsd:element ref="ns1:ImagemAssociada" minOccurs="0"/>
                <xsd:element ref="ns1:ImagemAssociadaURL"/>
                <xsd:element ref="ns1:DocIdioma" minOccurs="0"/>
                <xsd:element ref="ns1:ApenasIdiomaPrincipal" minOccurs="0"/>
                <xsd:element ref="ns1:ApenasIdiomaPrincipalDrop" minOccurs="0"/>
                <xsd:element ref="ns1:TambemnosIdiomas" minOccurs="0"/>
                <xsd:element ref="ns1:TambemnosIdiomasDrop" minOccurs="0"/>
                <xsd:element ref="ns1:OrigemDocumen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itleDoc" ma:index="7" ma:displayName="Título do Documento" ma:internalName="TitleDoc">
      <xsd:simpleType>
        <xsd:restriction base="dms:Text">
          <xsd:maxLength value="255"/>
        </xsd:restriction>
      </xsd:simpleType>
    </xsd:element>
    <xsd:element name="TitleDocHTML" ma:index="8" ma:displayName="Tooltip do Documento" ma:internalName="TitleDocHTML">
      <xsd:simpleType>
        <xsd:restriction base="dms:Text">
          <xsd:maxLength value="255"/>
        </xsd:restriction>
      </xsd:simpleType>
    </xsd:element>
    <xsd:element name="ImagemAssociada" ma:index="9" nillable="true" ma:displayName="Imagem de Visualização Associada" ma:default="" ma:format="Image" ma:hidden="true" ma:internalName="ImagemAssociada">
      <xsd:complexType>
        <xsd:complexContent>
          <xsd:extension base="dms:URL">
            <xsd:sequence>
              <xsd:element name="Url" type="dms:ValidUrl" minOccurs="0" nillable="true"/>
              <xsd:element name="Description" type="xsd:string" nillable="true"/>
            </xsd:sequence>
          </xsd:extension>
        </xsd:complexContent>
      </xsd:complexType>
    </xsd:element>
    <xsd:element name="ImagemAssociadaURL" ma:index="10" ma:displayName="Imagem de Visualização Associada" ma:default="" ma:internalName="ImagemAssociadaURL">
      <xsd:simpleType>
        <xsd:restriction base="dms:Unknown"/>
      </xsd:simpleType>
    </xsd:element>
    <xsd:element name="DocIdioma" ma:index="11" nillable="true" ma:displayName="Idioma do Documento" ma:internalName="DocIdioma">
      <xsd:simpleType>
        <xsd:restriction base="dms:Unknown"/>
      </xsd:simpleType>
    </xsd:element>
    <xsd:element name="ApenasIdiomaPrincipal" ma:index="12" nillable="true" ma:displayName="Apenas em " ma:hidden="true" ma:internalName="ApenasIdiomaPrincipal">
      <xsd:simpleType>
        <xsd:restriction base="dms:Text">
          <xsd:maxLength value="255"/>
        </xsd:restriction>
      </xsd:simpleType>
    </xsd:element>
    <xsd:element name="ApenasIdiomaPrincipalDrop" ma:index="13" nillable="true" ma:displayName="Apenas em " ma:internalName="ApenasIdiomaPrincipalDrop">
      <xsd:simpleType>
        <xsd:restriction base="dms:Unknown"/>
      </xsd:simpleType>
    </xsd:element>
    <xsd:element name="TambemnosIdiomas" ma:index="14" nillable="true" ma:displayName="Versão actualizada em " ma:default="" ma:hidden="true" ma:internalName="TambemnosIdiomas">
      <xsd:simpleType>
        <xsd:restriction base="dms:Text">
          <xsd:maxLength value="255"/>
        </xsd:restriction>
      </xsd:simpleType>
    </xsd:element>
    <xsd:element name="TambemnosIdiomasDrop" ma:index="15" nillable="true" ma:displayName="Versão actualizada em " ma:internalName="TambemnosIdiomasDrop">
      <xsd:simpleType>
        <xsd:restriction base="dms:Unknown"/>
      </xsd:simpleType>
    </xsd:element>
    <xsd:element name="OrigemDocumento" ma:index="16" nillable="true" ma:displayName="Origem do Documento" ma:format="Dropdown" ma:internalName="OrigemDocumento">
      <xsd:simpleType>
        <xsd:restriction base="dms:Choice">
          <xsd:enumeration value="GAB"/>
          <xsd:enumeration value="DEE"/>
          <xsd:enumeration value="DDE"/>
          <xsd:enumeration value="DRH"/>
          <xsd:enumeration value="DSB"/>
          <xsd:enumeration value="DRI"/>
          <xsd:enumeration value="DPG"/>
          <xsd:enumeration value="DSA"/>
          <xsd:enumeration value="DET"/>
          <xsd:enumeration value="DM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igemDocumento xmlns="http://schemas.microsoft.com/sharepoint/v3" xsi:nil="true"/>
    <TambemnosIdiomasDrop xmlns="http://schemas.microsoft.com/sharepoint/v3" xsi:nil="true"/>
    <ImagemAssociadaURL xmlns="http://schemas.microsoft.com/sharepoint/v3">;#/SiteCollectionImages/icon_xls.gif;#xls;#;#;#</ImagemAssociadaURL>
    <ApenasIdiomaPrincipalDrop xmlns="http://schemas.microsoft.com/sharepoint/v3" xsi:nil="true"/>
    <TitleDocHTML xmlns="http://schemas.microsoft.com/sharepoint/v3">Calendário Taxonomias EBA</TitleDocHTML>
    <DocIdioma xmlns="http://schemas.microsoft.com/sharepoint/v3" xsi:nil="true"/>
    <TitleDoc xmlns="http://schemas.microsoft.com/sharepoint/v3">Calendário Taxonomias EBA</TitleDoc>
    <TambemnosIdiomas xmlns="http://schemas.microsoft.com/sharepoint/v3" xsi:nil="true"/>
    <ImagemAssociada xmlns="http://schemas.microsoft.com/sharepoint/v3">
      <Url xsi:nil="true"/>
      <Description xsi:nil="true"/>
    </ImagemAssociada>
    <ApenasIdiomaPrincipal xmlns="http://schemas.microsoft.com/sharepoint/v3" xsi:nil="true"/>
  </documentManagement>
</p:properties>
</file>

<file path=customXml/itemProps1.xml><?xml version="1.0" encoding="utf-8"?>
<ds:datastoreItem xmlns:ds="http://schemas.openxmlformats.org/officeDocument/2006/customXml" ds:itemID="{A2AB81B1-A22A-4A18-B13F-2FE9E153DFAD}"/>
</file>

<file path=customXml/itemProps2.xml><?xml version="1.0" encoding="utf-8"?>
<ds:datastoreItem xmlns:ds="http://schemas.openxmlformats.org/officeDocument/2006/customXml" ds:itemID="{F26B4DCF-D6DC-4F50-A724-9F1F9223A118}"/>
</file>

<file path=customXml/itemProps3.xml><?xml version="1.0" encoding="utf-8"?>
<ds:datastoreItem xmlns:ds="http://schemas.openxmlformats.org/officeDocument/2006/customXml" ds:itemID="{77A3CD20-F7E3-424B-9B0C-1EB408689A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Roadmap</vt:lpstr>
      <vt:lpstr>Roadmap!Print_Area</vt:lpstr>
    </vt:vector>
  </TitlesOfParts>
  <Company>Banque de 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owen.jones@eba.europa.eu</dc:creator>
  <cp:lastModifiedBy>Banco de Portugal</cp:lastModifiedBy>
  <cp:lastPrinted>2015-03-17T10:30:05Z</cp:lastPrinted>
  <dcterms:created xsi:type="dcterms:W3CDTF">2014-06-10T11:56:41Z</dcterms:created>
  <dcterms:modified xsi:type="dcterms:W3CDTF">2016-04-14T13:38:07Z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0x0101000F802F41C22D47F8B5848B5F9FACA6F800A2659ED9786E1344A08D3A3E90414691</vt:lpwstr>
  </property>
  <property fmtid="{D5CDD505-2E9C-101B-9397-08002B2CF9AE}" pid="3" name="TemplateUrl">
    <vt:lpwstr/>
  </property>
  <property fmtid="{D5CDD505-2E9C-101B-9397-08002B2CF9AE}" pid="4" name="Order">
    <vt:r8>3700</vt:r8>
  </property>
  <property fmtid="{D5CDD505-2E9C-101B-9397-08002B2CF9AE}" pid="5" name="xd_Signature">
    <vt:bool>false</vt:bool>
  </property>
  <property fmtid="{D5CDD505-2E9C-101B-9397-08002B2CF9AE}" pid="6" name="xd_ProgID">
    <vt:lpwstr/>
  </property>
  <property fmtid="{D5CDD505-2E9C-101B-9397-08002B2CF9AE}" pid="9" name="_SourceUrl">
    <vt:lpwstr/>
  </property>
  <property fmtid="{D5CDD505-2E9C-101B-9397-08002B2CF9AE}" pid="10" name="_SharedFileIndex">
    <vt:lpwstr/>
  </property>
</Properties>
</file>