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PUB\Publicacoes\internet\Site\documentos\Central Balancos\PT\excel\"/>
    </mc:Choice>
  </mc:AlternateContent>
  <bookViews>
    <workbookView xWindow="-15" yWindow="-15" windowWidth="10260" windowHeight="7935" tabRatio="805"/>
  </bookViews>
  <sheets>
    <sheet name="NOTA" sheetId="46" r:id="rId1"/>
    <sheet name="Índice" sheetId="45" r:id="rId2"/>
    <sheet name="Q1" sheetId="4" r:id="rId3"/>
    <sheet name="G1" sheetId="159" r:id="rId4"/>
    <sheet name="G2" sheetId="161" r:id="rId5"/>
    <sheet name="G3" sheetId="206" r:id="rId6"/>
    <sheet name="G4" sheetId="207" r:id="rId7"/>
    <sheet name="Q2" sheetId="162" r:id="rId8"/>
    <sheet name="G5" sheetId="165" r:id="rId9"/>
    <sheet name="G6" sheetId="166" r:id="rId10"/>
    <sheet name="G7" sheetId="192" r:id="rId11"/>
    <sheet name="G8" sheetId="168" r:id="rId12"/>
    <sheet name="G9" sheetId="106" r:id="rId13"/>
    <sheet name="G10" sheetId="198" r:id="rId14"/>
    <sheet name="G11" sheetId="199" r:id="rId15"/>
    <sheet name="G12" sheetId="200" r:id="rId16"/>
    <sheet name="G13" sheetId="201" r:id="rId17"/>
    <sheet name="G14" sheetId="194" r:id="rId18"/>
    <sheet name="G15" sheetId="169" r:id="rId19"/>
    <sheet name="Q3" sheetId="144" r:id="rId20"/>
    <sheet name="G16" sheetId="208" r:id="rId21"/>
    <sheet name="G17" sheetId="209" r:id="rId22"/>
    <sheet name="G18" sheetId="193" r:id="rId23"/>
    <sheet name="G19" sheetId="172" r:id="rId24"/>
    <sheet name="G20" sheetId="195" r:id="rId25"/>
    <sheet name="G21" sheetId="210" r:id="rId26"/>
    <sheet name="G22" sheetId="196" r:id="rId27"/>
    <sheet name="G23" sheetId="177" r:id="rId28"/>
    <sheet name="G24" sheetId="175" r:id="rId29"/>
    <sheet name="G25" sheetId="180" r:id="rId30"/>
    <sheet name="Q4" sheetId="178" r:id="rId31"/>
    <sheet name="G26" sheetId="147" r:id="rId32"/>
    <sheet name="Q5" sheetId="182" r:id="rId33"/>
    <sheet name="G27" sheetId="184" r:id="rId34"/>
    <sheet name="G28" sheetId="185" r:id="rId35"/>
    <sheet name="G29" sheetId="186" r:id="rId36"/>
    <sheet name="G30" sheetId="202" r:id="rId37"/>
    <sheet name="G31" sheetId="188" r:id="rId38"/>
    <sheet name="Q6" sheetId="189" r:id="rId39"/>
    <sheet name="G32" sheetId="187" r:id="rId40"/>
    <sheet name="G33" sheetId="211" r:id="rId41"/>
    <sheet name="G34" sheetId="212" r:id="rId42"/>
    <sheet name="G35" sheetId="213" r:id="rId43"/>
    <sheet name="A" sheetId="191" r:id="rId44"/>
  </sheets>
  <definedNames>
    <definedName name="_xlnm._FilterDatabase" localSheetId="3" hidden="1">'G1'!#REF!</definedName>
    <definedName name="_xlnm._FilterDatabase" localSheetId="13" hidden="1">'G10'!#REF!</definedName>
    <definedName name="_xlnm._FilterDatabase" localSheetId="14" hidden="1">'G11'!#REF!</definedName>
    <definedName name="_xlnm._FilterDatabase" localSheetId="15" hidden="1">'G12'!#REF!</definedName>
    <definedName name="_xlnm._FilterDatabase" localSheetId="16" hidden="1">'G13'!#REF!</definedName>
    <definedName name="_xlnm._FilterDatabase" localSheetId="17" hidden="1">'G14'!#REF!</definedName>
    <definedName name="_xlnm._FilterDatabase" localSheetId="18" hidden="1">'G15'!#REF!</definedName>
    <definedName name="_xlnm._FilterDatabase" localSheetId="23" hidden="1">'G19'!#REF!</definedName>
    <definedName name="_xlnm._FilterDatabase" localSheetId="24" hidden="1">'G20'!#REF!</definedName>
    <definedName name="_xlnm._FilterDatabase" localSheetId="27" hidden="1">'G23'!#REF!</definedName>
    <definedName name="_xlnm._FilterDatabase" localSheetId="28" hidden="1">'G24'!#REF!</definedName>
    <definedName name="_xlnm._FilterDatabase" localSheetId="33" hidden="1">'G27'!#REF!</definedName>
    <definedName name="_xlnm._FilterDatabase" localSheetId="42" hidden="1">'G35'!#REF!</definedName>
    <definedName name="_xlnm._FilterDatabase" localSheetId="6" hidden="1">'G4'!#REF!</definedName>
    <definedName name="_xlnm._FilterDatabase" localSheetId="8" hidden="1">'G5'!#REF!</definedName>
    <definedName name="_xlnm._FilterDatabase" localSheetId="9" hidden="1">'G6'!#REF!</definedName>
    <definedName name="_xlnm._FilterDatabase" localSheetId="10" hidden="1">'G7'!#REF!</definedName>
    <definedName name="_xlnm._FilterDatabase" localSheetId="11" hidden="1">'G8'!#REF!</definedName>
    <definedName name="_xlnm._FilterDatabase" localSheetId="12" hidden="1">'G9'!#REF!</definedName>
    <definedName name="_xlnm._FilterDatabase" localSheetId="2" hidden="1">'Q1'!#REF!</definedName>
    <definedName name="_xlnm._FilterDatabase" localSheetId="7" hidden="1">'Q2'!#REF!</definedName>
    <definedName name="_xlnm._FilterDatabase" localSheetId="30" hidden="1">'Q4'!#REF!</definedName>
    <definedName name="_xlnm.Print_Area" localSheetId="43">A!$A$1:$N$20</definedName>
    <definedName name="_xlnm.Print_Area" localSheetId="3">'G1'!$A$1:$U$12</definedName>
    <definedName name="_xlnm.Print_Area" localSheetId="13">'G10'!$A$1:$U$11</definedName>
    <definedName name="_xlnm.Print_Area" localSheetId="14">'G11'!$A$1:$U$13</definedName>
    <definedName name="_xlnm.Print_Area" localSheetId="15">'G12'!$A$1:$U$13</definedName>
    <definedName name="_xlnm.Print_Area" localSheetId="16">'G13'!$A$1:$U$14</definedName>
    <definedName name="_xlnm.Print_Area" localSheetId="17">'G14'!$A$1:$U$19</definedName>
    <definedName name="_xlnm.Print_Area" localSheetId="18">'G15'!$A$1:$U$17</definedName>
    <definedName name="_xlnm.Print_Area" localSheetId="20">'G16'!$A$1:$U$17</definedName>
    <definedName name="_xlnm.Print_Area" localSheetId="21">'G17'!$A$1:$U$15</definedName>
    <definedName name="_xlnm.Print_Area" localSheetId="22">'G18'!$A$1:$U$12</definedName>
    <definedName name="_xlnm.Print_Area" localSheetId="23">'G19'!$A$1:$U$13</definedName>
    <definedName name="_xlnm.Print_Area" localSheetId="4">'G2'!$A$1:$U$18</definedName>
    <definedName name="_xlnm.Print_Area" localSheetId="24">'G20'!$A$1:$U$16</definedName>
    <definedName name="_xlnm.Print_Area" localSheetId="25">'G21'!$A$1:$U$17</definedName>
    <definedName name="_xlnm.Print_Area" localSheetId="26">'G22'!$A$1:$U$20</definedName>
    <definedName name="_xlnm.Print_Area" localSheetId="27">'G23'!$A$1:$U$12</definedName>
    <definedName name="_xlnm.Print_Area" localSheetId="28">'G24'!$A$1:$U$15</definedName>
    <definedName name="_xlnm.Print_Area" localSheetId="29">'G25'!$A$1:$U$19</definedName>
    <definedName name="_xlnm.Print_Area" localSheetId="31">'G26'!$A$1:$U$18</definedName>
    <definedName name="_xlnm.Print_Area" localSheetId="33">'G27'!$A$1:$U$21</definedName>
    <definedName name="_xlnm.Print_Area" localSheetId="34">'G28'!$A$1:$U$11</definedName>
    <definedName name="_xlnm.Print_Area" localSheetId="35">'G29'!$A$1:$U$11</definedName>
    <definedName name="_xlnm.Print_Area" localSheetId="5">'G3'!$A$1:$U$18</definedName>
    <definedName name="_xlnm.Print_Area" localSheetId="36">'G30'!$A$1:$U$11</definedName>
    <definedName name="_xlnm.Print_Area" localSheetId="37">'G31'!$A$1:$U$18</definedName>
    <definedName name="_xlnm.Print_Area" localSheetId="39">'G32'!$A$1:$U$21</definedName>
    <definedName name="_xlnm.Print_Area" localSheetId="40">'G33'!$A$1:$U$16</definedName>
    <definedName name="_xlnm.Print_Area" localSheetId="41">'G34'!$A$1:$U$15</definedName>
    <definedName name="_xlnm.Print_Area" localSheetId="42">'G35'!$A$1:$U$14</definedName>
    <definedName name="_xlnm.Print_Area" localSheetId="6">'G4'!$A$1:$U$12</definedName>
    <definedName name="_xlnm.Print_Area" localSheetId="8">'G5'!$A$1:$U$14</definedName>
    <definedName name="_xlnm.Print_Area" localSheetId="9">'G6'!$A$1:$U$11</definedName>
    <definedName name="_xlnm.Print_Area" localSheetId="10">'G7'!$A$1:$U$15</definedName>
    <definedName name="_xlnm.Print_Area" localSheetId="11">'G8'!$A$1:$U$15</definedName>
    <definedName name="_xlnm.Print_Area" localSheetId="12">'G9'!$A$1:$U$13</definedName>
    <definedName name="_xlnm.Print_Area" localSheetId="1">Índice!$A$1:$R$73</definedName>
    <definedName name="_xlnm.Print_Area" localSheetId="0">NOTA!$A$1:$O$24</definedName>
    <definedName name="_xlnm.Print_Area" localSheetId="2">'Q1'!$A$1:$U$13</definedName>
    <definedName name="_xlnm.Print_Area" localSheetId="7">'Q2'!$A$1:$U$28</definedName>
    <definedName name="_xlnm.Print_Area" localSheetId="19">'Q3'!$A$1:$U$16</definedName>
    <definedName name="_xlnm.Print_Area" localSheetId="30">'Q4'!$A$1:$U$18</definedName>
    <definedName name="_xlnm.Print_Area" localSheetId="32">'Q5'!$A$1:$U$18</definedName>
    <definedName name="_xlnm.Print_Area" localSheetId="38">'Q6'!$A$1:$U$18</definedName>
  </definedNames>
  <calcPr calcId="152511" fullPrecision="0"/>
</workbook>
</file>

<file path=xl/calcChain.xml><?xml version="1.0" encoding="utf-8"?>
<calcChain xmlns="http://schemas.openxmlformats.org/spreadsheetml/2006/main">
  <c r="B3" i="194" l="1"/>
  <c r="A3" i="194"/>
  <c r="B3" i="169"/>
  <c r="A3" i="169"/>
  <c r="B3" i="213" l="1"/>
  <c r="A3" i="213"/>
  <c r="B3" i="212"/>
  <c r="A3" i="212"/>
  <c r="A15" i="212"/>
  <c r="B3" i="211"/>
  <c r="A3" i="211"/>
  <c r="A16" i="211"/>
  <c r="B3" i="187"/>
  <c r="A3" i="187"/>
  <c r="B3" i="188"/>
  <c r="A3" i="188"/>
  <c r="A3" i="180"/>
  <c r="B3" i="175"/>
  <c r="A3" i="175"/>
  <c r="B3" i="177"/>
  <c r="A3" i="177"/>
  <c r="B3" i="210" l="1"/>
  <c r="A3" i="210"/>
  <c r="A17" i="210"/>
  <c r="B3" i="195"/>
  <c r="A3" i="195"/>
  <c r="B3" i="172"/>
  <c r="A3" i="172"/>
  <c r="B3" i="193"/>
  <c r="A3" i="193"/>
  <c r="B3" i="209"/>
  <c r="A3" i="209"/>
  <c r="A15" i="209"/>
  <c r="A17" i="208"/>
  <c r="B3" i="208"/>
  <c r="A3" i="208"/>
  <c r="B3" i="198"/>
  <c r="A3" i="198"/>
  <c r="A3" i="159"/>
  <c r="B3" i="165" l="1"/>
  <c r="A3" i="165"/>
  <c r="B3" i="162" l="1"/>
  <c r="A3" i="162"/>
  <c r="A12" i="207"/>
  <c r="A18" i="206"/>
  <c r="B3" i="207"/>
  <c r="A3" i="207"/>
  <c r="B3" i="206"/>
  <c r="A3" i="206"/>
  <c r="B3" i="202" l="1"/>
  <c r="A3" i="202"/>
  <c r="A11" i="202"/>
  <c r="B3" i="200" l="1"/>
  <c r="A3" i="200"/>
  <c r="A3" i="191"/>
  <c r="B3" i="191"/>
  <c r="A3" i="189"/>
  <c r="B3" i="189"/>
  <c r="A3" i="186"/>
  <c r="B3" i="186"/>
  <c r="A3" i="185"/>
  <c r="B3" i="185"/>
  <c r="A3" i="184"/>
  <c r="B3" i="184"/>
  <c r="A3" i="182"/>
  <c r="B3" i="182"/>
  <c r="A3" i="147"/>
  <c r="B3" i="147"/>
  <c r="A3" i="178"/>
  <c r="B3" i="178"/>
  <c r="B3" i="180"/>
  <c r="A3" i="196"/>
  <c r="B3" i="196"/>
  <c r="A3" i="144"/>
  <c r="B3" i="144"/>
  <c r="A3" i="201"/>
  <c r="B3" i="201"/>
  <c r="A3" i="199"/>
  <c r="B3" i="199"/>
  <c r="A3" i="106"/>
  <c r="B3" i="106"/>
  <c r="A3" i="168"/>
  <c r="B3" i="168"/>
  <c r="A3" i="192"/>
  <c r="B3" i="192"/>
  <c r="A3" i="166"/>
  <c r="B3" i="166"/>
  <c r="A3" i="161"/>
  <c r="A3" i="4"/>
  <c r="A12" i="193" l="1"/>
  <c r="A20" i="196" l="1"/>
  <c r="A18" i="182" l="1"/>
  <c r="A28" i="162"/>
  <c r="A12" i="159"/>
  <c r="A18" i="189" l="1"/>
  <c r="A18" i="188"/>
  <c r="A21" i="187"/>
  <c r="A11" i="186"/>
  <c r="A11" i="185"/>
  <c r="A19" i="180" l="1"/>
  <c r="B3" i="161" l="1"/>
  <c r="A18" i="161"/>
  <c r="B3" i="159"/>
  <c r="A18" i="147" l="1"/>
  <c r="A16" i="144" l="1"/>
  <c r="B3" i="4" l="1"/>
  <c r="A13" i="4" l="1"/>
  <c r="A73" i="45"/>
  <c r="A14" i="213" s="1"/>
  <c r="A14" i="201" l="1"/>
  <c r="A13" i="200"/>
  <c r="A13" i="199"/>
  <c r="A11" i="198"/>
  <c r="A16" i="195"/>
  <c r="A15" i="192"/>
  <c r="A19" i="194"/>
  <c r="A20" i="191"/>
  <c r="A12" i="177"/>
  <c r="A18" i="178"/>
  <c r="A11" i="166"/>
  <c r="A21" i="184"/>
  <c r="A15" i="175"/>
  <c r="A13" i="172"/>
  <c r="A17" i="169"/>
  <c r="A14" i="165"/>
  <c r="A15" i="168"/>
  <c r="A13" i="106"/>
</calcChain>
</file>

<file path=xl/sharedStrings.xml><?xml version="1.0" encoding="utf-8"?>
<sst xmlns="http://schemas.openxmlformats.org/spreadsheetml/2006/main" count="732" uniqueCount="248">
  <si>
    <t>Microempresas</t>
  </si>
  <si>
    <t>Grandes empresas</t>
  </si>
  <si>
    <t>EBITDA</t>
  </si>
  <si>
    <t>Créditos comerciais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</si>
  <si>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</si>
  <si>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</si>
  <si>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</si>
  <si>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</si>
  <si>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</si>
  <si>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</si>
  <si>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</si>
  <si>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</si>
  <si>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</si>
  <si>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</si>
  <si>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</si>
  <si>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SITUAÇÃO FINANCEIRA</t>
  </si>
  <si>
    <t>ÍNDICE</t>
  </si>
  <si>
    <t>Q1</t>
  </si>
  <si>
    <t>Q2</t>
  </si>
  <si>
    <t>ATIVIDADE E RENDIBILIDADE</t>
  </si>
  <si>
    <t>PIB</t>
  </si>
  <si>
    <t>Consumo privado</t>
  </si>
  <si>
    <t>Consumo público</t>
  </si>
  <si>
    <t>Formação bruta de capital fixo</t>
  </si>
  <si>
    <t>CMVMC</t>
  </si>
  <si>
    <t>FSE</t>
  </si>
  <si>
    <t>Empréstimos bancários</t>
  </si>
  <si>
    <t>G12</t>
  </si>
  <si>
    <t>G13</t>
  </si>
  <si>
    <t>G14</t>
  </si>
  <si>
    <t>Fonte: Banco de Portugal</t>
  </si>
  <si>
    <t>Fonte: INE e Banco de Portugal</t>
  </si>
  <si>
    <t>Q3</t>
  </si>
  <si>
    <t>G15</t>
  </si>
  <si>
    <t>De 10 a 20 anos</t>
  </si>
  <si>
    <t>Exportações</t>
  </si>
  <si>
    <t>Importações</t>
  </si>
  <si>
    <t>Volume de negócios</t>
  </si>
  <si>
    <t>Até 5 anos</t>
  </si>
  <si>
    <t>De 5 a 10 anos</t>
  </si>
  <si>
    <t>G16</t>
  </si>
  <si>
    <t>ESTRUTURA E DINÂMICA</t>
  </si>
  <si>
    <t>Número de pessoas ao serviço</t>
  </si>
  <si>
    <t>Pequenas e médias empresas</t>
  </si>
  <si>
    <t>Por classes de dimensão</t>
  </si>
  <si>
    <t>Taxa de natalidade</t>
  </si>
  <si>
    <t>Taxa de mortalidade</t>
  </si>
  <si>
    <t>Outros financiamentos obtidos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</si>
  <si>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</si>
  <si>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</si>
  <si>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SITUAÇÃO FINANCEIRA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</si>
  <si>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ATIVIDADE E RENDIBILIDADE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</si>
  <si>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ENQUADRAMENTO - </t>
    </r>
  </si>
  <si>
    <t>Mais de 20 anos</t>
  </si>
  <si>
    <t>ANÁLISE ECONÓMICA E FINANCEIRA</t>
  </si>
  <si>
    <t>ENQUADRAMENTO</t>
  </si>
  <si>
    <t>VOLUME DE NEGÓCIOS</t>
  </si>
  <si>
    <t>RENDIBILIDADE</t>
  </si>
  <si>
    <t>ESTRUTURA FINANCEIRA</t>
  </si>
  <si>
    <t>FINANCIAMENTO POR DÍVIDA COMERCIAL</t>
  </si>
  <si>
    <t>Q6</t>
  </si>
  <si>
    <t>ESTRUTURA</t>
  </si>
  <si>
    <t>CONCENTRAÇÃO</t>
  </si>
  <si>
    <t>DINÂMICA</t>
  </si>
  <si>
    <t>ANEXO</t>
  </si>
  <si>
    <t>A</t>
  </si>
  <si>
    <t>Rendibilidade dos capitais próprios</t>
  </si>
  <si>
    <t>Autonomia financeira | Média ponderada e mediana da distribuição</t>
  </si>
  <si>
    <t>G17</t>
  </si>
  <si>
    <t>G18</t>
  </si>
  <si>
    <t>G19</t>
  </si>
  <si>
    <t>Juros suportados | Média ponderada e mediana da taxa de crescimento anual</t>
  </si>
  <si>
    <t>G20</t>
  </si>
  <si>
    <t>G21</t>
  </si>
  <si>
    <t>Por segmentos de atividade económica</t>
  </si>
  <si>
    <t>Número médio de pessoas ao serviço</t>
  </si>
  <si>
    <t>Volume de negócios médio</t>
  </si>
  <si>
    <t>Mercado interno</t>
  </si>
  <si>
    <t>Mercado externo</t>
  </si>
  <si>
    <t>Mediana</t>
  </si>
  <si>
    <t>Média ponderada</t>
  </si>
  <si>
    <t>Média
ponderada</t>
  </si>
  <si>
    <t>Financiamentos de empresas do grupo</t>
  </si>
  <si>
    <t>Outros
passivos</t>
  </si>
  <si>
    <t>Títulos 
de dívida</t>
  </si>
  <si>
    <t>Maior que 1</t>
  </si>
  <si>
    <t>Caraterização do setor</t>
  </si>
  <si>
    <t>Atividade</t>
  </si>
  <si>
    <t>Financiamento</t>
  </si>
  <si>
    <t>Rendibilidade</t>
  </si>
  <si>
    <t>Volume de negócios detido por grandes empresas</t>
  </si>
  <si>
    <t>Taxas de crescimento</t>
  </si>
  <si>
    <t>Autonomia financeira</t>
  </si>
  <si>
    <t>Financiamento líquido por dívida comercial
(% volume de negócios)</t>
  </si>
  <si>
    <t xml:space="preserve">Empréstimos bancários </t>
  </si>
  <si>
    <t>% empresas com crédito vencido</t>
  </si>
  <si>
    <t>Rácio de crédito vencido</t>
  </si>
  <si>
    <r>
      <t xml:space="preserve">ESTRUTURA E DINÂMICA
- </t>
    </r>
    <r>
      <rPr>
        <sz val="10"/>
        <color theme="0"/>
        <rFont val="Calibri"/>
        <family val="2"/>
        <scheme val="minor"/>
      </rPr>
      <t>DINÂMICA</t>
    </r>
    <r>
      <rPr>
        <b/>
        <sz val="11"/>
        <color theme="0"/>
        <rFont val="Calibri"/>
        <family val="2"/>
        <scheme val="minor"/>
      </rPr>
      <t xml:space="preserve"> -</t>
    </r>
  </si>
  <si>
    <r>
      <t>ESTRUTURA E DINÂMICA
-</t>
    </r>
    <r>
      <rPr>
        <sz val="10"/>
        <color theme="0"/>
        <rFont val="Calibri"/>
        <family val="2"/>
        <scheme val="minor"/>
      </rPr>
      <t xml:space="preserve"> CONCENTRAÇÃO</t>
    </r>
    <r>
      <rPr>
        <b/>
        <sz val="11"/>
        <color theme="0"/>
        <rFont val="Calibri"/>
        <family val="2"/>
        <scheme val="minor"/>
      </rPr>
      <t xml:space="preserve"> -</t>
    </r>
  </si>
  <si>
    <r>
      <t xml:space="preserve">ESTRUTURA E DINÂMICA
- </t>
    </r>
    <r>
      <rPr>
        <sz val="10"/>
        <color theme="0"/>
        <rFont val="Calibri"/>
        <family val="2"/>
        <scheme val="minor"/>
      </rPr>
      <t>ESTRUTURA</t>
    </r>
    <r>
      <rPr>
        <b/>
        <sz val="11"/>
        <color theme="0"/>
        <rFont val="Calibri"/>
        <family val="2"/>
        <scheme val="minor"/>
      </rPr>
      <t xml:space="preserve"> -</t>
    </r>
  </si>
  <si>
    <t>Distrito (Top 3)</t>
  </si>
  <si>
    <t>% do total</t>
  </si>
  <si>
    <t>Volume de Negócios</t>
  </si>
  <si>
    <t>Taxa de variação do número de empresas</t>
  </si>
  <si>
    <t>Nota: (p) – dados preliminares</t>
  </si>
  <si>
    <t>Contributos (em p.p.)</t>
  </si>
  <si>
    <t>Gastos com o pessoal</t>
  </si>
  <si>
    <r>
      <t xml:space="preserve">Empresas com </t>
    </r>
    <r>
      <rPr>
        <i/>
        <sz val="8"/>
        <color theme="0"/>
        <rFont val="Calibri"/>
        <family val="2"/>
        <scheme val="minor"/>
      </rPr>
      <t xml:space="preserve">EBITDA </t>
    </r>
    <r>
      <rPr>
        <sz val="8"/>
        <color theme="0"/>
        <rFont val="Calibri"/>
        <family val="2"/>
        <scheme val="minor"/>
      </rPr>
      <t>negativo</t>
    </r>
  </si>
  <si>
    <t>RLP/Rendimentos</t>
  </si>
  <si>
    <t>G22</t>
  </si>
  <si>
    <t>G23</t>
  </si>
  <si>
    <t xml:space="preserve">Por segmentos de atividade económica </t>
  </si>
  <si>
    <t>Setor exportador</t>
  </si>
  <si>
    <t>Restantes empresas</t>
  </si>
  <si>
    <t>G24</t>
  </si>
  <si>
    <t>G25</t>
  </si>
  <si>
    <t>G26</t>
  </si>
  <si>
    <t>G27</t>
  </si>
  <si>
    <t>G28</t>
  </si>
  <si>
    <t>G29</t>
  </si>
  <si>
    <t>CAIXA 1: A RELEVÂNCIA DO SETOR EXPORTADOR</t>
  </si>
  <si>
    <t>G31</t>
  </si>
  <si>
    <t>GASTOS DA ATIVIDADE OPERACIONAL</t>
  </si>
  <si>
    <t>Autonomia financeira | Proporção de empresas com capitais próprios negativos</t>
  </si>
  <si>
    <t>Financiamento líquido por dívida comercial | Em percentagem do volume de negócios</t>
  </si>
  <si>
    <t xml:space="preserve">  </t>
  </si>
  <si>
    <t>Percentagem do volume de negócios detida por 10 % das empresas</t>
  </si>
  <si>
    <t>TMCA &lt; 0 %</t>
  </si>
  <si>
    <t>0 % ≤ TMCA ≤ 20 %</t>
  </si>
  <si>
    <t>TMCA  &gt; 20 %</t>
  </si>
  <si>
    <t>Milhões de euros</t>
  </si>
  <si>
    <t>Volume de negócios detido pelas maiores empresas
(TOP 10 %)</t>
  </si>
  <si>
    <t>Total das empresas</t>
  </si>
  <si>
    <t>Taxa de variação do número de empresas - Total das empresas</t>
  </si>
  <si>
    <t xml:space="preserve">Total das empresas </t>
  </si>
  <si>
    <t>Taxa de crescimento
(em percentagem)</t>
  </si>
  <si>
    <t>Taxa de crescimento anual (percentagem)</t>
  </si>
  <si>
    <r>
      <t xml:space="preserve">Empresas com taxa de crescimento positiva do </t>
    </r>
    <r>
      <rPr>
        <i/>
        <sz val="8"/>
        <color theme="0"/>
        <rFont val="Calibri"/>
        <family val="2"/>
        <scheme val="minor"/>
      </rPr>
      <t>EBITDA</t>
    </r>
  </si>
  <si>
    <t>Até 0,5</t>
  </si>
  <si>
    <t>De 0,5 a 1</t>
  </si>
  <si>
    <t>2015 (p)</t>
  </si>
  <si>
    <t>PRINCIPAIS INDICADORES DA INDÚSTRIA DAS BEBIDAS</t>
  </si>
  <si>
    <t>Voltar ao índice</t>
  </si>
  <si>
    <t>Indústrias transformadoras</t>
  </si>
  <si>
    <t>Indústria das bebidas</t>
  </si>
  <si>
    <t>Vinho</t>
  </si>
  <si>
    <t>Cerveja</t>
  </si>
  <si>
    <t>Refrigerantes e águas</t>
  </si>
  <si>
    <t>Peso da indústria das bebidas</t>
  </si>
  <si>
    <t>Indústrias
transformadoras</t>
  </si>
  <si>
    <t>Taxa de variação do número de empresas - Indústrias transformadoras</t>
  </si>
  <si>
    <t>Volume de negócios | Taxa de crescimento anual (em percentagem) e diferencial das taxas de crescimento anual (em p.p.)</t>
  </si>
  <si>
    <t>Diferencial (em p.p.)</t>
  </si>
  <si>
    <t>Indústria das bebidas face ao total das empresas</t>
  </si>
  <si>
    <t>Indústria das bebidas face às indústrias transformadoras</t>
  </si>
  <si>
    <t>Volume de negócios | Contributos (em p.p.) para a taxa de crescimento anual (em percentagem)</t>
  </si>
  <si>
    <t>Contributos por segmentos de atividade económica
(em p.p.)</t>
  </si>
  <si>
    <t>Contributos por classes de dimensão
(em p.p.)</t>
  </si>
  <si>
    <t>Gastos da atividade operacional | Contributos (em p.p.) para a taxa de crescimento anual (em percentagem)</t>
  </si>
  <si>
    <t>Por memória:
Taxa de crescimento anual do volume de negócios (percentagem)</t>
  </si>
  <si>
    <r>
      <t xml:space="preserve">EBITDA </t>
    </r>
    <r>
      <rPr>
        <sz val="10"/>
        <color theme="3"/>
        <rFont val="Calibri"/>
        <family val="2"/>
        <scheme val="minor"/>
      </rPr>
      <t xml:space="preserve">| Proporção de empresas com taxa de crescimento positiva do </t>
    </r>
    <r>
      <rPr>
        <i/>
        <sz val="10"/>
        <color theme="3"/>
        <rFont val="Calibri"/>
        <family val="2"/>
        <scheme val="minor"/>
      </rPr>
      <t>EBITDA</t>
    </r>
    <r>
      <rPr>
        <sz val="10"/>
        <color theme="3"/>
        <rFont val="Calibri"/>
        <family val="2"/>
        <scheme val="minor"/>
      </rPr>
      <t xml:space="preserve"> e com </t>
    </r>
    <r>
      <rPr>
        <i/>
        <sz val="10"/>
        <color theme="3"/>
        <rFont val="Calibri"/>
        <family val="2"/>
        <scheme val="minor"/>
      </rPr>
      <t>EBITDA</t>
    </r>
    <r>
      <rPr>
        <sz val="10"/>
        <color theme="3"/>
        <rFont val="Calibri"/>
        <family val="2"/>
        <scheme val="minor"/>
      </rPr>
      <t xml:space="preserve"> negativo</t>
    </r>
  </si>
  <si>
    <t>Q5</t>
  </si>
  <si>
    <t>Passivo | Contributos (em p.p.) para a taxa de crescimento anual (em percentagem)</t>
  </si>
  <si>
    <t>Títulos de dívida</t>
  </si>
  <si>
    <t>Outros financiamentos</t>
  </si>
  <si>
    <t>Outros passivos</t>
  </si>
  <si>
    <t>Componentes
(contributos em p.p.)</t>
  </si>
  <si>
    <t>Financiamento líquido por dívida comercial</t>
  </si>
  <si>
    <t>Financiamento líquido por dívida comercial (em percentagem do volume de negócios) | Por classes de dimensão e segmentos de atividade económica</t>
  </si>
  <si>
    <t>Prazo médio de rotação de inventários</t>
  </si>
  <si>
    <t>Prazo médio de recebimentos</t>
  </si>
  <si>
    <t>Ciclo de conversão em liquidez</t>
  </si>
  <si>
    <t>Prazo médio de
pagamentos</t>
  </si>
  <si>
    <t>Q4</t>
  </si>
  <si>
    <r>
      <t xml:space="preserve">Peso dos juros suportados no </t>
    </r>
    <r>
      <rPr>
        <i/>
        <sz val="8"/>
        <color theme="0"/>
        <rFont val="Calibri"/>
        <family val="2"/>
        <scheme val="minor"/>
      </rPr>
      <t>EBITDA</t>
    </r>
  </si>
  <si>
    <t>Peso da indústria das bebidas no total das empresas e nas indústrias transformadoras (2011 e 2015)</t>
  </si>
  <si>
    <t>ESTUDO 27 | ANÁLISE DAS EMPRESAS DA INDÚSTRIA DAS BEBIDAS</t>
  </si>
  <si>
    <r>
      <t>Apresentam-se nesta publicação os dados que serviram de base ao Estudo da Central de Balanços | 27 - Análise das empresas da indústria das bebidas. Estes dados foram recolhidos através da Informação Empresarial Simplificada (IES) e tratados pela Central de Balanços do Banco de Portugal. 
A data de referência desta informação é outubro de 2016. Atualizações posteriores a esta data são divulgadas nos Quadros do Setor, na vertente multidimensional do BP</t>
    </r>
    <r>
      <rPr>
        <i/>
        <sz val="10"/>
        <color theme="1"/>
        <rFont val="Calibri"/>
        <family val="2"/>
        <scheme val="minor"/>
      </rPr>
      <t>stat</t>
    </r>
    <r>
      <rPr>
        <sz val="10"/>
        <color theme="1"/>
        <rFont val="Calibri"/>
        <family val="2"/>
        <scheme val="minor"/>
      </rPr>
      <t xml:space="preserve">|Estatísticas </t>
    </r>
    <r>
      <rPr>
        <i/>
        <sz val="10"/>
        <color theme="1"/>
        <rFont val="Calibri"/>
        <family val="2"/>
        <scheme val="minor"/>
      </rPr>
      <t>online</t>
    </r>
    <r>
      <rPr>
        <sz val="10"/>
        <color theme="1"/>
        <rFont val="Calibri"/>
        <family val="2"/>
        <scheme val="minor"/>
      </rPr>
      <t xml:space="preserve">.     </t>
    </r>
  </si>
  <si>
    <t>Estruturas | Por segmentos de atividade económica (2015)</t>
  </si>
  <si>
    <t>Estruturas | Por classes de dimensão (2015)</t>
  </si>
  <si>
    <t>Volume de negócios médio e número médio de pessoas ao serviço | Relação com o total das empresas (Total das empresas = 1) (2015)</t>
  </si>
  <si>
    <t>Localização geográfica | Por segmentos de atividade económica (2015)</t>
  </si>
  <si>
    <t>Estruturas | Por classes de maturidade (volume de negócios – 2015)</t>
  </si>
  <si>
    <t>Percentagem do volume de negócios detida por 10 por cento das empresas  (2015)</t>
  </si>
  <si>
    <t>Indicadores demográficos da indústria das bebidas</t>
  </si>
  <si>
    <t>Por segmentos de atividade económica (2015)</t>
  </si>
  <si>
    <t>Peso do setor exportador (2015)</t>
  </si>
  <si>
    <t>Peso do setor exportador | Por segmentos de atividade económica e classes de dimensão das empresas (2015)</t>
  </si>
  <si>
    <t>Estrutura atendendo à inclusão no setor exportador | Por classes de dimensão (2015)</t>
  </si>
  <si>
    <t>Estrutura atendendo à inclusão no setor exportador | Por segmentos de atividade económica (2015)</t>
  </si>
  <si>
    <t>PIB e principais componentes da despesa | Taxa de variação homóloga real</t>
  </si>
  <si>
    <t>Volume de negócios | Média ponderada e mediana da taxa de crescimento anual (2015)</t>
  </si>
  <si>
    <t>Gastos da atividade operacional | Estrutura (2015)</t>
  </si>
  <si>
    <r>
      <t>EBITDA</t>
    </r>
    <r>
      <rPr>
        <sz val="10"/>
        <color theme="3"/>
        <rFont val="Calibri"/>
        <family val="2"/>
        <scheme val="minor"/>
      </rPr>
      <t xml:space="preserve"> | Contributos (em p.p.) para a taxa de crescimento anual (em percentagem)</t>
    </r>
  </si>
  <si>
    <t>Resultados | Peso face aos rendimentos (2015)</t>
  </si>
  <si>
    <t>Por classes de dimensão
(2015)</t>
  </si>
  <si>
    <t>Por segmentos de atividade económica
(2015)</t>
  </si>
  <si>
    <t>Estrutura do passivo (2015)</t>
  </si>
  <si>
    <t>Pressão financeira | Distribuição das empresas por níveis de performance (2015)</t>
  </si>
  <si>
    <t>G32</t>
  </si>
  <si>
    <t>G33</t>
  </si>
  <si>
    <t>G34</t>
  </si>
  <si>
    <t>G35</t>
  </si>
  <si>
    <t>Prazos médios (número de dias) | Por segmentos de atividade económica (2015)</t>
  </si>
  <si>
    <t>Principais indicadores da indústria das bebidas (2015)</t>
  </si>
  <si>
    <t>Empréstimos concedidos pelo sistema financeiro residente à indústria das bebidas (milhões de euros)</t>
  </si>
  <si>
    <t>Composição do financiamento obtido pela indústria das bebidas junto do sistema financeiro residente</t>
  </si>
  <si>
    <t>G30</t>
  </si>
  <si>
    <t>Janeiro de 2017</t>
  </si>
  <si>
    <t>2016 (3º trim.)
(p)</t>
  </si>
  <si>
    <t>1.º sem.</t>
  </si>
  <si>
    <t>2.º sem.</t>
  </si>
  <si>
    <t>2016
(final 1.º sem.)</t>
  </si>
  <si>
    <t>2016 
(final 1.º sem.)</t>
  </si>
  <si>
    <t>CAIXA 2: EMPRÉSTIMOS CONCEDIDOS PELO SISTEMA FINANCEIRO RESIDENTE</t>
  </si>
  <si>
    <t>Rácio de crédito vencido por segmentos de atividade económica (final do 1.º semestre de 2016)</t>
  </si>
  <si>
    <t>Percentagem de devedores com crédito vencido por segmentos de atividade económica (final do 1.º semestre de 2016)</t>
  </si>
  <si>
    <r>
      <t xml:space="preserve">CAIXA 2
- </t>
    </r>
    <r>
      <rPr>
        <sz val="10"/>
        <color theme="0"/>
        <rFont val="Calibri"/>
        <family val="2"/>
        <scheme val="minor"/>
      </rPr>
      <t xml:space="preserve">EMPRÉSTIMOS CONCEDIDOS PELO SISTEMA FINANCEIRO RESIDENTE - </t>
    </r>
  </si>
  <si>
    <t>Empréstimos obtidos junto de IC residentes (1.º sem. 2016)</t>
  </si>
  <si>
    <t>Volume de negócios (2015) | Variação acumulada face a 2011 (em percentagem) e contributos dos mercados externo e interno (em p.p.)</t>
  </si>
  <si>
    <t>Por segmentos 
de atividade económica</t>
  </si>
  <si>
    <t>Variação do volume de negócios (%)</t>
  </si>
  <si>
    <t>Por segmentos 
de atividade económica
(2015)</t>
  </si>
  <si>
    <t>Saldo das transações 
com o exterior</t>
  </si>
  <si>
    <t>Componente exportada
do volume de negócios</t>
  </si>
  <si>
    <t>Componente importada 
das compras e FSE</t>
  </si>
  <si>
    <t>Componente exportada do volume de negócios e componente importada das compras e FSE | Em percentagem do volume de negócios</t>
  </si>
  <si>
    <r>
      <rPr>
        <i/>
        <sz val="8"/>
        <color theme="0"/>
        <rFont val="Calibri"/>
        <family val="2"/>
        <scheme val="minor"/>
      </rPr>
      <t>EBITDA</t>
    </r>
    <r>
      <rPr>
        <sz val="8"/>
        <color theme="0"/>
        <rFont val="Calibri"/>
        <family val="2"/>
        <scheme val="minor"/>
      </rPr>
      <t>/Rendimentos</t>
    </r>
  </si>
  <si>
    <t>Estruturas | Por classes de dimensão e segmentos de atividade económica  (2015)</t>
  </si>
  <si>
    <t>Universo potencial de empresas de elevado crescimento | Taxa média de crescimento anual - TMCA (num período de três anos)</t>
  </si>
  <si>
    <t>Evolução da indústria das bebidas e do total das empresas (2015) | Variação acumulada face a 2011 (em percentagem) e contributos por segmentos de atividade económica (em p.p.)</t>
  </si>
  <si>
    <t>Total das empresas (%)</t>
  </si>
  <si>
    <t>Indústria das bebidas (%)</t>
  </si>
  <si>
    <t>Contributo 
para a variação
(em p.p.)</t>
  </si>
  <si>
    <r>
      <t xml:space="preserve">Peso dos juros suportados no </t>
    </r>
    <r>
      <rPr>
        <i/>
        <sz val="10"/>
        <color theme="3"/>
        <rFont val="Calibri"/>
        <family val="2"/>
        <scheme val="minor"/>
      </rPr>
      <t>EBITDA</t>
    </r>
    <r>
      <rPr>
        <sz val="10"/>
        <color theme="3"/>
        <rFont val="Calibri"/>
        <family val="2"/>
        <scheme val="minor"/>
      </rPr>
      <t xml:space="preserve"> | Por classes de dimensão e segmentos de atividade económica (2014 e 2015)
</t>
    </r>
  </si>
  <si>
    <t>Lisboa</t>
  </si>
  <si>
    <t>Porto</t>
  </si>
  <si>
    <t>Braga</t>
  </si>
  <si>
    <t>Aveiro</t>
  </si>
  <si>
    <t>Vila Real</t>
  </si>
  <si>
    <t>Setúbal</t>
  </si>
  <si>
    <t>Évora</t>
  </si>
  <si>
    <t>Viseu</t>
  </si>
  <si>
    <t>Santarém</t>
  </si>
  <si>
    <t>Funchal</t>
  </si>
  <si>
    <r>
      <t xml:space="preserve">ESTRUTURA E DINÂMICA
</t>
    </r>
    <r>
      <rPr>
        <sz val="10"/>
        <color theme="0"/>
        <rFont val="Calibri"/>
        <family val="2"/>
        <scheme val="minor"/>
      </rPr>
      <t>- ESTRUTURA -</t>
    </r>
  </si>
  <si>
    <r>
      <t xml:space="preserve">CAIXA 1
</t>
    </r>
    <r>
      <rPr>
        <b/>
        <sz val="10"/>
        <color theme="0"/>
        <rFont val="Calibri"/>
        <family val="2"/>
        <scheme val="minor"/>
      </rPr>
      <t xml:space="preserve">- </t>
    </r>
    <r>
      <rPr>
        <sz val="10"/>
        <color theme="0"/>
        <rFont val="Calibri"/>
        <family val="2"/>
        <scheme val="minor"/>
      </rPr>
      <t>A RELEVÂNCIA DO SETOR EXPORTADOR</t>
    </r>
    <r>
      <rPr>
        <b/>
        <sz val="10"/>
        <color theme="0"/>
        <rFont val="Calibri"/>
        <family val="2"/>
        <scheme val="minor"/>
      </rPr>
      <t xml:space="preserve"> -</t>
    </r>
  </si>
  <si>
    <t>GASTOS DE FINANCIAMENTO E SOLVABILIDADE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</si>
</sst>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"/>
    <numFmt numFmtId="166" formatCode="0.0\ %"/>
    <numFmt numFmtId="167" formatCode="0\ %"/>
    <numFmt numFmtId="168" formatCode="0.00\ %"/>
    <numFmt numFmtId="169" formatCode="#,##0.0"/>
    <numFmt numFmtId="170" formatCode="0.00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23F5A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1"/>
      <color theme="1"/>
      <name val="Arial Narrow"/>
      <family val="2"/>
    </font>
    <font>
      <sz val="9"/>
      <color rgb="FF000000"/>
      <name val="Open Sans Light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sz val="9"/>
      <color rgb="FF000000"/>
      <name val="Open Sans"/>
      <family val="2"/>
    </font>
    <font>
      <sz val="12"/>
      <color rgb="FF000000"/>
      <name val="Calibri"/>
      <family val="2"/>
    </font>
    <font>
      <sz val="8"/>
      <color rgb="FFFF0000"/>
      <name val="Calibri"/>
      <family val="2"/>
      <scheme val="minor"/>
    </font>
    <font>
      <sz val="7"/>
      <color rgb="FF000000"/>
      <name val="Open Sans Light"/>
      <family val="2"/>
    </font>
    <font>
      <b/>
      <sz val="10"/>
      <color rgb="FF730020"/>
      <name val="Calibri"/>
      <family val="2"/>
      <scheme val="minor"/>
    </font>
    <font>
      <u/>
      <sz val="8"/>
      <color theme="10"/>
      <name val="Calibri"/>
      <family val="2"/>
    </font>
    <font>
      <b/>
      <sz val="10"/>
      <color rgb="FF832326"/>
      <name val="Calibri"/>
      <family val="2"/>
      <scheme val="minor"/>
    </font>
    <font>
      <u/>
      <sz val="8"/>
      <color rgb="FF832326"/>
      <name val="Calibri"/>
      <family val="2"/>
    </font>
    <font>
      <sz val="11"/>
      <color rgb="FF832326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819FAD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7CB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rgb="FFA45652"/>
        <bgColor indexed="64"/>
      </patternFill>
    </fill>
    <fill>
      <patternFill patternType="solid">
        <fgColor rgb="FFCF9699"/>
        <bgColor indexed="64"/>
      </patternFill>
    </fill>
    <fill>
      <patternFill patternType="solid">
        <fgColor rgb="FFB76266"/>
        <bgColor indexed="64"/>
      </patternFill>
    </fill>
    <fill>
      <patternFill patternType="solid">
        <fgColor rgb="FF832326"/>
        <bgColor indexed="64"/>
      </patternFill>
    </fill>
    <fill>
      <patternFill patternType="solid">
        <fgColor rgb="FFA9A9A9"/>
        <bgColor indexed="64"/>
      </patternFill>
    </fill>
  </fills>
  <borders count="39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 style="medium">
        <color rgb="FF832326"/>
      </top>
      <bottom style="medium">
        <color rgb="FF83232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832326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medium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40" fillId="0" borderId="0" applyFont="0" applyFill="0" applyBorder="0" applyAlignment="0" applyProtection="0"/>
  </cellStyleXfs>
  <cellXfs count="355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25" fillId="2" borderId="6" xfId="0" applyFont="1" applyFill="1" applyBorder="1" applyAlignment="1">
      <alignment vertical="top" wrapText="1"/>
    </xf>
    <xf numFmtId="0" fontId="25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64" fontId="26" fillId="2" borderId="2" xfId="1" applyNumberFormat="1" applyFont="1" applyFill="1" applyBorder="1" applyAlignment="1">
      <alignment vertical="center" wrapText="1"/>
    </xf>
    <xf numFmtId="0" fontId="23" fillId="2" borderId="0" xfId="0" applyFont="1" applyFill="1" applyBorder="1"/>
    <xf numFmtId="0" fontId="24" fillId="2" borderId="0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0" fillId="2" borderId="4" xfId="0" applyFont="1" applyFill="1" applyBorder="1"/>
    <xf numFmtId="0" fontId="25" fillId="2" borderId="0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2" fillId="3" borderId="2" xfId="0" applyFont="1" applyFill="1" applyBorder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23" fillId="0" borderId="0" xfId="0" applyFont="1" applyFill="1"/>
    <xf numFmtId="0" fontId="36" fillId="2" borderId="0" xfId="0" applyFont="1" applyFill="1"/>
    <xf numFmtId="9" fontId="0" fillId="2" borderId="0" xfId="1" applyFont="1" applyFill="1"/>
    <xf numFmtId="0" fontId="24" fillId="2" borderId="0" xfId="0" applyFont="1" applyFill="1" applyBorder="1" applyAlignment="1">
      <alignment horizontal="center" vertical="center"/>
    </xf>
    <xf numFmtId="0" fontId="6" fillId="6" borderId="2" xfId="1132" applyFill="1" applyBorder="1" applyAlignment="1" applyProtection="1">
      <alignment horizontal="center" vertical="center"/>
    </xf>
    <xf numFmtId="0" fontId="6" fillId="5" borderId="1" xfId="1132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25" fillId="0" borderId="0" xfId="0" applyFont="1" applyFill="1" applyBorder="1" applyAlignment="1">
      <alignment horizontal="left" vertical="top" wrapText="1"/>
    </xf>
    <xf numFmtId="164" fontId="0" fillId="2" borderId="0" xfId="1" applyNumberFormat="1" applyFont="1" applyFill="1"/>
    <xf numFmtId="2" fontId="0" fillId="2" borderId="0" xfId="0" applyNumberFormat="1" applyFont="1" applyFill="1"/>
    <xf numFmtId="165" fontId="0" fillId="2" borderId="0" xfId="0" applyNumberFormat="1" applyFont="1" applyFill="1"/>
    <xf numFmtId="165" fontId="0" fillId="2" borderId="0" xfId="0" applyNumberFormat="1" applyFont="1" applyFill="1" applyAlignment="1">
      <alignment horizontal="center"/>
    </xf>
    <xf numFmtId="164" fontId="24" fillId="2" borderId="0" xfId="0" applyNumberFormat="1" applyFont="1" applyFill="1"/>
    <xf numFmtId="0" fontId="22" fillId="2" borderId="0" xfId="0" applyFont="1" applyFill="1" applyBorder="1"/>
    <xf numFmtId="0" fontId="21" fillId="2" borderId="0" xfId="0" applyFont="1" applyFill="1" applyBorder="1" applyAlignment="1">
      <alignment vertical="center" wrapText="1"/>
    </xf>
    <xf numFmtId="164" fontId="26" fillId="2" borderId="5" xfId="1" applyNumberFormat="1" applyFont="1" applyFill="1" applyBorder="1" applyAlignment="1">
      <alignment vertical="center" wrapText="1"/>
    </xf>
    <xf numFmtId="0" fontId="24" fillId="2" borderId="24" xfId="0" applyFont="1" applyFill="1" applyBorder="1"/>
    <xf numFmtId="0" fontId="25" fillId="2" borderId="31" xfId="0" applyFont="1" applyFill="1" applyBorder="1" applyAlignment="1">
      <alignment horizontal="left" vertical="top" wrapText="1"/>
    </xf>
    <xf numFmtId="0" fontId="24" fillId="2" borderId="23" xfId="0" applyFont="1" applyFill="1" applyBorder="1"/>
    <xf numFmtId="0" fontId="0" fillId="2" borderId="19" xfId="0" applyFont="1" applyFill="1" applyBorder="1" applyAlignment="1">
      <alignment horizontal="center" vertical="center"/>
    </xf>
    <xf numFmtId="0" fontId="24" fillId="2" borderId="31" xfId="0" applyFont="1" applyFill="1" applyBorder="1"/>
    <xf numFmtId="0" fontId="0" fillId="2" borderId="23" xfId="0" applyFont="1" applyFill="1" applyBorder="1"/>
    <xf numFmtId="0" fontId="24" fillId="2" borderId="19" xfId="0" applyFont="1" applyFill="1" applyBorder="1"/>
    <xf numFmtId="0" fontId="25" fillId="2" borderId="24" xfId="0" applyFont="1" applyFill="1" applyBorder="1" applyAlignment="1">
      <alignment horizontal="left" vertical="top" wrapText="1"/>
    </xf>
    <xf numFmtId="0" fontId="0" fillId="2" borderId="23" xfId="0" applyFont="1" applyFill="1" applyBorder="1" applyAlignment="1">
      <alignment horizontal="center" vertical="center"/>
    </xf>
    <xf numFmtId="0" fontId="0" fillId="2" borderId="19" xfId="0" applyFont="1" applyFill="1" applyBorder="1"/>
    <xf numFmtId="0" fontId="0" fillId="2" borderId="31" xfId="0" applyFont="1" applyFill="1" applyBorder="1" applyAlignment="1">
      <alignment horizontal="center" vertical="center"/>
    </xf>
    <xf numFmtId="0" fontId="0" fillId="2" borderId="24" xfId="0" applyFont="1" applyFill="1" applyBorder="1"/>
    <xf numFmtId="0" fontId="0" fillId="2" borderId="24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 wrapText="1"/>
    </xf>
    <xf numFmtId="0" fontId="0" fillId="2" borderId="31" xfId="0" applyFont="1" applyFill="1" applyBorder="1"/>
    <xf numFmtId="0" fontId="25" fillId="2" borderId="23" xfId="0" applyFont="1" applyFill="1" applyBorder="1" applyAlignment="1">
      <alignment horizontal="left" vertical="top" wrapText="1"/>
    </xf>
    <xf numFmtId="0" fontId="25" fillId="2" borderId="19" xfId="0" applyFont="1" applyFill="1" applyBorder="1" applyAlignment="1">
      <alignment horizontal="left" vertical="top" wrapText="1"/>
    </xf>
    <xf numFmtId="0" fontId="0" fillId="2" borderId="24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42" fillId="0" borderId="0" xfId="0" applyFont="1" applyAlignment="1">
      <alignment vertical="top" wrapText="1"/>
    </xf>
    <xf numFmtId="0" fontId="44" fillId="0" borderId="0" xfId="0" applyFont="1" applyAlignment="1">
      <alignment horizontal="justify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top" wrapText="1" indent="1"/>
    </xf>
    <xf numFmtId="0" fontId="42" fillId="0" borderId="0" xfId="0" applyFont="1" applyAlignment="1">
      <alignment horizontal="justify" vertical="center"/>
    </xf>
    <xf numFmtId="0" fontId="46" fillId="0" borderId="31" xfId="0" applyFont="1" applyFill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right"/>
    </xf>
    <xf numFmtId="0" fontId="47" fillId="0" borderId="0" xfId="0" applyFont="1" applyBorder="1" applyAlignment="1">
      <alignment horizontal="center" vertical="center" wrapText="1"/>
    </xf>
    <xf numFmtId="3" fontId="0" fillId="2" borderId="0" xfId="0" applyNumberFormat="1" applyFont="1" applyFill="1" applyBorder="1"/>
    <xf numFmtId="164" fontId="0" fillId="2" borderId="0" xfId="1" applyNumberFormat="1" applyFont="1" applyFill="1" applyBorder="1"/>
    <xf numFmtId="0" fontId="10" fillId="0" borderId="0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48" fillId="2" borderId="25" xfId="0" applyFont="1" applyFill="1" applyBorder="1" applyAlignment="1">
      <alignment horizontal="center" vertical="center"/>
    </xf>
    <xf numFmtId="0" fontId="48" fillId="2" borderId="25" xfId="0" applyFont="1" applyFill="1" applyBorder="1" applyAlignment="1">
      <alignment vertical="center"/>
    </xf>
    <xf numFmtId="0" fontId="21" fillId="2" borderId="25" xfId="0" applyFont="1" applyFill="1" applyBorder="1" applyAlignment="1">
      <alignment vertical="center" wrapText="1"/>
    </xf>
    <xf numFmtId="0" fontId="50" fillId="2" borderId="25" xfId="0" applyFont="1" applyFill="1" applyBorder="1" applyAlignment="1">
      <alignment horizontal="center" vertical="center"/>
    </xf>
    <xf numFmtId="0" fontId="50" fillId="2" borderId="25" xfId="0" applyFont="1" applyFill="1" applyBorder="1" applyAlignment="1">
      <alignment vertical="center"/>
    </xf>
    <xf numFmtId="0" fontId="50" fillId="2" borderId="25" xfId="0" applyFont="1" applyFill="1" applyBorder="1" applyAlignment="1">
      <alignment vertical="center" wrapText="1"/>
    </xf>
    <xf numFmtId="0" fontId="50" fillId="2" borderId="12" xfId="0" applyFont="1" applyFill="1" applyBorder="1" applyAlignment="1">
      <alignment horizontal="center" vertical="center"/>
    </xf>
    <xf numFmtId="0" fontId="50" fillId="2" borderId="12" xfId="0" applyFont="1" applyFill="1" applyBorder="1" applyAlignment="1">
      <alignment vertical="center"/>
    </xf>
    <xf numFmtId="0" fontId="50" fillId="2" borderId="12" xfId="0" applyFont="1" applyFill="1" applyBorder="1" applyAlignment="1">
      <alignment vertical="center" wrapText="1"/>
    </xf>
    <xf numFmtId="0" fontId="52" fillId="2" borderId="12" xfId="0" applyFont="1" applyFill="1" applyBorder="1"/>
    <xf numFmtId="0" fontId="52" fillId="2" borderId="25" xfId="0" applyFont="1" applyFill="1" applyBorder="1"/>
    <xf numFmtId="0" fontId="51" fillId="2" borderId="0" xfId="1132" applyFont="1" applyFill="1" applyAlignment="1" applyProtection="1">
      <alignment horizontal="right"/>
    </xf>
    <xf numFmtId="0" fontId="51" fillId="2" borderId="0" xfId="1132" applyFont="1" applyFill="1" applyBorder="1" applyAlignment="1" applyProtection="1">
      <alignment horizontal="right"/>
    </xf>
    <xf numFmtId="0" fontId="50" fillId="2" borderId="0" xfId="0" applyFont="1" applyFill="1" applyBorder="1" applyAlignment="1">
      <alignment vertical="center" wrapText="1"/>
    </xf>
    <xf numFmtId="0" fontId="50" fillId="2" borderId="12" xfId="0" applyFont="1" applyFill="1" applyBorder="1" applyAlignment="1">
      <alignment horizontal="left" vertical="center"/>
    </xf>
    <xf numFmtId="0" fontId="20" fillId="16" borderId="23" xfId="0" applyFont="1" applyFill="1" applyBorder="1" applyAlignment="1">
      <alignment horizontal="center" vertical="center" wrapText="1"/>
    </xf>
    <xf numFmtId="0" fontId="20" fillId="16" borderId="2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/>
    </xf>
    <xf numFmtId="0" fontId="9" fillId="16" borderId="0" xfId="0" applyFont="1" applyFill="1" applyBorder="1"/>
    <xf numFmtId="0" fontId="9" fillId="16" borderId="0" xfId="0" applyFont="1" applyFill="1" applyBorder="1" applyAlignment="1">
      <alignment horizontal="center" vertical="center"/>
    </xf>
    <xf numFmtId="0" fontId="6" fillId="9" borderId="5" xfId="1132" applyFill="1" applyBorder="1" applyAlignment="1" applyProtection="1">
      <alignment horizontal="center" vertical="center"/>
    </xf>
    <xf numFmtId="0" fontId="49" fillId="2" borderId="0" xfId="1132" applyFont="1" applyFill="1" applyAlignment="1" applyProtection="1">
      <alignment horizontal="right"/>
    </xf>
    <xf numFmtId="0" fontId="20" fillId="16" borderId="37" xfId="0" applyFont="1" applyFill="1" applyBorder="1" applyAlignment="1">
      <alignment horizontal="center" vertical="center"/>
    </xf>
    <xf numFmtId="167" fontId="20" fillId="8" borderId="37" xfId="0" applyNumberFormat="1" applyFont="1" applyFill="1" applyBorder="1" applyAlignment="1">
      <alignment horizontal="center" vertical="center"/>
    </xf>
    <xf numFmtId="167" fontId="20" fillId="8" borderId="38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0" fillId="16" borderId="37" xfId="0" applyFont="1" applyFill="1" applyBorder="1" applyAlignment="1">
      <alignment horizontal="center" vertical="center" wrapText="1"/>
    </xf>
    <xf numFmtId="0" fontId="38" fillId="16" borderId="37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167" fontId="20" fillId="15" borderId="38" xfId="1" applyNumberFormat="1" applyFont="1" applyFill="1" applyBorder="1" applyAlignment="1">
      <alignment horizontal="center" vertical="center"/>
    </xf>
    <xf numFmtId="167" fontId="20" fillId="15" borderId="37" xfId="0" applyNumberFormat="1" applyFont="1" applyFill="1" applyBorder="1" applyAlignment="1">
      <alignment horizontal="center" vertical="center"/>
    </xf>
    <xf numFmtId="167" fontId="24" fillId="14" borderId="38" xfId="1" applyNumberFormat="1" applyFont="1" applyFill="1" applyBorder="1" applyAlignment="1">
      <alignment horizontal="center" vertical="center"/>
    </xf>
    <xf numFmtId="167" fontId="24" fillId="14" borderId="37" xfId="0" applyNumberFormat="1" applyFont="1" applyFill="1" applyBorder="1" applyAlignment="1">
      <alignment horizontal="center" vertical="center"/>
    </xf>
    <xf numFmtId="167" fontId="24" fillId="9" borderId="38" xfId="1" applyNumberFormat="1" applyFont="1" applyFill="1" applyBorder="1" applyAlignment="1">
      <alignment horizontal="center" vertical="center"/>
    </xf>
    <xf numFmtId="167" fontId="24" fillId="9" borderId="37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/>
    <xf numFmtId="9" fontId="0" fillId="2" borderId="0" xfId="0" applyNumberFormat="1" applyFont="1" applyFill="1" applyBorder="1"/>
    <xf numFmtId="166" fontId="25" fillId="2" borderId="0" xfId="0" applyNumberFormat="1" applyFont="1" applyFill="1" applyBorder="1" applyAlignment="1">
      <alignment horizontal="left" vertical="top" wrapText="1"/>
    </xf>
    <xf numFmtId="165" fontId="0" fillId="2" borderId="0" xfId="0" applyNumberFormat="1" applyFont="1" applyFill="1" applyBorder="1"/>
    <xf numFmtId="1" fontId="25" fillId="2" borderId="0" xfId="0" applyNumberFormat="1" applyFont="1" applyFill="1" applyBorder="1" applyAlignment="1">
      <alignment horizontal="left" vertical="top" wrapText="1"/>
    </xf>
    <xf numFmtId="170" fontId="25" fillId="2" borderId="0" xfId="0" applyNumberFormat="1" applyFont="1" applyFill="1" applyBorder="1" applyAlignment="1">
      <alignment horizontal="left" vertical="top" wrapText="1"/>
    </xf>
    <xf numFmtId="0" fontId="0" fillId="2" borderId="30" xfId="0" applyFont="1" applyFill="1" applyBorder="1" applyAlignment="1">
      <alignment horizontal="center" vertical="center"/>
    </xf>
    <xf numFmtId="166" fontId="24" fillId="9" borderId="37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left" vertical="center"/>
    </xf>
    <xf numFmtId="0" fontId="10" fillId="16" borderId="11" xfId="0" applyFont="1" applyFill="1" applyBorder="1"/>
    <xf numFmtId="0" fontId="10" fillId="16" borderId="0" xfId="0" applyFont="1" applyFill="1" applyBorder="1"/>
    <xf numFmtId="0" fontId="10" fillId="16" borderId="12" xfId="0" applyFont="1" applyFill="1" applyBorder="1"/>
    <xf numFmtId="0" fontId="10" fillId="14" borderId="0" xfId="0" applyFont="1" applyFill="1"/>
    <xf numFmtId="0" fontId="18" fillId="14" borderId="0" xfId="0" applyFont="1" applyFill="1" applyAlignment="1"/>
    <xf numFmtId="0" fontId="10" fillId="14" borderId="0" xfId="0" applyFont="1" applyFill="1" applyAlignment="1">
      <alignment vertical="justify" wrapText="1"/>
    </xf>
    <xf numFmtId="0" fontId="12" fillId="16" borderId="10" xfId="0" applyFont="1" applyFill="1" applyBorder="1" applyAlignment="1">
      <alignment horizontal="center" vertical="center"/>
    </xf>
    <xf numFmtId="0" fontId="28" fillId="14" borderId="0" xfId="0" applyFont="1" applyFill="1" applyAlignment="1">
      <alignment horizontal="center"/>
    </xf>
    <xf numFmtId="0" fontId="10" fillId="14" borderId="0" xfId="0" applyFont="1" applyFill="1" applyAlignment="1">
      <alignment horizontal="justify" vertical="center" wrapText="1"/>
    </xf>
    <xf numFmtId="0" fontId="37" fillId="5" borderId="2" xfId="0" applyFont="1" applyFill="1" applyBorder="1" applyAlignment="1">
      <alignment horizontal="left" vertical="center"/>
    </xf>
    <xf numFmtId="0" fontId="37" fillId="5" borderId="3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0" fontId="29" fillId="4" borderId="2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left" vertical="center"/>
    </xf>
    <xf numFmtId="0" fontId="29" fillId="10" borderId="1" xfId="0" applyFont="1" applyFill="1" applyBorder="1" applyAlignment="1">
      <alignment horizontal="left" vertical="center"/>
    </xf>
    <xf numFmtId="0" fontId="29" fillId="10" borderId="2" xfId="0" applyFont="1" applyFill="1" applyBorder="1" applyAlignment="1">
      <alignment horizontal="left" vertical="center"/>
    </xf>
    <xf numFmtId="0" fontId="29" fillId="10" borderId="3" xfId="0" applyFont="1" applyFill="1" applyBorder="1" applyAlignment="1">
      <alignment horizontal="left" vertical="center"/>
    </xf>
    <xf numFmtId="0" fontId="29" fillId="7" borderId="2" xfId="0" applyFont="1" applyFill="1" applyBorder="1" applyAlignment="1">
      <alignment horizontal="left" vertical="center"/>
    </xf>
    <xf numFmtId="0" fontId="29" fillId="7" borderId="3" xfId="0" applyFont="1" applyFill="1" applyBorder="1" applyAlignment="1">
      <alignment horizontal="left" vertical="center"/>
    </xf>
    <xf numFmtId="0" fontId="8" fillId="16" borderId="0" xfId="0" applyFont="1" applyFill="1" applyBorder="1" applyAlignment="1">
      <alignment horizontal="center" vertical="center"/>
    </xf>
    <xf numFmtId="0" fontId="12" fillId="16" borderId="0" xfId="0" applyFont="1" applyFill="1" applyBorder="1" applyAlignment="1">
      <alignment horizontal="left" vertical="center" indent="1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left" vertical="center"/>
    </xf>
    <xf numFmtId="0" fontId="33" fillId="3" borderId="2" xfId="0" applyFont="1" applyFill="1" applyBorder="1" applyAlignment="1">
      <alignment horizontal="left"/>
    </xf>
    <xf numFmtId="0" fontId="33" fillId="3" borderId="3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29" fillId="8" borderId="1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left" vertical="center"/>
    </xf>
    <xf numFmtId="0" fontId="29" fillId="8" borderId="3" xfId="0" applyFont="1" applyFill="1" applyBorder="1" applyAlignment="1">
      <alignment horizontal="left" vertical="center"/>
    </xf>
    <xf numFmtId="0" fontId="39" fillId="4" borderId="1" xfId="0" applyFont="1" applyFill="1" applyBorder="1" applyAlignment="1">
      <alignment horizontal="left" vertical="center"/>
    </xf>
    <xf numFmtId="0" fontId="39" fillId="4" borderId="2" xfId="0" applyFont="1" applyFill="1" applyBorder="1" applyAlignment="1">
      <alignment horizontal="left" vertical="center"/>
    </xf>
    <xf numFmtId="0" fontId="39" fillId="4" borderId="3" xfId="0" applyFont="1" applyFill="1" applyBorder="1" applyAlignment="1">
      <alignment horizontal="left" vertical="center"/>
    </xf>
    <xf numFmtId="0" fontId="12" fillId="16" borderId="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left" vertical="center"/>
    </xf>
    <xf numFmtId="0" fontId="18" fillId="9" borderId="34" xfId="0" applyFont="1" applyFill="1" applyBorder="1" applyAlignment="1">
      <alignment horizontal="left" vertical="center"/>
    </xf>
    <xf numFmtId="0" fontId="7" fillId="16" borderId="0" xfId="0" applyFont="1" applyFill="1" applyBorder="1" applyAlignment="1">
      <alignment horizontal="center" vertical="center" wrapText="1"/>
    </xf>
    <xf numFmtId="0" fontId="20" fillId="16" borderId="35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  <xf numFmtId="0" fontId="20" fillId="16" borderId="14" xfId="0" applyFont="1" applyFill="1" applyBorder="1" applyAlignment="1">
      <alignment horizontal="center" vertical="center" wrapText="1"/>
    </xf>
    <xf numFmtId="0" fontId="20" fillId="16" borderId="24" xfId="0" applyFont="1" applyFill="1" applyBorder="1" applyAlignment="1">
      <alignment horizontal="center" vertical="center" wrapText="1"/>
    </xf>
    <xf numFmtId="166" fontId="35" fillId="14" borderId="19" xfId="1" applyNumberFormat="1" applyFont="1" applyFill="1" applyBorder="1" applyAlignment="1">
      <alignment horizontal="center" vertical="center" wrapText="1"/>
    </xf>
    <xf numFmtId="166" fontId="35" fillId="14" borderId="20" xfId="1" applyNumberFormat="1" applyFont="1" applyFill="1" applyBorder="1" applyAlignment="1">
      <alignment horizontal="center" vertical="center" wrapText="1"/>
    </xf>
    <xf numFmtId="166" fontId="20" fillId="8" borderId="19" xfId="1" applyNumberFormat="1" applyFont="1" applyFill="1" applyBorder="1" applyAlignment="1">
      <alignment horizontal="center" vertical="center" wrapText="1"/>
    </xf>
    <xf numFmtId="166" fontId="35" fillId="14" borderId="23" xfId="1" applyNumberFormat="1" applyFont="1" applyFill="1" applyBorder="1" applyAlignment="1">
      <alignment horizontal="center" vertical="center" wrapText="1"/>
    </xf>
    <xf numFmtId="166" fontId="20" fillId="8" borderId="23" xfId="1" applyNumberFormat="1" applyFont="1" applyFill="1" applyBorder="1" applyAlignment="1">
      <alignment horizontal="center" vertical="center" wrapText="1"/>
    </xf>
    <xf numFmtId="0" fontId="20" fillId="16" borderId="20" xfId="0" applyFont="1" applyFill="1" applyBorder="1" applyAlignment="1">
      <alignment horizontal="center" vertical="center" wrapText="1"/>
    </xf>
    <xf numFmtId="0" fontId="20" fillId="16" borderId="8" xfId="0" applyFont="1" applyFill="1" applyBorder="1" applyAlignment="1">
      <alignment horizontal="center" vertical="center" wrapText="1"/>
    </xf>
    <xf numFmtId="0" fontId="20" fillId="16" borderId="23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15" xfId="0" applyFont="1" applyFill="1" applyBorder="1" applyAlignment="1">
      <alignment horizontal="center" vertical="center" wrapText="1"/>
    </xf>
    <xf numFmtId="0" fontId="20" fillId="16" borderId="27" xfId="0" applyFont="1" applyFill="1" applyBorder="1" applyAlignment="1">
      <alignment horizontal="center" vertical="center" wrapText="1"/>
    </xf>
    <xf numFmtId="166" fontId="35" fillId="9" borderId="23" xfId="1" applyNumberFormat="1" applyFont="1" applyFill="1" applyBorder="1" applyAlignment="1">
      <alignment horizontal="center" vertical="center" wrapText="1"/>
    </xf>
    <xf numFmtId="166" fontId="35" fillId="9" borderId="19" xfId="1" applyNumberFormat="1" applyFont="1" applyFill="1" applyBorder="1" applyAlignment="1">
      <alignment horizontal="center" vertical="center" wrapText="1"/>
    </xf>
    <xf numFmtId="0" fontId="20" fillId="16" borderId="26" xfId="0" applyFont="1" applyFill="1" applyBorder="1" applyAlignment="1">
      <alignment horizontal="center" vertical="center" wrapText="1"/>
    </xf>
    <xf numFmtId="0" fontId="20" fillId="16" borderId="28" xfId="0" applyFont="1" applyFill="1" applyBorder="1" applyAlignment="1">
      <alignment horizontal="center" vertical="center" wrapText="1"/>
    </xf>
    <xf numFmtId="0" fontId="20" fillId="16" borderId="0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left" vertical="center" wrapText="1" indent="1"/>
    </xf>
    <xf numFmtId="166" fontId="20" fillId="15" borderId="19" xfId="1" applyNumberFormat="1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166" fontId="35" fillId="14" borderId="29" xfId="1" applyNumberFormat="1" applyFont="1" applyFill="1" applyBorder="1" applyAlignment="1">
      <alignment horizontal="center" vertical="center" wrapText="1"/>
    </xf>
    <xf numFmtId="166" fontId="20" fillId="8" borderId="27" xfId="1" applyNumberFormat="1" applyFont="1" applyFill="1" applyBorder="1" applyAlignment="1">
      <alignment horizontal="center" vertical="center" wrapText="1"/>
    </xf>
    <xf numFmtId="166" fontId="20" fillId="8" borderId="29" xfId="1" applyNumberFormat="1" applyFont="1" applyFill="1" applyBorder="1" applyAlignment="1">
      <alignment horizontal="center" vertical="center" wrapText="1"/>
    </xf>
    <xf numFmtId="166" fontId="20" fillId="15" borderId="29" xfId="1" applyNumberFormat="1" applyFont="1" applyFill="1" applyBorder="1" applyAlignment="1">
      <alignment horizontal="center" vertical="center" wrapText="1"/>
    </xf>
    <xf numFmtId="166" fontId="35" fillId="9" borderId="20" xfId="1" applyNumberFormat="1" applyFont="1" applyFill="1" applyBorder="1" applyAlignment="1">
      <alignment horizontal="center" vertical="center" wrapText="1"/>
    </xf>
    <xf numFmtId="0" fontId="7" fillId="16" borderId="12" xfId="0" applyFont="1" applyFill="1" applyBorder="1" applyAlignment="1">
      <alignment horizontal="center" vertical="center" wrapText="1"/>
    </xf>
    <xf numFmtId="166" fontId="35" fillId="9" borderId="32" xfId="1" applyNumberFormat="1" applyFont="1" applyFill="1" applyBorder="1" applyAlignment="1">
      <alignment horizontal="center" vertical="center" wrapText="1"/>
    </xf>
    <xf numFmtId="166" fontId="35" fillId="9" borderId="27" xfId="1" applyNumberFormat="1" applyFont="1" applyFill="1" applyBorder="1" applyAlignment="1">
      <alignment horizontal="center" vertical="center" wrapText="1"/>
    </xf>
    <xf numFmtId="0" fontId="20" fillId="16" borderId="19" xfId="0" applyFont="1" applyFill="1" applyBorder="1" applyAlignment="1">
      <alignment horizontal="center" vertical="center" wrapText="1"/>
    </xf>
    <xf numFmtId="0" fontId="12" fillId="16" borderId="0" xfId="0" applyFont="1" applyFill="1" applyBorder="1" applyAlignment="1">
      <alignment horizontal="center" vertical="center" wrapText="1"/>
    </xf>
    <xf numFmtId="165" fontId="35" fillId="14" borderId="20" xfId="1" applyNumberFormat="1" applyFont="1" applyFill="1" applyBorder="1" applyAlignment="1">
      <alignment horizontal="center" vertical="center" wrapText="1"/>
    </xf>
    <xf numFmtId="165" fontId="35" fillId="14" borderId="23" xfId="1" applyNumberFormat="1" applyFont="1" applyFill="1" applyBorder="1" applyAlignment="1">
      <alignment horizontal="center" vertical="center" wrapText="1"/>
    </xf>
    <xf numFmtId="165" fontId="26" fillId="9" borderId="19" xfId="1" applyNumberFormat="1" applyFont="1" applyFill="1" applyBorder="1" applyAlignment="1">
      <alignment horizontal="center" vertical="center" wrapText="1"/>
    </xf>
    <xf numFmtId="165" fontId="35" fillId="14" borderId="15" xfId="1" applyNumberFormat="1" applyFont="1" applyFill="1" applyBorder="1" applyAlignment="1">
      <alignment horizontal="center" vertical="center" wrapText="1"/>
    </xf>
    <xf numFmtId="165" fontId="35" fillId="14" borderId="27" xfId="1" applyNumberFormat="1" applyFont="1" applyFill="1" applyBorder="1" applyAlignment="1">
      <alignment horizontal="center" vertical="center" wrapText="1"/>
    </xf>
    <xf numFmtId="165" fontId="26" fillId="9" borderId="29" xfId="1" applyNumberFormat="1" applyFont="1" applyFill="1" applyBorder="1" applyAlignment="1">
      <alignment horizontal="center" vertical="center" wrapText="1"/>
    </xf>
    <xf numFmtId="164" fontId="20" fillId="8" borderId="19" xfId="1" applyNumberFormat="1" applyFont="1" applyFill="1" applyBorder="1" applyAlignment="1">
      <alignment horizontal="center" vertical="center" wrapText="1"/>
    </xf>
    <xf numFmtId="166" fontId="26" fillId="9" borderId="19" xfId="1" applyNumberFormat="1" applyFont="1" applyFill="1" applyBorder="1" applyAlignment="1">
      <alignment horizontal="center" vertical="center" wrapText="1"/>
    </xf>
    <xf numFmtId="164" fontId="26" fillId="9" borderId="19" xfId="1" applyNumberFormat="1" applyFont="1" applyFill="1" applyBorder="1" applyAlignment="1">
      <alignment horizontal="center" vertical="center" wrapText="1"/>
    </xf>
    <xf numFmtId="164" fontId="35" fillId="14" borderId="19" xfId="1" applyNumberFormat="1" applyFont="1" applyFill="1" applyBorder="1" applyAlignment="1">
      <alignment horizontal="center" vertical="center" wrapText="1"/>
    </xf>
    <xf numFmtId="164" fontId="20" fillId="8" borderId="20" xfId="1" applyNumberFormat="1" applyFont="1" applyFill="1" applyBorder="1" applyAlignment="1">
      <alignment horizontal="center" vertical="center" wrapText="1"/>
    </xf>
    <xf numFmtId="164" fontId="20" fillId="8" borderId="23" xfId="1" applyNumberFormat="1" applyFont="1" applyFill="1" applyBorder="1" applyAlignment="1">
      <alignment horizontal="center" vertical="center" wrapText="1"/>
    </xf>
    <xf numFmtId="164" fontId="20" fillId="15" borderId="19" xfId="1" applyNumberFormat="1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166" fontId="35" fillId="9" borderId="29" xfId="1" applyNumberFormat="1" applyFont="1" applyFill="1" applyBorder="1" applyAlignment="1">
      <alignment horizontal="center" vertical="center" wrapText="1"/>
    </xf>
    <xf numFmtId="0" fontId="20" fillId="16" borderId="27" xfId="0" applyFont="1" applyFill="1" applyBorder="1" applyAlignment="1">
      <alignment horizontal="left" vertical="center" wrapText="1"/>
    </xf>
    <xf numFmtId="0" fontId="20" fillId="16" borderId="29" xfId="0" applyFont="1" applyFill="1" applyBorder="1" applyAlignment="1">
      <alignment horizontal="left" vertical="center" wrapText="1"/>
    </xf>
    <xf numFmtId="166" fontId="24" fillId="14" borderId="29" xfId="1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166" fontId="26" fillId="15" borderId="19" xfId="1" applyNumberFormat="1" applyFont="1" applyFill="1" applyBorder="1" applyAlignment="1">
      <alignment horizontal="center" vertical="center" wrapText="1"/>
    </xf>
    <xf numFmtId="166" fontId="26" fillId="15" borderId="20" xfId="1" applyNumberFormat="1" applyFont="1" applyFill="1" applyBorder="1" applyAlignment="1">
      <alignment horizontal="center" vertical="center" wrapText="1"/>
    </xf>
    <xf numFmtId="166" fontId="26" fillId="14" borderId="19" xfId="1" applyNumberFormat="1" applyFont="1" applyFill="1" applyBorder="1" applyAlignment="1">
      <alignment horizontal="center" vertical="center" wrapText="1"/>
    </xf>
    <xf numFmtId="165" fontId="20" fillId="8" borderId="20" xfId="1" applyNumberFormat="1" applyFont="1" applyFill="1" applyBorder="1" applyAlignment="1">
      <alignment horizontal="center" vertical="center" wrapText="1"/>
    </xf>
    <xf numFmtId="165" fontId="20" fillId="8" borderId="23" xfId="1" applyNumberFormat="1" applyFont="1" applyFill="1" applyBorder="1" applyAlignment="1">
      <alignment horizontal="center" vertical="center" wrapText="1"/>
    </xf>
    <xf numFmtId="0" fontId="20" fillId="16" borderId="18" xfId="0" applyFont="1" applyFill="1" applyBorder="1" applyAlignment="1">
      <alignment horizontal="center" vertical="center" wrapText="1"/>
    </xf>
    <xf numFmtId="0" fontId="20" fillId="16" borderId="22" xfId="0" applyFont="1" applyFill="1" applyBorder="1" applyAlignment="1">
      <alignment horizontal="center" vertical="center" wrapText="1"/>
    </xf>
    <xf numFmtId="165" fontId="26" fillId="9" borderId="20" xfId="1" applyNumberFormat="1" applyFont="1" applyFill="1" applyBorder="1" applyAlignment="1">
      <alignment horizontal="center" vertical="center" wrapText="1"/>
    </xf>
    <xf numFmtId="165" fontId="26" fillId="9" borderId="23" xfId="1" applyNumberFormat="1" applyFont="1" applyFill="1" applyBorder="1" applyAlignment="1">
      <alignment horizontal="center" vertical="center" wrapText="1"/>
    </xf>
    <xf numFmtId="165" fontId="24" fillId="14" borderId="20" xfId="1" applyNumberFormat="1" applyFont="1" applyFill="1" applyBorder="1" applyAlignment="1">
      <alignment horizontal="center" vertical="center" wrapText="1"/>
    </xf>
    <xf numFmtId="165" fontId="24" fillId="14" borderId="23" xfId="1" applyNumberFormat="1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left"/>
    </xf>
    <xf numFmtId="0" fontId="42" fillId="0" borderId="0" xfId="0" applyFont="1" applyAlignment="1">
      <alignment vertical="center" wrapText="1"/>
    </xf>
    <xf numFmtId="166" fontId="24" fillId="9" borderId="20" xfId="1" applyNumberFormat="1" applyFont="1" applyFill="1" applyBorder="1" applyAlignment="1">
      <alignment horizontal="center" vertical="center" wrapText="1"/>
    </xf>
    <xf numFmtId="166" fontId="24" fillId="9" borderId="8" xfId="1" applyNumberFormat="1" applyFont="1" applyFill="1" applyBorder="1" applyAlignment="1">
      <alignment horizontal="center" vertical="center" wrapText="1"/>
    </xf>
    <xf numFmtId="166" fontId="20" fillId="8" borderId="30" xfId="1" applyNumberFormat="1" applyFont="1" applyFill="1" applyBorder="1" applyAlignment="1">
      <alignment horizontal="center" vertical="center" wrapText="1"/>
    </xf>
    <xf numFmtId="166" fontId="20" fillId="8" borderId="14" xfId="1" applyNumberFormat="1" applyFont="1" applyFill="1" applyBorder="1" applyAlignment="1">
      <alignment horizontal="center" vertical="center" wrapText="1"/>
    </xf>
    <xf numFmtId="166" fontId="24" fillId="14" borderId="20" xfId="1" applyNumberFormat="1" applyFont="1" applyFill="1" applyBorder="1" applyAlignment="1">
      <alignment horizontal="center" vertical="center" wrapText="1"/>
    </xf>
    <xf numFmtId="166" fontId="24" fillId="14" borderId="8" xfId="1" applyNumberFormat="1" applyFont="1" applyFill="1" applyBorder="1" applyAlignment="1">
      <alignment horizontal="center" vertical="center" wrapText="1"/>
    </xf>
    <xf numFmtId="166" fontId="20" fillId="8" borderId="20" xfId="1" applyNumberFormat="1" applyFont="1" applyFill="1" applyBorder="1" applyAlignment="1">
      <alignment horizontal="center" vertical="center" wrapText="1"/>
    </xf>
    <xf numFmtId="166" fontId="20" fillId="8" borderId="8" xfId="1" applyNumberFormat="1" applyFont="1" applyFill="1" applyBorder="1" applyAlignment="1">
      <alignment horizontal="center" vertical="center" wrapText="1"/>
    </xf>
    <xf numFmtId="166" fontId="24" fillId="14" borderId="23" xfId="1" applyNumberFormat="1" applyFont="1" applyFill="1" applyBorder="1" applyAlignment="1">
      <alignment horizontal="center" vertical="center" wrapText="1"/>
    </xf>
    <xf numFmtId="165" fontId="24" fillId="14" borderId="19" xfId="1" applyNumberFormat="1" applyFont="1" applyFill="1" applyBorder="1" applyAlignment="1">
      <alignment horizontal="center" vertical="center" wrapText="1"/>
    </xf>
    <xf numFmtId="165" fontId="20" fillId="8" borderId="24" xfId="1" applyNumberFormat="1" applyFont="1" applyFill="1" applyBorder="1" applyAlignment="1">
      <alignment horizontal="center" vertical="center" wrapText="1"/>
    </xf>
    <xf numFmtId="165" fontId="20" fillId="8" borderId="31" xfId="1" applyNumberFormat="1" applyFont="1" applyFill="1" applyBorder="1" applyAlignment="1">
      <alignment horizontal="center" vertical="center" wrapText="1"/>
    </xf>
    <xf numFmtId="166" fontId="26" fillId="14" borderId="20" xfId="1" applyNumberFormat="1" applyFont="1" applyFill="1" applyBorder="1" applyAlignment="1">
      <alignment horizontal="center" vertical="center" wrapText="1"/>
    </xf>
    <xf numFmtId="166" fontId="26" fillId="14" borderId="8" xfId="1" applyNumberFormat="1" applyFont="1" applyFill="1" applyBorder="1" applyAlignment="1">
      <alignment horizontal="center" vertical="center" wrapText="1"/>
    </xf>
    <xf numFmtId="166" fontId="26" fillId="14" borderId="23" xfId="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wrapText="1"/>
    </xf>
    <xf numFmtId="0" fontId="35" fillId="0" borderId="7" xfId="0" applyFont="1" applyBorder="1" applyAlignment="1">
      <alignment horizontal="left" wrapText="1"/>
    </xf>
    <xf numFmtId="166" fontId="26" fillId="14" borderId="32" xfId="1" applyNumberFormat="1" applyFont="1" applyFill="1" applyBorder="1" applyAlignment="1">
      <alignment horizontal="center" vertical="center" wrapText="1"/>
    </xf>
    <xf numFmtId="166" fontId="26" fillId="14" borderId="27" xfId="1" applyNumberFormat="1" applyFont="1" applyFill="1" applyBorder="1" applyAlignment="1">
      <alignment horizontal="center" vertical="center" wrapText="1"/>
    </xf>
    <xf numFmtId="166" fontId="26" fillId="14" borderId="29" xfId="1" applyNumberFormat="1" applyFont="1" applyFill="1" applyBorder="1" applyAlignment="1">
      <alignment horizontal="center" vertical="center" wrapText="1"/>
    </xf>
    <xf numFmtId="166" fontId="26" fillId="14" borderId="15" xfId="1" applyNumberFormat="1" applyFont="1" applyFill="1" applyBorder="1" applyAlignment="1">
      <alignment horizontal="center" vertical="center" wrapText="1"/>
    </xf>
    <xf numFmtId="165" fontId="20" fillId="15" borderId="26" xfId="1" applyNumberFormat="1" applyFont="1" applyFill="1" applyBorder="1" applyAlignment="1">
      <alignment horizontal="center" vertical="center" wrapText="1"/>
    </xf>
    <xf numFmtId="165" fontId="20" fillId="15" borderId="28" xfId="1" applyNumberFormat="1" applyFont="1" applyFill="1" applyBorder="1" applyAlignment="1">
      <alignment horizontal="center" vertical="center" wrapText="1"/>
    </xf>
    <xf numFmtId="165" fontId="24" fillId="14" borderId="26" xfId="1" applyNumberFormat="1" applyFont="1" applyFill="1" applyBorder="1" applyAlignment="1">
      <alignment horizontal="center" vertical="center" wrapText="1"/>
    </xf>
    <xf numFmtId="165" fontId="24" fillId="14" borderId="28" xfId="1" applyNumberFormat="1" applyFont="1" applyFill="1" applyBorder="1" applyAlignment="1">
      <alignment horizontal="center" vertical="center" wrapText="1"/>
    </xf>
    <xf numFmtId="165" fontId="20" fillId="15" borderId="20" xfId="1" applyNumberFormat="1" applyFont="1" applyFill="1" applyBorder="1" applyAlignment="1">
      <alignment horizontal="center" vertical="center" wrapText="1"/>
    </xf>
    <xf numFmtId="165" fontId="20" fillId="15" borderId="23" xfId="1" applyNumberFormat="1" applyFont="1" applyFill="1" applyBorder="1" applyAlignment="1">
      <alignment horizontal="center" vertical="center" wrapText="1"/>
    </xf>
    <xf numFmtId="165" fontId="35" fillId="9" borderId="20" xfId="1" applyNumberFormat="1" applyFont="1" applyFill="1" applyBorder="1" applyAlignment="1">
      <alignment horizontal="center" vertical="center" wrapText="1"/>
    </xf>
    <xf numFmtId="165" fontId="35" fillId="9" borderId="23" xfId="1" applyNumberFormat="1" applyFont="1" applyFill="1" applyBorder="1" applyAlignment="1">
      <alignment horizontal="center" vertical="center" wrapText="1"/>
    </xf>
    <xf numFmtId="166" fontId="20" fillId="13" borderId="20" xfId="1" applyNumberFormat="1" applyFont="1" applyFill="1" applyBorder="1" applyAlignment="1">
      <alignment horizontal="center" vertical="center" wrapText="1"/>
    </xf>
    <xf numFmtId="166" fontId="20" fillId="13" borderId="23" xfId="1" applyNumberFormat="1" applyFont="1" applyFill="1" applyBorder="1" applyAlignment="1">
      <alignment horizontal="center" vertical="center" wrapText="1"/>
    </xf>
    <xf numFmtId="166" fontId="35" fillId="12" borderId="20" xfId="1" applyNumberFormat="1" applyFont="1" applyFill="1" applyBorder="1" applyAlignment="1">
      <alignment horizontal="center" vertical="center" wrapText="1"/>
    </xf>
    <xf numFmtId="166" fontId="35" fillId="12" borderId="23" xfId="1" applyNumberFormat="1" applyFont="1" applyFill="1" applyBorder="1" applyAlignment="1">
      <alignment horizontal="center" vertical="center" wrapText="1"/>
    </xf>
    <xf numFmtId="0" fontId="20" fillId="11" borderId="20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20" fillId="11" borderId="2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justify" vertical="center" wrapText="1"/>
    </xf>
    <xf numFmtId="166" fontId="24" fillId="9" borderId="29" xfId="1" applyNumberFormat="1" applyFont="1" applyFill="1" applyBorder="1" applyAlignment="1">
      <alignment horizontal="center" vertical="center" wrapText="1"/>
    </xf>
    <xf numFmtId="166" fontId="24" fillId="9" borderId="19" xfId="1" applyNumberFormat="1" applyFont="1" applyFill="1" applyBorder="1" applyAlignment="1">
      <alignment horizontal="center" vertical="center" wrapText="1"/>
    </xf>
    <xf numFmtId="166" fontId="24" fillId="14" borderId="19" xfId="1" applyNumberFormat="1" applyFont="1" applyFill="1" applyBorder="1" applyAlignment="1">
      <alignment horizontal="center" vertical="center" wrapText="1"/>
    </xf>
    <xf numFmtId="165" fontId="24" fillId="9" borderId="19" xfId="1" applyNumberFormat="1" applyFont="1" applyFill="1" applyBorder="1" applyAlignment="1">
      <alignment horizontal="center" vertical="center" wrapText="1"/>
    </xf>
    <xf numFmtId="0" fontId="20" fillId="16" borderId="21" xfId="0" applyFont="1" applyFill="1" applyBorder="1" applyAlignment="1">
      <alignment horizontal="center" vertical="center" wrapText="1"/>
    </xf>
    <xf numFmtId="0" fontId="20" fillId="16" borderId="16" xfId="0" applyFont="1" applyFill="1" applyBorder="1" applyAlignment="1">
      <alignment horizontal="center" vertical="center" wrapText="1"/>
    </xf>
    <xf numFmtId="165" fontId="24" fillId="17" borderId="19" xfId="1" applyNumberFormat="1" applyFont="1" applyFill="1" applyBorder="1" applyAlignment="1">
      <alignment horizontal="center" vertical="center" wrapText="1"/>
    </xf>
    <xf numFmtId="0" fontId="38" fillId="16" borderId="19" xfId="0" applyFont="1" applyFill="1" applyBorder="1" applyAlignment="1">
      <alignment horizontal="center" vertical="center" wrapText="1"/>
    </xf>
    <xf numFmtId="165" fontId="24" fillId="9" borderId="20" xfId="1" applyNumberFormat="1" applyFont="1" applyFill="1" applyBorder="1" applyAlignment="1">
      <alignment horizontal="center" vertical="center" wrapText="1"/>
    </xf>
    <xf numFmtId="165" fontId="24" fillId="9" borderId="23" xfId="1" applyNumberFormat="1" applyFont="1" applyFill="1" applyBorder="1" applyAlignment="1">
      <alignment horizontal="center" vertical="center" wrapText="1"/>
    </xf>
    <xf numFmtId="166" fontId="20" fillId="15" borderId="20" xfId="1" applyNumberFormat="1" applyFont="1" applyFill="1" applyBorder="1" applyAlignment="1">
      <alignment horizontal="center" vertical="center" wrapText="1"/>
    </xf>
    <xf numFmtId="166" fontId="20" fillId="15" borderId="23" xfId="1" applyNumberFormat="1" applyFont="1" applyFill="1" applyBorder="1" applyAlignment="1">
      <alignment horizontal="center" vertical="center" wrapText="1"/>
    </xf>
    <xf numFmtId="167" fontId="20" fillId="8" borderId="19" xfId="1" applyNumberFormat="1" applyFont="1" applyFill="1" applyBorder="1" applyAlignment="1">
      <alignment horizontal="center" vertical="center" wrapText="1"/>
    </xf>
    <xf numFmtId="167" fontId="20" fillId="8" borderId="29" xfId="1" applyNumberFormat="1" applyFont="1" applyFill="1" applyBorder="1" applyAlignment="1">
      <alignment horizontal="center" vertical="center" wrapText="1"/>
    </xf>
    <xf numFmtId="167" fontId="24" fillId="14" borderId="19" xfId="1" applyNumberFormat="1" applyFont="1" applyFill="1" applyBorder="1" applyAlignment="1">
      <alignment horizontal="center" vertical="center" wrapText="1"/>
    </xf>
    <xf numFmtId="167" fontId="20" fillId="15" borderId="19" xfId="1" applyNumberFormat="1" applyFont="1" applyFill="1" applyBorder="1" applyAlignment="1">
      <alignment horizontal="center" vertical="center" wrapText="1"/>
    </xf>
    <xf numFmtId="167" fontId="20" fillId="15" borderId="29" xfId="1" applyNumberFormat="1" applyFont="1" applyFill="1" applyBorder="1" applyAlignment="1">
      <alignment horizontal="center" vertical="center" wrapText="1"/>
    </xf>
    <xf numFmtId="167" fontId="24" fillId="14" borderId="29" xfId="1" applyNumberFormat="1" applyFont="1" applyFill="1" applyBorder="1" applyAlignment="1">
      <alignment horizontal="center" vertical="center" wrapText="1"/>
    </xf>
    <xf numFmtId="167" fontId="26" fillId="9" borderId="19" xfId="1" applyNumberFormat="1" applyFont="1" applyFill="1" applyBorder="1" applyAlignment="1">
      <alignment horizontal="center" vertical="center" wrapText="1"/>
    </xf>
    <xf numFmtId="167" fontId="26" fillId="9" borderId="29" xfId="1" applyNumberFormat="1" applyFont="1" applyFill="1" applyBorder="1" applyAlignment="1">
      <alignment horizontal="center" vertical="center" wrapText="1"/>
    </xf>
    <xf numFmtId="166" fontId="26" fillId="9" borderId="20" xfId="1" applyNumberFormat="1" applyFont="1" applyFill="1" applyBorder="1" applyAlignment="1">
      <alignment horizontal="center" vertical="center" wrapText="1"/>
    </xf>
    <xf numFmtId="166" fontId="26" fillId="9" borderId="23" xfId="1" applyNumberFormat="1" applyFont="1" applyFill="1" applyBorder="1" applyAlignment="1">
      <alignment horizontal="center" vertical="center" wrapText="1"/>
    </xf>
    <xf numFmtId="166" fontId="20" fillId="8" borderId="24" xfId="1" applyNumberFormat="1" applyFont="1" applyFill="1" applyBorder="1" applyAlignment="1">
      <alignment horizontal="center" vertical="center" wrapText="1"/>
    </xf>
    <xf numFmtId="166" fontId="20" fillId="8" borderId="31" xfId="1" applyNumberFormat="1" applyFont="1" applyFill="1" applyBorder="1" applyAlignment="1">
      <alignment horizontal="center" vertical="center" wrapText="1"/>
    </xf>
    <xf numFmtId="166" fontId="24" fillId="9" borderId="19" xfId="1" quotePrefix="1" applyNumberFormat="1" applyFont="1" applyFill="1" applyBorder="1" applyAlignment="1">
      <alignment horizontal="center" vertical="center" wrapText="1"/>
    </xf>
    <xf numFmtId="169" fontId="24" fillId="14" borderId="20" xfId="1" applyNumberFormat="1" applyFont="1" applyFill="1" applyBorder="1" applyAlignment="1">
      <alignment horizontal="center" vertical="center" wrapText="1"/>
    </xf>
    <xf numFmtId="169" fontId="24" fillId="14" borderId="23" xfId="1" applyNumberFormat="1" applyFont="1" applyFill="1" applyBorder="1" applyAlignment="1">
      <alignment horizontal="center" vertical="center" wrapText="1"/>
    </xf>
    <xf numFmtId="169" fontId="20" fillId="8" borderId="23" xfId="1" applyNumberFormat="1" applyFont="1" applyFill="1" applyBorder="1" applyAlignment="1">
      <alignment horizontal="center" vertical="center" wrapText="1"/>
    </xf>
    <xf numFmtId="169" fontId="20" fillId="8" borderId="19" xfId="1" applyNumberFormat="1" applyFont="1" applyFill="1" applyBorder="1" applyAlignment="1">
      <alignment horizontal="center" vertical="center" wrapText="1"/>
    </xf>
    <xf numFmtId="169" fontId="20" fillId="15" borderId="20" xfId="1" applyNumberFormat="1" applyFont="1" applyFill="1" applyBorder="1" applyAlignment="1">
      <alignment horizontal="center" vertical="center" wrapText="1"/>
    </xf>
    <xf numFmtId="169" fontId="20" fillId="15" borderId="23" xfId="1" applyNumberFormat="1" applyFont="1" applyFill="1" applyBorder="1" applyAlignment="1">
      <alignment horizontal="center" vertical="center" wrapText="1"/>
    </xf>
    <xf numFmtId="3" fontId="24" fillId="14" borderId="20" xfId="1" applyNumberFormat="1" applyFont="1" applyFill="1" applyBorder="1" applyAlignment="1">
      <alignment horizontal="center" vertical="center" wrapText="1"/>
    </xf>
    <xf numFmtId="3" fontId="24" fillId="14" borderId="23" xfId="1" applyNumberFormat="1" applyFont="1" applyFill="1" applyBorder="1" applyAlignment="1">
      <alignment horizontal="center" vertical="center" wrapText="1"/>
    </xf>
    <xf numFmtId="3" fontId="20" fillId="15" borderId="20" xfId="1" applyNumberFormat="1" applyFont="1" applyFill="1" applyBorder="1" applyAlignment="1">
      <alignment horizontal="center" vertical="center" wrapText="1"/>
    </xf>
    <xf numFmtId="3" fontId="20" fillId="15" borderId="23" xfId="1" applyNumberFormat="1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20" fillId="16" borderId="9" xfId="0" applyFont="1" applyFill="1" applyBorder="1" applyAlignment="1">
      <alignment horizontal="center" vertical="center" wrapText="1"/>
    </xf>
    <xf numFmtId="0" fontId="12" fillId="16" borderId="13" xfId="0" applyFont="1" applyFill="1" applyBorder="1" applyAlignment="1">
      <alignment horizontal="center" vertical="center"/>
    </xf>
    <xf numFmtId="166" fontId="24" fillId="9" borderId="23" xfId="1" applyNumberFormat="1" applyFont="1" applyFill="1" applyBorder="1" applyAlignment="1">
      <alignment horizontal="center" vertical="center" wrapText="1"/>
    </xf>
    <xf numFmtId="166" fontId="20" fillId="15" borderId="26" xfId="1" applyNumberFormat="1" applyFont="1" applyFill="1" applyBorder="1" applyAlignment="1">
      <alignment horizontal="center" vertical="center" wrapText="1"/>
    </xf>
    <xf numFmtId="166" fontId="20" fillId="15" borderId="28" xfId="1" applyNumberFormat="1" applyFont="1" applyFill="1" applyBorder="1" applyAlignment="1">
      <alignment horizontal="center" vertical="center" wrapText="1"/>
    </xf>
    <xf numFmtId="166" fontId="24" fillId="14" borderId="26" xfId="1" applyNumberFormat="1" applyFont="1" applyFill="1" applyBorder="1" applyAlignment="1">
      <alignment horizontal="center" vertical="center" wrapText="1"/>
    </xf>
    <xf numFmtId="166" fontId="24" fillId="14" borderId="28" xfId="1" applyNumberFormat="1" applyFont="1" applyFill="1" applyBorder="1" applyAlignment="1">
      <alignment horizontal="center" vertical="center" wrapText="1"/>
    </xf>
    <xf numFmtId="1" fontId="20" fillId="15" borderId="29" xfId="1" applyNumberFormat="1" applyFont="1" applyFill="1" applyBorder="1" applyAlignment="1">
      <alignment horizontal="center" vertical="center" wrapText="1"/>
    </xf>
    <xf numFmtId="1" fontId="24" fillId="14" borderId="29" xfId="1" applyNumberFormat="1" applyFont="1" applyFill="1" applyBorder="1" applyAlignment="1">
      <alignment horizontal="center" vertical="center" wrapText="1"/>
    </xf>
    <xf numFmtId="1" fontId="26" fillId="9" borderId="29" xfId="1" applyNumberFormat="1" applyFont="1" applyFill="1" applyBorder="1" applyAlignment="1">
      <alignment horizontal="center" vertical="center" wrapText="1"/>
    </xf>
    <xf numFmtId="1" fontId="20" fillId="8" borderId="29" xfId="1" applyNumberFormat="1" applyFont="1" applyFill="1" applyBorder="1" applyAlignment="1">
      <alignment horizontal="center" vertical="center" wrapText="1"/>
    </xf>
    <xf numFmtId="1" fontId="26" fillId="9" borderId="19" xfId="1" applyNumberFormat="1" applyFont="1" applyFill="1" applyBorder="1" applyAlignment="1">
      <alignment horizontal="center" vertical="center" wrapText="1"/>
    </xf>
    <xf numFmtId="1" fontId="20" fillId="8" borderId="19" xfId="1" applyNumberFormat="1" applyFont="1" applyFill="1" applyBorder="1" applyAlignment="1">
      <alignment horizontal="center" vertical="center" wrapText="1"/>
    </xf>
    <xf numFmtId="1" fontId="20" fillId="15" borderId="19" xfId="1" applyNumberFormat="1" applyFont="1" applyFill="1" applyBorder="1" applyAlignment="1">
      <alignment horizontal="center" vertical="center" wrapText="1"/>
    </xf>
    <xf numFmtId="1" fontId="24" fillId="14" borderId="19" xfId="1" applyNumberFormat="1" applyFont="1" applyFill="1" applyBorder="1" applyAlignment="1">
      <alignment horizontal="center" vertical="center" wrapText="1"/>
    </xf>
    <xf numFmtId="168" fontId="20" fillId="8" borderId="37" xfId="1" applyNumberFormat="1" applyFont="1" applyFill="1" applyBorder="1" applyAlignment="1">
      <alignment horizontal="center" vertical="center"/>
    </xf>
    <xf numFmtId="0" fontId="20" fillId="16" borderId="36" xfId="0" applyFont="1" applyFill="1" applyBorder="1" applyAlignment="1">
      <alignment horizontal="center" vertical="center" wrapText="1"/>
    </xf>
    <xf numFmtId="0" fontId="20" fillId="16" borderId="37" xfId="0" applyFont="1" applyFill="1" applyBorder="1" applyAlignment="1">
      <alignment horizontal="center" vertical="center" wrapText="1"/>
    </xf>
    <xf numFmtId="0" fontId="24" fillId="16" borderId="37" xfId="0" applyFont="1" applyFill="1" applyBorder="1"/>
    <xf numFmtId="168" fontId="20" fillId="8" borderId="38" xfId="1" applyNumberFormat="1" applyFont="1" applyFill="1" applyBorder="1" applyAlignment="1">
      <alignment horizontal="center" vertical="center"/>
    </xf>
    <xf numFmtId="0" fontId="20" fillId="16" borderId="36" xfId="0" applyFont="1" applyFill="1" applyBorder="1" applyAlignment="1">
      <alignment horizontal="center" vertical="center"/>
    </xf>
    <xf numFmtId="0" fontId="20" fillId="16" borderId="37" xfId="0" applyFont="1" applyFill="1" applyBorder="1" applyAlignment="1">
      <alignment horizontal="center" vertical="center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832326"/>
      <color rgb="FFCF9699"/>
      <color rgb="FFE7CBCC"/>
      <color rgb="FF416F84"/>
      <color rgb="FFB76266"/>
      <color rgb="FFC0CFD6"/>
      <color rgb="FFA9CFD6"/>
      <color rgb="FFA9A9A9"/>
      <color rgb="FF8C8C8C"/>
      <color rgb="FFCF6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DAS EMPRESAS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DA INDÚSTRIA DAS BEBIDAS</a:t>
          </a:r>
          <a:endParaRPr lang="pt-PT" sz="28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381000</xdr:colOff>
      <xdr:row>2</xdr:row>
      <xdr:rowOff>146063</xdr:rowOff>
    </xdr:from>
    <xdr:to>
      <xdr:col>3</xdr:col>
      <xdr:colOff>533400</xdr:colOff>
      <xdr:row>11</xdr:row>
      <xdr:rowOff>150052</xdr:rowOff>
    </xdr:to>
    <xdr:pic>
      <xdr:nvPicPr>
        <xdr:cNvPr id="5" name="Picture 4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469913"/>
          <a:ext cx="1981200" cy="1461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8</xdr:col>
      <xdr:colOff>515470</xdr:colOff>
      <xdr:row>1</xdr:row>
      <xdr:rowOff>0</xdr:rowOff>
    </xdr:to>
    <xdr:grpSp>
      <xdr:nvGrpSpPr>
        <xdr:cNvPr id="5" name="Group 4"/>
        <xdr:cNvGrpSpPr/>
      </xdr:nvGrpSpPr>
      <xdr:grpSpPr>
        <a:xfrm>
          <a:off x="257175" y="57150"/>
          <a:ext cx="3581462" cy="821267"/>
          <a:chOff x="257175" y="57150"/>
          <a:chExt cx="3862151" cy="819150"/>
        </a:xfrm>
      </xdr:grpSpPr>
      <xdr:sp macro="" textlink="">
        <xdr:nvSpPr>
          <xdr:cNvPr id="2" name="TextBox 1"/>
          <xdr:cNvSpPr txBox="1"/>
        </xdr:nvSpPr>
        <xdr:spPr>
          <a:xfrm>
            <a:off x="1657350" y="76200"/>
            <a:ext cx="2461976" cy="800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PT" sz="1400" b="0">
                <a:solidFill>
                  <a:schemeClr val="bg1"/>
                </a:solidFill>
              </a:rPr>
              <a:t>ANÁLISE</a:t>
            </a:r>
            <a:r>
              <a:rPr lang="pt-PT" sz="1400" b="0" baseline="0">
                <a:solidFill>
                  <a:schemeClr val="bg1"/>
                </a:solidFill>
              </a:rPr>
              <a:t> DAS EMPRESAS DA INDÚSTRIA DAS BEBIDAS</a:t>
            </a:r>
            <a:endParaRPr lang="pt-PT" sz="1400" b="0">
              <a:solidFill>
                <a:schemeClr val="bg1"/>
              </a:solidFill>
            </a:endParaRPr>
          </a:p>
        </xdr:txBody>
      </xdr:sp>
      <xdr:pic>
        <xdr:nvPicPr>
          <xdr:cNvPr id="4" name="Picture 3" descr="Assinatura D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7175" y="57150"/>
            <a:ext cx="1133475" cy="77498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12" name="Picture 1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192882</xdr:colOff>
      <xdr:row>0</xdr:row>
      <xdr:rowOff>822606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47625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70" workbookViewId="0"/>
  </sheetViews>
  <sheetFormatPr defaultRowHeight="12.75" x14ac:dyDescent="0.2"/>
  <cols>
    <col min="1" max="16384" width="9.140625" style="2"/>
  </cols>
  <sheetData>
    <row r="1" spans="1:15" x14ac:dyDescent="0.2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x14ac:dyDescent="0.2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x14ac:dyDescent="0.2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5" x14ac:dyDescent="0.2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5" x14ac:dyDescent="0.2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5" x14ac:dyDescent="0.2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1:15" x14ac:dyDescent="0.2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</row>
    <row r="8" spans="1:15" x14ac:dyDescent="0.2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</row>
    <row r="9" spans="1:15" x14ac:dyDescent="0.2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</row>
    <row r="10" spans="1:15" x14ac:dyDescent="0.2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</row>
    <row r="11" spans="1:15" x14ac:dyDescent="0.2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</row>
    <row r="12" spans="1:15" x14ac:dyDescent="0.2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</row>
    <row r="13" spans="1:15" x14ac:dyDescent="0.2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</row>
    <row r="14" spans="1:15" x14ac:dyDescent="0.2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</row>
    <row r="15" spans="1:15" x14ac:dyDescent="0.2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</row>
    <row r="16" spans="1:15" x14ac:dyDescent="0.2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</row>
    <row r="17" spans="1:15" ht="13.5" thickBot="1" x14ac:dyDescent="0.25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</row>
    <row r="18" spans="1:15" ht="19.5" customHeight="1" x14ac:dyDescent="0.2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19" spans="1:15" ht="21" customHeight="1" x14ac:dyDescent="0.2">
      <c r="A19" s="156"/>
      <c r="B19" s="157" t="s">
        <v>49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</row>
    <row r="20" spans="1:15" ht="22.5" customHeight="1" x14ac:dyDescent="0.2">
      <c r="A20" s="156"/>
      <c r="B20" s="161" t="s">
        <v>177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56"/>
    </row>
    <row r="21" spans="1:15" ht="48.75" customHeight="1" x14ac:dyDescent="0.2">
      <c r="A21" s="156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56"/>
    </row>
    <row r="22" spans="1:15" ht="31.5" customHeight="1" x14ac:dyDescent="0.2">
      <c r="A22" s="156"/>
      <c r="B22" s="158"/>
      <c r="C22" s="158"/>
      <c r="D22" s="158"/>
      <c r="E22" s="158"/>
      <c r="F22" s="158"/>
      <c r="G22" s="158"/>
      <c r="H22" s="158"/>
      <c r="I22" s="158"/>
      <c r="J22" s="158"/>
      <c r="K22" s="156"/>
      <c r="L22" s="160" t="s">
        <v>208</v>
      </c>
      <c r="M22" s="160"/>
      <c r="N22" s="160"/>
      <c r="O22" s="156"/>
    </row>
    <row r="23" spans="1:15" ht="19.5" customHeight="1" thickBot="1" x14ac:dyDescent="0.2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</row>
    <row r="24" spans="1:15" ht="19.5" customHeight="1" thickBot="1" x14ac:dyDescent="0.25">
      <c r="A24" s="159" t="s">
        <v>176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</row>
    <row r="25" spans="1:15" ht="19.5" customHeight="1" x14ac:dyDescent="0.2"/>
    <row r="26" spans="1:15" ht="19.5" customHeight="1" x14ac:dyDescent="0.2"/>
    <row r="27" spans="1:15" ht="19.5" customHeight="1" x14ac:dyDescent="0.2"/>
    <row r="28" spans="1:15" ht="19.5" customHeight="1" x14ac:dyDescent="0.2"/>
  </sheetData>
  <sheetProtection algorithmName="SHA-512" hashValue="uUcduP/qKe7jfMQzTEzys/1HkraIwySA8eOZA4Gwt3HLHDPcecfXBdAMes9+hnfRvW693TdQVbNMjjzudmMABA==" saltValue="ZnXT3zbXuqoY6r+kP9xgNg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R74"/>
  <sheetViews>
    <sheetView showGridLines="0" zoomScale="90" zoomScaleNormal="90" zoomScaleSheetLayoutView="70" workbookViewId="0"/>
  </sheetViews>
  <sheetFormatPr defaultRowHeight="12.75" x14ac:dyDescent="0.2"/>
  <cols>
    <col min="1" max="2" width="9.140625" style="2"/>
    <col min="3" max="3" width="1.5703125" style="2" customWidth="1"/>
    <col min="4" max="4" width="2.85546875" style="2" customWidth="1"/>
    <col min="5" max="5" width="3" style="2" customWidth="1"/>
    <col min="6" max="6" width="5.5703125" style="40" customWidth="1"/>
    <col min="7" max="17" width="9.140625" style="2"/>
    <col min="18" max="18" width="43.5703125" style="2" customWidth="1"/>
    <col min="19" max="19" width="9.140625" style="2" customWidth="1"/>
    <col min="20" max="16384" width="9.140625" style="2"/>
  </cols>
  <sheetData>
    <row r="1" spans="1:18" s="1" customFormat="1" ht="69" customHeight="1" x14ac:dyDescent="0.2">
      <c r="A1" s="126"/>
      <c r="B1" s="126"/>
      <c r="C1" s="126"/>
      <c r="D1" s="127"/>
      <c r="E1" s="126"/>
      <c r="F1" s="127"/>
      <c r="G1" s="126"/>
      <c r="H1" s="126"/>
      <c r="I1" s="126"/>
      <c r="J1" s="126"/>
      <c r="K1" s="175" t="s">
        <v>16</v>
      </c>
      <c r="L1" s="175"/>
      <c r="M1" s="175"/>
      <c r="N1" s="175"/>
      <c r="O1" s="175"/>
      <c r="P1" s="175"/>
      <c r="Q1" s="175"/>
      <c r="R1" s="175"/>
    </row>
    <row r="3" spans="1:18" s="3" customFormat="1" ht="30.75" customHeight="1" x14ac:dyDescent="0.25">
      <c r="C3" s="176" t="s">
        <v>41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</row>
    <row r="4" spans="1:18" s="4" customFormat="1" ht="6" customHeight="1" thickBot="1" x14ac:dyDescent="0.3">
      <c r="C4" s="24"/>
      <c r="D4" s="24"/>
      <c r="E4" s="24"/>
      <c r="F4" s="38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s="4" customFormat="1" ht="21" customHeight="1" thickBot="1" x14ac:dyDescent="0.3">
      <c r="C5" s="41"/>
      <c r="D5" s="24"/>
      <c r="E5" s="42"/>
      <c r="F5" s="179" t="s">
        <v>61</v>
      </c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1"/>
    </row>
    <row r="6" spans="1:18" s="4" customFormat="1" ht="18" customHeight="1" thickBot="1" x14ac:dyDescent="0.3">
      <c r="C6" s="24"/>
      <c r="D6" s="24"/>
      <c r="E6" s="24"/>
      <c r="F6" s="50" t="s">
        <v>17</v>
      </c>
      <c r="G6" s="177" t="s">
        <v>175</v>
      </c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8"/>
    </row>
    <row r="7" spans="1:18" s="4" customFormat="1" ht="18" customHeight="1" thickBot="1" x14ac:dyDescent="0.3">
      <c r="C7" s="24"/>
      <c r="D7" s="24"/>
      <c r="E7" s="24"/>
      <c r="F7" s="50" t="s">
        <v>4</v>
      </c>
      <c r="G7" s="177" t="s">
        <v>178</v>
      </c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8"/>
    </row>
    <row r="8" spans="1:18" s="4" customFormat="1" ht="18" customHeight="1" thickBot="1" x14ac:dyDescent="0.3">
      <c r="C8" s="24"/>
      <c r="D8" s="24"/>
      <c r="E8" s="24"/>
      <c r="F8" s="50" t="s">
        <v>5</v>
      </c>
      <c r="G8" s="177" t="s">
        <v>179</v>
      </c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8"/>
    </row>
    <row r="9" spans="1:18" s="4" customFormat="1" ht="18" customHeight="1" thickBot="1" x14ac:dyDescent="0.3">
      <c r="C9" s="24"/>
      <c r="D9" s="24"/>
      <c r="E9" s="24"/>
      <c r="F9" s="50" t="s">
        <v>6</v>
      </c>
      <c r="G9" s="177" t="s">
        <v>228</v>
      </c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8"/>
    </row>
    <row r="10" spans="1:18" s="4" customFormat="1" ht="18" customHeight="1" thickBot="1" x14ac:dyDescent="0.3">
      <c r="C10" s="24"/>
      <c r="D10" s="24"/>
      <c r="E10" s="24"/>
      <c r="F10" s="50" t="s">
        <v>7</v>
      </c>
      <c r="G10" s="177" t="s">
        <v>180</v>
      </c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8"/>
    </row>
    <row r="11" spans="1:18" s="4" customFormat="1" ht="18" customHeight="1" thickBot="1" x14ac:dyDescent="0.3">
      <c r="C11" s="24"/>
      <c r="D11" s="24"/>
      <c r="E11" s="24"/>
      <c r="F11" s="50" t="s">
        <v>18</v>
      </c>
      <c r="G11" s="177" t="s">
        <v>181</v>
      </c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8"/>
    </row>
    <row r="12" spans="1:18" s="4" customFormat="1" ht="18" customHeight="1" thickBot="1" x14ac:dyDescent="0.3">
      <c r="C12" s="24"/>
      <c r="D12" s="24"/>
      <c r="E12" s="24"/>
      <c r="F12" s="50" t="s">
        <v>8</v>
      </c>
      <c r="G12" s="104" t="s">
        <v>182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</row>
    <row r="13" spans="1:18" s="4" customFormat="1" ht="18" customHeight="1" thickBot="1" x14ac:dyDescent="0.3">
      <c r="C13" s="24"/>
      <c r="D13" s="24"/>
      <c r="E13" s="42"/>
      <c r="F13" s="179" t="s">
        <v>62</v>
      </c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1"/>
    </row>
    <row r="14" spans="1:18" s="4" customFormat="1" ht="18" customHeight="1" thickBot="1" x14ac:dyDescent="0.3">
      <c r="C14" s="24"/>
      <c r="D14" s="24"/>
      <c r="E14" s="24"/>
      <c r="F14" s="50" t="s">
        <v>9</v>
      </c>
      <c r="G14" s="177" t="s">
        <v>183</v>
      </c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8"/>
    </row>
    <row r="15" spans="1:18" s="4" customFormat="1" ht="18" customHeight="1" thickBot="1" x14ac:dyDescent="0.3">
      <c r="C15" s="24"/>
      <c r="D15" s="24"/>
      <c r="E15" s="42"/>
      <c r="F15" s="179" t="s">
        <v>63</v>
      </c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1"/>
    </row>
    <row r="16" spans="1:18" s="4" customFormat="1" ht="18" customHeight="1" thickBot="1" x14ac:dyDescent="0.3">
      <c r="C16" s="24"/>
      <c r="D16" s="24"/>
      <c r="E16" s="24"/>
      <c r="F16" s="50" t="s">
        <v>10</v>
      </c>
      <c r="G16" s="177" t="s">
        <v>184</v>
      </c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8"/>
    </row>
    <row r="17" spans="1:18" s="4" customFormat="1" ht="29.25" customHeight="1" thickBot="1" x14ac:dyDescent="0.3">
      <c r="C17" s="24"/>
      <c r="D17" s="24"/>
      <c r="E17" s="24"/>
      <c r="F17" s="50" t="s">
        <v>11</v>
      </c>
      <c r="G17" s="182" t="s">
        <v>230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3"/>
    </row>
    <row r="18" spans="1:18" s="4" customFormat="1" ht="18" customHeight="1" thickBot="1" x14ac:dyDescent="0.3">
      <c r="C18" s="24"/>
      <c r="D18" s="24"/>
      <c r="E18" s="24"/>
      <c r="F18" s="50" t="s">
        <v>12</v>
      </c>
      <c r="G18" s="177" t="s">
        <v>229</v>
      </c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8"/>
    </row>
    <row r="19" spans="1:18" s="5" customFormat="1" ht="21.75" customHeight="1" thickBot="1" x14ac:dyDescent="0.3">
      <c r="B19" s="4"/>
      <c r="C19" s="32"/>
      <c r="D19" s="33"/>
      <c r="E19" s="184" t="s">
        <v>120</v>
      </c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6"/>
    </row>
    <row r="20" spans="1:18" s="4" customFormat="1" ht="18" customHeight="1" thickBot="1" x14ac:dyDescent="0.3">
      <c r="A20" s="24"/>
      <c r="C20" s="24"/>
      <c r="D20" s="24"/>
      <c r="E20" s="28"/>
      <c r="F20" s="50" t="s">
        <v>13</v>
      </c>
      <c r="G20" s="177" t="s">
        <v>186</v>
      </c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8"/>
    </row>
    <row r="21" spans="1:18" s="4" customFormat="1" ht="18" customHeight="1" thickBot="1" x14ac:dyDescent="0.3">
      <c r="A21" s="24"/>
      <c r="C21" s="24"/>
      <c r="D21" s="24"/>
      <c r="E21" s="28"/>
      <c r="F21" s="50" t="s">
        <v>14</v>
      </c>
      <c r="G21" s="177" t="s">
        <v>187</v>
      </c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8"/>
    </row>
    <row r="22" spans="1:18" s="4" customFormat="1" ht="18" customHeight="1" thickBot="1" x14ac:dyDescent="0.3">
      <c r="A22" s="24"/>
      <c r="C22" s="24"/>
      <c r="D22" s="24"/>
      <c r="E22" s="28"/>
      <c r="F22" s="50" t="s">
        <v>27</v>
      </c>
      <c r="G22" s="177" t="s">
        <v>188</v>
      </c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8"/>
    </row>
    <row r="23" spans="1:18" s="4" customFormat="1" ht="18" customHeight="1" thickBot="1" x14ac:dyDescent="0.3">
      <c r="A23" s="24"/>
      <c r="C23" s="24"/>
      <c r="D23" s="24"/>
      <c r="E23" s="28"/>
      <c r="F23" s="50" t="s">
        <v>28</v>
      </c>
      <c r="G23" s="177" t="s">
        <v>189</v>
      </c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8"/>
    </row>
    <row r="24" spans="1:18" s="4" customFormat="1" ht="18" customHeight="1" thickBot="1" x14ac:dyDescent="0.3">
      <c r="A24" s="24"/>
      <c r="C24" s="24"/>
      <c r="D24" s="24"/>
      <c r="E24" s="28"/>
      <c r="F24" s="50" t="s">
        <v>29</v>
      </c>
      <c r="G24" s="177" t="s">
        <v>226</v>
      </c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8"/>
    </row>
    <row r="25" spans="1:18" s="4" customFormat="1" ht="18" customHeight="1" thickBot="1" x14ac:dyDescent="0.3">
      <c r="A25" s="24"/>
      <c r="C25" s="24"/>
      <c r="D25" s="24"/>
      <c r="E25" s="28"/>
      <c r="F25" s="50" t="s">
        <v>33</v>
      </c>
      <c r="G25" s="177" t="s">
        <v>219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8"/>
    </row>
    <row r="26" spans="1:18" s="4" customFormat="1" ht="6" customHeight="1" x14ac:dyDescent="0.25">
      <c r="C26" s="24"/>
      <c r="D26" s="24"/>
      <c r="E26" s="2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</row>
    <row r="27" spans="1:18" s="3" customFormat="1" ht="30.75" customHeight="1" x14ac:dyDescent="0.25">
      <c r="B27" s="4"/>
      <c r="C27" s="176" t="s">
        <v>54</v>
      </c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</row>
    <row r="28" spans="1:18" s="4" customFormat="1" ht="6" customHeight="1" thickBot="1" x14ac:dyDescent="0.3"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1:18" s="5" customFormat="1" ht="21.75" customHeight="1" thickBot="1" x14ac:dyDescent="0.3">
      <c r="B29" s="4"/>
      <c r="C29" s="32"/>
      <c r="D29" s="33"/>
      <c r="E29" s="34"/>
      <c r="F29" s="173" t="s">
        <v>55</v>
      </c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4"/>
    </row>
    <row r="30" spans="1:18" s="5" customFormat="1" ht="18" customHeight="1" thickBot="1" x14ac:dyDescent="0.3">
      <c r="B30" s="4"/>
      <c r="C30" s="28"/>
      <c r="D30" s="28"/>
      <c r="E30" s="35"/>
      <c r="F30" s="51" t="s">
        <v>32</v>
      </c>
      <c r="G30" s="165" t="s">
        <v>190</v>
      </c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6"/>
    </row>
    <row r="31" spans="1:18" s="5" customFormat="1" ht="6" customHeight="1" thickBot="1" x14ac:dyDescent="0.3">
      <c r="B31" s="4"/>
      <c r="C31" s="28"/>
      <c r="D31" s="28"/>
      <c r="E31" s="28"/>
      <c r="F31" s="39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7"/>
    </row>
    <row r="32" spans="1:18" s="5" customFormat="1" ht="21.75" customHeight="1" thickBot="1" x14ac:dyDescent="0.3">
      <c r="B32" s="4"/>
      <c r="C32" s="32"/>
      <c r="D32" s="33"/>
      <c r="E32" s="34"/>
      <c r="F32" s="173" t="s">
        <v>19</v>
      </c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4"/>
    </row>
    <row r="33" spans="2:18" s="5" customFormat="1" ht="21.75" customHeight="1" thickBot="1" x14ac:dyDescent="0.3">
      <c r="B33" s="4"/>
      <c r="C33" s="32"/>
      <c r="D33" s="33"/>
      <c r="E33" s="28"/>
      <c r="F33" s="167" t="s">
        <v>56</v>
      </c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9"/>
    </row>
    <row r="34" spans="2:18" s="5" customFormat="1" ht="18" customHeight="1" thickBot="1" x14ac:dyDescent="0.3">
      <c r="B34" s="4"/>
      <c r="C34" s="28"/>
      <c r="D34" s="28"/>
      <c r="E34" s="28"/>
      <c r="F34" s="51" t="s">
        <v>40</v>
      </c>
      <c r="G34" s="165" t="s">
        <v>151</v>
      </c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/>
    </row>
    <row r="35" spans="2:18" s="5" customFormat="1" ht="18" customHeight="1" thickBot="1" x14ac:dyDescent="0.3">
      <c r="B35" s="4"/>
      <c r="C35" s="28"/>
      <c r="D35" s="28"/>
      <c r="E35" s="28"/>
      <c r="F35" s="51" t="s">
        <v>68</v>
      </c>
      <c r="G35" s="165" t="s">
        <v>155</v>
      </c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/>
    </row>
    <row r="36" spans="2:18" s="5" customFormat="1" ht="18" customHeight="1" thickBot="1" x14ac:dyDescent="0.3">
      <c r="B36" s="4"/>
      <c r="C36" s="28"/>
      <c r="D36" s="28"/>
      <c r="E36" s="28"/>
      <c r="F36" s="51" t="s">
        <v>69</v>
      </c>
      <c r="G36" s="165" t="s">
        <v>191</v>
      </c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/>
    </row>
    <row r="37" spans="2:18" s="5" customFormat="1" ht="6" customHeight="1" thickBot="1" x14ac:dyDescent="0.3">
      <c r="B37" s="4"/>
      <c r="C37" s="28"/>
      <c r="D37" s="28"/>
      <c r="E37" s="28"/>
      <c r="F37" s="39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5" customFormat="1" ht="21.75" customHeight="1" thickBot="1" x14ac:dyDescent="0.3">
      <c r="B38" s="4"/>
      <c r="C38" s="32"/>
      <c r="D38" s="33"/>
      <c r="E38" s="28"/>
      <c r="F38" s="167" t="s">
        <v>122</v>
      </c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9"/>
    </row>
    <row r="39" spans="2:18" s="5" customFormat="1" ht="18" customHeight="1" thickBot="1" x14ac:dyDescent="0.3">
      <c r="B39" s="4"/>
      <c r="C39" s="28"/>
      <c r="D39" s="28"/>
      <c r="E39" s="28"/>
      <c r="F39" s="51" t="s">
        <v>70</v>
      </c>
      <c r="G39" s="165" t="s">
        <v>192</v>
      </c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/>
    </row>
    <row r="40" spans="2:18" s="5" customFormat="1" ht="18" customHeight="1" thickBot="1" x14ac:dyDescent="0.3">
      <c r="B40" s="4"/>
      <c r="C40" s="28"/>
      <c r="D40" s="28"/>
      <c r="E40" s="28"/>
      <c r="F40" s="51" t="s">
        <v>72</v>
      </c>
      <c r="G40" s="164" t="s">
        <v>158</v>
      </c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/>
    </row>
    <row r="41" spans="2:18" s="5" customFormat="1" ht="6" customHeight="1" thickBot="1" x14ac:dyDescent="0.3">
      <c r="B41" s="4"/>
      <c r="C41" s="28"/>
      <c r="D41" s="28"/>
      <c r="E41" s="28"/>
      <c r="F41" s="39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s="5" customFormat="1" ht="21.75" customHeight="1" thickBot="1" x14ac:dyDescent="0.3">
      <c r="B42" s="4"/>
      <c r="C42" s="32"/>
      <c r="D42" s="33"/>
      <c r="E42" s="28"/>
      <c r="F42" s="187" t="s">
        <v>2</v>
      </c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9"/>
    </row>
    <row r="43" spans="2:18" s="5" customFormat="1" ht="18" customHeight="1" thickBot="1" x14ac:dyDescent="0.3">
      <c r="B43" s="4"/>
      <c r="C43" s="28"/>
      <c r="D43" s="28"/>
      <c r="E43" s="28"/>
      <c r="F43" s="51" t="s">
        <v>73</v>
      </c>
      <c r="G43" s="162" t="s">
        <v>193</v>
      </c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3"/>
    </row>
    <row r="44" spans="2:18" s="5" customFormat="1" ht="18" customHeight="1" thickBot="1" x14ac:dyDescent="0.3">
      <c r="B44" s="4"/>
      <c r="C44" s="28"/>
      <c r="D44" s="28"/>
      <c r="E44" s="28"/>
      <c r="F44" s="51" t="s">
        <v>109</v>
      </c>
      <c r="G44" s="162" t="s">
        <v>160</v>
      </c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3"/>
    </row>
    <row r="45" spans="2:18" s="5" customFormat="1" ht="6" customHeight="1" thickBot="1" x14ac:dyDescent="0.3">
      <c r="B45" s="4"/>
      <c r="C45" s="28"/>
      <c r="D45" s="28"/>
      <c r="E45" s="28"/>
      <c r="F45" s="39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7"/>
    </row>
    <row r="46" spans="2:18" s="5" customFormat="1" ht="21.75" customHeight="1" thickBot="1" x14ac:dyDescent="0.3">
      <c r="B46" s="4"/>
      <c r="C46" s="32"/>
      <c r="D46" s="33"/>
      <c r="E46" s="28"/>
      <c r="F46" s="167" t="s">
        <v>57</v>
      </c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9"/>
    </row>
    <row r="47" spans="2:18" s="5" customFormat="1" ht="18" customHeight="1" thickBot="1" x14ac:dyDescent="0.3">
      <c r="B47" s="4"/>
      <c r="C47" s="28"/>
      <c r="D47" s="28"/>
      <c r="E47" s="28"/>
      <c r="F47" s="51" t="s">
        <v>110</v>
      </c>
      <c r="G47" s="165" t="s">
        <v>194</v>
      </c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/>
    </row>
    <row r="48" spans="2:18" s="5" customFormat="1" ht="18" customHeight="1" thickBot="1" x14ac:dyDescent="0.3">
      <c r="B48" s="4"/>
      <c r="C48" s="28"/>
      <c r="D48" s="28"/>
      <c r="E48" s="28"/>
      <c r="F48" s="51" t="s">
        <v>114</v>
      </c>
      <c r="G48" s="165" t="s">
        <v>66</v>
      </c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/>
    </row>
    <row r="49" spans="1:18" s="5" customFormat="1" ht="6" customHeight="1" thickBot="1" x14ac:dyDescent="0.3">
      <c r="B49" s="4"/>
      <c r="C49" s="28"/>
      <c r="D49" s="28"/>
      <c r="E49" s="28"/>
      <c r="F49" s="39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7"/>
    </row>
    <row r="50" spans="1:18" s="5" customFormat="1" ht="21.75" customHeight="1" thickBot="1" x14ac:dyDescent="0.3">
      <c r="B50" s="4"/>
      <c r="C50" s="32"/>
      <c r="D50" s="33"/>
      <c r="E50" s="34"/>
      <c r="F50" s="173" t="s">
        <v>15</v>
      </c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4"/>
    </row>
    <row r="51" spans="1:18" s="5" customFormat="1" ht="21.75" customHeight="1" thickBot="1" x14ac:dyDescent="0.3">
      <c r="B51" s="4"/>
      <c r="C51" s="32"/>
      <c r="D51" s="33"/>
      <c r="E51" s="28"/>
      <c r="F51" s="167" t="s">
        <v>58</v>
      </c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9"/>
    </row>
    <row r="52" spans="1:18" s="5" customFormat="1" ht="18" customHeight="1" thickBot="1" x14ac:dyDescent="0.3">
      <c r="B52" s="4"/>
      <c r="C52" s="28"/>
      <c r="D52" s="28"/>
      <c r="E52" s="28"/>
      <c r="F52" s="51" t="s">
        <v>115</v>
      </c>
      <c r="G52" s="164" t="s">
        <v>67</v>
      </c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/>
    </row>
    <row r="53" spans="1:18" s="5" customFormat="1" ht="18" customHeight="1" thickBot="1" x14ac:dyDescent="0.3">
      <c r="B53" s="4"/>
      <c r="C53" s="28"/>
      <c r="D53" s="28"/>
      <c r="E53" s="28"/>
      <c r="F53" s="51" t="s">
        <v>173</v>
      </c>
      <c r="G53" s="164" t="s">
        <v>123</v>
      </c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6"/>
    </row>
    <row r="54" spans="1:18" s="5" customFormat="1" ht="18" customHeight="1" thickBot="1" x14ac:dyDescent="0.3">
      <c r="B54" s="4"/>
      <c r="C54" s="28"/>
      <c r="D54" s="28"/>
      <c r="E54" s="28"/>
      <c r="F54" s="51" t="s">
        <v>116</v>
      </c>
      <c r="G54" s="164" t="s">
        <v>197</v>
      </c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6"/>
    </row>
    <row r="55" spans="1:18" s="5" customFormat="1" ht="18" customHeight="1" thickBot="1" x14ac:dyDescent="0.3">
      <c r="B55" s="4"/>
      <c r="C55" s="28"/>
      <c r="D55" s="28"/>
      <c r="E55" s="28"/>
      <c r="F55" s="51" t="s">
        <v>161</v>
      </c>
      <c r="G55" s="164" t="s">
        <v>162</v>
      </c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6"/>
    </row>
    <row r="56" spans="1:18" s="5" customFormat="1" ht="21.75" customHeight="1" thickBot="1" x14ac:dyDescent="0.3">
      <c r="B56" s="4"/>
      <c r="C56" s="32"/>
      <c r="D56" s="33"/>
      <c r="E56" s="28"/>
      <c r="F56" s="170" t="s">
        <v>214</v>
      </c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2"/>
    </row>
    <row r="57" spans="1:18" s="4" customFormat="1" ht="18" customHeight="1" thickBot="1" x14ac:dyDescent="0.3">
      <c r="A57" s="24"/>
      <c r="C57" s="24"/>
      <c r="D57" s="24"/>
      <c r="E57" s="28"/>
      <c r="F57" s="51" t="s">
        <v>117</v>
      </c>
      <c r="G57" s="164" t="s">
        <v>205</v>
      </c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6"/>
    </row>
    <row r="58" spans="1:18" s="4" customFormat="1" ht="18" customHeight="1" thickBot="1" x14ac:dyDescent="0.3">
      <c r="A58" s="24"/>
      <c r="C58" s="24"/>
      <c r="D58" s="24"/>
      <c r="E58" s="88"/>
      <c r="F58" s="51" t="s">
        <v>118</v>
      </c>
      <c r="G58" s="164" t="s">
        <v>206</v>
      </c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/>
    </row>
    <row r="59" spans="1:18" s="4" customFormat="1" ht="18" customHeight="1" thickBot="1" x14ac:dyDescent="0.3">
      <c r="A59" s="103"/>
      <c r="C59" s="103"/>
      <c r="D59" s="103"/>
      <c r="E59" s="88"/>
      <c r="F59" s="51" t="s">
        <v>119</v>
      </c>
      <c r="G59" s="164" t="s">
        <v>215</v>
      </c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/>
    </row>
    <row r="60" spans="1:18" s="4" customFormat="1" ht="18" customHeight="1" thickBot="1" x14ac:dyDescent="0.3">
      <c r="A60" s="103"/>
      <c r="C60" s="103"/>
      <c r="D60" s="103"/>
      <c r="E60" s="88"/>
      <c r="F60" s="51" t="s">
        <v>207</v>
      </c>
      <c r="G60" s="85" t="s">
        <v>216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6"/>
    </row>
    <row r="61" spans="1:18" s="5" customFormat="1" ht="21.75" customHeight="1" thickBot="1" x14ac:dyDescent="0.3">
      <c r="B61" s="4"/>
      <c r="C61" s="32"/>
      <c r="D61" s="33"/>
      <c r="E61" s="28"/>
      <c r="F61" s="167" t="s">
        <v>247</v>
      </c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9"/>
    </row>
    <row r="62" spans="1:18" s="5" customFormat="1" ht="18" customHeight="1" thickBot="1" x14ac:dyDescent="0.3">
      <c r="B62" s="4"/>
      <c r="C62" s="28"/>
      <c r="D62" s="28"/>
      <c r="E62" s="28"/>
      <c r="F62" s="51" t="s">
        <v>121</v>
      </c>
      <c r="G62" s="152" t="s">
        <v>234</v>
      </c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</row>
    <row r="63" spans="1:18" s="5" customFormat="1" ht="18" customHeight="1" thickBot="1" x14ac:dyDescent="0.3">
      <c r="B63" s="4"/>
      <c r="C63" s="28"/>
      <c r="D63" s="28"/>
      <c r="E63" s="28"/>
      <c r="F63" s="51" t="s">
        <v>60</v>
      </c>
      <c r="G63" s="164" t="s">
        <v>198</v>
      </c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/>
    </row>
    <row r="64" spans="1:18" s="5" customFormat="1" ht="18" customHeight="1" thickBot="1" x14ac:dyDescent="0.3">
      <c r="B64" s="4"/>
      <c r="C64" s="28"/>
      <c r="D64" s="28"/>
      <c r="E64" s="28"/>
      <c r="F64" s="51" t="s">
        <v>199</v>
      </c>
      <c r="G64" s="164" t="s">
        <v>71</v>
      </c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/>
    </row>
    <row r="65" spans="1:18" s="5" customFormat="1" ht="21.75" customHeight="1" thickBot="1" x14ac:dyDescent="0.3">
      <c r="B65" s="4"/>
      <c r="C65" s="32"/>
      <c r="D65" s="33"/>
      <c r="E65" s="28"/>
      <c r="F65" s="167" t="s">
        <v>59</v>
      </c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9"/>
    </row>
    <row r="66" spans="1:18" s="5" customFormat="1" ht="18" customHeight="1" thickBot="1" x14ac:dyDescent="0.3">
      <c r="B66" s="4"/>
      <c r="C66" s="28"/>
      <c r="D66" s="28"/>
      <c r="E66" s="28"/>
      <c r="F66" s="51" t="s">
        <v>200</v>
      </c>
      <c r="G66" s="164" t="s">
        <v>124</v>
      </c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/>
    </row>
    <row r="67" spans="1:18" s="5" customFormat="1" ht="18" customHeight="1" thickBot="1" x14ac:dyDescent="0.3">
      <c r="B67" s="4"/>
      <c r="C67" s="28"/>
      <c r="D67" s="28"/>
      <c r="E67" s="28"/>
      <c r="F67" s="51" t="s">
        <v>201</v>
      </c>
      <c r="G67" s="164" t="s">
        <v>168</v>
      </c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/>
    </row>
    <row r="68" spans="1:18" s="5" customFormat="1" ht="18" customHeight="1" thickBot="1" x14ac:dyDescent="0.3">
      <c r="B68" s="4"/>
      <c r="C68" s="28"/>
      <c r="D68" s="28"/>
      <c r="E68" s="28"/>
      <c r="F68" s="51" t="s">
        <v>202</v>
      </c>
      <c r="G68" s="164" t="s">
        <v>203</v>
      </c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/>
    </row>
    <row r="69" spans="1:18" s="4" customFormat="1" ht="6" customHeight="1" x14ac:dyDescent="0.25">
      <c r="F69" s="43"/>
    </row>
    <row r="70" spans="1:18" s="3" customFormat="1" ht="30.75" customHeight="1" x14ac:dyDescent="0.25">
      <c r="A70" s="44"/>
      <c r="B70" s="4"/>
      <c r="C70" s="176" t="s">
        <v>64</v>
      </c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</row>
    <row r="71" spans="1:18" s="4" customFormat="1" ht="18" customHeight="1" thickBot="1" x14ac:dyDescent="0.3">
      <c r="A71" s="24"/>
      <c r="C71" s="24"/>
      <c r="D71" s="24"/>
      <c r="E71" s="24"/>
      <c r="F71" s="128" t="s">
        <v>65</v>
      </c>
      <c r="G71" s="191" t="s">
        <v>204</v>
      </c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2"/>
    </row>
    <row r="72" spans="1:18" ht="30" customHeight="1" x14ac:dyDescent="0.2">
      <c r="A72" s="29"/>
      <c r="B72" s="29"/>
      <c r="C72" s="29"/>
      <c r="D72" s="29"/>
      <c r="E72" s="29"/>
      <c r="F72" s="38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30"/>
    </row>
    <row r="73" spans="1:18" ht="30" customHeight="1" x14ac:dyDescent="0.2">
      <c r="A73" s="190" t="str">
        <f>NOTA!$A$24</f>
        <v>ESTUDO 27 | ANÁLISE DAS EMPRESAS DA INDÚSTRIA DAS BEBIDAS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</row>
    <row r="74" spans="1:18" ht="30" customHeight="1" x14ac:dyDescent="0.2"/>
  </sheetData>
  <sheetProtection algorithmName="SHA-512" hashValue="fzVCnvw6guOajaFZj5wI5ZMx7HOSMbvhBUer057hodyVXjoGczkZmvCjBDKV6oMKzAXYlKZBNL+Rg4a8fZS2XQ==" saltValue="PtqDf0HcM8mYfSBV89DdZw==" spinCount="100000" sheet="1" objects="1" scenarios="1"/>
  <mergeCells count="59">
    <mergeCell ref="F38:R38"/>
    <mergeCell ref="G39:R39"/>
    <mergeCell ref="G40:R40"/>
    <mergeCell ref="F42:R42"/>
    <mergeCell ref="A73:R73"/>
    <mergeCell ref="G59:R59"/>
    <mergeCell ref="G66:R66"/>
    <mergeCell ref="F65:R65"/>
    <mergeCell ref="G58:R58"/>
    <mergeCell ref="F61:R61"/>
    <mergeCell ref="G63:R63"/>
    <mergeCell ref="C70:R70"/>
    <mergeCell ref="G71:R71"/>
    <mergeCell ref="G68:R68"/>
    <mergeCell ref="G43:R43"/>
    <mergeCell ref="G48:R48"/>
    <mergeCell ref="F5:R5"/>
    <mergeCell ref="G20:R20"/>
    <mergeCell ref="G21:R21"/>
    <mergeCell ref="G24:R24"/>
    <mergeCell ref="G10:R10"/>
    <mergeCell ref="G11:R11"/>
    <mergeCell ref="G36:R36"/>
    <mergeCell ref="G14:R14"/>
    <mergeCell ref="F13:R13"/>
    <mergeCell ref="F15:R15"/>
    <mergeCell ref="G17:R17"/>
    <mergeCell ref="G16:R16"/>
    <mergeCell ref="G25:R25"/>
    <mergeCell ref="E19:R19"/>
    <mergeCell ref="K1:R1"/>
    <mergeCell ref="G35:R35"/>
    <mergeCell ref="C3:R3"/>
    <mergeCell ref="G7:R7"/>
    <mergeCell ref="G6:R6"/>
    <mergeCell ref="G34:R34"/>
    <mergeCell ref="F29:R29"/>
    <mergeCell ref="G30:R30"/>
    <mergeCell ref="F32:R32"/>
    <mergeCell ref="F33:R33"/>
    <mergeCell ref="C27:R27"/>
    <mergeCell ref="G8:R8"/>
    <mergeCell ref="G9:R9"/>
    <mergeCell ref="G18:R18"/>
    <mergeCell ref="G23:R23"/>
    <mergeCell ref="G22:R22"/>
    <mergeCell ref="G44:R44"/>
    <mergeCell ref="G52:R52"/>
    <mergeCell ref="G67:R67"/>
    <mergeCell ref="G47:R47"/>
    <mergeCell ref="F46:R46"/>
    <mergeCell ref="G55:R55"/>
    <mergeCell ref="G64:R64"/>
    <mergeCell ref="G54:R54"/>
    <mergeCell ref="G57:R57"/>
    <mergeCell ref="F56:R56"/>
    <mergeCell ref="F51:R51"/>
    <mergeCell ref="G53:R53"/>
    <mergeCell ref="F50:R50"/>
  </mergeCells>
  <hyperlinks>
    <hyperlink ref="F7" location="'G1'!A1" display="G1"/>
    <hyperlink ref="F8" location="'G2'!A1" display="G2"/>
    <hyperlink ref="F6" location="'Q1'!A1" display="Q1"/>
    <hyperlink ref="F16" location="'G7'!A1" display="G7"/>
    <hyperlink ref="F44" location="'G22'!A1" display="G22"/>
    <hyperlink ref="F53" location="'Q4'!A1" display="Q4"/>
    <hyperlink ref="F57" location="'G27'!A1" display="G27"/>
    <hyperlink ref="F58" location="'G28'!A1" display="G28"/>
    <hyperlink ref="F63" location="'Q6'!A1" display="Q6"/>
    <hyperlink ref="F59" location="'G29'!A1" display="G29"/>
    <hyperlink ref="F66" location="'G33'!A1" display="G33"/>
    <hyperlink ref="F30" location="'Q3'!A1" display="Q3"/>
    <hyperlink ref="F9" location="'G3'!A1" display="G3"/>
    <hyperlink ref="F10" location="'G4'!A1" display="G4"/>
    <hyperlink ref="F11" location="'Q2'!A1" display="Q2"/>
    <hyperlink ref="F55" location="'Q5'!A1" display="Q5"/>
    <hyperlink ref="F64" location="'G32'!A1" display="G32"/>
    <hyperlink ref="F62" location="'G31'!A1" display="G31"/>
    <hyperlink ref="F71" location="A!A1" display="A"/>
    <hyperlink ref="F14" location="'G6'!A1" display="G6"/>
    <hyperlink ref="F17" location="'G8'!A1" display="G8"/>
    <hyperlink ref="F18" location="'G9'!A1" display="G9"/>
    <hyperlink ref="F20" location="'G10'!A1" display="G10"/>
    <hyperlink ref="F21" location="'G11'!A1" display="G11"/>
    <hyperlink ref="F22" location="'G12'!A1" display="G12"/>
    <hyperlink ref="F23" location="'G13'!A1" display="G13"/>
    <hyperlink ref="F34" location="'G16'!A1" display="G16"/>
    <hyperlink ref="F35" location="'G17'!A1" display="G17"/>
    <hyperlink ref="F36" location="'G18'!A1" display="G18"/>
    <hyperlink ref="F39" location="'G19'!A1" display="G19"/>
    <hyperlink ref="F40" location="'G20'!A1" display="G20"/>
    <hyperlink ref="F43" location="'G21'!A1" display="G21"/>
    <hyperlink ref="F47" location="'G23'!A1" display="G23"/>
    <hyperlink ref="F48" location="'G24'!A1" display="G24"/>
    <hyperlink ref="F52" location="'G25'!A1" display="G25"/>
    <hyperlink ref="F54" location="'G26'!A1" display="G26"/>
    <hyperlink ref="F60" location="'G30'!A1" display="G30"/>
    <hyperlink ref="F12" location="'G5'!A1" display="G5"/>
    <hyperlink ref="F67" location="'G34'!A1" display="G34"/>
    <hyperlink ref="F68" location="'G35'!A1" display="G35"/>
    <hyperlink ref="F25" location="'G15'!A1" display="G15"/>
    <hyperlink ref="F24" location="'G14'!A1" display="G14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</sheetPr>
  <dimension ref="A1:X14"/>
  <sheetViews>
    <sheetView showGridLines="0" zoomScaleNormal="100" workbookViewId="0">
      <selection sqref="A1:U1"/>
    </sheetView>
  </sheetViews>
  <sheetFormatPr defaultColWidth="6.7109375" defaultRowHeight="15" x14ac:dyDescent="0.25"/>
  <cols>
    <col min="1" max="16384" width="6.7109375" style="6"/>
  </cols>
  <sheetData>
    <row r="1" spans="1:24" ht="69" customHeight="1" x14ac:dyDescent="0.25">
      <c r="A1" s="193" t="s">
        <v>99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4" ht="15" customHeight="1" x14ac:dyDescent="0.25"/>
    <row r="3" spans="1:24" s="7" customFormat="1" ht="15" customHeight="1" thickBot="1" x14ac:dyDescent="0.3">
      <c r="A3" s="112" t="str">
        <f>+Índice!F6</f>
        <v>Q1</v>
      </c>
      <c r="B3" s="113" t="str">
        <f>+Índice!G6</f>
        <v>Peso da indústria das bebidas no total das empresas e nas indústrias transformadoras (2011 e 2015)</v>
      </c>
      <c r="C3" s="114"/>
      <c r="D3" s="114"/>
      <c r="E3" s="114"/>
      <c r="F3" s="114"/>
      <c r="G3" s="114"/>
      <c r="H3" s="115"/>
      <c r="I3" s="115"/>
      <c r="J3" s="115"/>
      <c r="K3" s="115"/>
      <c r="L3" s="115"/>
      <c r="M3" s="115"/>
    </row>
    <row r="4" spans="1:24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4" s="9" customFormat="1" ht="15" customHeight="1" thickBot="1" x14ac:dyDescent="0.2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R5" s="11"/>
    </row>
    <row r="6" spans="1:24" s="11" customFormat="1" ht="30" customHeight="1" x14ac:dyDescent="0.25">
      <c r="C6" s="52"/>
      <c r="F6" s="45"/>
      <c r="I6" s="195" t="s">
        <v>48</v>
      </c>
      <c r="J6" s="196"/>
      <c r="K6" s="197"/>
      <c r="L6" s="195" t="s">
        <v>37</v>
      </c>
      <c r="M6" s="196"/>
      <c r="N6" s="197"/>
      <c r="O6" s="195" t="s">
        <v>42</v>
      </c>
      <c r="P6" s="196"/>
      <c r="Q6" s="197"/>
      <c r="U6" s="12"/>
    </row>
    <row r="7" spans="1:24" ht="30" customHeight="1" x14ac:dyDescent="0.25">
      <c r="C7" s="53"/>
      <c r="D7" s="194" t="s">
        <v>132</v>
      </c>
      <c r="E7" s="194"/>
      <c r="F7" s="194"/>
      <c r="G7" s="194">
        <v>2011</v>
      </c>
      <c r="H7" s="194"/>
      <c r="I7" s="201">
        <v>2E-3</v>
      </c>
      <c r="J7" s="198"/>
      <c r="K7" s="198"/>
      <c r="L7" s="198">
        <v>8.9999999999999993E-3</v>
      </c>
      <c r="M7" s="198"/>
      <c r="N7" s="198"/>
      <c r="O7" s="198">
        <v>5.0000000000000001E-3</v>
      </c>
      <c r="P7" s="198"/>
      <c r="Q7" s="199"/>
      <c r="R7" s="11"/>
      <c r="U7" s="10"/>
      <c r="W7" s="11"/>
      <c r="X7" s="11"/>
    </row>
    <row r="8" spans="1:24" ht="30" customHeight="1" x14ac:dyDescent="0.25">
      <c r="C8" s="53"/>
      <c r="D8" s="194"/>
      <c r="E8" s="194"/>
      <c r="F8" s="194"/>
      <c r="G8" s="194">
        <v>2015</v>
      </c>
      <c r="H8" s="194"/>
      <c r="I8" s="202">
        <v>3.0000000000000001E-3</v>
      </c>
      <c r="J8" s="200"/>
      <c r="K8" s="200"/>
      <c r="L8" s="200">
        <v>0.01</v>
      </c>
      <c r="M8" s="200"/>
      <c r="N8" s="200"/>
      <c r="O8" s="200">
        <v>5.0000000000000001E-3</v>
      </c>
      <c r="P8" s="200"/>
      <c r="Q8" s="200"/>
      <c r="R8" s="11"/>
      <c r="U8" s="31"/>
      <c r="W8" s="11"/>
      <c r="X8" s="11"/>
    </row>
    <row r="9" spans="1:24" ht="30" customHeight="1" x14ac:dyDescent="0.25">
      <c r="C9" s="53"/>
      <c r="D9" s="194" t="s">
        <v>149</v>
      </c>
      <c r="E9" s="194"/>
      <c r="F9" s="194"/>
      <c r="G9" s="194">
        <v>2011</v>
      </c>
      <c r="H9" s="194"/>
      <c r="I9" s="201">
        <v>2.1000000000000001E-2</v>
      </c>
      <c r="J9" s="198"/>
      <c r="K9" s="198"/>
      <c r="L9" s="198">
        <v>3.6999999999999998E-2</v>
      </c>
      <c r="M9" s="198"/>
      <c r="N9" s="198"/>
      <c r="O9" s="198">
        <v>2.1000000000000001E-2</v>
      </c>
      <c r="P9" s="198"/>
      <c r="Q9" s="199"/>
      <c r="R9" s="11"/>
      <c r="U9" s="31"/>
      <c r="W9" s="11"/>
      <c r="X9" s="11"/>
    </row>
    <row r="10" spans="1:24" ht="30" customHeight="1" x14ac:dyDescent="0.25">
      <c r="C10" s="53"/>
      <c r="D10" s="194"/>
      <c r="E10" s="194"/>
      <c r="F10" s="194"/>
      <c r="G10" s="194">
        <v>2015</v>
      </c>
      <c r="H10" s="194"/>
      <c r="I10" s="202">
        <v>2.5999999999999999E-2</v>
      </c>
      <c r="J10" s="200"/>
      <c r="K10" s="200"/>
      <c r="L10" s="200">
        <v>3.7999999999999999E-2</v>
      </c>
      <c r="M10" s="200"/>
      <c r="N10" s="200"/>
      <c r="O10" s="200">
        <v>2.1999999999999999E-2</v>
      </c>
      <c r="P10" s="200"/>
      <c r="Q10" s="200"/>
      <c r="R10" s="11"/>
      <c r="U10" s="31"/>
      <c r="W10" s="11"/>
      <c r="X10" s="11"/>
    </row>
    <row r="11" spans="1:24" ht="19.5" customHeight="1" x14ac:dyDescent="0.25">
      <c r="B11" s="10"/>
      <c r="C11" s="54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R11" s="11"/>
      <c r="W11" s="11"/>
      <c r="X11" s="11"/>
    </row>
    <row r="12" spans="1:24" ht="19.5" customHeight="1" x14ac:dyDescent="0.25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W12" s="11"/>
      <c r="X12" s="11"/>
    </row>
    <row r="13" spans="1:24" ht="19.5" customHeight="1" x14ac:dyDescent="0.25">
      <c r="A13" s="190" t="str">
        <f>NOTA!$A$24</f>
        <v>ESTUDO 27 | ANÁLISE DAS EMPRESAS DA INDÚSTRIA DAS BEBIDAS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W13" s="11"/>
      <c r="X13" s="11"/>
    </row>
    <row r="14" spans="1:24" ht="13.5" customHeight="1" x14ac:dyDescent="0.25">
      <c r="U14" s="117" t="s">
        <v>142</v>
      </c>
    </row>
  </sheetData>
  <sheetProtection algorithmName="SHA-512" hashValue="sATGFcyanwgdRpLPgyHq+0vJePVrn8NlSODFe1Mvim8+gkFDmpih5Jhh+ippzrNbG7VUt2NWSVA0d5vw/OrXTQ==" saltValue="GnLUGoIBhAegnWXb5szeVw==" spinCount="100000" sheet="1" objects="1" scenarios="1"/>
  <mergeCells count="23">
    <mergeCell ref="I9:K9"/>
    <mergeCell ref="I10:K10"/>
    <mergeCell ref="L6:N6"/>
    <mergeCell ref="L7:N7"/>
    <mergeCell ref="L8:N8"/>
    <mergeCell ref="L9:N9"/>
    <mergeCell ref="L10:N10"/>
    <mergeCell ref="A13:U13"/>
    <mergeCell ref="A1:U1"/>
    <mergeCell ref="G7:H7"/>
    <mergeCell ref="G8:H8"/>
    <mergeCell ref="G9:H9"/>
    <mergeCell ref="G10:H10"/>
    <mergeCell ref="D7:F8"/>
    <mergeCell ref="D9:F10"/>
    <mergeCell ref="O6:Q6"/>
    <mergeCell ref="O7:Q7"/>
    <mergeCell ref="O8:Q8"/>
    <mergeCell ref="O9:Q9"/>
    <mergeCell ref="O10:Q10"/>
    <mergeCell ref="I6:K6"/>
    <mergeCell ref="I7:K7"/>
    <mergeCell ref="I8:K8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U21"/>
  <sheetViews>
    <sheetView showGridLines="0" zoomScaleNormal="100" workbookViewId="0">
      <selection sqref="A1:U1"/>
    </sheetView>
  </sheetViews>
  <sheetFormatPr defaultColWidth="6.7109375" defaultRowHeight="15" x14ac:dyDescent="0.25"/>
  <cols>
    <col min="1" max="16384" width="6.7109375" style="6"/>
  </cols>
  <sheetData>
    <row r="1" spans="1:21" ht="69" customHeight="1" x14ac:dyDescent="0.25">
      <c r="A1" s="193" t="s">
        <v>99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1" ht="15" customHeight="1" x14ac:dyDescent="0.25"/>
    <row r="3" spans="1:21" s="7" customFormat="1" ht="15" customHeight="1" thickBot="1" x14ac:dyDescent="0.3">
      <c r="A3" s="109" t="str">
        <f>+Índice!F7</f>
        <v>G1</v>
      </c>
      <c r="B3" s="110" t="str">
        <f>+Índice!G7</f>
        <v>Estruturas | Por segmentos de atividade económica (2015)</v>
      </c>
      <c r="C3" s="111"/>
      <c r="D3" s="111"/>
      <c r="E3" s="111"/>
      <c r="F3" s="111"/>
      <c r="G3" s="111"/>
      <c r="H3" s="116"/>
    </row>
    <row r="4" spans="1:21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1" s="9" customFormat="1" ht="15" customHeight="1" thickBot="1" x14ac:dyDescent="0.25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1" s="11" customFormat="1" ht="36" customHeight="1" x14ac:dyDescent="0.25">
      <c r="H6" s="45"/>
      <c r="I6" s="45"/>
      <c r="K6" s="195" t="s">
        <v>48</v>
      </c>
      <c r="L6" s="197"/>
      <c r="M6" s="211" t="s">
        <v>37</v>
      </c>
      <c r="N6" s="212"/>
      <c r="O6" s="211" t="s">
        <v>42</v>
      </c>
      <c r="P6" s="213"/>
      <c r="Q6" s="12"/>
      <c r="R6" s="12"/>
      <c r="T6" s="12"/>
      <c r="U6" s="12"/>
    </row>
    <row r="7" spans="1:21" ht="30" customHeight="1" x14ac:dyDescent="0.25">
      <c r="F7" s="203" t="s">
        <v>145</v>
      </c>
      <c r="G7" s="204"/>
      <c r="H7" s="204"/>
      <c r="I7" s="204"/>
      <c r="J7" s="205"/>
      <c r="K7" s="209">
        <v>0.88400000000000001</v>
      </c>
      <c r="L7" s="210"/>
      <c r="M7" s="209">
        <v>0.52400000000000002</v>
      </c>
      <c r="N7" s="210"/>
      <c r="O7" s="209">
        <v>0.64300000000000002</v>
      </c>
      <c r="P7" s="210"/>
      <c r="Q7" s="12"/>
      <c r="R7" s="31"/>
      <c r="S7" s="11"/>
      <c r="T7" s="12"/>
      <c r="U7" s="31"/>
    </row>
    <row r="8" spans="1:21" ht="30" customHeight="1" x14ac:dyDescent="0.25">
      <c r="F8" s="206" t="s">
        <v>146</v>
      </c>
      <c r="G8" s="207"/>
      <c r="H8" s="207"/>
      <c r="I8" s="207"/>
      <c r="J8" s="208"/>
      <c r="K8" s="209">
        <v>5.6000000000000001E-2</v>
      </c>
      <c r="L8" s="210"/>
      <c r="M8" s="209">
        <v>0.248</v>
      </c>
      <c r="N8" s="210"/>
      <c r="O8" s="209">
        <v>0.14499999999999999</v>
      </c>
      <c r="P8" s="210"/>
      <c r="Q8" s="12"/>
      <c r="R8" s="31"/>
      <c r="S8" s="11"/>
      <c r="T8" s="12"/>
      <c r="U8" s="31"/>
    </row>
    <row r="9" spans="1:21" ht="30" customHeight="1" x14ac:dyDescent="0.25">
      <c r="F9" s="206" t="s">
        <v>147</v>
      </c>
      <c r="G9" s="207"/>
      <c r="H9" s="207"/>
      <c r="I9" s="207"/>
      <c r="J9" s="208"/>
      <c r="K9" s="209">
        <v>0.06</v>
      </c>
      <c r="L9" s="210"/>
      <c r="M9" s="209">
        <v>0.22800000000000001</v>
      </c>
      <c r="N9" s="210"/>
      <c r="O9" s="209">
        <v>0.21199999999999999</v>
      </c>
      <c r="P9" s="210"/>
      <c r="Q9" s="12"/>
      <c r="R9" s="31"/>
      <c r="S9" s="11"/>
      <c r="T9" s="12"/>
      <c r="U9" s="31"/>
    </row>
    <row r="10" spans="1:21" ht="19.5" customHeight="1" x14ac:dyDescent="0.25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1" ht="19.5" customHeight="1" x14ac:dyDescent="0.25"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21" ht="19.5" customHeight="1" x14ac:dyDescent="0.25">
      <c r="A12" s="190" t="str">
        <f>NOTA!$A$24</f>
        <v>ESTUDO 27 | ANÁLISE DAS EMPRESAS DA INDÚSTRIA DAS BEBIDAS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</row>
    <row r="13" spans="1:21" ht="13.5" customHeight="1" x14ac:dyDescent="0.25">
      <c r="U13" s="117" t="s">
        <v>142</v>
      </c>
    </row>
    <row r="18" spans="9:11" x14ac:dyDescent="0.25">
      <c r="I18" s="215"/>
      <c r="J18" s="215"/>
      <c r="K18" s="215"/>
    </row>
    <row r="19" spans="9:11" x14ac:dyDescent="0.25">
      <c r="I19" s="91"/>
      <c r="J19" s="91"/>
      <c r="K19" s="91"/>
    </row>
    <row r="20" spans="9:11" x14ac:dyDescent="0.25">
      <c r="I20" s="92"/>
      <c r="J20" s="92"/>
      <c r="K20" s="92"/>
    </row>
    <row r="21" spans="9:11" x14ac:dyDescent="0.25">
      <c r="I21" s="214"/>
      <c r="J21" s="214"/>
      <c r="K21" s="214"/>
    </row>
  </sheetData>
  <sheetProtection algorithmName="SHA-512" hashValue="XF2D2XSv9F4hF361u7IwAngVsDa7N/TiBfhp3S3XKaFlOOy2c599KYDRbN9UlYoLwCLB+Jmrd3fZOkoM0/hyVw==" saltValue="b3VGBpZP2LN8RKx2VF1pIA==" spinCount="100000" sheet="1" objects="1" scenarios="1"/>
  <mergeCells count="19">
    <mergeCell ref="M9:N9"/>
    <mergeCell ref="O9:P9"/>
    <mergeCell ref="I21:K21"/>
    <mergeCell ref="I18:K18"/>
    <mergeCell ref="A12:U12"/>
    <mergeCell ref="F9:J9"/>
    <mergeCell ref="K9:L9"/>
    <mergeCell ref="A1:U1"/>
    <mergeCell ref="F7:J7"/>
    <mergeCell ref="F8:J8"/>
    <mergeCell ref="M7:N7"/>
    <mergeCell ref="O7:P7"/>
    <mergeCell ref="M8:N8"/>
    <mergeCell ref="O8:P8"/>
    <mergeCell ref="K6:L6"/>
    <mergeCell ref="M6:N6"/>
    <mergeCell ref="O6:P6"/>
    <mergeCell ref="K7:L7"/>
    <mergeCell ref="K8:L8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AI83"/>
  <sheetViews>
    <sheetView zoomScaleNormal="100" workbookViewId="0">
      <selection sqref="A1:U1"/>
    </sheetView>
  </sheetViews>
  <sheetFormatPr defaultColWidth="6.7109375" defaultRowHeight="15" x14ac:dyDescent="0.25"/>
  <cols>
    <col min="1" max="16384" width="6.7109375" style="6"/>
  </cols>
  <sheetData>
    <row r="1" spans="1:35" ht="69" customHeight="1" x14ac:dyDescent="0.25">
      <c r="A1" s="193" t="s">
        <v>99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35" ht="15" customHeight="1" x14ac:dyDescent="0.25"/>
    <row r="3" spans="1:35" s="7" customFormat="1" ht="15" customHeight="1" thickBot="1" x14ac:dyDescent="0.3">
      <c r="A3" s="109" t="str">
        <f>+Índice!F8</f>
        <v>G2</v>
      </c>
      <c r="B3" s="110" t="str">
        <f>+Índice!G8</f>
        <v>Estruturas | Por classes de dimensão (2015)</v>
      </c>
      <c r="C3" s="111"/>
      <c r="D3" s="111"/>
      <c r="E3" s="111"/>
      <c r="F3" s="111"/>
      <c r="G3" s="111"/>
    </row>
    <row r="4" spans="1:35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35" ht="15" customHeight="1" x14ac:dyDescent="0.25"/>
    <row r="6" spans="1:35" s="15" customFormat="1" ht="47.1" customHeight="1" x14ac:dyDescent="0.25">
      <c r="K6" s="195" t="s">
        <v>132</v>
      </c>
      <c r="L6" s="197"/>
      <c r="M6" s="217" t="s">
        <v>143</v>
      </c>
      <c r="N6" s="217"/>
      <c r="O6" s="217" t="s">
        <v>144</v>
      </c>
      <c r="P6" s="217"/>
      <c r="Q6" s="13"/>
      <c r="R6" s="13"/>
      <c r="S6" s="13"/>
      <c r="T6" s="13"/>
      <c r="U6" s="13"/>
      <c r="V6" s="13"/>
    </row>
    <row r="7" spans="1:35" s="13" customFormat="1" ht="30" customHeight="1" x14ac:dyDescent="0.25">
      <c r="F7" s="207" t="s">
        <v>48</v>
      </c>
      <c r="G7" s="207"/>
      <c r="H7" s="204" t="s">
        <v>0</v>
      </c>
      <c r="I7" s="204"/>
      <c r="J7" s="205"/>
      <c r="K7" s="202">
        <v>0.89100000000000001</v>
      </c>
      <c r="L7" s="200"/>
      <c r="M7" s="216">
        <v>0.70799999999999996</v>
      </c>
      <c r="N7" s="216"/>
      <c r="O7" s="198">
        <v>0.752</v>
      </c>
      <c r="P7" s="198"/>
      <c r="AA7" s="15"/>
      <c r="AB7" s="15"/>
      <c r="AC7" s="15"/>
      <c r="AD7" s="15"/>
      <c r="AE7" s="15"/>
      <c r="AF7" s="15"/>
      <c r="AG7" s="15"/>
      <c r="AH7" s="15"/>
      <c r="AI7" s="15"/>
    </row>
    <row r="8" spans="1:35" s="13" customFormat="1" ht="30" customHeight="1" x14ac:dyDescent="0.25">
      <c r="F8" s="213"/>
      <c r="G8" s="213"/>
      <c r="H8" s="204" t="s">
        <v>43</v>
      </c>
      <c r="I8" s="204"/>
      <c r="J8" s="205"/>
      <c r="K8" s="202">
        <v>0.106</v>
      </c>
      <c r="L8" s="200"/>
      <c r="M8" s="216">
        <v>0.28499999999999998</v>
      </c>
      <c r="N8" s="216"/>
      <c r="O8" s="198">
        <v>0.23899999999999999</v>
      </c>
      <c r="P8" s="198"/>
      <c r="AA8" s="15"/>
      <c r="AB8" s="15"/>
      <c r="AC8" s="15"/>
      <c r="AD8" s="15"/>
      <c r="AE8" s="15"/>
      <c r="AF8" s="15"/>
      <c r="AG8" s="15"/>
      <c r="AH8" s="15"/>
      <c r="AI8" s="15"/>
    </row>
    <row r="9" spans="1:35" s="13" customFormat="1" ht="30" customHeight="1" x14ac:dyDescent="0.25">
      <c r="F9" s="196"/>
      <c r="G9" s="196"/>
      <c r="H9" s="204" t="s">
        <v>1</v>
      </c>
      <c r="I9" s="204"/>
      <c r="J9" s="205"/>
      <c r="K9" s="202">
        <v>3.0000000000000001E-3</v>
      </c>
      <c r="L9" s="200"/>
      <c r="M9" s="216">
        <v>7.0000000000000001E-3</v>
      </c>
      <c r="N9" s="216"/>
      <c r="O9" s="198">
        <v>8.0000000000000002E-3</v>
      </c>
      <c r="P9" s="198"/>
      <c r="AA9" s="15"/>
      <c r="AB9" s="15"/>
      <c r="AC9" s="15"/>
      <c r="AD9" s="15"/>
      <c r="AE9" s="15"/>
      <c r="AF9" s="15"/>
      <c r="AG9" s="15"/>
      <c r="AH9" s="15"/>
      <c r="AI9" s="15"/>
    </row>
    <row r="10" spans="1:35" s="13" customFormat="1" ht="30" customHeight="1" x14ac:dyDescent="0.25">
      <c r="F10" s="207" t="s">
        <v>37</v>
      </c>
      <c r="G10" s="207"/>
      <c r="H10" s="204" t="s">
        <v>0</v>
      </c>
      <c r="I10" s="204"/>
      <c r="J10" s="205"/>
      <c r="K10" s="202">
        <v>0.158</v>
      </c>
      <c r="L10" s="200"/>
      <c r="M10" s="216">
        <v>5.2999999999999999E-2</v>
      </c>
      <c r="N10" s="216"/>
      <c r="O10" s="198">
        <v>4.3999999999999997E-2</v>
      </c>
      <c r="P10" s="198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s="13" customFormat="1" ht="30" customHeight="1" x14ac:dyDescent="0.25">
      <c r="F11" s="213"/>
      <c r="G11" s="213"/>
      <c r="H11" s="204" t="s">
        <v>43</v>
      </c>
      <c r="I11" s="204"/>
      <c r="J11" s="205"/>
      <c r="K11" s="202">
        <v>0.42699999999999999</v>
      </c>
      <c r="L11" s="200"/>
      <c r="M11" s="216">
        <v>0.45200000000000001</v>
      </c>
      <c r="N11" s="216"/>
      <c r="O11" s="198">
        <v>0.45200000000000001</v>
      </c>
      <c r="P11" s="198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s="13" customFormat="1" ht="30" customHeight="1" x14ac:dyDescent="0.25">
      <c r="F12" s="213"/>
      <c r="G12" s="213"/>
      <c r="H12" s="207" t="s">
        <v>1</v>
      </c>
      <c r="I12" s="207"/>
      <c r="J12" s="208"/>
      <c r="K12" s="202">
        <v>0.41499999999999998</v>
      </c>
      <c r="L12" s="200"/>
      <c r="M12" s="216">
        <v>0.495</v>
      </c>
      <c r="N12" s="216"/>
      <c r="O12" s="198">
        <v>0.505</v>
      </c>
      <c r="P12" s="198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5" s="13" customFormat="1" ht="30" customHeight="1" x14ac:dyDescent="0.25">
      <c r="F13" s="207" t="s">
        <v>42</v>
      </c>
      <c r="G13" s="207"/>
      <c r="H13" s="204" t="s">
        <v>0</v>
      </c>
      <c r="I13" s="204"/>
      <c r="J13" s="205"/>
      <c r="K13" s="202">
        <v>0.27200000000000002</v>
      </c>
      <c r="L13" s="200"/>
      <c r="M13" s="216">
        <v>0.13200000000000001</v>
      </c>
      <c r="N13" s="216"/>
      <c r="O13" s="198">
        <v>0.125</v>
      </c>
      <c r="P13" s="198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s="13" customFormat="1" ht="30" customHeight="1" x14ac:dyDescent="0.25">
      <c r="F14" s="213"/>
      <c r="G14" s="213"/>
      <c r="H14" s="204" t="s">
        <v>43</v>
      </c>
      <c r="I14" s="204"/>
      <c r="J14" s="205"/>
      <c r="K14" s="202">
        <v>0.45400000000000001</v>
      </c>
      <c r="L14" s="200"/>
      <c r="M14" s="216">
        <v>0.64</v>
      </c>
      <c r="N14" s="216"/>
      <c r="O14" s="198">
        <v>0.54500000000000004</v>
      </c>
      <c r="P14" s="198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35" s="13" customFormat="1" ht="30" customHeight="1" x14ac:dyDescent="0.25">
      <c r="F15" s="213"/>
      <c r="G15" s="213"/>
      <c r="H15" s="207" t="s">
        <v>1</v>
      </c>
      <c r="I15" s="207"/>
      <c r="J15" s="208"/>
      <c r="K15" s="219">
        <v>0.27500000000000002</v>
      </c>
      <c r="L15" s="220"/>
      <c r="M15" s="221">
        <v>0.22800000000000001</v>
      </c>
      <c r="N15" s="221"/>
      <c r="O15" s="218">
        <v>0.33</v>
      </c>
      <c r="P15" s="218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ht="19.5" customHeight="1" x14ac:dyDescent="0.25">
      <c r="X16" s="15"/>
      <c r="Y16" s="15"/>
      <c r="Z16" s="15"/>
      <c r="AA16" s="15"/>
      <c r="AB16" s="15"/>
      <c r="AC16" s="15"/>
      <c r="AD16" s="15"/>
      <c r="AE16" s="15"/>
      <c r="AF16" s="15"/>
    </row>
    <row r="17" spans="1:21" ht="20.100000000000001" customHeight="1" x14ac:dyDescent="0.25"/>
    <row r="18" spans="1:21" ht="19.5" customHeight="1" x14ac:dyDescent="0.25">
      <c r="A18" s="190" t="str">
        <f>NOTA!$A$24</f>
        <v>ESTUDO 27 | ANÁLISE DAS EMPRESAS DA INDÚSTRIA DAS BEBIDAS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</row>
    <row r="19" spans="1:21" ht="13.5" customHeight="1" x14ac:dyDescent="0.25">
      <c r="U19" s="117" t="s">
        <v>142</v>
      </c>
    </row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s="14" customFormat="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>
      <c r="O30" s="14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</sheetData>
  <sheetProtection algorithmName="SHA-512" hashValue="IMyfRIz7A01/mGIZO9ZdAMCz6OFSQ0oLvI3lneGUG9Bsh1kzUcHKugdJ/19sWhpJpozR/ABnl85hsRKWW7013w==" saltValue="M3dQ4OsL39mhMa+6+BoOQA==" spinCount="100000" sheet="1" objects="1" scenarios="1"/>
  <mergeCells count="44">
    <mergeCell ref="A1:U1"/>
    <mergeCell ref="A18:U18"/>
    <mergeCell ref="O10:P10"/>
    <mergeCell ref="O11:P11"/>
    <mergeCell ref="O12:P12"/>
    <mergeCell ref="O15:P15"/>
    <mergeCell ref="K13:L13"/>
    <mergeCell ref="K14:L14"/>
    <mergeCell ref="K15:L15"/>
    <mergeCell ref="O14:P14"/>
    <mergeCell ref="O13:P13"/>
    <mergeCell ref="M15:N15"/>
    <mergeCell ref="F7:G9"/>
    <mergeCell ref="F10:G12"/>
    <mergeCell ref="F13:G15"/>
    <mergeCell ref="H7:J7"/>
    <mergeCell ref="O8:P8"/>
    <mergeCell ref="O9:P9"/>
    <mergeCell ref="H8:J8"/>
    <mergeCell ref="H9:J9"/>
    <mergeCell ref="H10:J10"/>
    <mergeCell ref="M10:N10"/>
    <mergeCell ref="M8:N8"/>
    <mergeCell ref="M9:N9"/>
    <mergeCell ref="K6:L6"/>
    <mergeCell ref="O6:P6"/>
    <mergeCell ref="K7:L7"/>
    <mergeCell ref="O7:P7"/>
    <mergeCell ref="M6:N6"/>
    <mergeCell ref="M7:N7"/>
    <mergeCell ref="H15:J15"/>
    <mergeCell ref="K8:L8"/>
    <mergeCell ref="K9:L9"/>
    <mergeCell ref="K10:L10"/>
    <mergeCell ref="K11:L11"/>
    <mergeCell ref="K12:L12"/>
    <mergeCell ref="H11:J11"/>
    <mergeCell ref="H12:J12"/>
    <mergeCell ref="M11:N11"/>
    <mergeCell ref="M12:N12"/>
    <mergeCell ref="M13:N13"/>
    <mergeCell ref="M14:N14"/>
    <mergeCell ref="H13:J13"/>
    <mergeCell ref="H14:J14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AF83"/>
  <sheetViews>
    <sheetView zoomScaleNormal="100" workbookViewId="0">
      <selection sqref="A1:U1"/>
    </sheetView>
  </sheetViews>
  <sheetFormatPr defaultColWidth="6.7109375" defaultRowHeight="15" x14ac:dyDescent="0.25"/>
  <cols>
    <col min="1" max="16384" width="6.7109375" style="6"/>
  </cols>
  <sheetData>
    <row r="1" spans="1:32" ht="69" customHeight="1" thickBot="1" x14ac:dyDescent="0.3">
      <c r="A1" s="223" t="s">
        <v>99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32" ht="15" customHeight="1" x14ac:dyDescent="0.25"/>
    <row r="3" spans="1:32" s="7" customFormat="1" ht="15" customHeight="1" thickBot="1" x14ac:dyDescent="0.3">
      <c r="A3" s="109" t="str">
        <f>+Índice!F9</f>
        <v>G3</v>
      </c>
      <c r="B3" s="110" t="str">
        <f>+Índice!G9</f>
        <v>Estruturas | Por classes de dimensão e segmentos de atividade económica  (2015)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1:32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32" ht="15" customHeight="1" x14ac:dyDescent="0.25"/>
    <row r="6" spans="1:32" s="15" customFormat="1" ht="47.1" customHeight="1" x14ac:dyDescent="0.25">
      <c r="K6" s="195" t="s">
        <v>145</v>
      </c>
      <c r="L6" s="197"/>
      <c r="M6" s="195" t="s">
        <v>146</v>
      </c>
      <c r="N6" s="197"/>
      <c r="O6" s="195" t="s">
        <v>147</v>
      </c>
      <c r="P6" s="197"/>
    </row>
    <row r="7" spans="1:32" s="13" customFormat="1" ht="30" customHeight="1" x14ac:dyDescent="0.25">
      <c r="F7" s="207" t="s">
        <v>48</v>
      </c>
      <c r="G7" s="207"/>
      <c r="H7" s="204" t="s">
        <v>0</v>
      </c>
      <c r="I7" s="204"/>
      <c r="J7" s="205"/>
      <c r="K7" s="222">
        <v>0.752</v>
      </c>
      <c r="L7" s="209"/>
      <c r="M7" s="222">
        <v>0.90200000000000002</v>
      </c>
      <c r="N7" s="209"/>
      <c r="O7" s="222">
        <v>0.621</v>
      </c>
      <c r="P7" s="209"/>
      <c r="U7" s="15"/>
      <c r="V7" s="15"/>
      <c r="W7" s="15"/>
      <c r="X7" s="15"/>
      <c r="Y7" s="15"/>
      <c r="Z7" s="15"/>
      <c r="AA7" s="15"/>
      <c r="AB7" s="15"/>
      <c r="AC7" s="15"/>
    </row>
    <row r="8" spans="1:32" s="13" customFormat="1" ht="30" customHeight="1" x14ac:dyDescent="0.25">
      <c r="F8" s="213"/>
      <c r="G8" s="213"/>
      <c r="H8" s="204" t="s">
        <v>43</v>
      </c>
      <c r="I8" s="204"/>
      <c r="J8" s="205"/>
      <c r="K8" s="222">
        <v>0.24399999999999999</v>
      </c>
      <c r="L8" s="209"/>
      <c r="M8" s="222">
        <v>6.6000000000000003E-2</v>
      </c>
      <c r="N8" s="209"/>
      <c r="O8" s="222">
        <v>0.33300000000000002</v>
      </c>
      <c r="P8" s="209"/>
      <c r="U8" s="15"/>
      <c r="V8" s="15"/>
      <c r="W8" s="15"/>
      <c r="X8" s="15"/>
      <c r="Y8" s="15"/>
      <c r="Z8" s="15"/>
      <c r="AA8" s="15"/>
      <c r="AB8" s="15"/>
      <c r="AC8" s="15"/>
    </row>
    <row r="9" spans="1:32" s="13" customFormat="1" ht="30" customHeight="1" x14ac:dyDescent="0.25">
      <c r="F9" s="196"/>
      <c r="G9" s="196"/>
      <c r="H9" s="204" t="s">
        <v>1</v>
      </c>
      <c r="I9" s="204"/>
      <c r="J9" s="205"/>
      <c r="K9" s="222">
        <v>4.0000000000000001E-3</v>
      </c>
      <c r="L9" s="209"/>
      <c r="M9" s="222">
        <v>3.3000000000000002E-2</v>
      </c>
      <c r="N9" s="209"/>
      <c r="O9" s="222">
        <v>4.4999999999999998E-2</v>
      </c>
      <c r="P9" s="209"/>
      <c r="U9" s="15"/>
      <c r="V9" s="15"/>
      <c r="W9" s="15"/>
      <c r="X9" s="15"/>
      <c r="Y9" s="15"/>
      <c r="Z9" s="15"/>
      <c r="AA9" s="15"/>
      <c r="AB9" s="15"/>
      <c r="AC9" s="15"/>
    </row>
    <row r="10" spans="1:32" s="13" customFormat="1" ht="30" customHeight="1" x14ac:dyDescent="0.25">
      <c r="F10" s="207" t="s">
        <v>37</v>
      </c>
      <c r="G10" s="207"/>
      <c r="H10" s="204" t="s">
        <v>0</v>
      </c>
      <c r="I10" s="204"/>
      <c r="J10" s="205"/>
      <c r="K10" s="222">
        <v>8.1000000000000003E-2</v>
      </c>
      <c r="L10" s="209"/>
      <c r="M10" s="222">
        <v>2E-3</v>
      </c>
      <c r="N10" s="209"/>
      <c r="O10" s="222">
        <v>2E-3</v>
      </c>
      <c r="P10" s="209"/>
      <c r="U10" s="15"/>
      <c r="V10" s="15"/>
      <c r="W10" s="15"/>
      <c r="X10" s="15"/>
      <c r="Y10" s="15"/>
      <c r="Z10" s="15"/>
      <c r="AA10" s="15"/>
      <c r="AB10" s="15"/>
      <c r="AC10" s="15"/>
    </row>
    <row r="11" spans="1:32" s="13" customFormat="1" ht="30" customHeight="1" x14ac:dyDescent="0.25">
      <c r="F11" s="213"/>
      <c r="G11" s="213"/>
      <c r="H11" s="204" t="s">
        <v>43</v>
      </c>
      <c r="I11" s="204"/>
      <c r="J11" s="205"/>
      <c r="K11" s="222">
        <v>0.69499999999999995</v>
      </c>
      <c r="L11" s="209"/>
      <c r="M11" s="222">
        <v>0.11899999999999999</v>
      </c>
      <c r="N11" s="209"/>
      <c r="O11" s="222">
        <v>0.254</v>
      </c>
      <c r="P11" s="209"/>
      <c r="U11" s="15"/>
      <c r="V11" s="15"/>
      <c r="W11" s="15"/>
      <c r="X11" s="15"/>
      <c r="Y11" s="15"/>
      <c r="Z11" s="15"/>
      <c r="AA11" s="15"/>
      <c r="AB11" s="15"/>
      <c r="AC11" s="15"/>
    </row>
    <row r="12" spans="1:32" s="13" customFormat="1" ht="30" customHeight="1" x14ac:dyDescent="0.25">
      <c r="F12" s="213"/>
      <c r="G12" s="213"/>
      <c r="H12" s="207" t="s">
        <v>1</v>
      </c>
      <c r="I12" s="207"/>
      <c r="J12" s="208"/>
      <c r="K12" s="222">
        <v>0.224</v>
      </c>
      <c r="L12" s="209"/>
      <c r="M12" s="222">
        <v>0.878</v>
      </c>
      <c r="N12" s="209"/>
      <c r="O12" s="222">
        <v>0.74399999999999999</v>
      </c>
      <c r="P12" s="209"/>
      <c r="U12" s="15"/>
      <c r="V12" s="15"/>
      <c r="W12" s="15"/>
      <c r="X12" s="15"/>
      <c r="Y12" s="15"/>
      <c r="Z12" s="15"/>
      <c r="AA12" s="15"/>
      <c r="AB12" s="15"/>
      <c r="AC12" s="15"/>
    </row>
    <row r="13" spans="1:32" s="13" customFormat="1" ht="30" customHeight="1" x14ac:dyDescent="0.25">
      <c r="F13" s="207" t="s">
        <v>42</v>
      </c>
      <c r="G13" s="207"/>
      <c r="H13" s="204" t="s">
        <v>0</v>
      </c>
      <c r="I13" s="204"/>
      <c r="J13" s="205"/>
      <c r="K13" s="222">
        <v>0.182</v>
      </c>
      <c r="L13" s="209"/>
      <c r="M13" s="222">
        <v>3.5000000000000003E-2</v>
      </c>
      <c r="N13" s="209"/>
      <c r="O13" s="222">
        <v>1.4999999999999999E-2</v>
      </c>
      <c r="P13" s="209"/>
      <c r="U13" s="15"/>
      <c r="V13" s="15"/>
      <c r="W13" s="15"/>
      <c r="X13" s="15"/>
      <c r="Y13" s="15"/>
      <c r="Z13" s="15"/>
      <c r="AA13" s="15"/>
      <c r="AB13" s="15"/>
      <c r="AC13" s="15"/>
    </row>
    <row r="14" spans="1:32" s="13" customFormat="1" ht="30" customHeight="1" x14ac:dyDescent="0.25">
      <c r="F14" s="213"/>
      <c r="G14" s="213"/>
      <c r="H14" s="204" t="s">
        <v>43</v>
      </c>
      <c r="I14" s="204"/>
      <c r="J14" s="205"/>
      <c r="K14" s="222">
        <v>0.69399999999999995</v>
      </c>
      <c r="L14" s="209"/>
      <c r="M14" s="222">
        <v>0.20899999999999999</v>
      </c>
      <c r="N14" s="209"/>
      <c r="O14" s="222">
        <v>0.32100000000000001</v>
      </c>
      <c r="P14" s="209"/>
      <c r="U14" s="15"/>
      <c r="V14" s="15"/>
      <c r="W14" s="15"/>
      <c r="X14" s="15"/>
      <c r="Y14" s="15"/>
      <c r="Z14" s="15"/>
      <c r="AA14" s="15"/>
      <c r="AB14" s="15"/>
      <c r="AC14" s="15"/>
    </row>
    <row r="15" spans="1:32" s="13" customFormat="1" ht="30" customHeight="1" x14ac:dyDescent="0.25">
      <c r="F15" s="213"/>
      <c r="G15" s="213"/>
      <c r="H15" s="207" t="s">
        <v>1</v>
      </c>
      <c r="I15" s="207"/>
      <c r="J15" s="208"/>
      <c r="K15" s="224">
        <v>0.124</v>
      </c>
      <c r="L15" s="225"/>
      <c r="M15" s="224">
        <v>0.75600000000000001</v>
      </c>
      <c r="N15" s="225"/>
      <c r="O15" s="224">
        <v>0.66400000000000003</v>
      </c>
      <c r="P15" s="225"/>
      <c r="U15" s="15"/>
      <c r="V15" s="15"/>
      <c r="W15" s="15"/>
      <c r="X15" s="15"/>
      <c r="Y15" s="15"/>
      <c r="Z15" s="15"/>
      <c r="AA15" s="15"/>
      <c r="AB15" s="15"/>
      <c r="AC15" s="15"/>
    </row>
    <row r="16" spans="1:32" ht="19.5" customHeight="1" x14ac:dyDescent="0.25">
      <c r="X16" s="15"/>
      <c r="Y16" s="15"/>
      <c r="Z16" s="15"/>
      <c r="AA16" s="15"/>
      <c r="AB16" s="15"/>
      <c r="AC16" s="15"/>
      <c r="AD16" s="15"/>
      <c r="AE16" s="15"/>
      <c r="AF16" s="15"/>
    </row>
    <row r="17" spans="1:21" ht="20.100000000000001" customHeight="1" x14ac:dyDescent="0.25"/>
    <row r="18" spans="1:21" ht="19.5" customHeight="1" x14ac:dyDescent="0.25">
      <c r="A18" s="190" t="str">
        <f>NOTA!$A$24</f>
        <v>ESTUDO 27 | ANÁLISE DAS EMPRESAS DA INDÚSTRIA DAS BEBIDAS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</row>
    <row r="19" spans="1:21" ht="13.5" customHeight="1" x14ac:dyDescent="0.25">
      <c r="U19" s="117" t="s">
        <v>142</v>
      </c>
    </row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s="14" customFormat="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>
      <c r="O30" s="14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</sheetData>
  <sheetProtection algorithmName="SHA-512" hashValue="mHA3fU9mtEHfQJVI/5VejvikyPArWYsirYov4Gn62dkqIqj8v9soIyXSM+HaH6PfphdUhn1T56WS6P3ozV2uaA==" saltValue="1FjgsT1R3Zg2FIxRjUIzPA==" spinCount="100000" sheet="1" objects="1" scenarios="1"/>
  <mergeCells count="44">
    <mergeCell ref="A18:U18"/>
    <mergeCell ref="H15:J15"/>
    <mergeCell ref="K15:L15"/>
    <mergeCell ref="M15:N15"/>
    <mergeCell ref="K14:L14"/>
    <mergeCell ref="M14:N14"/>
    <mergeCell ref="O14:P14"/>
    <mergeCell ref="O12:P12"/>
    <mergeCell ref="F13:G15"/>
    <mergeCell ref="H13:J13"/>
    <mergeCell ref="K13:L13"/>
    <mergeCell ref="M13:N13"/>
    <mergeCell ref="O13:P13"/>
    <mergeCell ref="H14:J14"/>
    <mergeCell ref="H12:J12"/>
    <mergeCell ref="K12:L12"/>
    <mergeCell ref="M12:N12"/>
    <mergeCell ref="O15:P15"/>
    <mergeCell ref="K9:L9"/>
    <mergeCell ref="M9:N9"/>
    <mergeCell ref="O9:P9"/>
    <mergeCell ref="F10:G12"/>
    <mergeCell ref="H10:J10"/>
    <mergeCell ref="K10:L10"/>
    <mergeCell ref="M10:N10"/>
    <mergeCell ref="F7:G9"/>
    <mergeCell ref="H9:J9"/>
    <mergeCell ref="O10:P10"/>
    <mergeCell ref="H11:J11"/>
    <mergeCell ref="K11:L11"/>
    <mergeCell ref="M11:N11"/>
    <mergeCell ref="O11:P11"/>
    <mergeCell ref="H8:J8"/>
    <mergeCell ref="K8:L8"/>
    <mergeCell ref="M8:N8"/>
    <mergeCell ref="O8:P8"/>
    <mergeCell ref="H7:J7"/>
    <mergeCell ref="K7:L7"/>
    <mergeCell ref="A1:U1"/>
    <mergeCell ref="K6:L6"/>
    <mergeCell ref="M6:N6"/>
    <mergeCell ref="O6:P6"/>
    <mergeCell ref="M7:N7"/>
    <mergeCell ref="O7:P7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Z17"/>
  <sheetViews>
    <sheetView zoomScaleNormal="100" workbookViewId="0">
      <selection sqref="A1:U1"/>
    </sheetView>
  </sheetViews>
  <sheetFormatPr defaultColWidth="6.7109375" defaultRowHeight="15" x14ac:dyDescent="0.25"/>
  <cols>
    <col min="1" max="16384" width="6.7109375" style="6"/>
  </cols>
  <sheetData>
    <row r="1" spans="1:26" ht="69" customHeight="1" x14ac:dyDescent="0.25">
      <c r="A1" s="193" t="s">
        <v>99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6" ht="15" customHeight="1" x14ac:dyDescent="0.25"/>
    <row r="3" spans="1:26" s="7" customFormat="1" ht="15" customHeight="1" thickBot="1" x14ac:dyDescent="0.3">
      <c r="A3" s="109" t="str">
        <f>Índice!F10</f>
        <v>G4</v>
      </c>
      <c r="B3" s="110" t="str">
        <f>Índice!G10</f>
        <v>Volume de negócios médio e número médio de pessoas ao serviço | Relação com o total das empresas (Total das empresas = 1) (2015)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26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6" s="9" customFormat="1" ht="15" customHeight="1" x14ac:dyDescent="0.2">
      <c r="A5" s="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6" s="9" customFormat="1" ht="30.75" customHeight="1" thickBot="1" x14ac:dyDescent="0.25">
      <c r="A6" s="8"/>
      <c r="E6" s="23"/>
      <c r="F6" s="31"/>
      <c r="G6" s="31"/>
      <c r="H6" s="213" t="s">
        <v>144</v>
      </c>
      <c r="I6" s="213"/>
      <c r="J6" s="195" t="s">
        <v>74</v>
      </c>
      <c r="K6" s="196"/>
      <c r="L6" s="196"/>
      <c r="M6" s="196"/>
      <c r="N6" s="196"/>
      <c r="O6" s="196"/>
    </row>
    <row r="7" spans="1:26" s="13" customFormat="1" ht="47.1" customHeight="1" x14ac:dyDescent="0.25">
      <c r="A7" s="22"/>
      <c r="E7" s="23"/>
      <c r="F7" s="45"/>
      <c r="G7" s="45"/>
      <c r="H7" s="213"/>
      <c r="I7" s="213"/>
      <c r="J7" s="226" t="s">
        <v>145</v>
      </c>
      <c r="K7" s="226"/>
      <c r="L7" s="226" t="s">
        <v>146</v>
      </c>
      <c r="M7" s="226"/>
      <c r="N7" s="226" t="s">
        <v>147</v>
      </c>
      <c r="O7" s="226"/>
      <c r="V7" s="9"/>
      <c r="W7" s="9"/>
      <c r="X7" s="9"/>
      <c r="Y7" s="9"/>
      <c r="Z7" s="9"/>
    </row>
    <row r="8" spans="1:26" s="13" customFormat="1" ht="30" customHeight="1" x14ac:dyDescent="0.25">
      <c r="A8" s="22"/>
      <c r="E8" s="204" t="s">
        <v>76</v>
      </c>
      <c r="F8" s="204"/>
      <c r="G8" s="205"/>
      <c r="H8" s="228">
        <v>3.6</v>
      </c>
      <c r="I8" s="229"/>
      <c r="J8" s="230">
        <v>2.1</v>
      </c>
      <c r="K8" s="230"/>
      <c r="L8" s="230">
        <v>16.100000000000001</v>
      </c>
      <c r="M8" s="230"/>
      <c r="N8" s="230">
        <v>13.6</v>
      </c>
      <c r="O8" s="230"/>
      <c r="V8" s="9"/>
      <c r="W8" s="9"/>
      <c r="X8" s="9"/>
      <c r="Y8" s="9"/>
      <c r="Z8" s="9"/>
    </row>
    <row r="9" spans="1:26" s="13" customFormat="1" ht="30" customHeight="1" x14ac:dyDescent="0.25">
      <c r="A9" s="22"/>
      <c r="E9" s="207" t="s">
        <v>75</v>
      </c>
      <c r="F9" s="207"/>
      <c r="G9" s="208"/>
      <c r="H9" s="231">
        <v>1.9</v>
      </c>
      <c r="I9" s="232"/>
      <c r="J9" s="233">
        <v>1.4</v>
      </c>
      <c r="K9" s="233"/>
      <c r="L9" s="233">
        <v>5</v>
      </c>
      <c r="M9" s="233"/>
      <c r="N9" s="233">
        <v>6.7</v>
      </c>
      <c r="O9" s="233"/>
      <c r="V9" s="9"/>
      <c r="W9" s="9"/>
      <c r="X9" s="9"/>
      <c r="Y9" s="9"/>
      <c r="Z9" s="9"/>
    </row>
    <row r="10" spans="1:26" s="9" customFormat="1" ht="19.5" customHeight="1" x14ac:dyDescent="0.2">
      <c r="A10" s="8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6" s="9" customFormat="1" ht="19.5" customHeight="1" x14ac:dyDescent="0.2">
      <c r="A11" s="8"/>
      <c r="C11" s="31"/>
      <c r="L11" s="31"/>
      <c r="M11" s="31"/>
      <c r="N11" s="31"/>
    </row>
    <row r="12" spans="1:26" ht="19.5" customHeight="1" x14ac:dyDescent="0.25">
      <c r="A12" s="227" t="str">
        <f>NOTA!$A$24</f>
        <v>ESTUDO 27 | ANÁLISE DAS EMPRESAS DA INDÚSTRIA DAS BEBIDAS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</row>
    <row r="13" spans="1:26" ht="13.5" customHeight="1" x14ac:dyDescent="0.25">
      <c r="U13" s="118" t="s">
        <v>142</v>
      </c>
    </row>
    <row r="16" spans="1:26" ht="17.25" customHeight="1" x14ac:dyDescent="0.25"/>
    <row r="17" ht="17.25" customHeight="1" x14ac:dyDescent="0.25"/>
  </sheetData>
  <sheetProtection algorithmName="SHA-512" hashValue="/17eE1OOzyl/8w4KimkiH5mA9v2KbFOyF6g9bKi6Z76ZG+BmaIAN5kAFlm7JvIwSUjMauW322T631hYkapjn3g==" saltValue="ujh4x1waqQxoDCw9hjYrXA==" spinCount="100000" sheet="1" objects="1" scenarios="1"/>
  <mergeCells count="17">
    <mergeCell ref="A12:U12"/>
    <mergeCell ref="E8:G8"/>
    <mergeCell ref="H8:I8"/>
    <mergeCell ref="J8:K8"/>
    <mergeCell ref="L8:M8"/>
    <mergeCell ref="N8:O8"/>
    <mergeCell ref="E9:G9"/>
    <mergeCell ref="H9:I9"/>
    <mergeCell ref="J9:K9"/>
    <mergeCell ref="L9:M9"/>
    <mergeCell ref="N9:O9"/>
    <mergeCell ref="A1:U1"/>
    <mergeCell ref="H6:I7"/>
    <mergeCell ref="J6:O6"/>
    <mergeCell ref="J7:K7"/>
    <mergeCell ref="L7:M7"/>
    <mergeCell ref="N7:O7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-0.499984740745262"/>
  </sheetPr>
  <dimension ref="A1:AE29"/>
  <sheetViews>
    <sheetView showGridLines="0" zoomScaleNormal="100" workbookViewId="0">
      <selection sqref="A1:U1"/>
    </sheetView>
  </sheetViews>
  <sheetFormatPr defaultColWidth="6.7109375" defaultRowHeight="15" x14ac:dyDescent="0.25"/>
  <cols>
    <col min="1" max="16384" width="6.7109375" style="6"/>
  </cols>
  <sheetData>
    <row r="1" spans="1:31" ht="69" customHeight="1" thickBot="1" x14ac:dyDescent="0.3">
      <c r="A1" s="223" t="s">
        <v>99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31" ht="15" customHeight="1" x14ac:dyDescent="0.25"/>
    <row r="3" spans="1:31" s="7" customFormat="1" ht="15" customHeight="1" thickBot="1" x14ac:dyDescent="0.3">
      <c r="A3" s="109" t="str">
        <f>Índice!F11</f>
        <v>Q2</v>
      </c>
      <c r="B3" s="110" t="str">
        <f>Índice!G11</f>
        <v>Localização geográfica | Por segmentos de atividade económica (2015)</v>
      </c>
      <c r="C3" s="111"/>
      <c r="D3" s="111"/>
      <c r="E3" s="111"/>
      <c r="F3" s="111"/>
      <c r="G3" s="116"/>
      <c r="H3" s="116"/>
      <c r="I3" s="116"/>
      <c r="J3" s="116"/>
      <c r="K3" s="60"/>
    </row>
    <row r="4" spans="1:31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1" s="9" customFormat="1" ht="15" customHeight="1" x14ac:dyDescent="0.2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31" s="11" customFormat="1" ht="30" customHeight="1" x14ac:dyDescent="0.25">
      <c r="D6" s="75"/>
      <c r="E6" s="73"/>
      <c r="F6" s="73"/>
      <c r="G6" s="217" t="s">
        <v>48</v>
      </c>
      <c r="H6" s="217"/>
      <c r="I6" s="217"/>
      <c r="J6" s="217"/>
      <c r="K6" s="217" t="s">
        <v>102</v>
      </c>
      <c r="L6" s="217"/>
      <c r="M6" s="217"/>
      <c r="N6" s="217"/>
      <c r="O6" s="217" t="s">
        <v>42</v>
      </c>
      <c r="P6" s="217"/>
      <c r="Q6" s="217"/>
      <c r="R6" s="195"/>
      <c r="U6" s="12"/>
    </row>
    <row r="7" spans="1:31" s="11" customFormat="1" ht="30" customHeight="1" x14ac:dyDescent="0.25">
      <c r="D7" s="71"/>
      <c r="E7" s="66"/>
      <c r="F7" s="66"/>
      <c r="G7" s="226" t="s">
        <v>100</v>
      </c>
      <c r="H7" s="226"/>
      <c r="I7" s="226" t="s">
        <v>101</v>
      </c>
      <c r="J7" s="226"/>
      <c r="K7" s="226" t="s">
        <v>100</v>
      </c>
      <c r="L7" s="226"/>
      <c r="M7" s="226" t="s">
        <v>101</v>
      </c>
      <c r="N7" s="226"/>
      <c r="O7" s="226" t="s">
        <v>100</v>
      </c>
      <c r="P7" s="226"/>
      <c r="Q7" s="226" t="s">
        <v>101</v>
      </c>
      <c r="R7" s="203"/>
      <c r="U7" s="12"/>
      <c r="V7" s="100"/>
      <c r="W7" s="100"/>
      <c r="X7" s="100"/>
      <c r="Y7" s="100"/>
      <c r="Z7" s="100"/>
      <c r="AA7" s="100"/>
    </row>
    <row r="8" spans="1:31" x14ac:dyDescent="0.25">
      <c r="D8" s="205" t="s">
        <v>132</v>
      </c>
      <c r="E8" s="226"/>
      <c r="F8" s="226"/>
      <c r="G8" s="238" t="s">
        <v>235</v>
      </c>
      <c r="H8" s="239"/>
      <c r="I8" s="200">
        <v>0.28000000000000003</v>
      </c>
      <c r="J8" s="200"/>
      <c r="K8" s="234" t="s">
        <v>235</v>
      </c>
      <c r="L8" s="234"/>
      <c r="M8" s="200">
        <v>0.43</v>
      </c>
      <c r="N8" s="200"/>
      <c r="O8" s="234" t="s">
        <v>235</v>
      </c>
      <c r="P8" s="234"/>
      <c r="Q8" s="200">
        <v>0.35</v>
      </c>
      <c r="R8" s="200"/>
      <c r="U8" s="31"/>
      <c r="V8" s="31"/>
      <c r="W8" s="31"/>
      <c r="X8" s="31"/>
      <c r="Y8" s="31"/>
      <c r="Z8" s="31"/>
      <c r="AA8" s="31"/>
      <c r="AB8" s="31"/>
      <c r="AC8" s="11"/>
      <c r="AD8" s="11"/>
      <c r="AE8" s="11"/>
    </row>
    <row r="9" spans="1:31" x14ac:dyDescent="0.25">
      <c r="D9" s="205"/>
      <c r="E9" s="226"/>
      <c r="F9" s="226"/>
      <c r="G9" s="238" t="s">
        <v>236</v>
      </c>
      <c r="H9" s="239"/>
      <c r="I9" s="200">
        <v>0.18</v>
      </c>
      <c r="J9" s="200"/>
      <c r="K9" s="234" t="s">
        <v>236</v>
      </c>
      <c r="L9" s="234"/>
      <c r="M9" s="200">
        <v>0.16300000000000001</v>
      </c>
      <c r="N9" s="200"/>
      <c r="O9" s="234" t="s">
        <v>236</v>
      </c>
      <c r="P9" s="234"/>
      <c r="Q9" s="200">
        <v>0.187</v>
      </c>
      <c r="R9" s="200"/>
      <c r="U9" s="31"/>
      <c r="V9" s="31"/>
      <c r="W9" s="31"/>
      <c r="X9" s="31"/>
      <c r="Y9" s="31"/>
      <c r="Z9" s="31"/>
      <c r="AA9" s="31"/>
      <c r="AB9" s="31"/>
      <c r="AC9" s="11"/>
      <c r="AD9" s="11"/>
      <c r="AE9" s="11"/>
    </row>
    <row r="10" spans="1:31" x14ac:dyDescent="0.25">
      <c r="D10" s="205"/>
      <c r="E10" s="226"/>
      <c r="F10" s="226"/>
      <c r="G10" s="238" t="s">
        <v>237</v>
      </c>
      <c r="H10" s="239"/>
      <c r="I10" s="200">
        <v>7.8E-2</v>
      </c>
      <c r="J10" s="200"/>
      <c r="K10" s="234" t="s">
        <v>237</v>
      </c>
      <c r="L10" s="234"/>
      <c r="M10" s="200">
        <v>6.3E-2</v>
      </c>
      <c r="N10" s="200"/>
      <c r="O10" s="234" t="s">
        <v>237</v>
      </c>
      <c r="P10" s="234"/>
      <c r="Q10" s="200">
        <v>8.6999999999999994E-2</v>
      </c>
      <c r="R10" s="200"/>
      <c r="U10" s="31"/>
      <c r="V10" s="31"/>
      <c r="W10" s="31"/>
      <c r="X10" s="31"/>
      <c r="Y10" s="31"/>
      <c r="Z10" s="31"/>
      <c r="AA10" s="31"/>
      <c r="AB10" s="31"/>
      <c r="AC10" s="11"/>
      <c r="AD10" s="11"/>
      <c r="AE10" s="11"/>
    </row>
    <row r="11" spans="1:31" x14ac:dyDescent="0.25">
      <c r="D11" s="205" t="s">
        <v>149</v>
      </c>
      <c r="E11" s="226"/>
      <c r="F11" s="226"/>
      <c r="G11" s="240" t="s">
        <v>236</v>
      </c>
      <c r="H11" s="240"/>
      <c r="I11" s="216">
        <v>0.23100000000000001</v>
      </c>
      <c r="J11" s="216"/>
      <c r="K11" s="240" t="s">
        <v>235</v>
      </c>
      <c r="L11" s="240"/>
      <c r="M11" s="216">
        <v>0.23</v>
      </c>
      <c r="N11" s="216"/>
      <c r="O11" s="240" t="s">
        <v>236</v>
      </c>
      <c r="P11" s="240"/>
      <c r="Q11" s="216">
        <v>0.23599999999999999</v>
      </c>
      <c r="R11" s="216"/>
      <c r="U11" s="31"/>
      <c r="V11" s="31"/>
      <c r="W11" s="31"/>
      <c r="X11" s="31"/>
      <c r="Y11" s="31"/>
      <c r="Z11" s="31"/>
      <c r="AA11" s="31"/>
      <c r="AB11" s="31"/>
      <c r="AC11" s="11"/>
      <c r="AD11" s="11"/>
      <c r="AE11" s="11"/>
    </row>
    <row r="12" spans="1:31" x14ac:dyDescent="0.25">
      <c r="D12" s="205"/>
      <c r="E12" s="226"/>
      <c r="F12" s="226"/>
      <c r="G12" s="240" t="s">
        <v>237</v>
      </c>
      <c r="H12" s="240"/>
      <c r="I12" s="216">
        <v>0.159</v>
      </c>
      <c r="J12" s="216"/>
      <c r="K12" s="240" t="s">
        <v>236</v>
      </c>
      <c r="L12" s="240"/>
      <c r="M12" s="216">
        <v>0.16900000000000001</v>
      </c>
      <c r="N12" s="216"/>
      <c r="O12" s="240" t="s">
        <v>237</v>
      </c>
      <c r="P12" s="240"/>
      <c r="Q12" s="216">
        <v>0.18</v>
      </c>
      <c r="R12" s="216"/>
      <c r="U12" s="31"/>
      <c r="V12" s="31"/>
      <c r="W12" s="31"/>
      <c r="X12" s="31"/>
      <c r="Y12" s="31"/>
      <c r="Z12" s="31"/>
      <c r="AA12" s="31"/>
      <c r="AB12" s="31"/>
      <c r="AC12" s="11"/>
      <c r="AD12" s="11"/>
      <c r="AE12" s="11"/>
    </row>
    <row r="13" spans="1:31" x14ac:dyDescent="0.25">
      <c r="D13" s="205"/>
      <c r="E13" s="226"/>
      <c r="F13" s="226"/>
      <c r="G13" s="240" t="s">
        <v>235</v>
      </c>
      <c r="H13" s="240"/>
      <c r="I13" s="216">
        <v>0.13200000000000001</v>
      </c>
      <c r="J13" s="216"/>
      <c r="K13" s="240" t="s">
        <v>238</v>
      </c>
      <c r="L13" s="240"/>
      <c r="M13" s="216">
        <v>0.13500000000000001</v>
      </c>
      <c r="N13" s="216"/>
      <c r="O13" s="240" t="s">
        <v>238</v>
      </c>
      <c r="P13" s="240"/>
      <c r="Q13" s="216">
        <v>0.161</v>
      </c>
      <c r="R13" s="216"/>
      <c r="U13" s="31"/>
      <c r="V13" s="31"/>
      <c r="W13" s="31"/>
      <c r="X13" s="31"/>
      <c r="Y13" s="31"/>
      <c r="Z13" s="31"/>
      <c r="AA13" s="31"/>
      <c r="AB13" s="31"/>
      <c r="AC13" s="11"/>
      <c r="AD13" s="11"/>
      <c r="AE13" s="11"/>
    </row>
    <row r="14" spans="1:31" ht="15" customHeight="1" x14ac:dyDescent="0.25">
      <c r="D14" s="205" t="s">
        <v>144</v>
      </c>
      <c r="E14" s="226"/>
      <c r="F14" s="226"/>
      <c r="G14" s="237" t="s">
        <v>236</v>
      </c>
      <c r="H14" s="237"/>
      <c r="I14" s="198">
        <v>0.13200000000000001</v>
      </c>
      <c r="J14" s="198"/>
      <c r="K14" s="237" t="s">
        <v>236</v>
      </c>
      <c r="L14" s="237"/>
      <c r="M14" s="198">
        <v>0.34399999999999997</v>
      </c>
      <c r="N14" s="198"/>
      <c r="O14" s="237" t="s">
        <v>236</v>
      </c>
      <c r="P14" s="237"/>
      <c r="Q14" s="198">
        <v>0.22600000000000001</v>
      </c>
      <c r="R14" s="198"/>
      <c r="U14" s="31"/>
      <c r="V14" s="31"/>
      <c r="W14" s="31"/>
      <c r="X14" s="31"/>
      <c r="Y14" s="31"/>
      <c r="Z14" s="31"/>
      <c r="AA14" s="31"/>
      <c r="AB14" s="31"/>
      <c r="AC14" s="11"/>
      <c r="AD14" s="11"/>
      <c r="AE14" s="11"/>
    </row>
    <row r="15" spans="1:31" x14ac:dyDescent="0.25">
      <c r="D15" s="205"/>
      <c r="E15" s="226"/>
      <c r="F15" s="226"/>
      <c r="G15" s="237" t="s">
        <v>239</v>
      </c>
      <c r="H15" s="237"/>
      <c r="I15" s="198">
        <v>0.109</v>
      </c>
      <c r="J15" s="198"/>
      <c r="K15" s="237" t="s">
        <v>235</v>
      </c>
      <c r="L15" s="237"/>
      <c r="M15" s="198">
        <v>0.23200000000000001</v>
      </c>
      <c r="N15" s="198"/>
      <c r="O15" s="237" t="s">
        <v>235</v>
      </c>
      <c r="P15" s="237"/>
      <c r="Q15" s="198">
        <v>0.21</v>
      </c>
      <c r="R15" s="198"/>
      <c r="U15" s="31"/>
      <c r="V15" s="31"/>
      <c r="W15" s="31"/>
      <c r="X15" s="31"/>
      <c r="Y15" s="31"/>
      <c r="Z15" s="31"/>
      <c r="AA15" s="31"/>
      <c r="AB15" s="31"/>
      <c r="AC15" s="11"/>
      <c r="AD15" s="11"/>
      <c r="AE15" s="11"/>
    </row>
    <row r="16" spans="1:31" x14ac:dyDescent="0.25">
      <c r="D16" s="205"/>
      <c r="E16" s="226"/>
      <c r="F16" s="226"/>
      <c r="G16" s="237" t="s">
        <v>235</v>
      </c>
      <c r="H16" s="237"/>
      <c r="I16" s="198">
        <v>0.106</v>
      </c>
      <c r="J16" s="198"/>
      <c r="K16" s="237" t="s">
        <v>240</v>
      </c>
      <c r="L16" s="237"/>
      <c r="M16" s="198">
        <v>9.0999999999999998E-2</v>
      </c>
      <c r="N16" s="198"/>
      <c r="O16" s="237" t="s">
        <v>239</v>
      </c>
      <c r="P16" s="237"/>
      <c r="Q16" s="198">
        <v>8.8999999999999996E-2</v>
      </c>
      <c r="R16" s="198"/>
      <c r="U16" s="31"/>
      <c r="V16" s="31"/>
      <c r="W16" s="31"/>
      <c r="X16" s="31"/>
      <c r="Y16" s="31"/>
      <c r="Z16" s="31"/>
      <c r="AA16" s="31"/>
      <c r="AB16" s="31"/>
      <c r="AC16" s="11"/>
      <c r="AD16" s="11"/>
      <c r="AE16" s="11"/>
    </row>
    <row r="17" spans="1:31" ht="15" customHeight="1" x14ac:dyDescent="0.25">
      <c r="D17" s="205" t="s">
        <v>145</v>
      </c>
      <c r="E17" s="226"/>
      <c r="F17" s="226"/>
      <c r="G17" s="236" t="s">
        <v>236</v>
      </c>
      <c r="H17" s="236"/>
      <c r="I17" s="235">
        <v>0.13700000000000001</v>
      </c>
      <c r="J17" s="235"/>
      <c r="K17" s="236" t="s">
        <v>236</v>
      </c>
      <c r="L17" s="236"/>
      <c r="M17" s="235">
        <v>0.39300000000000002</v>
      </c>
      <c r="N17" s="235"/>
      <c r="O17" s="236" t="s">
        <v>236</v>
      </c>
      <c r="P17" s="236"/>
      <c r="Q17" s="235">
        <v>0.251</v>
      </c>
      <c r="R17" s="235"/>
      <c r="U17" s="31"/>
      <c r="V17" s="31"/>
      <c r="W17" s="31"/>
      <c r="X17" s="31"/>
      <c r="Y17" s="31"/>
      <c r="Z17" s="31"/>
      <c r="AA17" s="31"/>
      <c r="AB17" s="31"/>
      <c r="AC17" s="11"/>
      <c r="AD17" s="11"/>
      <c r="AE17" s="11"/>
    </row>
    <row r="18" spans="1:31" ht="15" customHeight="1" x14ac:dyDescent="0.25">
      <c r="D18" s="205"/>
      <c r="E18" s="226"/>
      <c r="F18" s="226"/>
      <c r="G18" s="236" t="s">
        <v>239</v>
      </c>
      <c r="H18" s="236"/>
      <c r="I18" s="235">
        <v>0.11899999999999999</v>
      </c>
      <c r="J18" s="235"/>
      <c r="K18" s="236" t="s">
        <v>241</v>
      </c>
      <c r="L18" s="236"/>
      <c r="M18" s="235">
        <v>9.1999999999999998E-2</v>
      </c>
      <c r="N18" s="235"/>
      <c r="O18" s="236" t="s">
        <v>235</v>
      </c>
      <c r="P18" s="236"/>
      <c r="Q18" s="235">
        <v>9.9000000000000005E-2</v>
      </c>
      <c r="R18" s="235"/>
      <c r="U18" s="31"/>
      <c r="V18" s="31"/>
      <c r="W18" s="31"/>
      <c r="X18" s="31"/>
      <c r="Y18" s="31"/>
      <c r="Z18" s="31"/>
      <c r="AA18" s="31"/>
      <c r="AB18" s="31"/>
      <c r="AC18" s="11"/>
      <c r="AD18" s="11"/>
      <c r="AE18" s="11"/>
    </row>
    <row r="19" spans="1:31" x14ac:dyDescent="0.25">
      <c r="D19" s="205"/>
      <c r="E19" s="226"/>
      <c r="F19" s="226"/>
      <c r="G19" s="236" t="s">
        <v>242</v>
      </c>
      <c r="H19" s="236"/>
      <c r="I19" s="235">
        <v>0.115</v>
      </c>
      <c r="J19" s="235"/>
      <c r="K19" s="236" t="s">
        <v>239</v>
      </c>
      <c r="L19" s="236"/>
      <c r="M19" s="235">
        <v>0.09</v>
      </c>
      <c r="N19" s="235"/>
      <c r="O19" s="236" t="s">
        <v>241</v>
      </c>
      <c r="P19" s="236"/>
      <c r="Q19" s="235">
        <v>9.2999999999999999E-2</v>
      </c>
      <c r="R19" s="235"/>
      <c r="U19" s="31"/>
      <c r="V19" s="31"/>
      <c r="W19" s="31"/>
      <c r="X19" s="31"/>
      <c r="Y19" s="31"/>
      <c r="Z19" s="31"/>
      <c r="AA19" s="31"/>
      <c r="AB19" s="31"/>
      <c r="AC19" s="11"/>
      <c r="AD19" s="11"/>
      <c r="AE19" s="11"/>
    </row>
    <row r="20" spans="1:31" ht="15" customHeight="1" x14ac:dyDescent="0.25">
      <c r="D20" s="205" t="s">
        <v>146</v>
      </c>
      <c r="E20" s="226"/>
      <c r="F20" s="226"/>
      <c r="G20" s="236" t="s">
        <v>235</v>
      </c>
      <c r="H20" s="236"/>
      <c r="I20" s="235">
        <v>0.246</v>
      </c>
      <c r="J20" s="235"/>
      <c r="K20" s="236" t="s">
        <v>236</v>
      </c>
      <c r="L20" s="236"/>
      <c r="M20" s="235">
        <v>0.53300000000000003</v>
      </c>
      <c r="N20" s="235"/>
      <c r="O20" s="236" t="s">
        <v>236</v>
      </c>
      <c r="P20" s="236"/>
      <c r="Q20" s="235">
        <v>0.44400000000000001</v>
      </c>
      <c r="R20" s="235"/>
      <c r="U20" s="31"/>
      <c r="V20" s="31"/>
      <c r="W20" s="31"/>
      <c r="X20" s="31"/>
      <c r="Y20" s="31"/>
      <c r="Z20" s="31"/>
      <c r="AA20" s="31"/>
      <c r="AB20" s="31"/>
      <c r="AC20" s="11"/>
      <c r="AD20" s="11"/>
      <c r="AE20" s="11"/>
    </row>
    <row r="21" spans="1:31" x14ac:dyDescent="0.25">
      <c r="D21" s="205"/>
      <c r="E21" s="226"/>
      <c r="F21" s="226"/>
      <c r="G21" s="236" t="s">
        <v>236</v>
      </c>
      <c r="H21" s="236"/>
      <c r="I21" s="235">
        <v>0.13100000000000001</v>
      </c>
      <c r="J21" s="235"/>
      <c r="K21" s="236" t="s">
        <v>235</v>
      </c>
      <c r="L21" s="236"/>
      <c r="M21" s="235">
        <v>0.34599999999999997</v>
      </c>
      <c r="N21" s="235"/>
      <c r="O21" s="236" t="s">
        <v>235</v>
      </c>
      <c r="P21" s="236"/>
      <c r="Q21" s="235">
        <v>0.32900000000000001</v>
      </c>
      <c r="R21" s="235"/>
      <c r="U21" s="31"/>
      <c r="V21" s="31"/>
      <c r="W21" s="31"/>
      <c r="X21" s="31"/>
      <c r="Y21" s="31"/>
      <c r="Z21" s="31"/>
      <c r="AA21" s="31"/>
      <c r="AB21" s="31"/>
      <c r="AC21" s="11"/>
      <c r="AD21" s="11"/>
      <c r="AE21" s="11"/>
    </row>
    <row r="22" spans="1:31" x14ac:dyDescent="0.25">
      <c r="D22" s="205"/>
      <c r="E22" s="226"/>
      <c r="F22" s="226"/>
      <c r="G22" s="236" t="s">
        <v>238</v>
      </c>
      <c r="H22" s="236"/>
      <c r="I22" s="235">
        <v>0.115</v>
      </c>
      <c r="J22" s="235"/>
      <c r="K22" s="236" t="s">
        <v>243</v>
      </c>
      <c r="L22" s="236"/>
      <c r="M22" s="235">
        <v>6.5000000000000002E-2</v>
      </c>
      <c r="N22" s="235"/>
      <c r="O22" s="236" t="s">
        <v>244</v>
      </c>
      <c r="P22" s="236"/>
      <c r="Q22" s="235">
        <v>0.107</v>
      </c>
      <c r="R22" s="235"/>
      <c r="U22" s="31"/>
      <c r="V22" s="31"/>
      <c r="W22" s="31"/>
      <c r="X22" s="31"/>
      <c r="Y22" s="31"/>
      <c r="Z22" s="31"/>
      <c r="AA22" s="31"/>
      <c r="AB22" s="31"/>
      <c r="AC22" s="11"/>
      <c r="AD22" s="11"/>
      <c r="AE22" s="11"/>
    </row>
    <row r="23" spans="1:31" x14ac:dyDescent="0.25">
      <c r="D23" s="205" t="s">
        <v>147</v>
      </c>
      <c r="E23" s="226"/>
      <c r="F23" s="226"/>
      <c r="G23" s="236" t="s">
        <v>238</v>
      </c>
      <c r="H23" s="236"/>
      <c r="I23" s="235">
        <v>0.13600000000000001</v>
      </c>
      <c r="J23" s="235"/>
      <c r="K23" s="236" t="s">
        <v>235</v>
      </c>
      <c r="L23" s="236"/>
      <c r="M23" s="235">
        <v>0.46899999999999997</v>
      </c>
      <c r="N23" s="235"/>
      <c r="O23" s="236" t="s">
        <v>235</v>
      </c>
      <c r="P23" s="236"/>
      <c r="Q23" s="235">
        <v>0.46400000000000002</v>
      </c>
      <c r="R23" s="235"/>
      <c r="U23" s="31"/>
      <c r="V23" s="31"/>
      <c r="W23" s="31"/>
      <c r="X23" s="31"/>
      <c r="Y23" s="31"/>
      <c r="Z23" s="31"/>
      <c r="AA23" s="31"/>
      <c r="AB23" s="31"/>
      <c r="AC23" s="11"/>
      <c r="AD23" s="11"/>
      <c r="AE23" s="11"/>
    </row>
    <row r="24" spans="1:31" ht="15" customHeight="1" x14ac:dyDescent="0.25">
      <c r="D24" s="205"/>
      <c r="E24" s="226"/>
      <c r="F24" s="226"/>
      <c r="G24" s="236" t="s">
        <v>235</v>
      </c>
      <c r="H24" s="236"/>
      <c r="I24" s="235">
        <v>0.13600000000000001</v>
      </c>
      <c r="J24" s="235"/>
      <c r="K24" s="236" t="s">
        <v>240</v>
      </c>
      <c r="L24" s="236"/>
      <c r="M24" s="235">
        <v>0.255</v>
      </c>
      <c r="N24" s="235"/>
      <c r="O24" s="236" t="s">
        <v>240</v>
      </c>
      <c r="P24" s="236"/>
      <c r="Q24" s="235">
        <v>0.14399999999999999</v>
      </c>
      <c r="R24" s="235"/>
      <c r="U24" s="31"/>
      <c r="V24" s="31"/>
      <c r="W24" s="31"/>
      <c r="X24" s="31"/>
      <c r="Y24" s="31"/>
      <c r="Z24" s="31"/>
      <c r="AA24" s="31"/>
      <c r="AB24" s="31"/>
      <c r="AC24" s="11"/>
      <c r="AD24" s="11"/>
      <c r="AE24" s="11"/>
    </row>
    <row r="25" spans="1:31" ht="15.75" customHeight="1" x14ac:dyDescent="0.25">
      <c r="D25" s="205"/>
      <c r="E25" s="226"/>
      <c r="F25" s="226"/>
      <c r="G25" s="236" t="s">
        <v>237</v>
      </c>
      <c r="H25" s="236"/>
      <c r="I25" s="235">
        <v>9.0999999999999998E-2</v>
      </c>
      <c r="J25" s="235"/>
      <c r="K25" s="236" t="s">
        <v>239</v>
      </c>
      <c r="L25" s="236"/>
      <c r="M25" s="235">
        <v>6.4000000000000001E-2</v>
      </c>
      <c r="N25" s="235"/>
      <c r="O25" s="236" t="s">
        <v>239</v>
      </c>
      <c r="P25" s="236"/>
      <c r="Q25" s="235">
        <v>0.14000000000000001</v>
      </c>
      <c r="R25" s="235"/>
      <c r="U25" s="31"/>
      <c r="V25" s="31"/>
      <c r="W25" s="31"/>
      <c r="X25" s="31"/>
      <c r="Y25" s="31"/>
      <c r="Z25" s="31"/>
      <c r="AA25" s="31"/>
      <c r="AB25" s="31"/>
      <c r="AC25" s="11"/>
      <c r="AD25" s="11"/>
      <c r="AE25" s="11"/>
    </row>
    <row r="26" spans="1:31" ht="19.5" customHeight="1" x14ac:dyDescent="0.2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AB26" s="11"/>
      <c r="AC26" s="11"/>
      <c r="AD26" s="11"/>
      <c r="AE26" s="11"/>
    </row>
    <row r="27" spans="1:31" ht="19.5" customHeight="1" x14ac:dyDescent="0.25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X27" s="11"/>
      <c r="Y27" s="11"/>
      <c r="Z27" s="11"/>
      <c r="AA27" s="11"/>
      <c r="AB27" s="11"/>
      <c r="AC27" s="11"/>
      <c r="AD27" s="11"/>
      <c r="AE27" s="11"/>
    </row>
    <row r="28" spans="1:31" ht="19.5" customHeight="1" x14ac:dyDescent="0.25">
      <c r="A28" s="190" t="str">
        <f>NOTA!$A$24</f>
        <v>ESTUDO 27 | ANÁLISE DAS EMPRESAS DA INDÚSTRIA DAS BEBIDAS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X28" s="11"/>
      <c r="Y28" s="11"/>
      <c r="Z28" s="11"/>
      <c r="AA28" s="11"/>
      <c r="AB28" s="11"/>
      <c r="AC28" s="11"/>
      <c r="AD28" s="11"/>
      <c r="AE28" s="11"/>
    </row>
    <row r="29" spans="1:31" ht="13.5" customHeight="1" x14ac:dyDescent="0.25">
      <c r="T29" s="13"/>
      <c r="U29" s="118" t="s">
        <v>142</v>
      </c>
    </row>
  </sheetData>
  <sheetProtection algorithmName="SHA-512" hashValue="V3lzkoR3iNmemoZiZRdcHhwXFntARDmhZrhMOm2IloANp+8s0h2V7mHxzukxWnb+BH+FoAhnUE5vjBAFJXnFWg==" saltValue="F5IfrrsovFewjMA3ZiDTLg==" spinCount="100000" sheet="1" objects="1" scenarios="1"/>
  <mergeCells count="125">
    <mergeCell ref="D11:F13"/>
    <mergeCell ref="G11:H11"/>
    <mergeCell ref="I11:J11"/>
    <mergeCell ref="K11:L11"/>
    <mergeCell ref="M11:N11"/>
    <mergeCell ref="O11:P11"/>
    <mergeCell ref="Q11:R11"/>
    <mergeCell ref="G12:H12"/>
    <mergeCell ref="I12:J12"/>
    <mergeCell ref="K12:L12"/>
    <mergeCell ref="M12:N12"/>
    <mergeCell ref="O12:P12"/>
    <mergeCell ref="Q12:R12"/>
    <mergeCell ref="G13:H13"/>
    <mergeCell ref="I13:J13"/>
    <mergeCell ref="K13:L13"/>
    <mergeCell ref="M13:N13"/>
    <mergeCell ref="O13:P13"/>
    <mergeCell ref="Q13:R13"/>
    <mergeCell ref="A1:U1"/>
    <mergeCell ref="A28:U28"/>
    <mergeCell ref="K24:L24"/>
    <mergeCell ref="K14:L14"/>
    <mergeCell ref="K15:L15"/>
    <mergeCell ref="K16:L16"/>
    <mergeCell ref="K17:L17"/>
    <mergeCell ref="K18:L18"/>
    <mergeCell ref="M17:N17"/>
    <mergeCell ref="M18:N18"/>
    <mergeCell ref="K19:L19"/>
    <mergeCell ref="K20:L20"/>
    <mergeCell ref="K21:L21"/>
    <mergeCell ref="K22:L22"/>
    <mergeCell ref="K23:L23"/>
    <mergeCell ref="M19:N19"/>
    <mergeCell ref="M20:N20"/>
    <mergeCell ref="M21:N21"/>
    <mergeCell ref="D8:F10"/>
    <mergeCell ref="D14:F16"/>
    <mergeCell ref="D17:F19"/>
    <mergeCell ref="D20:F22"/>
    <mergeCell ref="D23:F25"/>
    <mergeCell ref="G8:H8"/>
    <mergeCell ref="G9:H9"/>
    <mergeCell ref="I9:J9"/>
    <mergeCell ref="I24:J24"/>
    <mergeCell ref="G25:H25"/>
    <mergeCell ref="I25:J25"/>
    <mergeCell ref="G17:H17"/>
    <mergeCell ref="I17:J17"/>
    <mergeCell ref="G18:H18"/>
    <mergeCell ref="I18:J18"/>
    <mergeCell ref="G19:H19"/>
    <mergeCell ref="I19:J19"/>
    <mergeCell ref="G20:H20"/>
    <mergeCell ref="I20:J20"/>
    <mergeCell ref="G21:H21"/>
    <mergeCell ref="G22:H22"/>
    <mergeCell ref="G23:H23"/>
    <mergeCell ref="G24:H24"/>
    <mergeCell ref="G16:H16"/>
    <mergeCell ref="I8:J8"/>
    <mergeCell ref="K8:L8"/>
    <mergeCell ref="K25:L25"/>
    <mergeCell ref="Q17:R17"/>
    <mergeCell ref="Q18:R18"/>
    <mergeCell ref="Q14:R14"/>
    <mergeCell ref="M14:N14"/>
    <mergeCell ref="M15:N15"/>
    <mergeCell ref="M16:N16"/>
    <mergeCell ref="I21:J21"/>
    <mergeCell ref="I22:J22"/>
    <mergeCell ref="I23:J23"/>
    <mergeCell ref="I15:J15"/>
    <mergeCell ref="I16:J16"/>
    <mergeCell ref="Q24:R24"/>
    <mergeCell ref="Q25:R25"/>
    <mergeCell ref="M8:N8"/>
    <mergeCell ref="O8:P8"/>
    <mergeCell ref="Q8:R8"/>
    <mergeCell ref="K9:L9"/>
    <mergeCell ref="Q19:R19"/>
    <mergeCell ref="O19:P19"/>
    <mergeCell ref="M10:N10"/>
    <mergeCell ref="O10:P10"/>
    <mergeCell ref="G6:J6"/>
    <mergeCell ref="K6:N6"/>
    <mergeCell ref="O6:R6"/>
    <mergeCell ref="G7:H7"/>
    <mergeCell ref="I7:J7"/>
    <mergeCell ref="K7:L7"/>
    <mergeCell ref="M7:N7"/>
    <mergeCell ref="O7:P7"/>
    <mergeCell ref="Q7:R7"/>
    <mergeCell ref="K10:L10"/>
    <mergeCell ref="Q20:R20"/>
    <mergeCell ref="Q21:R21"/>
    <mergeCell ref="Q22:R22"/>
    <mergeCell ref="Q23:R23"/>
    <mergeCell ref="Q10:R10"/>
    <mergeCell ref="G14:H14"/>
    <mergeCell ref="I14:J14"/>
    <mergeCell ref="G15:H15"/>
    <mergeCell ref="G10:H10"/>
    <mergeCell ref="I10:J10"/>
    <mergeCell ref="O20:P20"/>
    <mergeCell ref="O21:P21"/>
    <mergeCell ref="O22:P22"/>
    <mergeCell ref="M9:N9"/>
    <mergeCell ref="O9:P9"/>
    <mergeCell ref="Q9:R9"/>
    <mergeCell ref="M24:N24"/>
    <mergeCell ref="M25:N25"/>
    <mergeCell ref="O24:P24"/>
    <mergeCell ref="O25:P25"/>
    <mergeCell ref="O16:P16"/>
    <mergeCell ref="O17:P17"/>
    <mergeCell ref="O18:P18"/>
    <mergeCell ref="Q15:R15"/>
    <mergeCell ref="Q16:R16"/>
    <mergeCell ref="O23:P23"/>
    <mergeCell ref="M22:N22"/>
    <mergeCell ref="M23:N23"/>
    <mergeCell ref="O14:P14"/>
    <mergeCell ref="O15:P15"/>
  </mergeCells>
  <hyperlinks>
    <hyperlink ref="U2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W19"/>
  <sheetViews>
    <sheetView zoomScaleNormal="100" workbookViewId="0">
      <selection sqref="A1:U1"/>
    </sheetView>
  </sheetViews>
  <sheetFormatPr defaultColWidth="6.7109375" defaultRowHeight="15" x14ac:dyDescent="0.25"/>
  <cols>
    <col min="1" max="16384" width="6.7109375" style="6"/>
  </cols>
  <sheetData>
    <row r="1" spans="1:23" ht="69" customHeight="1" thickBot="1" x14ac:dyDescent="0.3">
      <c r="A1" s="223" t="s">
        <v>245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23" ht="15" customHeight="1" x14ac:dyDescent="0.25"/>
    <row r="3" spans="1:23" s="7" customFormat="1" ht="15" customHeight="1" thickBot="1" x14ac:dyDescent="0.3">
      <c r="A3" s="109" t="str">
        <f>Índice!F12</f>
        <v>G5</v>
      </c>
      <c r="B3" s="110" t="str">
        <f>Índice!G12</f>
        <v>Estruturas | Por classes de maturidade (volume de negócios – 2015)</v>
      </c>
      <c r="C3" s="111"/>
      <c r="D3" s="111"/>
      <c r="E3" s="111"/>
      <c r="F3" s="111"/>
      <c r="G3" s="111"/>
      <c r="H3" s="111"/>
      <c r="I3" s="111"/>
    </row>
    <row r="4" spans="1:23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3" s="9" customFormat="1" ht="15" customHeight="1" x14ac:dyDescent="0.2">
      <c r="A5" s="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3" s="9" customFormat="1" ht="30.75" customHeight="1" x14ac:dyDescent="0.25">
      <c r="A6" s="8"/>
      <c r="D6" s="63"/>
      <c r="E6" s="64"/>
      <c r="F6" s="64"/>
      <c r="G6" s="217" t="s">
        <v>132</v>
      </c>
      <c r="H6" s="217"/>
      <c r="I6" s="217" t="s">
        <v>143</v>
      </c>
      <c r="J6" s="217"/>
      <c r="K6" s="217" t="s">
        <v>144</v>
      </c>
      <c r="L6" s="217"/>
      <c r="M6" s="195" t="s">
        <v>74</v>
      </c>
      <c r="N6" s="196"/>
      <c r="O6" s="196"/>
      <c r="P6" s="196"/>
      <c r="Q6" s="196"/>
      <c r="R6" s="196"/>
      <c r="W6"/>
    </row>
    <row r="7" spans="1:23" s="13" customFormat="1" ht="47.1" customHeight="1" x14ac:dyDescent="0.25">
      <c r="A7" s="22"/>
      <c r="D7" s="65"/>
      <c r="E7" s="66"/>
      <c r="F7" s="66"/>
      <c r="G7" s="226"/>
      <c r="H7" s="226"/>
      <c r="I7" s="226"/>
      <c r="J7" s="226"/>
      <c r="K7" s="226"/>
      <c r="L7" s="226"/>
      <c r="M7" s="203" t="s">
        <v>145</v>
      </c>
      <c r="N7" s="205"/>
      <c r="O7" s="203" t="s">
        <v>146</v>
      </c>
      <c r="P7" s="205"/>
      <c r="Q7" s="203" t="s">
        <v>147</v>
      </c>
      <c r="R7" s="205"/>
    </row>
    <row r="8" spans="1:23" s="13" customFormat="1" ht="30" customHeight="1" x14ac:dyDescent="0.25">
      <c r="A8" s="22"/>
      <c r="D8" s="205" t="s">
        <v>38</v>
      </c>
      <c r="E8" s="226"/>
      <c r="F8" s="226"/>
      <c r="G8" s="200">
        <v>7.9000000000000001E-2</v>
      </c>
      <c r="H8" s="200"/>
      <c r="I8" s="216">
        <v>3.6999999999999998E-2</v>
      </c>
      <c r="J8" s="216"/>
      <c r="K8" s="198">
        <v>1.0999999999999999E-2</v>
      </c>
      <c r="L8" s="198"/>
      <c r="M8" s="222">
        <v>1.9E-2</v>
      </c>
      <c r="N8" s="209"/>
      <c r="O8" s="222">
        <v>1E-3</v>
      </c>
      <c r="P8" s="209"/>
      <c r="Q8" s="222">
        <v>4.0000000000000001E-3</v>
      </c>
      <c r="R8" s="209"/>
    </row>
    <row r="9" spans="1:23" s="13" customFormat="1" ht="30" customHeight="1" x14ac:dyDescent="0.25">
      <c r="A9" s="22"/>
      <c r="D9" s="205" t="s">
        <v>39</v>
      </c>
      <c r="E9" s="226"/>
      <c r="F9" s="226"/>
      <c r="G9" s="200">
        <v>0.11799999999999999</v>
      </c>
      <c r="H9" s="200"/>
      <c r="I9" s="216">
        <v>8.3000000000000004E-2</v>
      </c>
      <c r="J9" s="216"/>
      <c r="K9" s="198">
        <v>5.0999999999999997E-2</v>
      </c>
      <c r="L9" s="198"/>
      <c r="M9" s="222">
        <v>5.0999999999999997E-2</v>
      </c>
      <c r="N9" s="209"/>
      <c r="O9" s="222">
        <v>6.6000000000000003E-2</v>
      </c>
      <c r="P9" s="209"/>
      <c r="Q9" s="222">
        <v>3.4000000000000002E-2</v>
      </c>
      <c r="R9" s="209"/>
    </row>
    <row r="10" spans="1:23" s="13" customFormat="1" ht="30" customHeight="1" x14ac:dyDescent="0.25">
      <c r="A10" s="22"/>
      <c r="D10" s="205" t="s">
        <v>34</v>
      </c>
      <c r="E10" s="226"/>
      <c r="F10" s="226"/>
      <c r="G10" s="200">
        <v>0.245</v>
      </c>
      <c r="H10" s="200"/>
      <c r="I10" s="216">
        <v>0.17799999999999999</v>
      </c>
      <c r="J10" s="216"/>
      <c r="K10" s="198">
        <v>0.42299999999999999</v>
      </c>
      <c r="L10" s="198"/>
      <c r="M10" s="222">
        <v>0.193</v>
      </c>
      <c r="N10" s="209"/>
      <c r="O10" s="222">
        <v>0.879</v>
      </c>
      <c r="P10" s="209"/>
      <c r="Q10" s="222">
        <v>0.45300000000000001</v>
      </c>
      <c r="R10" s="209"/>
    </row>
    <row r="11" spans="1:23" s="13" customFormat="1" ht="30" customHeight="1" x14ac:dyDescent="0.25">
      <c r="A11" s="22"/>
      <c r="D11" s="208" t="s">
        <v>53</v>
      </c>
      <c r="E11" s="241"/>
      <c r="F11" s="241"/>
      <c r="G11" s="200">
        <v>0.55900000000000005</v>
      </c>
      <c r="H11" s="200"/>
      <c r="I11" s="216">
        <v>0.70199999999999996</v>
      </c>
      <c r="J11" s="216"/>
      <c r="K11" s="198">
        <v>0.51500000000000001</v>
      </c>
      <c r="L11" s="198"/>
      <c r="M11" s="222">
        <v>0.73699999999999999</v>
      </c>
      <c r="N11" s="209"/>
      <c r="O11" s="222">
        <v>5.3999999999999999E-2</v>
      </c>
      <c r="P11" s="209"/>
      <c r="Q11" s="222">
        <v>0.50800000000000001</v>
      </c>
      <c r="R11" s="209"/>
    </row>
    <row r="12" spans="1:23" s="9" customFormat="1" ht="19.5" customHeight="1" x14ac:dyDescent="0.2">
      <c r="A12" s="8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23" s="9" customFormat="1" ht="19.5" customHeight="1" x14ac:dyDescent="0.2">
      <c r="A13" s="8"/>
      <c r="C13" s="31"/>
      <c r="L13" s="31"/>
      <c r="M13" s="31"/>
      <c r="N13" s="31"/>
    </row>
    <row r="14" spans="1:23" ht="19.5" customHeight="1" x14ac:dyDescent="0.25">
      <c r="A14" s="227" t="str">
        <f>Índice!$A$73</f>
        <v>ESTUDO 27 | ANÁLISE DAS EMPRESAS DA INDÚSTRIA DAS BEBIDAS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</row>
    <row r="15" spans="1:23" ht="13.5" customHeight="1" x14ac:dyDescent="0.25">
      <c r="U15" s="117" t="s">
        <v>142</v>
      </c>
    </row>
    <row r="18" ht="17.25" customHeight="1" x14ac:dyDescent="0.25"/>
    <row r="19" ht="17.25" customHeight="1" x14ac:dyDescent="0.25"/>
  </sheetData>
  <sheetProtection algorithmName="SHA-512" hashValue="T0NHmNI0A6HzMcN6Dl+DIEJk2DBxFtAMiRwob1D8VTPrFBgaQX1uw/oiv7D02PGeW9aob1DIn4uAiIVFRzJbMg==" saltValue="sOH+bxRKyiOkX59I76jQzQ==" spinCount="100000" sheet="1" objects="1" scenarios="1"/>
  <mergeCells count="37">
    <mergeCell ref="I10:J10"/>
    <mergeCell ref="I11:J11"/>
    <mergeCell ref="M6:R6"/>
    <mergeCell ref="Q7:R7"/>
    <mergeCell ref="Q8:R8"/>
    <mergeCell ref="Q9:R9"/>
    <mergeCell ref="Q10:R10"/>
    <mergeCell ref="Q11:R11"/>
    <mergeCell ref="O11:P11"/>
    <mergeCell ref="M10:N10"/>
    <mergeCell ref="O10:P10"/>
    <mergeCell ref="A1:U1"/>
    <mergeCell ref="D8:F8"/>
    <mergeCell ref="M8:N8"/>
    <mergeCell ref="D9:F9"/>
    <mergeCell ref="K9:L9"/>
    <mergeCell ref="I6:J7"/>
    <mergeCell ref="I8:J8"/>
    <mergeCell ref="I9:J9"/>
    <mergeCell ref="M9:N9"/>
    <mergeCell ref="O9:P9"/>
    <mergeCell ref="A14:U14"/>
    <mergeCell ref="D10:F10"/>
    <mergeCell ref="D11:F11"/>
    <mergeCell ref="G6:H7"/>
    <mergeCell ref="K6:L7"/>
    <mergeCell ref="M7:N7"/>
    <mergeCell ref="O7:P7"/>
    <mergeCell ref="G8:H8"/>
    <mergeCell ref="G9:H9"/>
    <mergeCell ref="G10:H10"/>
    <mergeCell ref="G11:H11"/>
    <mergeCell ref="K8:L8"/>
    <mergeCell ref="K10:L10"/>
    <mergeCell ref="K11:L11"/>
    <mergeCell ref="O8:P8"/>
    <mergeCell ref="M11:N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X16"/>
  <sheetViews>
    <sheetView zoomScaleNormal="100" workbookViewId="0">
      <selection sqref="A1:U1"/>
    </sheetView>
  </sheetViews>
  <sheetFormatPr defaultColWidth="6.7109375" defaultRowHeight="15" x14ac:dyDescent="0.25"/>
  <cols>
    <col min="1" max="16384" width="6.7109375" style="6"/>
  </cols>
  <sheetData>
    <row r="1" spans="1:24" ht="69" customHeight="1" thickBot="1" x14ac:dyDescent="0.3">
      <c r="A1" s="223" t="s">
        <v>98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24" ht="15" customHeight="1" x14ac:dyDescent="0.25"/>
    <row r="3" spans="1:24" s="7" customFormat="1" ht="15" customHeight="1" thickBot="1" x14ac:dyDescent="0.3">
      <c r="A3" s="109" t="str">
        <f>+Índice!F14</f>
        <v>G6</v>
      </c>
      <c r="B3" s="110" t="str">
        <f>+Índice!G14</f>
        <v>Percentagem do volume de negócios detida por 10 por cento das empresas  (2015)</v>
      </c>
      <c r="C3" s="111"/>
      <c r="D3" s="111"/>
      <c r="E3" s="111"/>
      <c r="F3" s="111"/>
      <c r="G3" s="111"/>
      <c r="H3" s="116"/>
      <c r="I3" s="116"/>
      <c r="J3" s="116"/>
      <c r="K3" s="116"/>
    </row>
    <row r="4" spans="1:24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4" s="9" customFormat="1" ht="15" customHeight="1" x14ac:dyDescent="0.2">
      <c r="A5" s="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4" s="9" customFormat="1" ht="30.75" customHeight="1" x14ac:dyDescent="0.2">
      <c r="A6" s="8"/>
      <c r="D6" s="63"/>
      <c r="E6" s="67"/>
      <c r="F6" s="64"/>
      <c r="G6" s="217" t="s">
        <v>132</v>
      </c>
      <c r="H6" s="217"/>
      <c r="I6" s="217" t="s">
        <v>144</v>
      </c>
      <c r="J6" s="217"/>
      <c r="K6" s="195" t="s">
        <v>74</v>
      </c>
      <c r="L6" s="196"/>
      <c r="M6" s="196"/>
      <c r="N6" s="196"/>
      <c r="O6" s="196"/>
      <c r="P6" s="196"/>
      <c r="X6" s="93"/>
    </row>
    <row r="7" spans="1:24" s="13" customFormat="1" ht="44.25" customHeight="1" x14ac:dyDescent="0.25">
      <c r="A7" s="22"/>
      <c r="D7" s="68"/>
      <c r="E7" s="69"/>
      <c r="F7" s="66"/>
      <c r="G7" s="226"/>
      <c r="H7" s="226"/>
      <c r="I7" s="226"/>
      <c r="J7" s="226"/>
      <c r="K7" s="226" t="s">
        <v>145</v>
      </c>
      <c r="L7" s="226"/>
      <c r="M7" s="226" t="s">
        <v>146</v>
      </c>
      <c r="N7" s="226"/>
      <c r="O7" s="226" t="s">
        <v>147</v>
      </c>
      <c r="P7" s="226"/>
      <c r="X7" s="94"/>
    </row>
    <row r="8" spans="1:24" s="13" customFormat="1" ht="37.5" customHeight="1" x14ac:dyDescent="0.25">
      <c r="A8" s="22"/>
      <c r="D8" s="243" t="s">
        <v>126</v>
      </c>
      <c r="E8" s="244"/>
      <c r="F8" s="244"/>
      <c r="G8" s="220">
        <v>0.88200000000000001</v>
      </c>
      <c r="H8" s="220"/>
      <c r="I8" s="245">
        <v>0.877</v>
      </c>
      <c r="J8" s="245"/>
      <c r="K8" s="242">
        <v>0.80200000000000005</v>
      </c>
      <c r="L8" s="242"/>
      <c r="M8" s="242">
        <v>0.998</v>
      </c>
      <c r="N8" s="242"/>
      <c r="O8" s="242">
        <v>0.86699999999999999</v>
      </c>
      <c r="P8" s="242"/>
    </row>
    <row r="9" spans="1:24" s="9" customFormat="1" ht="19.5" customHeight="1" x14ac:dyDescent="0.2">
      <c r="A9" s="8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24" s="9" customFormat="1" ht="19.5" customHeight="1" x14ac:dyDescent="0.2">
      <c r="A10" s="8"/>
      <c r="C10" s="31"/>
      <c r="L10" s="31"/>
      <c r="M10" s="31"/>
      <c r="N10" s="31"/>
    </row>
    <row r="11" spans="1:24" ht="19.5" customHeight="1" x14ac:dyDescent="0.25">
      <c r="A11" s="227" t="str">
        <f>Índice!$A$73</f>
        <v>ESTUDO 27 | ANÁLISE DAS EMPRESAS DA INDÚSTRIA DAS BEBIDAS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</row>
    <row r="12" spans="1:24" ht="13.5" customHeight="1" x14ac:dyDescent="0.25">
      <c r="U12" s="117" t="s">
        <v>142</v>
      </c>
    </row>
    <row r="15" spans="1:24" ht="17.25" customHeight="1" x14ac:dyDescent="0.25"/>
    <row r="16" spans="1:24" ht="17.25" customHeight="1" x14ac:dyDescent="0.25"/>
  </sheetData>
  <sheetProtection algorithmName="SHA-512" hashValue="oRIgjoGokydpT9SGxokgV4aUSaItuPtBErUWe5KQBu7irPDr9MCgaV9fUeHrxRuz+shO2YLCu/KYhdpLmkVtdA==" saltValue="dg0gJE57GBUrgyXLDtlwNQ==" spinCount="100000" sheet="1" objects="1" scenarios="1"/>
  <mergeCells count="14">
    <mergeCell ref="M8:N8"/>
    <mergeCell ref="O8:P8"/>
    <mergeCell ref="K6:P6"/>
    <mergeCell ref="A1:U1"/>
    <mergeCell ref="A11:U11"/>
    <mergeCell ref="D8:F8"/>
    <mergeCell ref="G6:H7"/>
    <mergeCell ref="I6:J7"/>
    <mergeCell ref="K7:L7"/>
    <mergeCell ref="M7:N7"/>
    <mergeCell ref="O7:P7"/>
    <mergeCell ref="G8:H8"/>
    <mergeCell ref="I8:J8"/>
    <mergeCell ref="K8:L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AF20"/>
  <sheetViews>
    <sheetView zoomScaleNormal="100" workbookViewId="0">
      <selection sqref="A1:U1"/>
    </sheetView>
  </sheetViews>
  <sheetFormatPr defaultColWidth="6.7109375" defaultRowHeight="15" x14ac:dyDescent="0.25"/>
  <cols>
    <col min="1" max="16384" width="6.7109375" style="6"/>
  </cols>
  <sheetData>
    <row r="1" spans="1:32" ht="69" customHeight="1" thickBot="1" x14ac:dyDescent="0.3">
      <c r="A1" s="223" t="s">
        <v>97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32" ht="15" customHeight="1" x14ac:dyDescent="0.25"/>
    <row r="3" spans="1:32" s="7" customFormat="1" ht="15" customHeight="1" thickBot="1" x14ac:dyDescent="0.3">
      <c r="A3" s="109" t="str">
        <f>+Índice!F16</f>
        <v>G7</v>
      </c>
      <c r="B3" s="110" t="str">
        <f>+Índice!G16</f>
        <v>Indicadores demográficos da indústria das bebidas</v>
      </c>
      <c r="C3" s="111"/>
      <c r="D3" s="111"/>
      <c r="E3" s="111"/>
      <c r="F3" s="111"/>
      <c r="G3" s="111"/>
      <c r="H3" s="119"/>
      <c r="I3" s="119"/>
      <c r="J3" s="119"/>
    </row>
    <row r="4" spans="1:32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32" s="9" customFormat="1" ht="15" customHeight="1" x14ac:dyDescent="0.2">
      <c r="A5" s="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32" s="9" customFormat="1" ht="30.75" customHeight="1" x14ac:dyDescent="0.2">
      <c r="A6" s="8"/>
      <c r="F6" s="70"/>
      <c r="G6" s="64"/>
      <c r="H6" s="67"/>
      <c r="I6" s="217" t="s">
        <v>144</v>
      </c>
      <c r="J6" s="217"/>
      <c r="K6" s="217"/>
      <c r="L6" s="217"/>
      <c r="M6" s="217"/>
      <c r="N6" s="217"/>
      <c r="O6" s="217" t="s">
        <v>150</v>
      </c>
      <c r="P6" s="195"/>
      <c r="Q6" s="217" t="s">
        <v>133</v>
      </c>
      <c r="R6" s="195"/>
    </row>
    <row r="7" spans="1:32" s="13" customFormat="1" ht="38.25" customHeight="1" x14ac:dyDescent="0.25">
      <c r="A7" s="22"/>
      <c r="C7" s="23"/>
      <c r="F7" s="71"/>
      <c r="G7" s="66"/>
      <c r="H7" s="72"/>
      <c r="I7" s="226" t="s">
        <v>45</v>
      </c>
      <c r="J7" s="226"/>
      <c r="K7" s="226" t="s">
        <v>46</v>
      </c>
      <c r="L7" s="226"/>
      <c r="M7" s="226" t="s">
        <v>103</v>
      </c>
      <c r="N7" s="226"/>
      <c r="O7" s="226"/>
      <c r="P7" s="203"/>
      <c r="Q7" s="226"/>
      <c r="R7" s="203"/>
      <c r="V7" s="246" t="s">
        <v>125</v>
      </c>
      <c r="Y7" s="9"/>
      <c r="Z7" s="9"/>
      <c r="AA7" s="9"/>
      <c r="AB7" s="9"/>
      <c r="AC7" s="9"/>
      <c r="AD7" s="9"/>
      <c r="AE7" s="9"/>
      <c r="AF7" s="9"/>
    </row>
    <row r="8" spans="1:32" s="13" customFormat="1" ht="30" customHeight="1" x14ac:dyDescent="0.25">
      <c r="A8" s="22"/>
      <c r="F8" s="205">
        <v>2011</v>
      </c>
      <c r="G8" s="226"/>
      <c r="H8" s="226"/>
      <c r="I8" s="249">
        <v>6.5000000000000002E-2</v>
      </c>
      <c r="J8" s="249"/>
      <c r="K8" s="249">
        <v>2.4E-2</v>
      </c>
      <c r="L8" s="249"/>
      <c r="M8" s="249">
        <v>4.2999999999999997E-2</v>
      </c>
      <c r="N8" s="249"/>
      <c r="O8" s="247">
        <v>2E-3</v>
      </c>
      <c r="P8" s="248"/>
      <c r="Q8" s="220">
        <v>1.9E-2</v>
      </c>
      <c r="R8" s="220"/>
      <c r="S8" s="145"/>
      <c r="V8" s="246"/>
      <c r="Y8" s="9"/>
      <c r="Z8" s="9"/>
      <c r="AA8" s="9"/>
      <c r="AB8" s="9"/>
      <c r="AC8" s="9"/>
      <c r="AD8" s="9"/>
      <c r="AE8" s="9"/>
      <c r="AF8" s="9"/>
    </row>
    <row r="9" spans="1:32" s="13" customFormat="1" ht="30" customHeight="1" x14ac:dyDescent="0.25">
      <c r="A9" s="22"/>
      <c r="F9" s="205">
        <v>2012</v>
      </c>
      <c r="G9" s="226"/>
      <c r="H9" s="226"/>
      <c r="I9" s="249">
        <v>4.8000000000000001E-2</v>
      </c>
      <c r="J9" s="249"/>
      <c r="K9" s="249">
        <v>3.2000000000000001E-2</v>
      </c>
      <c r="L9" s="249"/>
      <c r="M9" s="249">
        <v>1.7000000000000001E-2</v>
      </c>
      <c r="N9" s="249"/>
      <c r="O9" s="247">
        <v>-1.0999999999999999E-2</v>
      </c>
      <c r="P9" s="248"/>
      <c r="Q9" s="220">
        <v>0</v>
      </c>
      <c r="R9" s="220"/>
      <c r="S9" s="145"/>
      <c r="Y9" s="9"/>
      <c r="Z9" s="9"/>
      <c r="AA9" s="9"/>
      <c r="AB9" s="9"/>
      <c r="AC9" s="9"/>
      <c r="AD9" s="9"/>
      <c r="AE9" s="9"/>
      <c r="AF9" s="9"/>
    </row>
    <row r="10" spans="1:32" s="13" customFormat="1" ht="30" customHeight="1" x14ac:dyDescent="0.25">
      <c r="A10" s="22"/>
      <c r="F10" s="205">
        <v>2013</v>
      </c>
      <c r="G10" s="226"/>
      <c r="H10" s="226"/>
      <c r="I10" s="249">
        <v>8.3000000000000004E-2</v>
      </c>
      <c r="J10" s="249"/>
      <c r="K10" s="249">
        <v>4.2999999999999997E-2</v>
      </c>
      <c r="L10" s="249"/>
      <c r="M10" s="249">
        <v>4.2999999999999997E-2</v>
      </c>
      <c r="N10" s="249"/>
      <c r="O10" s="247">
        <v>-3.0000000000000001E-3</v>
      </c>
      <c r="P10" s="248"/>
      <c r="Q10" s="220">
        <v>7.0000000000000001E-3</v>
      </c>
      <c r="R10" s="220"/>
      <c r="S10" s="145"/>
      <c r="Y10" s="9"/>
      <c r="Z10" s="9"/>
      <c r="AA10" s="9"/>
      <c r="AB10" s="9"/>
      <c r="AC10" s="9"/>
      <c r="AD10" s="9"/>
      <c r="AE10" s="9"/>
      <c r="AF10" s="9"/>
    </row>
    <row r="11" spans="1:32" s="13" customFormat="1" ht="30" customHeight="1" x14ac:dyDescent="0.25">
      <c r="A11" s="22"/>
      <c r="F11" s="205">
        <v>2014</v>
      </c>
      <c r="G11" s="226"/>
      <c r="H11" s="226"/>
      <c r="I11" s="249">
        <v>6.6000000000000003E-2</v>
      </c>
      <c r="J11" s="249"/>
      <c r="K11" s="249">
        <v>3.3000000000000002E-2</v>
      </c>
      <c r="L11" s="249"/>
      <c r="M11" s="249">
        <v>3.5000000000000003E-2</v>
      </c>
      <c r="N11" s="249"/>
      <c r="O11" s="247">
        <v>0</v>
      </c>
      <c r="P11" s="248"/>
      <c r="Q11" s="220">
        <v>7.0000000000000001E-3</v>
      </c>
      <c r="R11" s="220"/>
      <c r="S11" s="145"/>
      <c r="Y11" s="9"/>
      <c r="Z11" s="9"/>
      <c r="AA11" s="9"/>
      <c r="AB11" s="9"/>
      <c r="AC11" s="9"/>
      <c r="AD11" s="9"/>
      <c r="AE11" s="9"/>
      <c r="AF11" s="9"/>
    </row>
    <row r="12" spans="1:32" s="13" customFormat="1" ht="30" customHeight="1" x14ac:dyDescent="0.25">
      <c r="A12" s="22"/>
      <c r="F12" s="208">
        <v>2015</v>
      </c>
      <c r="G12" s="241"/>
      <c r="H12" s="241"/>
      <c r="I12" s="249">
        <v>0.08</v>
      </c>
      <c r="J12" s="249"/>
      <c r="K12" s="249">
        <v>2.1999999999999999E-2</v>
      </c>
      <c r="L12" s="249"/>
      <c r="M12" s="249">
        <v>6.3E-2</v>
      </c>
      <c r="N12" s="249"/>
      <c r="O12" s="247">
        <v>2E-3</v>
      </c>
      <c r="P12" s="248"/>
      <c r="Q12" s="220">
        <v>1.2E-2</v>
      </c>
      <c r="R12" s="220"/>
      <c r="S12" s="145"/>
      <c r="Y12" s="9"/>
      <c r="Z12" s="9"/>
      <c r="AA12" s="9"/>
      <c r="AB12" s="9"/>
      <c r="AC12" s="9"/>
      <c r="AD12" s="9"/>
      <c r="AE12" s="9"/>
      <c r="AF12" s="9"/>
    </row>
    <row r="13" spans="1:32" s="9" customFormat="1" ht="19.5" customHeight="1" x14ac:dyDescent="0.2">
      <c r="A13" s="8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32" s="9" customFormat="1" ht="19.5" customHeight="1" x14ac:dyDescent="0.2">
      <c r="A14" s="8"/>
      <c r="C14" s="31"/>
      <c r="L14" s="31"/>
      <c r="M14" s="31"/>
      <c r="N14" s="31"/>
    </row>
    <row r="15" spans="1:32" ht="19.5" customHeight="1" x14ac:dyDescent="0.25">
      <c r="A15" s="227" t="str">
        <f>Índice!$A$73</f>
        <v>ESTUDO 27 | ANÁLISE DAS EMPRESAS DA INDÚSTRIA DAS BEBIDAS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Y15" s="9"/>
      <c r="Z15" s="9"/>
      <c r="AA15" s="9"/>
      <c r="AB15" s="9"/>
      <c r="AC15" s="9"/>
      <c r="AD15" s="9"/>
      <c r="AE15" s="9"/>
      <c r="AF15" s="9"/>
    </row>
    <row r="16" spans="1:32" ht="13.5" customHeight="1" x14ac:dyDescent="0.25">
      <c r="U16" s="117" t="s">
        <v>142</v>
      </c>
    </row>
    <row r="19" ht="17.25" customHeight="1" x14ac:dyDescent="0.25"/>
    <row r="20" ht="17.25" customHeight="1" x14ac:dyDescent="0.25"/>
  </sheetData>
  <sheetProtection algorithmName="SHA-512" hashValue="OMqr01MsKpSBs+Rc3vK8kb+jDAfrE1G8w9s21sJeFH7zhcDNwfCq9OptwhTpt+O+5iB5YpJb7Q+BvnSG+DufJw==" saltValue="RWunpA/zTu7qqSr2ik/4LQ==" spinCount="100000" sheet="1" objects="1" scenarios="1"/>
  <mergeCells count="39">
    <mergeCell ref="A1:U1"/>
    <mergeCell ref="K10:L10"/>
    <mergeCell ref="M10:N10"/>
    <mergeCell ref="A15:U15"/>
    <mergeCell ref="F8:H8"/>
    <mergeCell ref="F9:H9"/>
    <mergeCell ref="F10:H10"/>
    <mergeCell ref="F11:H11"/>
    <mergeCell ref="F12:H12"/>
    <mergeCell ref="I6:N6"/>
    <mergeCell ref="I7:J7"/>
    <mergeCell ref="K7:L7"/>
    <mergeCell ref="M7:N7"/>
    <mergeCell ref="O6:P7"/>
    <mergeCell ref="I8:J8"/>
    <mergeCell ref="I9:J9"/>
    <mergeCell ref="I10:J10"/>
    <mergeCell ref="I11:J11"/>
    <mergeCell ref="I12:J12"/>
    <mergeCell ref="K8:L8"/>
    <mergeCell ref="M8:N8"/>
    <mergeCell ref="K11:L11"/>
    <mergeCell ref="M11:N11"/>
    <mergeCell ref="V7:V8"/>
    <mergeCell ref="O11:P11"/>
    <mergeCell ref="K12:L12"/>
    <mergeCell ref="M12:N12"/>
    <mergeCell ref="O12:P12"/>
    <mergeCell ref="O8:P8"/>
    <mergeCell ref="K9:L9"/>
    <mergeCell ref="M9:N9"/>
    <mergeCell ref="O9:P9"/>
    <mergeCell ref="O10:P10"/>
    <mergeCell ref="Q6:R7"/>
    <mergeCell ref="Q8:R8"/>
    <mergeCell ref="Q9:R9"/>
    <mergeCell ref="Q10:R10"/>
    <mergeCell ref="Q11:R11"/>
    <mergeCell ref="Q12:R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</sheetPr>
  <dimension ref="A1:Y25"/>
  <sheetViews>
    <sheetView zoomScaleNormal="100" workbookViewId="0">
      <selection sqref="A1:U1"/>
    </sheetView>
  </sheetViews>
  <sheetFormatPr defaultColWidth="6.7109375" defaultRowHeight="15" x14ac:dyDescent="0.25"/>
  <cols>
    <col min="1" max="16384" width="6.7109375" style="6"/>
  </cols>
  <sheetData>
    <row r="1" spans="1:25" ht="69" customHeight="1" x14ac:dyDescent="0.25">
      <c r="A1" s="193" t="s">
        <v>97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5" ht="15" customHeight="1" x14ac:dyDescent="0.25"/>
    <row r="3" spans="1:25" s="7" customFormat="1" ht="15" customHeight="1" thickBot="1" x14ac:dyDescent="0.3">
      <c r="A3" s="109" t="str">
        <f>+Índice!F17</f>
        <v>G8</v>
      </c>
      <c r="B3" s="110" t="str">
        <f>+Índice!G17</f>
        <v>Evolução da indústria das bebidas e do total das empresas (2015) | Variação acumulada face a 2011 (em percentagem) e contributos por segmentos de atividade económica (em p.p.)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5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25" s="9" customFormat="1" ht="15" customHeight="1" thickBot="1" x14ac:dyDescent="0.3">
      <c r="A5" s="8"/>
      <c r="C5" s="31"/>
      <c r="D5" s="31"/>
      <c r="E5" s="31"/>
      <c r="F5" s="31"/>
      <c r="G5" s="31"/>
      <c r="H5" s="31"/>
      <c r="I5" s="31"/>
      <c r="J5" s="31"/>
      <c r="K5" s="31"/>
      <c r="L5" s="31"/>
      <c r="M5" s="13"/>
      <c r="N5" s="13"/>
      <c r="O5" s="13"/>
      <c r="P5" s="13"/>
      <c r="Q5" s="13"/>
      <c r="R5" s="13"/>
    </row>
    <row r="6" spans="1:25" s="9" customFormat="1" ht="30.75" customHeight="1" x14ac:dyDescent="0.25">
      <c r="A6" s="8"/>
      <c r="B6" s="8"/>
      <c r="C6" s="8"/>
      <c r="D6" s="8"/>
      <c r="G6" s="63"/>
      <c r="H6" s="64"/>
      <c r="I6" s="64"/>
      <c r="J6" s="252" t="s">
        <v>48</v>
      </c>
      <c r="K6" s="253"/>
      <c r="L6" s="252" t="s">
        <v>37</v>
      </c>
      <c r="M6" s="253"/>
      <c r="N6" s="252" t="s">
        <v>42</v>
      </c>
      <c r="O6" s="253"/>
      <c r="P6" s="13"/>
      <c r="Q6" s="13"/>
      <c r="R6" s="13"/>
      <c r="S6" s="13"/>
      <c r="T6" s="13"/>
      <c r="U6" s="13"/>
    </row>
    <row r="7" spans="1:25" s="13" customFormat="1" ht="30" customHeight="1" x14ac:dyDescent="0.25">
      <c r="A7" s="22"/>
      <c r="B7" s="22"/>
      <c r="C7" s="22"/>
      <c r="D7" s="22"/>
      <c r="E7" s="204" t="s">
        <v>231</v>
      </c>
      <c r="F7" s="204"/>
      <c r="G7" s="204"/>
      <c r="H7" s="204"/>
      <c r="I7" s="205"/>
      <c r="J7" s="250">
        <v>2.7</v>
      </c>
      <c r="K7" s="251"/>
      <c r="L7" s="250">
        <v>-3.1</v>
      </c>
      <c r="M7" s="251"/>
      <c r="N7" s="250">
        <v>-3.2</v>
      </c>
      <c r="O7" s="251"/>
    </row>
    <row r="8" spans="1:25" s="13" customFormat="1" ht="30" customHeight="1" x14ac:dyDescent="0.25">
      <c r="A8" s="22"/>
      <c r="B8" s="22"/>
      <c r="C8" s="22"/>
      <c r="D8" s="22"/>
      <c r="E8" s="204" t="s">
        <v>232</v>
      </c>
      <c r="F8" s="204"/>
      <c r="G8" s="204" t="s">
        <v>144</v>
      </c>
      <c r="H8" s="204"/>
      <c r="I8" s="205"/>
      <c r="J8" s="256">
        <v>22.8</v>
      </c>
      <c r="K8" s="257"/>
      <c r="L8" s="256">
        <v>5.2</v>
      </c>
      <c r="M8" s="257"/>
      <c r="N8" s="256">
        <v>0.5</v>
      </c>
      <c r="O8" s="257"/>
      <c r="Y8" s="95"/>
    </row>
    <row r="9" spans="1:25" s="13" customFormat="1" ht="30" customHeight="1" x14ac:dyDescent="0.25">
      <c r="A9" s="22"/>
      <c r="B9" s="22"/>
      <c r="C9" s="22"/>
      <c r="D9" s="22"/>
      <c r="E9" s="207" t="s">
        <v>233</v>
      </c>
      <c r="F9" s="207"/>
      <c r="G9" s="204" t="s">
        <v>145</v>
      </c>
      <c r="H9" s="204"/>
      <c r="I9" s="205"/>
      <c r="J9" s="254">
        <v>18.2</v>
      </c>
      <c r="K9" s="255"/>
      <c r="L9" s="254">
        <v>10.199999999999999</v>
      </c>
      <c r="M9" s="255"/>
      <c r="N9" s="254">
        <v>5.9</v>
      </c>
      <c r="O9" s="255"/>
    </row>
    <row r="10" spans="1:25" s="13" customFormat="1" ht="30" customHeight="1" x14ac:dyDescent="0.25">
      <c r="A10" s="22"/>
      <c r="B10" s="22"/>
      <c r="C10" s="22"/>
      <c r="D10" s="22"/>
      <c r="E10" s="213"/>
      <c r="F10" s="213"/>
      <c r="G10" s="204" t="s">
        <v>146</v>
      </c>
      <c r="H10" s="204"/>
      <c r="I10" s="205"/>
      <c r="J10" s="254">
        <v>5.2</v>
      </c>
      <c r="K10" s="255"/>
      <c r="L10" s="254">
        <v>-2.6</v>
      </c>
      <c r="M10" s="255"/>
      <c r="N10" s="254">
        <v>-1.1000000000000001</v>
      </c>
      <c r="O10" s="255"/>
    </row>
    <row r="11" spans="1:25" s="13" customFormat="1" ht="30" customHeight="1" x14ac:dyDescent="0.25">
      <c r="A11" s="22"/>
      <c r="B11" s="22"/>
      <c r="C11" s="22"/>
      <c r="D11" s="22"/>
      <c r="E11" s="196"/>
      <c r="F11" s="196"/>
      <c r="G11" s="204" t="s">
        <v>147</v>
      </c>
      <c r="H11" s="204"/>
      <c r="I11" s="205"/>
      <c r="J11" s="254">
        <v>-0.6</v>
      </c>
      <c r="K11" s="255"/>
      <c r="L11" s="254">
        <v>-2.4</v>
      </c>
      <c r="M11" s="255"/>
      <c r="N11" s="254">
        <v>-4.3</v>
      </c>
      <c r="O11" s="255"/>
    </row>
    <row r="12" spans="1:25" s="13" customFormat="1" ht="30" customHeight="1" x14ac:dyDescent="0.25">
      <c r="A12" s="22"/>
      <c r="B12" s="23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</row>
    <row r="13" spans="1:25" s="9" customFormat="1" ht="19.5" customHeight="1" x14ac:dyDescent="0.2">
      <c r="A13" s="8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25" s="9" customFormat="1" ht="19.5" customHeight="1" x14ac:dyDescent="0.2">
      <c r="A14" s="8"/>
      <c r="C14" s="31"/>
      <c r="L14" s="31"/>
      <c r="M14" s="31"/>
      <c r="N14" s="31"/>
    </row>
    <row r="15" spans="1:25" ht="19.5" customHeight="1" x14ac:dyDescent="0.25">
      <c r="A15" s="227" t="str">
        <f>Índice!$A$73</f>
        <v>ESTUDO 27 | ANÁLISE DAS EMPRESAS DA INDÚSTRIA DAS BEBIDAS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</row>
    <row r="16" spans="1:25" ht="13.5" customHeight="1" x14ac:dyDescent="0.25">
      <c r="U16" s="117" t="s">
        <v>142</v>
      </c>
    </row>
    <row r="19" spans="6:11" ht="17.25" customHeight="1" x14ac:dyDescent="0.25"/>
    <row r="20" spans="6:11" ht="17.25" customHeight="1" x14ac:dyDescent="0.25">
      <c r="F20" s="57"/>
      <c r="G20" s="57"/>
      <c r="H20" s="57"/>
      <c r="I20" s="57"/>
      <c r="J20" s="57"/>
      <c r="K20" s="57"/>
    </row>
    <row r="21" spans="6:11" x14ac:dyDescent="0.25">
      <c r="F21" s="57"/>
      <c r="G21" s="57"/>
      <c r="H21" s="57"/>
      <c r="I21" s="57"/>
      <c r="J21" s="57"/>
      <c r="K21" s="57"/>
    </row>
    <row r="22" spans="6:11" x14ac:dyDescent="0.25">
      <c r="F22" s="57"/>
      <c r="G22" s="57"/>
      <c r="H22" s="57"/>
      <c r="I22" s="57"/>
      <c r="J22" s="57"/>
      <c r="K22" s="57"/>
    </row>
    <row r="23" spans="6:11" x14ac:dyDescent="0.25">
      <c r="F23" s="57"/>
      <c r="G23" s="57"/>
      <c r="H23" s="57"/>
      <c r="I23" s="57"/>
      <c r="J23" s="57"/>
      <c r="K23" s="57"/>
    </row>
    <row r="24" spans="6:11" x14ac:dyDescent="0.25">
      <c r="F24" s="57"/>
      <c r="G24" s="57"/>
      <c r="H24" s="57"/>
      <c r="I24" s="57"/>
      <c r="J24" s="57"/>
      <c r="K24" s="57"/>
    </row>
    <row r="25" spans="6:11" x14ac:dyDescent="0.25">
      <c r="F25" s="57"/>
      <c r="G25" s="57"/>
      <c r="H25" s="57"/>
      <c r="I25" s="57"/>
      <c r="J25" s="57"/>
      <c r="K25" s="57"/>
    </row>
  </sheetData>
  <sheetProtection algorithmName="SHA-512" hashValue="s2tc2lIinwIPL3B0I/VFLEkr41HSVvkxq53n5lNe1b86fBzYuSwGLDA8npz4nNZg7BdeORldErhaxobqZ73LQA==" saltValue="yt5dth/UciP9/38tql4lAA==" spinCount="100000" sheet="1" objects="1" scenarios="1"/>
  <mergeCells count="27">
    <mergeCell ref="A1:U1"/>
    <mergeCell ref="A15:U15"/>
    <mergeCell ref="C12:S12"/>
    <mergeCell ref="J10:K10"/>
    <mergeCell ref="L11:M11"/>
    <mergeCell ref="L10:M10"/>
    <mergeCell ref="N10:O10"/>
    <mergeCell ref="J11:K11"/>
    <mergeCell ref="G9:I9"/>
    <mergeCell ref="G10:I10"/>
    <mergeCell ref="G11:I11"/>
    <mergeCell ref="N11:O11"/>
    <mergeCell ref="J7:K7"/>
    <mergeCell ref="L7:M7"/>
    <mergeCell ref="E7:I7"/>
    <mergeCell ref="E8:I8"/>
    <mergeCell ref="E9:F11"/>
    <mergeCell ref="N7:O7"/>
    <mergeCell ref="J6:K6"/>
    <mergeCell ref="L6:M6"/>
    <mergeCell ref="N6:O6"/>
    <mergeCell ref="J9:K9"/>
    <mergeCell ref="L9:M9"/>
    <mergeCell ref="N9:O9"/>
    <mergeCell ref="J8:K8"/>
    <mergeCell ref="L8:M8"/>
    <mergeCell ref="N8:O8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A1:Y17"/>
  <sheetViews>
    <sheetView zoomScaleNormal="100" workbookViewId="0">
      <selection sqref="A1:U1"/>
    </sheetView>
  </sheetViews>
  <sheetFormatPr defaultColWidth="6.7109375" defaultRowHeight="15" x14ac:dyDescent="0.25"/>
  <cols>
    <col min="1" max="16384" width="6.7109375" style="6"/>
  </cols>
  <sheetData>
    <row r="1" spans="1:25" ht="69" customHeight="1" x14ac:dyDescent="0.25">
      <c r="A1" s="193" t="s">
        <v>97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W1" s="7"/>
      <c r="X1" s="7"/>
      <c r="Y1" s="7"/>
    </row>
    <row r="2" spans="1:25" ht="15" customHeight="1" x14ac:dyDescent="0.25">
      <c r="V2" s="7"/>
      <c r="W2" s="7"/>
      <c r="X2" s="7"/>
      <c r="Y2" s="7"/>
    </row>
    <row r="3" spans="1:25" s="7" customFormat="1" ht="15" customHeight="1" thickBot="1" x14ac:dyDescent="0.3">
      <c r="A3" s="109" t="str">
        <f>+Índice!F18</f>
        <v>G9</v>
      </c>
      <c r="B3" s="110" t="str">
        <f>+Índice!G18</f>
        <v>Universo potencial de empresas de elevado crescimento | Taxa média de crescimento anual - TMCA (num período de três anos)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25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5" s="9" customFormat="1" ht="15" customHeight="1" x14ac:dyDescent="0.2">
      <c r="A5" s="8"/>
      <c r="C5" s="10"/>
      <c r="D5" s="10"/>
      <c r="E5" s="10"/>
      <c r="F5" s="10"/>
      <c r="G5" s="31"/>
      <c r="H5" s="31"/>
      <c r="I5" s="10"/>
      <c r="J5" s="31"/>
      <c r="K5" s="10"/>
      <c r="L5" s="31"/>
      <c r="M5" s="10"/>
      <c r="N5" s="10"/>
      <c r="O5" s="10"/>
      <c r="P5" s="10"/>
      <c r="Q5" s="31"/>
      <c r="R5" s="31"/>
      <c r="S5" s="31"/>
      <c r="T5" s="31"/>
    </row>
    <row r="6" spans="1:25" s="13" customFormat="1" ht="39.75" customHeight="1" x14ac:dyDescent="0.25">
      <c r="A6" s="63"/>
      <c r="B6" s="73"/>
      <c r="C6" s="73"/>
      <c r="D6" s="217" t="s">
        <v>132</v>
      </c>
      <c r="E6" s="217"/>
      <c r="F6" s="217"/>
      <c r="G6" s="217"/>
      <c r="H6" s="217" t="s">
        <v>143</v>
      </c>
      <c r="I6" s="217"/>
      <c r="J6" s="217"/>
      <c r="K6" s="217"/>
      <c r="L6" s="217" t="s">
        <v>144</v>
      </c>
      <c r="M6" s="217"/>
      <c r="N6" s="217"/>
      <c r="O6" s="217"/>
      <c r="P6" s="195" t="s">
        <v>185</v>
      </c>
      <c r="Q6" s="196"/>
      <c r="R6" s="196"/>
      <c r="S6" s="196"/>
      <c r="T6" s="196"/>
      <c r="U6" s="196"/>
    </row>
    <row r="7" spans="1:25" s="13" customFormat="1" ht="47.1" customHeight="1" x14ac:dyDescent="0.25">
      <c r="A7" s="65"/>
      <c r="B7" s="66"/>
      <c r="C7" s="66"/>
      <c r="D7" s="226">
        <v>2011</v>
      </c>
      <c r="E7" s="226"/>
      <c r="F7" s="226">
        <v>2015</v>
      </c>
      <c r="G7" s="226"/>
      <c r="H7" s="226">
        <v>2011</v>
      </c>
      <c r="I7" s="226"/>
      <c r="J7" s="226">
        <v>2015</v>
      </c>
      <c r="K7" s="226"/>
      <c r="L7" s="226">
        <v>2011</v>
      </c>
      <c r="M7" s="226"/>
      <c r="N7" s="226">
        <v>2015</v>
      </c>
      <c r="O7" s="226"/>
      <c r="P7" s="226" t="s">
        <v>145</v>
      </c>
      <c r="Q7" s="226"/>
      <c r="R7" s="226" t="s">
        <v>146</v>
      </c>
      <c r="S7" s="226"/>
      <c r="T7" s="226" t="s">
        <v>147</v>
      </c>
      <c r="U7" s="226"/>
    </row>
    <row r="8" spans="1:25" s="13" customFormat="1" ht="30" customHeight="1" x14ac:dyDescent="0.25">
      <c r="A8" s="205" t="s">
        <v>127</v>
      </c>
      <c r="B8" s="226"/>
      <c r="C8" s="226"/>
      <c r="D8" s="200">
        <v>0.61299999999999999</v>
      </c>
      <c r="E8" s="200"/>
      <c r="F8" s="200">
        <v>0.42199999999999999</v>
      </c>
      <c r="G8" s="200"/>
      <c r="H8" s="216">
        <v>0.60399999999999998</v>
      </c>
      <c r="I8" s="216"/>
      <c r="J8" s="216">
        <v>0.374</v>
      </c>
      <c r="K8" s="216"/>
      <c r="L8" s="198">
        <v>0.52600000000000002</v>
      </c>
      <c r="M8" s="198"/>
      <c r="N8" s="198">
        <v>0.33700000000000002</v>
      </c>
      <c r="O8" s="198"/>
      <c r="P8" s="235">
        <v>0.32600000000000001</v>
      </c>
      <c r="Q8" s="235"/>
      <c r="R8" s="235">
        <v>0.71399999999999997</v>
      </c>
      <c r="S8" s="235"/>
      <c r="T8" s="235">
        <v>0.42899999999999999</v>
      </c>
      <c r="U8" s="235"/>
    </row>
    <row r="9" spans="1:25" s="13" customFormat="1" ht="30" customHeight="1" x14ac:dyDescent="0.25">
      <c r="A9" s="205" t="s">
        <v>128</v>
      </c>
      <c r="B9" s="226"/>
      <c r="C9" s="226"/>
      <c r="D9" s="200">
        <v>0.32200000000000001</v>
      </c>
      <c r="E9" s="200"/>
      <c r="F9" s="200">
        <v>0.46400000000000002</v>
      </c>
      <c r="G9" s="200"/>
      <c r="H9" s="216">
        <v>0.33600000000000002</v>
      </c>
      <c r="I9" s="216"/>
      <c r="J9" s="216">
        <v>0.51400000000000001</v>
      </c>
      <c r="K9" s="216"/>
      <c r="L9" s="198">
        <v>0.36799999999999999</v>
      </c>
      <c r="M9" s="198"/>
      <c r="N9" s="198">
        <v>0.51900000000000002</v>
      </c>
      <c r="O9" s="198"/>
      <c r="P9" s="235">
        <v>0.52200000000000002</v>
      </c>
      <c r="Q9" s="235"/>
      <c r="R9" s="235">
        <v>0.28599999999999998</v>
      </c>
      <c r="S9" s="235"/>
      <c r="T9" s="235">
        <v>0.53600000000000003</v>
      </c>
      <c r="U9" s="235"/>
    </row>
    <row r="10" spans="1:25" s="13" customFormat="1" ht="30" customHeight="1" x14ac:dyDescent="0.25">
      <c r="A10" s="208" t="s">
        <v>129</v>
      </c>
      <c r="B10" s="241"/>
      <c r="C10" s="241"/>
      <c r="D10" s="200">
        <v>6.5000000000000002E-2</v>
      </c>
      <c r="E10" s="200"/>
      <c r="F10" s="200">
        <v>0.113</v>
      </c>
      <c r="G10" s="200"/>
      <c r="H10" s="216">
        <v>0.06</v>
      </c>
      <c r="I10" s="216"/>
      <c r="J10" s="216">
        <v>0.112</v>
      </c>
      <c r="K10" s="216"/>
      <c r="L10" s="198">
        <v>0.105</v>
      </c>
      <c r="M10" s="198"/>
      <c r="N10" s="198">
        <v>0.14299999999999999</v>
      </c>
      <c r="O10" s="198"/>
      <c r="P10" s="235">
        <v>0.152</v>
      </c>
      <c r="Q10" s="235"/>
      <c r="R10" s="235">
        <v>0</v>
      </c>
      <c r="S10" s="235"/>
      <c r="T10" s="235">
        <v>3.5999999999999997E-2</v>
      </c>
      <c r="U10" s="235"/>
    </row>
    <row r="11" spans="1:25" s="9" customFormat="1" ht="19.5" customHeight="1" x14ac:dyDescent="0.2">
      <c r="A11" s="8"/>
      <c r="C11" s="10"/>
      <c r="D11" s="10"/>
      <c r="E11" s="10"/>
      <c r="F11" s="10"/>
      <c r="G11" s="31"/>
      <c r="H11" s="31"/>
      <c r="I11" s="10"/>
      <c r="J11" s="31"/>
      <c r="K11" s="10"/>
      <c r="L11" s="31"/>
      <c r="M11" s="10"/>
      <c r="N11" s="10"/>
      <c r="O11" s="10"/>
      <c r="P11" s="10"/>
      <c r="Q11" s="31"/>
      <c r="R11" s="31"/>
      <c r="S11" s="31"/>
      <c r="T11" s="31"/>
    </row>
    <row r="12" spans="1:25" s="9" customFormat="1" ht="19.5" customHeight="1" x14ac:dyDescent="0.2">
      <c r="A12" s="8"/>
      <c r="C12" s="10"/>
      <c r="N12" s="10"/>
      <c r="O12" s="10"/>
      <c r="P12" s="10"/>
      <c r="Q12" s="31"/>
      <c r="R12" s="31"/>
      <c r="S12" s="31"/>
      <c r="T12" s="31"/>
    </row>
    <row r="13" spans="1:25" ht="19.5" customHeight="1" x14ac:dyDescent="0.25">
      <c r="A13" s="227" t="str">
        <f>Índice!$A$73</f>
        <v>ESTUDO 27 | ANÁLISE DAS EMPRESAS DA INDÚSTRIA DAS BEBIDAS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X13" s="9"/>
      <c r="Y13" s="9"/>
    </row>
    <row r="14" spans="1:25" ht="13.5" customHeight="1" x14ac:dyDescent="0.25">
      <c r="U14" s="117" t="s">
        <v>142</v>
      </c>
    </row>
    <row r="15" spans="1:25" x14ac:dyDescent="0.25">
      <c r="V15" s="9"/>
      <c r="W15" s="9"/>
      <c r="X15" s="9"/>
      <c r="Y15" s="9"/>
    </row>
    <row r="16" spans="1:25" x14ac:dyDescent="0.25">
      <c r="V16" s="9"/>
      <c r="W16" s="9"/>
      <c r="X16" s="9"/>
      <c r="Y16" s="9"/>
    </row>
    <row r="17" ht="17.25" customHeight="1" x14ac:dyDescent="0.25"/>
  </sheetData>
  <sheetProtection algorithmName="SHA-512" hashValue="UDenjZs8x1r30NTbE0Lw3RZ5UR1p0nqdFg+eOyiZAuJTVS7oMWGLiy2kPehssBqWJCq1qgSQe1OudB1unxFQ3g==" saltValue="K2b5HpeqZqVWU65nT7ncSw==" spinCount="100000" sheet="1" objects="1" scenarios="1"/>
  <mergeCells count="45">
    <mergeCell ref="A13:U13"/>
    <mergeCell ref="D8:E8"/>
    <mergeCell ref="D9:E9"/>
    <mergeCell ref="F9:G9"/>
    <mergeCell ref="D10:E10"/>
    <mergeCell ref="F10:G10"/>
    <mergeCell ref="F8:G8"/>
    <mergeCell ref="L8:M8"/>
    <mergeCell ref="N8:O8"/>
    <mergeCell ref="L9:M9"/>
    <mergeCell ref="N9:O9"/>
    <mergeCell ref="L10:M10"/>
    <mergeCell ref="N10:O10"/>
    <mergeCell ref="A9:C9"/>
    <mergeCell ref="A10:C10"/>
    <mergeCell ref="P10:Q10"/>
    <mergeCell ref="P6:U6"/>
    <mergeCell ref="J9:K9"/>
    <mergeCell ref="H10:I10"/>
    <mergeCell ref="J10:K10"/>
    <mergeCell ref="A1:U1"/>
    <mergeCell ref="D6:G6"/>
    <mergeCell ref="L6:O6"/>
    <mergeCell ref="N7:O7"/>
    <mergeCell ref="A8:C8"/>
    <mergeCell ref="H6:K6"/>
    <mergeCell ref="H7:I7"/>
    <mergeCell ref="J7:K7"/>
    <mergeCell ref="H8:I8"/>
    <mergeCell ref="J8:K8"/>
    <mergeCell ref="F7:G7"/>
    <mergeCell ref="L7:M7"/>
    <mergeCell ref="D7:E7"/>
    <mergeCell ref="P7:Q7"/>
    <mergeCell ref="H9:I9"/>
    <mergeCell ref="P8:Q8"/>
    <mergeCell ref="P9:Q9"/>
    <mergeCell ref="T10:U10"/>
    <mergeCell ref="R8:S8"/>
    <mergeCell ref="R9:S9"/>
    <mergeCell ref="R10:S10"/>
    <mergeCell ref="R7:S7"/>
    <mergeCell ref="T7:U7"/>
    <mergeCell ref="T8:U8"/>
    <mergeCell ref="T9:U9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/>
  </sheetPr>
  <dimension ref="A1:Y15"/>
  <sheetViews>
    <sheetView zoomScaleNormal="100" workbookViewId="0">
      <selection sqref="A1:U1"/>
    </sheetView>
  </sheetViews>
  <sheetFormatPr defaultRowHeight="15" x14ac:dyDescent="0.25"/>
  <cols>
    <col min="1" max="25" width="6.7109375" style="6" customWidth="1"/>
    <col min="26" max="16384" width="9.140625" style="6"/>
  </cols>
  <sheetData>
    <row r="1" spans="1:25" ht="69" customHeight="1" x14ac:dyDescent="0.25">
      <c r="A1" s="193" t="s">
        <v>246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7"/>
      <c r="W1" s="7"/>
      <c r="X1" s="7"/>
      <c r="Y1" s="7"/>
    </row>
    <row r="2" spans="1:25" ht="15" customHeight="1" x14ac:dyDescent="0.25">
      <c r="V2" s="7"/>
      <c r="W2" s="7"/>
      <c r="X2" s="7"/>
      <c r="Y2" s="7"/>
    </row>
    <row r="3" spans="1:25" s="7" customFormat="1" ht="15" customHeight="1" thickBot="1" x14ac:dyDescent="0.3">
      <c r="A3" s="109" t="str">
        <f>Índice!F20</f>
        <v>G10</v>
      </c>
      <c r="B3" s="110" t="str">
        <f>Índice!G20</f>
        <v>Peso do setor exportador (2015)</v>
      </c>
      <c r="C3" s="111"/>
      <c r="D3" s="111"/>
      <c r="E3" s="111"/>
      <c r="F3" s="119"/>
      <c r="G3" s="61"/>
      <c r="H3" s="61"/>
      <c r="I3" s="61"/>
      <c r="J3" s="61"/>
      <c r="K3" s="61"/>
      <c r="L3" s="61"/>
      <c r="M3" s="61"/>
      <c r="N3" s="61"/>
    </row>
    <row r="4" spans="1:25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5" s="9" customFormat="1" ht="15" customHeight="1" x14ac:dyDescent="0.2">
      <c r="A5" s="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5" s="13" customFormat="1" ht="39.75" customHeight="1" x14ac:dyDescent="0.25">
      <c r="A6" s="22"/>
      <c r="B6" s="23"/>
      <c r="D6" s="74"/>
      <c r="E6" s="73"/>
      <c r="F6" s="73"/>
      <c r="G6" s="217" t="s">
        <v>132</v>
      </c>
      <c r="H6" s="217"/>
      <c r="I6" s="217"/>
      <c r="J6" s="217"/>
      <c r="K6" s="217"/>
      <c r="L6" s="217"/>
      <c r="M6" s="217" t="s">
        <v>144</v>
      </c>
      <c r="N6" s="217"/>
      <c r="O6" s="217"/>
      <c r="P6" s="217"/>
      <c r="Q6" s="217"/>
      <c r="R6" s="195"/>
      <c r="S6" s="31"/>
      <c r="T6" s="31"/>
      <c r="U6" s="9"/>
      <c r="V6" s="9"/>
      <c r="X6"/>
    </row>
    <row r="7" spans="1:25" s="13" customFormat="1" ht="39.75" customHeight="1" x14ac:dyDescent="0.25">
      <c r="A7" s="22"/>
      <c r="B7" s="23"/>
      <c r="D7" s="68"/>
      <c r="E7" s="66"/>
      <c r="F7" s="66"/>
      <c r="G7" s="226" t="s">
        <v>48</v>
      </c>
      <c r="H7" s="226"/>
      <c r="I7" s="226" t="s">
        <v>37</v>
      </c>
      <c r="J7" s="226"/>
      <c r="K7" s="226" t="s">
        <v>42</v>
      </c>
      <c r="L7" s="226"/>
      <c r="M7" s="226" t="s">
        <v>48</v>
      </c>
      <c r="N7" s="226"/>
      <c r="O7" s="226" t="s">
        <v>37</v>
      </c>
      <c r="P7" s="226"/>
      <c r="Q7" s="226" t="s">
        <v>42</v>
      </c>
      <c r="R7" s="203"/>
      <c r="S7" s="31"/>
      <c r="T7" s="31"/>
      <c r="U7" s="9"/>
      <c r="V7" s="9"/>
    </row>
    <row r="8" spans="1:25" s="13" customFormat="1" ht="30" customHeight="1" x14ac:dyDescent="0.25">
      <c r="A8" s="22"/>
      <c r="B8" s="23"/>
      <c r="D8" s="208">
        <v>2015</v>
      </c>
      <c r="E8" s="241"/>
      <c r="F8" s="241"/>
      <c r="G8" s="200">
        <v>5.6000000000000001E-2</v>
      </c>
      <c r="H8" s="200"/>
      <c r="I8" s="200">
        <v>0.36599999999999999</v>
      </c>
      <c r="J8" s="200"/>
      <c r="K8" s="200">
        <v>0.24299999999999999</v>
      </c>
      <c r="L8" s="200"/>
      <c r="M8" s="198">
        <v>0.16500000000000001</v>
      </c>
      <c r="N8" s="198"/>
      <c r="O8" s="198">
        <v>0.63700000000000001</v>
      </c>
      <c r="P8" s="198"/>
      <c r="Q8" s="198">
        <v>0.52700000000000002</v>
      </c>
      <c r="R8" s="198"/>
      <c r="S8" s="146"/>
      <c r="T8" s="31"/>
      <c r="U8" s="9"/>
      <c r="V8" s="9"/>
    </row>
    <row r="9" spans="1:25" s="9" customFormat="1" ht="19.5" customHeight="1" x14ac:dyDescent="0.2">
      <c r="A9" s="8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5" s="9" customFormat="1" ht="19.5" customHeight="1" x14ac:dyDescent="0.2">
      <c r="A10" s="8"/>
      <c r="C10" s="31"/>
      <c r="N10" s="31"/>
      <c r="O10" s="31"/>
      <c r="P10" s="31"/>
      <c r="Q10" s="31"/>
      <c r="R10" s="31"/>
      <c r="S10" s="31"/>
      <c r="T10" s="31"/>
    </row>
    <row r="11" spans="1:25" ht="19.5" customHeight="1" x14ac:dyDescent="0.25">
      <c r="A11" s="227" t="str">
        <f>Índice!$A$73</f>
        <v>ESTUDO 27 | ANÁLISE DAS EMPRESAS DA INDÚSTRIA DAS BEBIDAS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9"/>
      <c r="W11" s="9"/>
      <c r="X11" s="9"/>
      <c r="Y11" s="9"/>
    </row>
    <row r="12" spans="1:25" ht="13.5" customHeight="1" x14ac:dyDescent="0.25">
      <c r="U12" s="117" t="s">
        <v>142</v>
      </c>
    </row>
    <row r="13" spans="1:25" x14ac:dyDescent="0.25">
      <c r="V13" s="9"/>
      <c r="W13" s="9"/>
      <c r="X13" s="9"/>
      <c r="Y13" s="9"/>
    </row>
    <row r="14" spans="1:25" x14ac:dyDescent="0.25">
      <c r="V14" s="9"/>
      <c r="W14" s="9"/>
      <c r="X14" s="9"/>
      <c r="Y14" s="9"/>
    </row>
    <row r="15" spans="1:25" ht="17.25" customHeight="1" x14ac:dyDescent="0.25"/>
  </sheetData>
  <sheetProtection algorithmName="SHA-512" hashValue="l3GdyWiLjyDLGrWUP1+5UNWQCJ8jUQ4NDhzzjXhAkyqu2Mbf+JfaYq/SpsLkf3CN5sqt9mtMmVQrXaiCB/6WnA==" saltValue="y1h7FDyVchennOKFv+phtg==" spinCount="100000" sheet="1" objects="1" scenarios="1"/>
  <mergeCells count="17">
    <mergeCell ref="A1:U1"/>
    <mergeCell ref="A11:U11"/>
    <mergeCell ref="D8:F8"/>
    <mergeCell ref="G6:L6"/>
    <mergeCell ref="M6:R6"/>
    <mergeCell ref="G7:H7"/>
    <mergeCell ref="I7:J7"/>
    <mergeCell ref="K7:L7"/>
    <mergeCell ref="G8:H8"/>
    <mergeCell ref="I8:J8"/>
    <mergeCell ref="K8:L8"/>
    <mergeCell ref="M8:N8"/>
    <mergeCell ref="M7:N7"/>
    <mergeCell ref="O8:P8"/>
    <mergeCell ref="Q8:R8"/>
    <mergeCell ref="Q7:R7"/>
    <mergeCell ref="O7:P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/>
  </sheetPr>
  <dimension ref="A1:W19"/>
  <sheetViews>
    <sheetView zoomScaleNormal="100" workbookViewId="0">
      <selection sqref="A1:U1"/>
    </sheetView>
  </sheetViews>
  <sheetFormatPr defaultRowHeight="15" x14ac:dyDescent="0.25"/>
  <cols>
    <col min="1" max="23" width="6.7109375" style="6" customWidth="1"/>
    <col min="24" max="16384" width="9.140625" style="6"/>
  </cols>
  <sheetData>
    <row r="1" spans="1:23" ht="69" customHeight="1" x14ac:dyDescent="0.25">
      <c r="A1" s="193" t="s">
        <v>246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7"/>
      <c r="W1" s="7"/>
    </row>
    <row r="2" spans="1:23" ht="15" customHeight="1" x14ac:dyDescent="0.25">
      <c r="V2" s="7"/>
      <c r="W2" s="7"/>
    </row>
    <row r="3" spans="1:23" s="7" customFormat="1" ht="15" customHeight="1" thickBot="1" x14ac:dyDescent="0.3">
      <c r="A3" s="112" t="str">
        <f>+Índice!F21</f>
        <v>G11</v>
      </c>
      <c r="B3" s="113" t="str">
        <f>+Índice!G21</f>
        <v>Peso do setor exportador | Por segmentos de atividade económica e classes de dimensão das empresas (2015)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23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3" s="9" customFormat="1" ht="15" customHeight="1" x14ac:dyDescent="0.2">
      <c r="A5" s="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3" s="9" customFormat="1" ht="30.75" customHeight="1" x14ac:dyDescent="0.2">
      <c r="A6" s="8"/>
      <c r="B6" s="63"/>
      <c r="C6" s="97"/>
      <c r="D6" s="97"/>
      <c r="F6" s="195" t="s">
        <v>44</v>
      </c>
      <c r="G6" s="196"/>
      <c r="H6" s="196"/>
      <c r="I6" s="196"/>
      <c r="J6" s="196"/>
      <c r="K6" s="197"/>
      <c r="L6" s="195" t="s">
        <v>111</v>
      </c>
      <c r="M6" s="196"/>
      <c r="N6" s="196"/>
      <c r="O6" s="196"/>
      <c r="P6" s="196"/>
      <c r="Q6" s="196"/>
    </row>
    <row r="7" spans="1:23" s="13" customFormat="1" ht="47.1" customHeight="1" x14ac:dyDescent="0.25">
      <c r="A7" s="22"/>
      <c r="B7" s="68"/>
      <c r="C7" s="98"/>
      <c r="D7" s="98"/>
      <c r="F7" s="203" t="s">
        <v>0</v>
      </c>
      <c r="G7" s="205"/>
      <c r="H7" s="203" t="s">
        <v>43</v>
      </c>
      <c r="I7" s="205"/>
      <c r="J7" s="203" t="s">
        <v>1</v>
      </c>
      <c r="K7" s="205"/>
      <c r="L7" s="226" t="s">
        <v>145</v>
      </c>
      <c r="M7" s="226"/>
      <c r="N7" s="226" t="s">
        <v>146</v>
      </c>
      <c r="O7" s="226"/>
      <c r="P7" s="226" t="s">
        <v>147</v>
      </c>
      <c r="Q7" s="226"/>
      <c r="W7" s="96"/>
    </row>
    <row r="8" spans="1:23" s="13" customFormat="1" ht="30" customHeight="1" x14ac:dyDescent="0.25">
      <c r="A8" s="22"/>
      <c r="C8" s="204" t="s">
        <v>48</v>
      </c>
      <c r="D8" s="204"/>
      <c r="E8" s="205"/>
      <c r="F8" s="222">
        <v>7.2999999999999995E-2</v>
      </c>
      <c r="G8" s="209"/>
      <c r="H8" s="222">
        <v>0.439</v>
      </c>
      <c r="I8" s="209"/>
      <c r="J8" s="222">
        <v>0.66700000000000004</v>
      </c>
      <c r="K8" s="209"/>
      <c r="L8" s="222">
        <v>0.17899999999999999</v>
      </c>
      <c r="M8" s="209"/>
      <c r="N8" s="222">
        <v>3.3000000000000002E-2</v>
      </c>
      <c r="O8" s="209"/>
      <c r="P8" s="222">
        <v>9.0999999999999998E-2</v>
      </c>
      <c r="Q8" s="209"/>
    </row>
    <row r="9" spans="1:23" s="13" customFormat="1" ht="30" customHeight="1" x14ac:dyDescent="0.25">
      <c r="A9" s="22"/>
      <c r="C9" s="204" t="s">
        <v>37</v>
      </c>
      <c r="D9" s="204"/>
      <c r="E9" s="205"/>
      <c r="F9" s="222">
        <v>0.21299999999999999</v>
      </c>
      <c r="G9" s="209"/>
      <c r="H9" s="222">
        <v>0.54800000000000004</v>
      </c>
      <c r="I9" s="209"/>
      <c r="J9" s="222">
        <v>0.753</v>
      </c>
      <c r="K9" s="209"/>
      <c r="L9" s="222">
        <v>0.61499999999999999</v>
      </c>
      <c r="M9" s="209"/>
      <c r="N9" s="222">
        <v>0.59699999999999998</v>
      </c>
      <c r="O9" s="209"/>
      <c r="P9" s="222">
        <v>0.73099999999999998</v>
      </c>
      <c r="Q9" s="209"/>
    </row>
    <row r="10" spans="1:23" s="13" customFormat="1" ht="30" customHeight="1" x14ac:dyDescent="0.25">
      <c r="A10" s="22"/>
      <c r="C10" s="213" t="s">
        <v>42</v>
      </c>
      <c r="D10" s="213"/>
      <c r="E10" s="212"/>
      <c r="F10" s="224">
        <v>0.14699999999999999</v>
      </c>
      <c r="G10" s="225"/>
      <c r="H10" s="224">
        <v>0.505</v>
      </c>
      <c r="I10" s="225"/>
      <c r="J10" s="224">
        <v>0.70699999999999996</v>
      </c>
      <c r="K10" s="225"/>
      <c r="L10" s="224">
        <v>0.499</v>
      </c>
      <c r="M10" s="225"/>
      <c r="N10" s="224">
        <v>0.48799999999999999</v>
      </c>
      <c r="O10" s="225"/>
      <c r="P10" s="224">
        <v>0.63500000000000001</v>
      </c>
      <c r="Q10" s="225"/>
    </row>
    <row r="11" spans="1:23" s="9" customFormat="1" ht="19.5" customHeight="1" x14ac:dyDescent="0.2">
      <c r="A11" s="22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3" s="9" customFormat="1" ht="19.5" customHeight="1" x14ac:dyDescent="0.2">
      <c r="A12" s="8"/>
      <c r="C12" s="31"/>
      <c r="N12" s="31"/>
      <c r="O12" s="31"/>
      <c r="P12" s="31"/>
      <c r="Q12" s="31"/>
      <c r="R12" s="31"/>
      <c r="S12" s="31"/>
      <c r="T12" s="31"/>
    </row>
    <row r="13" spans="1:23" ht="19.5" customHeight="1" x14ac:dyDescent="0.25">
      <c r="A13" s="227" t="str">
        <f>Índice!$A$73</f>
        <v>ESTUDO 27 | ANÁLISE DAS EMPRESAS DA INDÚSTRIA DAS BEBIDAS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9"/>
      <c r="W13" s="9"/>
    </row>
    <row r="14" spans="1:23" ht="13.5" customHeight="1" x14ac:dyDescent="0.25">
      <c r="U14" s="117" t="s">
        <v>142</v>
      </c>
    </row>
    <row r="15" spans="1:23" x14ac:dyDescent="0.25">
      <c r="V15" s="9"/>
      <c r="W15" s="9"/>
    </row>
    <row r="16" spans="1:23" x14ac:dyDescent="0.25">
      <c r="V16" s="9"/>
      <c r="W16" s="9"/>
    </row>
    <row r="17" spans="5:20" ht="17.25" customHeight="1" x14ac:dyDescent="0.25"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spans="5:20" x14ac:dyDescent="0.25"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</row>
    <row r="19" spans="5:20" x14ac:dyDescent="0.25"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</row>
  </sheetData>
  <sheetProtection algorithmName="SHA-512" hashValue="AYVn57QNvWvVV5ZtEesMVy7b6ldg6m5xZHGEKplG8ZSi9uwec4/2v9I9XbudV+ZAHFwocuO8re4UuOK9ARGRUg==" saltValue="DGqf6E0JNOxexw8TPZ5WuQ==" spinCount="100000" sheet="1" objects="1" scenarios="1"/>
  <mergeCells count="31">
    <mergeCell ref="L6:Q6"/>
    <mergeCell ref="A1:U1"/>
    <mergeCell ref="A13:U13"/>
    <mergeCell ref="J7:K7"/>
    <mergeCell ref="L7:M7"/>
    <mergeCell ref="H10:I10"/>
    <mergeCell ref="J8:K8"/>
    <mergeCell ref="J9:K9"/>
    <mergeCell ref="J10:K10"/>
    <mergeCell ref="L8:M8"/>
    <mergeCell ref="L9:M9"/>
    <mergeCell ref="L10:M10"/>
    <mergeCell ref="N8:O8"/>
    <mergeCell ref="N9:O9"/>
    <mergeCell ref="C8:E8"/>
    <mergeCell ref="C9:E9"/>
    <mergeCell ref="C10:E10"/>
    <mergeCell ref="F6:K6"/>
    <mergeCell ref="F7:G7"/>
    <mergeCell ref="F8:G8"/>
    <mergeCell ref="F9:G9"/>
    <mergeCell ref="F10:G10"/>
    <mergeCell ref="H7:I7"/>
    <mergeCell ref="H8:I8"/>
    <mergeCell ref="H9:I9"/>
    <mergeCell ref="N10:O10"/>
    <mergeCell ref="N7:O7"/>
    <mergeCell ref="P7:Q7"/>
    <mergeCell ref="P8:Q8"/>
    <mergeCell ref="P9:Q9"/>
    <mergeCell ref="P10:Q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/>
  </sheetPr>
  <dimension ref="A1:Z17"/>
  <sheetViews>
    <sheetView zoomScaleNormal="100" workbookViewId="0">
      <selection sqref="A1:U1"/>
    </sheetView>
  </sheetViews>
  <sheetFormatPr defaultRowHeight="15" x14ac:dyDescent="0.25"/>
  <cols>
    <col min="1" max="23" width="6.7109375" style="6" customWidth="1"/>
    <col min="24" max="16384" width="9.140625" style="6"/>
  </cols>
  <sheetData>
    <row r="1" spans="1:26" ht="69" customHeight="1" x14ac:dyDescent="0.25">
      <c r="A1" s="193" t="s">
        <v>246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7"/>
      <c r="W1" s="7"/>
    </row>
    <row r="2" spans="1:26" ht="15" customHeight="1" x14ac:dyDescent="0.25">
      <c r="V2" s="7"/>
      <c r="W2" s="7"/>
    </row>
    <row r="3" spans="1:26" s="7" customFormat="1" ht="15" customHeight="1" thickBot="1" x14ac:dyDescent="0.3">
      <c r="A3" s="112" t="str">
        <f>+Índice!F22</f>
        <v>G12</v>
      </c>
      <c r="B3" s="120" t="str">
        <f>+Índice!G22</f>
        <v>Estrutura atendendo à inclusão no setor exportador | Por classes de dimensão (2015)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26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6" s="9" customFormat="1" ht="15" customHeight="1" x14ac:dyDescent="0.2">
      <c r="A5" s="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T5" s="31"/>
    </row>
    <row r="6" spans="1:26" s="9" customFormat="1" ht="30.75" customHeight="1" x14ac:dyDescent="0.2">
      <c r="A6" s="8"/>
      <c r="D6" s="63"/>
      <c r="E6" s="64"/>
      <c r="F6" s="64"/>
      <c r="G6" s="217" t="s">
        <v>112</v>
      </c>
      <c r="H6" s="217"/>
      <c r="I6" s="217"/>
      <c r="J6" s="217"/>
      <c r="K6" s="217"/>
      <c r="L6" s="217"/>
      <c r="M6" s="217" t="s">
        <v>113</v>
      </c>
      <c r="N6" s="217"/>
      <c r="O6" s="217"/>
      <c r="P6" s="217"/>
      <c r="Q6" s="217"/>
      <c r="R6" s="195"/>
    </row>
    <row r="7" spans="1:26" s="13" customFormat="1" ht="38.25" customHeight="1" x14ac:dyDescent="0.25">
      <c r="A7" s="22"/>
      <c r="B7" s="9"/>
      <c r="C7" s="9"/>
      <c r="D7" s="68"/>
      <c r="E7" s="66"/>
      <c r="F7" s="66"/>
      <c r="G7" s="226" t="s">
        <v>0</v>
      </c>
      <c r="H7" s="226"/>
      <c r="I7" s="226" t="s">
        <v>43</v>
      </c>
      <c r="J7" s="226"/>
      <c r="K7" s="226" t="s">
        <v>1</v>
      </c>
      <c r="L7" s="226"/>
      <c r="M7" s="226" t="s">
        <v>0</v>
      </c>
      <c r="N7" s="226"/>
      <c r="O7" s="226" t="s">
        <v>43</v>
      </c>
      <c r="P7" s="226"/>
      <c r="Q7" s="226" t="s">
        <v>1</v>
      </c>
      <c r="R7" s="203"/>
      <c r="W7" s="9"/>
      <c r="X7" s="9"/>
      <c r="Y7" s="9"/>
      <c r="Z7" s="9"/>
    </row>
    <row r="8" spans="1:26" s="13" customFormat="1" ht="30" customHeight="1" x14ac:dyDescent="0.25">
      <c r="A8" s="22"/>
      <c r="B8" s="9"/>
      <c r="C8" s="9"/>
      <c r="D8" s="205" t="s">
        <v>48</v>
      </c>
      <c r="E8" s="226"/>
      <c r="F8" s="226"/>
      <c r="G8" s="210">
        <v>0.33100000000000002</v>
      </c>
      <c r="H8" s="210"/>
      <c r="I8" s="210">
        <v>0.63500000000000001</v>
      </c>
      <c r="J8" s="210"/>
      <c r="K8" s="210">
        <v>3.3000000000000002E-2</v>
      </c>
      <c r="L8" s="210"/>
      <c r="M8" s="210">
        <v>0.83599999999999997</v>
      </c>
      <c r="N8" s="210"/>
      <c r="O8" s="210">
        <v>0.161</v>
      </c>
      <c r="P8" s="210"/>
      <c r="Q8" s="210">
        <v>3.0000000000000001E-3</v>
      </c>
      <c r="R8" s="210"/>
      <c r="W8" s="9"/>
      <c r="X8" s="9"/>
      <c r="Y8" s="9"/>
      <c r="Z8" s="9"/>
    </row>
    <row r="9" spans="1:26" s="13" customFormat="1" ht="30" customHeight="1" x14ac:dyDescent="0.25">
      <c r="A9" s="22"/>
      <c r="B9" s="9"/>
      <c r="C9" s="9"/>
      <c r="D9" s="205" t="s">
        <v>37</v>
      </c>
      <c r="E9" s="226"/>
      <c r="F9" s="226"/>
      <c r="G9" s="210">
        <v>1.4999999999999999E-2</v>
      </c>
      <c r="H9" s="210"/>
      <c r="I9" s="210">
        <v>0.38900000000000001</v>
      </c>
      <c r="J9" s="210"/>
      <c r="K9" s="210">
        <v>0.59699999999999998</v>
      </c>
      <c r="L9" s="210"/>
      <c r="M9" s="210">
        <v>9.4E-2</v>
      </c>
      <c r="N9" s="210"/>
      <c r="O9" s="210">
        <v>0.56200000000000006</v>
      </c>
      <c r="P9" s="210"/>
      <c r="Q9" s="210">
        <v>0.34399999999999997</v>
      </c>
      <c r="R9" s="210"/>
      <c r="X9" s="259"/>
      <c r="Y9" s="259"/>
    </row>
    <row r="10" spans="1:26" s="13" customFormat="1" ht="30" customHeight="1" x14ac:dyDescent="0.25">
      <c r="A10" s="22"/>
      <c r="B10" s="9"/>
      <c r="C10" s="9"/>
      <c r="D10" s="208" t="s">
        <v>42</v>
      </c>
      <c r="E10" s="241"/>
      <c r="F10" s="241"/>
      <c r="G10" s="210">
        <v>3.5000000000000003E-2</v>
      </c>
      <c r="H10" s="210"/>
      <c r="I10" s="210">
        <v>0.52200000000000002</v>
      </c>
      <c r="J10" s="210"/>
      <c r="K10" s="210">
        <v>0.443</v>
      </c>
      <c r="L10" s="210"/>
      <c r="M10" s="210">
        <v>0.22500000000000001</v>
      </c>
      <c r="N10" s="210"/>
      <c r="O10" s="210">
        <v>0.56999999999999995</v>
      </c>
      <c r="P10" s="210"/>
      <c r="Q10" s="210">
        <v>0.20499999999999999</v>
      </c>
      <c r="R10" s="210"/>
    </row>
    <row r="11" spans="1:26" s="9" customFormat="1" ht="19.5" customHeight="1" x14ac:dyDescent="0.2">
      <c r="A11" s="8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6" s="9" customFormat="1" ht="19.5" customHeight="1" x14ac:dyDescent="0.2">
      <c r="A12" s="8"/>
      <c r="C12" s="31"/>
      <c r="N12" s="31"/>
      <c r="O12" s="31"/>
      <c r="P12" s="31"/>
      <c r="Q12" s="31"/>
      <c r="R12" s="31"/>
      <c r="S12" s="31"/>
      <c r="T12" s="31"/>
    </row>
    <row r="13" spans="1:26" ht="19.5" customHeight="1" x14ac:dyDescent="0.25">
      <c r="A13" s="227" t="str">
        <f>Índice!$A$73</f>
        <v>ESTUDO 27 | ANÁLISE DAS EMPRESAS DA INDÚSTRIA DAS BEBIDAS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9"/>
      <c r="W13" s="9"/>
    </row>
    <row r="14" spans="1:26" ht="13.5" customHeight="1" x14ac:dyDescent="0.25">
      <c r="U14" s="117" t="s">
        <v>142</v>
      </c>
    </row>
    <row r="15" spans="1:26" x14ac:dyDescent="0.25">
      <c r="V15" s="9"/>
      <c r="W15" s="9"/>
    </row>
    <row r="16" spans="1:26" x14ac:dyDescent="0.25">
      <c r="V16" s="9"/>
      <c r="W16" s="9"/>
    </row>
    <row r="17" ht="17.25" customHeight="1" x14ac:dyDescent="0.25"/>
  </sheetData>
  <sheetProtection algorithmName="SHA-512" hashValue="rhZA138YbjazdCeRGiCYw/JqOJ1sZLTtGrSawRWZjUNGbB2YcdzgBkA1an1p9MkpmLsS7itWwIeB4LqOcaEkjA==" saltValue="ZVwsUuT3pMGZSaT5zQ19gQ==" spinCount="100000" sheet="1" objects="1" scenarios="1"/>
  <mergeCells count="32">
    <mergeCell ref="A1:U1"/>
    <mergeCell ref="A13:U13"/>
    <mergeCell ref="D10:F10"/>
    <mergeCell ref="G10:H10"/>
    <mergeCell ref="I10:J10"/>
    <mergeCell ref="K10:L10"/>
    <mergeCell ref="Q9:R9"/>
    <mergeCell ref="M10:N10"/>
    <mergeCell ref="O10:P10"/>
    <mergeCell ref="Q10:R10"/>
    <mergeCell ref="K8:L8"/>
    <mergeCell ref="K9:L9"/>
    <mergeCell ref="M8:N8"/>
    <mergeCell ref="O8:P8"/>
    <mergeCell ref="Q8:R8"/>
    <mergeCell ref="M9:N9"/>
    <mergeCell ref="D8:F8"/>
    <mergeCell ref="D9:F9"/>
    <mergeCell ref="G8:H8"/>
    <mergeCell ref="G9:H9"/>
    <mergeCell ref="I8:J8"/>
    <mergeCell ref="I9:J9"/>
    <mergeCell ref="X9:Y9"/>
    <mergeCell ref="G6:L6"/>
    <mergeCell ref="G7:H7"/>
    <mergeCell ref="I7:J7"/>
    <mergeCell ref="K7:L7"/>
    <mergeCell ref="M6:R6"/>
    <mergeCell ref="M7:N7"/>
    <mergeCell ref="O7:P7"/>
    <mergeCell ref="Q7:R7"/>
    <mergeCell ref="O9:P9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/>
  </sheetPr>
  <dimension ref="A1:U18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x14ac:dyDescent="0.25">
      <c r="A1" s="193" t="s">
        <v>246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1" ht="15" customHeight="1" x14ac:dyDescent="0.25"/>
    <row r="3" spans="1:21" s="7" customFormat="1" ht="15" customHeight="1" thickBot="1" x14ac:dyDescent="0.3">
      <c r="A3" s="112" t="str">
        <f>+Índice!F23</f>
        <v>G13</v>
      </c>
      <c r="B3" s="113" t="str">
        <f>+Índice!G23</f>
        <v>Estrutura atendendo à inclusão no setor exportador | Por segmentos de atividade económica (2015)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61"/>
    </row>
    <row r="4" spans="1:21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s="9" customFormat="1" ht="15" customHeight="1" x14ac:dyDescent="0.2">
      <c r="A5" s="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9" customFormat="1" ht="30.75" customHeight="1" x14ac:dyDescent="0.2">
      <c r="C6" s="8"/>
      <c r="D6" s="63"/>
      <c r="E6" s="64"/>
      <c r="F6" s="64"/>
      <c r="G6" s="195" t="s">
        <v>112</v>
      </c>
      <c r="H6" s="196"/>
      <c r="I6" s="196"/>
      <c r="J6" s="196"/>
      <c r="K6" s="196"/>
      <c r="L6" s="197"/>
      <c r="M6" s="195" t="s">
        <v>113</v>
      </c>
      <c r="N6" s="196"/>
      <c r="O6" s="196"/>
      <c r="P6" s="196"/>
      <c r="Q6" s="196"/>
      <c r="R6" s="196"/>
    </row>
    <row r="7" spans="1:21" s="13" customFormat="1" ht="47.1" customHeight="1" x14ac:dyDescent="0.25">
      <c r="C7" s="22"/>
      <c r="D7" s="68"/>
      <c r="E7" s="66"/>
      <c r="F7" s="66"/>
      <c r="G7" s="226" t="s">
        <v>145</v>
      </c>
      <c r="H7" s="226"/>
      <c r="I7" s="226" t="s">
        <v>146</v>
      </c>
      <c r="J7" s="226"/>
      <c r="K7" s="203" t="s">
        <v>147</v>
      </c>
      <c r="L7" s="205"/>
      <c r="M7" s="226" t="s">
        <v>145</v>
      </c>
      <c r="N7" s="226"/>
      <c r="O7" s="226" t="s">
        <v>146</v>
      </c>
      <c r="P7" s="226"/>
      <c r="Q7" s="203" t="s">
        <v>147</v>
      </c>
      <c r="R7" s="205"/>
    </row>
    <row r="8" spans="1:21" s="13" customFormat="1" ht="30" customHeight="1" x14ac:dyDescent="0.25">
      <c r="C8" s="22"/>
      <c r="D8" s="205" t="s">
        <v>48</v>
      </c>
      <c r="E8" s="226"/>
      <c r="F8" s="226"/>
      <c r="G8" s="210">
        <v>0.95599999999999996</v>
      </c>
      <c r="H8" s="210"/>
      <c r="I8" s="210">
        <v>1.0999999999999999E-2</v>
      </c>
      <c r="J8" s="210"/>
      <c r="K8" s="210">
        <v>3.3000000000000002E-2</v>
      </c>
      <c r="L8" s="210"/>
      <c r="M8" s="210">
        <v>0.87</v>
      </c>
      <c r="N8" s="210"/>
      <c r="O8" s="210">
        <v>6.5000000000000002E-2</v>
      </c>
      <c r="P8" s="210"/>
      <c r="Q8" s="222">
        <v>6.6000000000000003E-2</v>
      </c>
      <c r="R8" s="209"/>
    </row>
    <row r="9" spans="1:21" s="13" customFormat="1" ht="30" customHeight="1" x14ac:dyDescent="0.25">
      <c r="C9" s="22"/>
      <c r="D9" s="205" t="s">
        <v>37</v>
      </c>
      <c r="E9" s="226"/>
      <c r="F9" s="226"/>
      <c r="G9" s="210">
        <v>0.50600000000000001</v>
      </c>
      <c r="H9" s="210"/>
      <c r="I9" s="210">
        <v>0.23300000000000001</v>
      </c>
      <c r="J9" s="210"/>
      <c r="K9" s="210">
        <v>0.26100000000000001</v>
      </c>
      <c r="L9" s="210"/>
      <c r="M9" s="210">
        <v>0.55600000000000005</v>
      </c>
      <c r="N9" s="210"/>
      <c r="O9" s="210">
        <v>0.27500000000000002</v>
      </c>
      <c r="P9" s="210"/>
      <c r="Q9" s="222">
        <v>0.16900000000000001</v>
      </c>
      <c r="R9" s="209"/>
    </row>
    <row r="10" spans="1:21" s="13" customFormat="1" ht="30" customHeight="1" x14ac:dyDescent="0.25">
      <c r="C10" s="22"/>
      <c r="D10" s="208" t="s">
        <v>42</v>
      </c>
      <c r="E10" s="241"/>
      <c r="F10" s="241"/>
      <c r="G10" s="210">
        <v>0.61</v>
      </c>
      <c r="H10" s="210"/>
      <c r="I10" s="210">
        <v>0.13400000000000001</v>
      </c>
      <c r="J10" s="210"/>
      <c r="K10" s="210">
        <v>0.25600000000000001</v>
      </c>
      <c r="L10" s="210"/>
      <c r="M10" s="210">
        <v>0.68</v>
      </c>
      <c r="N10" s="210"/>
      <c r="O10" s="210">
        <v>0.157</v>
      </c>
      <c r="P10" s="210"/>
      <c r="Q10" s="222">
        <v>0.16400000000000001</v>
      </c>
      <c r="R10" s="209"/>
    </row>
    <row r="11" spans="1:21" ht="19.5" customHeight="1" x14ac:dyDescent="0.25"/>
    <row r="12" spans="1:21" s="9" customFormat="1" ht="19.5" customHeight="1" x14ac:dyDescent="0.2">
      <c r="A12" s="8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1" s="9" customFormat="1" ht="19.5" customHeight="1" x14ac:dyDescent="0.2">
      <c r="A13" s="8"/>
      <c r="C13" s="31"/>
      <c r="N13" s="31"/>
      <c r="O13" s="31"/>
      <c r="P13" s="31"/>
      <c r="Q13" s="31"/>
      <c r="R13" s="31"/>
      <c r="S13" s="31"/>
      <c r="T13" s="31"/>
      <c r="U13" s="31"/>
    </row>
    <row r="14" spans="1:21" ht="19.5" customHeight="1" x14ac:dyDescent="0.25">
      <c r="A14" s="227" t="str">
        <f>Índice!$A$73</f>
        <v>ESTUDO 27 | ANÁLISE DAS EMPRESAS DA INDÚSTRIA DAS BEBIDAS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</row>
    <row r="15" spans="1:21" ht="13.5" customHeight="1" x14ac:dyDescent="0.25">
      <c r="U15" s="117" t="s">
        <v>142</v>
      </c>
    </row>
    <row r="18" ht="17.25" customHeight="1" x14ac:dyDescent="0.25"/>
  </sheetData>
  <sheetProtection algorithmName="SHA-512" hashValue="Jhy/CKjIVPRWXd/JsNONWsE+GvsdduiSauKrdv/kM37kTfCC74Qpv1ckdJd1E594y5477gXCOikYOssAcPk6Ow==" saltValue="48xsZvIwsNvxoSTL1Bu8nQ==" spinCount="100000" sheet="1" objects="1" scenarios="1"/>
  <mergeCells count="31">
    <mergeCell ref="A14:U14"/>
    <mergeCell ref="O9:P9"/>
    <mergeCell ref="M10:N10"/>
    <mergeCell ref="O10:P10"/>
    <mergeCell ref="D8:F8"/>
    <mergeCell ref="D9:F9"/>
    <mergeCell ref="D10:F10"/>
    <mergeCell ref="M9:N9"/>
    <mergeCell ref="M8:N8"/>
    <mergeCell ref="O8:P8"/>
    <mergeCell ref="Q8:R8"/>
    <mergeCell ref="Q9:R9"/>
    <mergeCell ref="Q10:R10"/>
    <mergeCell ref="G9:H9"/>
    <mergeCell ref="G10:H10"/>
    <mergeCell ref="I8:J8"/>
    <mergeCell ref="M6:R6"/>
    <mergeCell ref="Q7:R7"/>
    <mergeCell ref="A1:U1"/>
    <mergeCell ref="G7:H7"/>
    <mergeCell ref="I7:J7"/>
    <mergeCell ref="G6:L6"/>
    <mergeCell ref="K7:L7"/>
    <mergeCell ref="M7:N7"/>
    <mergeCell ref="O7:P7"/>
    <mergeCell ref="G8:H8"/>
    <mergeCell ref="K8:L8"/>
    <mergeCell ref="I9:J9"/>
    <mergeCell ref="K9:L9"/>
    <mergeCell ref="I10:J10"/>
    <mergeCell ref="K10:L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/>
  </sheetPr>
  <dimension ref="A1:U24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x14ac:dyDescent="0.25">
      <c r="A1" s="193" t="s">
        <v>246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1" ht="15" customHeight="1" x14ac:dyDescent="0.25"/>
    <row r="3" spans="1:21" s="7" customFormat="1" ht="15" customHeight="1" thickBot="1" x14ac:dyDescent="0.3">
      <c r="A3" s="109" t="str">
        <f>Índice!F24</f>
        <v>G14</v>
      </c>
      <c r="B3" s="110" t="str">
        <f>Índice!G24</f>
        <v>Componente exportada do volume de negócios e componente importada das compras e FSE | Em percentagem do volume de negócios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21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3"/>
      <c r="Q4" s="23"/>
      <c r="R4" s="23"/>
    </row>
    <row r="5" spans="1:21" s="9" customFormat="1" ht="15" customHeight="1" x14ac:dyDescent="0.2">
      <c r="A5" s="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1" s="15" customFormat="1" ht="37.5" customHeight="1" x14ac:dyDescent="0.25">
      <c r="D6" s="80"/>
      <c r="E6" s="81"/>
      <c r="F6" s="81"/>
      <c r="G6" s="81"/>
      <c r="H6" s="81"/>
      <c r="I6" s="206" t="s">
        <v>223</v>
      </c>
      <c r="J6" s="207"/>
      <c r="K6" s="207"/>
      <c r="L6" s="206" t="s">
        <v>224</v>
      </c>
      <c r="M6" s="207"/>
      <c r="N6" s="207"/>
      <c r="O6" s="206" t="s">
        <v>225</v>
      </c>
      <c r="P6" s="207"/>
      <c r="Q6" s="207"/>
      <c r="S6" s="13"/>
      <c r="T6" s="13"/>
      <c r="U6" s="13"/>
    </row>
    <row r="7" spans="1:21" s="13" customFormat="1" ht="30" customHeight="1" x14ac:dyDescent="0.25">
      <c r="D7" s="207" t="s">
        <v>132</v>
      </c>
      <c r="E7" s="208"/>
      <c r="F7" s="203">
        <v>2011</v>
      </c>
      <c r="G7" s="204"/>
      <c r="H7" s="205"/>
      <c r="I7" s="262">
        <v>-2.5000000000000001E-2</v>
      </c>
      <c r="J7" s="263"/>
      <c r="K7" s="263"/>
      <c r="L7" s="262">
        <v>0.187</v>
      </c>
      <c r="M7" s="263"/>
      <c r="N7" s="263"/>
      <c r="O7" s="262">
        <v>0.21199999999999999</v>
      </c>
      <c r="P7" s="263"/>
      <c r="Q7" s="263"/>
      <c r="R7" s="144"/>
    </row>
    <row r="8" spans="1:21" s="13" customFormat="1" ht="30" customHeight="1" x14ac:dyDescent="0.25">
      <c r="D8" s="196"/>
      <c r="E8" s="197"/>
      <c r="F8" s="203">
        <v>2015</v>
      </c>
      <c r="G8" s="204"/>
      <c r="H8" s="205"/>
      <c r="I8" s="266">
        <v>7.0000000000000001E-3</v>
      </c>
      <c r="J8" s="267"/>
      <c r="K8" s="202"/>
      <c r="L8" s="266">
        <v>0.22</v>
      </c>
      <c r="M8" s="267"/>
      <c r="N8" s="202"/>
      <c r="O8" s="266">
        <v>0.21299999999999999</v>
      </c>
      <c r="P8" s="267"/>
      <c r="Q8" s="267"/>
      <c r="R8" s="144"/>
    </row>
    <row r="9" spans="1:21" s="13" customFormat="1" ht="30" customHeight="1" x14ac:dyDescent="0.25">
      <c r="D9" s="207" t="s">
        <v>144</v>
      </c>
      <c r="E9" s="208"/>
      <c r="F9" s="203">
        <v>2011</v>
      </c>
      <c r="G9" s="204"/>
      <c r="H9" s="205"/>
      <c r="I9" s="264">
        <v>0.13900000000000001</v>
      </c>
      <c r="J9" s="265"/>
      <c r="K9" s="268"/>
      <c r="L9" s="264">
        <v>0.28299999999999997</v>
      </c>
      <c r="M9" s="265"/>
      <c r="N9" s="265"/>
      <c r="O9" s="264">
        <v>0.14499999999999999</v>
      </c>
      <c r="P9" s="265"/>
      <c r="Q9" s="265"/>
      <c r="R9" s="144"/>
    </row>
    <row r="10" spans="1:21" s="13" customFormat="1" ht="30" customHeight="1" x14ac:dyDescent="0.25">
      <c r="D10" s="196" t="s">
        <v>144</v>
      </c>
      <c r="E10" s="197"/>
      <c r="F10" s="203">
        <v>2015</v>
      </c>
      <c r="G10" s="204"/>
      <c r="H10" s="205"/>
      <c r="I10" s="264">
        <v>0.153</v>
      </c>
      <c r="J10" s="265"/>
      <c r="K10" s="268"/>
      <c r="L10" s="264">
        <v>0.28100000000000003</v>
      </c>
      <c r="M10" s="265"/>
      <c r="N10" s="265"/>
      <c r="O10" s="264">
        <v>0.128</v>
      </c>
      <c r="P10" s="265"/>
      <c r="Q10" s="265"/>
      <c r="R10" s="144"/>
    </row>
    <row r="11" spans="1:21" s="13" customFormat="1" ht="30" customHeight="1" x14ac:dyDescent="0.25">
      <c r="D11" s="205" t="s">
        <v>195</v>
      </c>
      <c r="E11" s="226"/>
      <c r="F11" s="226" t="s">
        <v>0</v>
      </c>
      <c r="G11" s="226"/>
      <c r="H11" s="226"/>
      <c r="I11" s="260">
        <v>0.125</v>
      </c>
      <c r="J11" s="261"/>
      <c r="K11" s="261"/>
      <c r="L11" s="260">
        <v>0.154</v>
      </c>
      <c r="M11" s="261"/>
      <c r="N11" s="261"/>
      <c r="O11" s="260">
        <v>2.9000000000000001E-2</v>
      </c>
      <c r="P11" s="261"/>
      <c r="Q11" s="261"/>
      <c r="R11" s="144"/>
    </row>
    <row r="12" spans="1:21" s="13" customFormat="1" ht="30" customHeight="1" x14ac:dyDescent="0.25">
      <c r="D12" s="205"/>
      <c r="E12" s="226"/>
      <c r="F12" s="226" t="s">
        <v>43</v>
      </c>
      <c r="G12" s="226"/>
      <c r="H12" s="226"/>
      <c r="I12" s="260">
        <v>0.18099999999999999</v>
      </c>
      <c r="J12" s="261"/>
      <c r="K12" s="261"/>
      <c r="L12" s="260">
        <v>0.29099999999999998</v>
      </c>
      <c r="M12" s="261"/>
      <c r="N12" s="261"/>
      <c r="O12" s="260">
        <v>0.11</v>
      </c>
      <c r="P12" s="261"/>
      <c r="Q12" s="261"/>
      <c r="R12" s="144"/>
    </row>
    <row r="13" spans="1:21" s="13" customFormat="1" ht="30" customHeight="1" x14ac:dyDescent="0.25">
      <c r="D13" s="205"/>
      <c r="E13" s="226"/>
      <c r="F13" s="226" t="s">
        <v>1</v>
      </c>
      <c r="G13" s="226"/>
      <c r="H13" s="226"/>
      <c r="I13" s="260">
        <v>0.13</v>
      </c>
      <c r="J13" s="261"/>
      <c r="K13" s="261"/>
      <c r="L13" s="260">
        <v>0.28299999999999997</v>
      </c>
      <c r="M13" s="261"/>
      <c r="N13" s="261"/>
      <c r="O13" s="260">
        <v>0.153</v>
      </c>
      <c r="P13" s="261"/>
      <c r="Q13" s="261"/>
      <c r="R13" s="144"/>
    </row>
    <row r="14" spans="1:21" s="13" customFormat="1" ht="30" customHeight="1" x14ac:dyDescent="0.25">
      <c r="D14" s="205" t="s">
        <v>222</v>
      </c>
      <c r="E14" s="226"/>
      <c r="F14" s="204" t="s">
        <v>145</v>
      </c>
      <c r="G14" s="204"/>
      <c r="H14" s="204"/>
      <c r="I14" s="260">
        <v>0.314</v>
      </c>
      <c r="J14" s="261"/>
      <c r="K14" s="261"/>
      <c r="L14" s="260">
        <v>0.379</v>
      </c>
      <c r="M14" s="261"/>
      <c r="N14" s="261"/>
      <c r="O14" s="260">
        <v>6.5000000000000002E-2</v>
      </c>
      <c r="P14" s="261"/>
      <c r="Q14" s="261"/>
      <c r="R14" s="144"/>
    </row>
    <row r="15" spans="1:21" s="13" customFormat="1" ht="30" customHeight="1" x14ac:dyDescent="0.25">
      <c r="D15" s="205"/>
      <c r="E15" s="226"/>
      <c r="F15" s="204" t="s">
        <v>146</v>
      </c>
      <c r="G15" s="204"/>
      <c r="H15" s="204"/>
      <c r="I15" s="260">
        <v>4.2999999999999997E-2</v>
      </c>
      <c r="J15" s="261"/>
      <c r="K15" s="261"/>
      <c r="L15" s="260">
        <v>0.20399999999999999</v>
      </c>
      <c r="M15" s="261"/>
      <c r="N15" s="261"/>
      <c r="O15" s="260">
        <v>0.161</v>
      </c>
      <c r="P15" s="261"/>
      <c r="Q15" s="261"/>
      <c r="R15" s="144"/>
    </row>
    <row r="16" spans="1:21" s="13" customFormat="1" ht="30" customHeight="1" x14ac:dyDescent="0.25">
      <c r="D16" s="205"/>
      <c r="E16" s="226"/>
      <c r="F16" s="204" t="s">
        <v>147</v>
      </c>
      <c r="G16" s="204"/>
      <c r="H16" s="204"/>
      <c r="I16" s="260">
        <v>-9.5000000000000001E-2</v>
      </c>
      <c r="J16" s="261"/>
      <c r="K16" s="261"/>
      <c r="L16" s="260">
        <v>0.14199999999999999</v>
      </c>
      <c r="M16" s="261"/>
      <c r="N16" s="261"/>
      <c r="O16" s="260">
        <v>0.23699999999999999</v>
      </c>
      <c r="P16" s="261"/>
      <c r="Q16" s="261"/>
      <c r="R16" s="144"/>
    </row>
    <row r="17" spans="1:21" ht="19.5" customHeight="1" x14ac:dyDescent="0.25"/>
    <row r="18" spans="1:21" s="9" customFormat="1" ht="19.5" customHeight="1" x14ac:dyDescent="0.2">
      <c r="A18" s="8"/>
      <c r="C18" s="31"/>
      <c r="L18" s="31"/>
      <c r="M18" s="31"/>
      <c r="N18" s="31"/>
    </row>
    <row r="19" spans="1:21" ht="19.5" customHeight="1" x14ac:dyDescent="0.25">
      <c r="A19" s="227" t="str">
        <f>Índice!$A$73</f>
        <v>ESTUDO 27 | ANÁLISE DAS EMPRESAS DA INDÚSTRIA DAS BEBIDAS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</row>
    <row r="20" spans="1:21" ht="13.5" customHeight="1" x14ac:dyDescent="0.25">
      <c r="U20" s="117" t="s">
        <v>142</v>
      </c>
    </row>
    <row r="23" spans="1:21" ht="17.25" customHeight="1" x14ac:dyDescent="0.25"/>
    <row r="24" spans="1:21" ht="17.25" customHeight="1" x14ac:dyDescent="0.25"/>
  </sheetData>
  <sheetProtection algorithmName="SHA-512" hashValue="dMEH5NRbi/2Wbdt3w3VbdHB7Aged7OueGeZnUOlzsTH+uCX3Qb5llfQb4sBlf+ZhP6qHTFlE4L/r8meX1UWQXA==" saltValue="feFsMq4RaDBggcqf6aoMzg==" spinCount="100000" sheet="1" objects="1" scenarios="1"/>
  <mergeCells count="49">
    <mergeCell ref="D7:E8"/>
    <mergeCell ref="D9:E10"/>
    <mergeCell ref="F9:H9"/>
    <mergeCell ref="F10:H10"/>
    <mergeCell ref="I8:K8"/>
    <mergeCell ref="I9:K9"/>
    <mergeCell ref="O16:Q16"/>
    <mergeCell ref="F7:H7"/>
    <mergeCell ref="F8:H8"/>
    <mergeCell ref="L9:N9"/>
    <mergeCell ref="L8:N8"/>
    <mergeCell ref="O8:Q8"/>
    <mergeCell ref="O9:Q9"/>
    <mergeCell ref="I7:K7"/>
    <mergeCell ref="I15:K15"/>
    <mergeCell ref="I10:K10"/>
    <mergeCell ref="I11:K11"/>
    <mergeCell ref="I14:K14"/>
    <mergeCell ref="I12:K12"/>
    <mergeCell ref="L15:N15"/>
    <mergeCell ref="O13:Q13"/>
    <mergeCell ref="O14:Q14"/>
    <mergeCell ref="O6:Q6"/>
    <mergeCell ref="O7:Q7"/>
    <mergeCell ref="O10:Q10"/>
    <mergeCell ref="O11:Q11"/>
    <mergeCell ref="O12:Q12"/>
    <mergeCell ref="O15:Q15"/>
    <mergeCell ref="L11:N11"/>
    <mergeCell ref="I13:K13"/>
    <mergeCell ref="L12:N12"/>
    <mergeCell ref="L13:N13"/>
    <mergeCell ref="L14:N14"/>
    <mergeCell ref="A1:U1"/>
    <mergeCell ref="A19:U19"/>
    <mergeCell ref="D11:E13"/>
    <mergeCell ref="F11:H11"/>
    <mergeCell ref="F12:H12"/>
    <mergeCell ref="F13:H13"/>
    <mergeCell ref="F16:H16"/>
    <mergeCell ref="D14:E16"/>
    <mergeCell ref="F14:H14"/>
    <mergeCell ref="F15:H15"/>
    <mergeCell ref="I6:K6"/>
    <mergeCell ref="I16:K16"/>
    <mergeCell ref="L16:N16"/>
    <mergeCell ref="L6:N6"/>
    <mergeCell ref="L7:N7"/>
    <mergeCell ref="L10:N10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/>
  </sheetPr>
  <dimension ref="A1:U29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x14ac:dyDescent="0.25">
      <c r="A1" s="193" t="s">
        <v>246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1" ht="15" customHeight="1" x14ac:dyDescent="0.25"/>
    <row r="3" spans="1:21" s="7" customFormat="1" ht="15" customHeight="1" thickBot="1" x14ac:dyDescent="0.3">
      <c r="A3" s="109" t="str">
        <f>Índice!F25</f>
        <v>G15</v>
      </c>
      <c r="B3" s="110" t="str">
        <f>Índice!G25</f>
        <v>Volume de negócios (2015) | Variação acumulada face a 2011 (em percentagem) e contributos dos mercados externo e interno (em p.p.)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3"/>
    </row>
    <row r="4" spans="1:21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3"/>
      <c r="Q4" s="23"/>
      <c r="R4" s="23"/>
    </row>
    <row r="5" spans="1:21" s="9" customFormat="1" ht="25.5" customHeight="1" x14ac:dyDescent="0.2">
      <c r="A5" s="8"/>
      <c r="C5" s="18"/>
      <c r="D5" s="18"/>
      <c r="E5" s="18"/>
      <c r="F5" s="18"/>
      <c r="G5" s="18"/>
      <c r="H5" s="18"/>
      <c r="I5" s="18"/>
      <c r="J5" s="18"/>
      <c r="K5" s="18"/>
      <c r="L5" s="205" t="s">
        <v>221</v>
      </c>
      <c r="M5" s="226"/>
      <c r="N5" s="226" t="s">
        <v>105</v>
      </c>
      <c r="O5" s="226"/>
      <c r="P5" s="226"/>
      <c r="Q5" s="226"/>
      <c r="R5" s="23"/>
    </row>
    <row r="6" spans="1:21" s="9" customFormat="1" ht="28.5" customHeight="1" x14ac:dyDescent="0.25">
      <c r="A6" s="8"/>
      <c r="C6" s="31"/>
      <c r="D6" s="31"/>
      <c r="E6" s="31"/>
      <c r="F6" s="31"/>
      <c r="G6" s="15"/>
      <c r="H6" s="15"/>
      <c r="I6" s="15"/>
      <c r="J6" s="15"/>
      <c r="K6" s="15"/>
      <c r="L6" s="205"/>
      <c r="M6" s="226"/>
      <c r="N6" s="226" t="s">
        <v>78</v>
      </c>
      <c r="O6" s="226"/>
      <c r="P6" s="226" t="s">
        <v>77</v>
      </c>
      <c r="Q6" s="226"/>
    </row>
    <row r="7" spans="1:21" s="13" customFormat="1" ht="25.5" customHeight="1" x14ac:dyDescent="0.25">
      <c r="A7" s="22"/>
      <c r="B7" s="22"/>
      <c r="C7" s="22"/>
      <c r="D7" s="22"/>
      <c r="F7" s="23"/>
      <c r="G7" s="203" t="s">
        <v>132</v>
      </c>
      <c r="H7" s="204"/>
      <c r="I7" s="204"/>
      <c r="J7" s="204"/>
      <c r="K7" s="204"/>
      <c r="L7" s="270">
        <v>-2.4</v>
      </c>
      <c r="M7" s="271"/>
      <c r="N7" s="270">
        <v>2.9</v>
      </c>
      <c r="O7" s="271"/>
      <c r="P7" s="270">
        <v>-5.2</v>
      </c>
      <c r="Q7" s="271"/>
    </row>
    <row r="8" spans="1:21" s="13" customFormat="1" ht="25.5" customHeight="1" x14ac:dyDescent="0.25">
      <c r="A8" s="22"/>
      <c r="B8" s="22"/>
      <c r="C8" s="22"/>
      <c r="D8" s="22"/>
      <c r="G8" s="203" t="s">
        <v>144</v>
      </c>
      <c r="H8" s="204"/>
      <c r="I8" s="204"/>
      <c r="J8" s="204"/>
      <c r="K8" s="204"/>
      <c r="L8" s="257">
        <v>5.7</v>
      </c>
      <c r="M8" s="269"/>
      <c r="N8" s="257">
        <v>1.4</v>
      </c>
      <c r="O8" s="269"/>
      <c r="P8" s="257">
        <v>4.3</v>
      </c>
      <c r="Q8" s="269"/>
    </row>
    <row r="9" spans="1:21" s="13" customFormat="1" ht="25.5" customHeight="1" x14ac:dyDescent="0.25">
      <c r="A9" s="22"/>
      <c r="B9" s="22"/>
      <c r="C9" s="22"/>
      <c r="D9" s="22"/>
      <c r="G9" s="206" t="s">
        <v>44</v>
      </c>
      <c r="H9" s="207"/>
      <c r="I9" s="204" t="s">
        <v>0</v>
      </c>
      <c r="J9" s="204"/>
      <c r="K9" s="204"/>
      <c r="L9" s="255">
        <v>11.8</v>
      </c>
      <c r="M9" s="230"/>
      <c r="N9" s="255">
        <v>1</v>
      </c>
      <c r="O9" s="230"/>
      <c r="P9" s="255">
        <v>10.7</v>
      </c>
      <c r="Q9" s="230"/>
    </row>
    <row r="10" spans="1:21" s="13" customFormat="1" ht="25.5" customHeight="1" x14ac:dyDescent="0.25">
      <c r="A10" s="22"/>
      <c r="B10" s="22"/>
      <c r="C10" s="22"/>
      <c r="D10" s="22"/>
      <c r="G10" s="211"/>
      <c r="H10" s="213"/>
      <c r="I10" s="204" t="s">
        <v>43</v>
      </c>
      <c r="J10" s="204"/>
      <c r="K10" s="204"/>
      <c r="L10" s="255">
        <v>19.7</v>
      </c>
      <c r="M10" s="230"/>
      <c r="N10" s="255">
        <v>7.6</v>
      </c>
      <c r="O10" s="230"/>
      <c r="P10" s="255">
        <v>12.1</v>
      </c>
      <c r="Q10" s="230"/>
    </row>
    <row r="11" spans="1:21" s="13" customFormat="1" ht="25.5" customHeight="1" x14ac:dyDescent="0.25">
      <c r="A11" s="22"/>
      <c r="B11" s="22"/>
      <c r="C11" s="22"/>
      <c r="D11" s="22"/>
      <c r="G11" s="195"/>
      <c r="H11" s="196"/>
      <c r="I11" s="204" t="s">
        <v>1</v>
      </c>
      <c r="J11" s="204"/>
      <c r="K11" s="204"/>
      <c r="L11" s="255">
        <v>-4.7</v>
      </c>
      <c r="M11" s="230"/>
      <c r="N11" s="255">
        <v>-3</v>
      </c>
      <c r="O11" s="230"/>
      <c r="P11" s="255">
        <v>-1.7</v>
      </c>
      <c r="Q11" s="230"/>
    </row>
    <row r="12" spans="1:21" s="13" customFormat="1" ht="25.5" customHeight="1" x14ac:dyDescent="0.25">
      <c r="A12" s="22"/>
      <c r="B12" s="22"/>
      <c r="C12" s="22"/>
      <c r="D12" s="22"/>
      <c r="G12" s="206" t="s">
        <v>220</v>
      </c>
      <c r="H12" s="207"/>
      <c r="I12" s="204" t="s">
        <v>145</v>
      </c>
      <c r="J12" s="204"/>
      <c r="K12" s="204"/>
      <c r="L12" s="255">
        <v>24</v>
      </c>
      <c r="M12" s="230"/>
      <c r="N12" s="255">
        <v>7.9</v>
      </c>
      <c r="O12" s="230"/>
      <c r="P12" s="255">
        <v>16.2</v>
      </c>
      <c r="Q12" s="230"/>
    </row>
    <row r="13" spans="1:21" s="13" customFormat="1" ht="25.5" customHeight="1" x14ac:dyDescent="0.25">
      <c r="A13" s="22"/>
      <c r="B13" s="22"/>
      <c r="C13" s="22"/>
      <c r="D13" s="22"/>
      <c r="G13" s="211"/>
      <c r="H13" s="213"/>
      <c r="I13" s="204" t="s">
        <v>146</v>
      </c>
      <c r="J13" s="204"/>
      <c r="K13" s="204"/>
      <c r="L13" s="255">
        <v>-8.9</v>
      </c>
      <c r="M13" s="230"/>
      <c r="N13" s="255">
        <v>-6.2</v>
      </c>
      <c r="O13" s="230"/>
      <c r="P13" s="255">
        <v>-2.8</v>
      </c>
      <c r="Q13" s="230"/>
    </row>
    <row r="14" spans="1:21" s="13" customFormat="1" ht="25.5" customHeight="1" x14ac:dyDescent="0.25">
      <c r="A14" s="22"/>
      <c r="B14" s="22"/>
      <c r="C14" s="22"/>
      <c r="D14" s="22"/>
      <c r="G14" s="195"/>
      <c r="H14" s="196"/>
      <c r="I14" s="204" t="s">
        <v>147</v>
      </c>
      <c r="J14" s="204"/>
      <c r="K14" s="204"/>
      <c r="L14" s="255">
        <v>-9.1999999999999993</v>
      </c>
      <c r="M14" s="230"/>
      <c r="N14" s="255">
        <v>-1.2</v>
      </c>
      <c r="O14" s="230"/>
      <c r="P14" s="255">
        <v>-8</v>
      </c>
      <c r="Q14" s="230"/>
    </row>
    <row r="15" spans="1:21" s="9" customFormat="1" ht="19.5" customHeight="1" x14ac:dyDescent="0.2">
      <c r="A15" s="8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21" s="9" customFormat="1" ht="19.5" customHeight="1" x14ac:dyDescent="0.2">
      <c r="A16" s="8"/>
      <c r="C16" s="31"/>
      <c r="L16" s="31"/>
      <c r="M16" s="31"/>
      <c r="N16" s="31"/>
    </row>
    <row r="17" spans="1:21" ht="19.5" customHeight="1" x14ac:dyDescent="0.25">
      <c r="A17" s="227" t="str">
        <f>Índice!$A$73</f>
        <v>ESTUDO 27 | ANÁLISE DAS EMPRESAS DA INDÚSTRIA DAS BEBIDAS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</row>
    <row r="18" spans="1:21" ht="13.5" customHeight="1" x14ac:dyDescent="0.25">
      <c r="U18" s="117" t="s">
        <v>142</v>
      </c>
    </row>
    <row r="21" spans="1:21" ht="17.25" customHeight="1" x14ac:dyDescent="0.25"/>
    <row r="22" spans="1:21" ht="17.25" customHeight="1" x14ac:dyDescent="0.25"/>
    <row r="25" spans="1:21" x14ac:dyDescent="0.25">
      <c r="F25" s="55"/>
      <c r="G25" s="55"/>
      <c r="H25" s="55"/>
      <c r="I25" s="55"/>
      <c r="J25" s="55"/>
      <c r="K25" s="55"/>
    </row>
    <row r="26" spans="1:21" x14ac:dyDescent="0.25">
      <c r="F26" s="55"/>
      <c r="G26" s="55"/>
      <c r="H26" s="55"/>
      <c r="I26" s="55"/>
      <c r="J26" s="55"/>
      <c r="K26" s="55"/>
    </row>
    <row r="27" spans="1:21" x14ac:dyDescent="0.25">
      <c r="F27" s="55"/>
      <c r="G27" s="55"/>
      <c r="H27" s="55"/>
      <c r="I27" s="55"/>
      <c r="J27" s="55"/>
      <c r="K27" s="55"/>
    </row>
    <row r="28" spans="1:21" x14ac:dyDescent="0.25">
      <c r="F28" s="55"/>
      <c r="G28" s="55"/>
      <c r="H28" s="55"/>
      <c r="I28" s="55"/>
      <c r="J28" s="55"/>
      <c r="K28" s="55"/>
    </row>
    <row r="29" spans="1:21" x14ac:dyDescent="0.25">
      <c r="F29" s="55"/>
      <c r="G29" s="55"/>
      <c r="H29" s="55"/>
      <c r="I29" s="55"/>
      <c r="J29" s="55"/>
      <c r="K29" s="55"/>
    </row>
  </sheetData>
  <sheetProtection algorithmName="SHA-512" hashValue="faLHKJ5Ub9Hl/S5psl5gziurwU+e7OBE3+nRkkgiBnHDhOFC5i+qnxjAK+XrXQoYH/ngR8LJyRcTYPexoEenzA==" saltValue="m0inZayTOgbTdp0Y6HuzhQ==" spinCount="100000" sheet="1" objects="1" scenarios="1"/>
  <mergeCells count="40">
    <mergeCell ref="P11:Q11"/>
    <mergeCell ref="P12:Q12"/>
    <mergeCell ref="P13:Q13"/>
    <mergeCell ref="P14:Q14"/>
    <mergeCell ref="L5:M6"/>
    <mergeCell ref="N5:Q5"/>
    <mergeCell ref="P6:Q6"/>
    <mergeCell ref="P7:Q7"/>
    <mergeCell ref="P8:Q8"/>
    <mergeCell ref="P9:Q9"/>
    <mergeCell ref="P10:Q10"/>
    <mergeCell ref="I11:K11"/>
    <mergeCell ref="L11:M11"/>
    <mergeCell ref="N11:O11"/>
    <mergeCell ref="G12:H14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  <mergeCell ref="A1:U1"/>
    <mergeCell ref="A17:U17"/>
    <mergeCell ref="L8:M8"/>
    <mergeCell ref="L9:M9"/>
    <mergeCell ref="N8:O8"/>
    <mergeCell ref="N9:O9"/>
    <mergeCell ref="G8:K8"/>
    <mergeCell ref="N6:O6"/>
    <mergeCell ref="L7:M7"/>
    <mergeCell ref="N7:O7"/>
    <mergeCell ref="G7:K7"/>
    <mergeCell ref="G9:H11"/>
    <mergeCell ref="I9:K9"/>
    <mergeCell ref="I10:K10"/>
    <mergeCell ref="L10:M10"/>
    <mergeCell ref="N10:O10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416F84"/>
  </sheetPr>
  <dimension ref="A1:AD74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30" ht="69" customHeight="1" x14ac:dyDescent="0.25">
      <c r="A1" s="193" t="s">
        <v>52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30" ht="15" customHeight="1" x14ac:dyDescent="0.25"/>
    <row r="3" spans="1:30" s="7" customFormat="1" ht="15" customHeight="1" thickBot="1" x14ac:dyDescent="0.3">
      <c r="A3" s="112" t="str">
        <f>+Índice!F30</f>
        <v>Q3</v>
      </c>
      <c r="B3" s="113" t="str">
        <f>+Índice!G30</f>
        <v>PIB e principais componentes da despesa | Taxa de variação homóloga real</v>
      </c>
      <c r="C3" s="114"/>
      <c r="D3" s="113"/>
      <c r="E3" s="114"/>
      <c r="F3" s="114"/>
      <c r="G3" s="115"/>
      <c r="H3" s="115"/>
      <c r="I3" s="115"/>
      <c r="J3" s="115"/>
    </row>
    <row r="4" spans="1:30" s="9" customFormat="1" ht="15" customHeight="1" x14ac:dyDescent="0.2">
      <c r="A4" s="8" t="s">
        <v>31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0" ht="15" customHeight="1" x14ac:dyDescent="0.25"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s="19" customFormat="1" ht="30" customHeight="1" x14ac:dyDescent="0.25">
      <c r="D6" s="75"/>
      <c r="E6" s="76"/>
      <c r="F6" s="76"/>
      <c r="G6" s="217">
        <v>2011</v>
      </c>
      <c r="H6" s="217"/>
      <c r="I6" s="217">
        <v>2012</v>
      </c>
      <c r="J6" s="217"/>
      <c r="K6" s="217">
        <v>2013</v>
      </c>
      <c r="L6" s="217"/>
      <c r="M6" s="217">
        <v>2014</v>
      </c>
      <c r="N6" s="217"/>
      <c r="O6" s="217" t="s">
        <v>140</v>
      </c>
      <c r="P6" s="217"/>
      <c r="Q6" s="217" t="s">
        <v>209</v>
      </c>
      <c r="R6" s="195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13" customFormat="1" ht="30" customHeight="1" x14ac:dyDescent="0.25">
      <c r="A7" s="19"/>
      <c r="D7" s="205" t="s">
        <v>20</v>
      </c>
      <c r="E7" s="226"/>
      <c r="F7" s="226"/>
      <c r="G7" s="266">
        <v>-1.7999999999999999E-2</v>
      </c>
      <c r="H7" s="202"/>
      <c r="I7" s="266">
        <v>-0.04</v>
      </c>
      <c r="J7" s="202"/>
      <c r="K7" s="266">
        <v>-1.0999999999999999E-2</v>
      </c>
      <c r="L7" s="202"/>
      <c r="M7" s="200">
        <v>8.9999999999999993E-3</v>
      </c>
      <c r="N7" s="200"/>
      <c r="O7" s="200">
        <v>1.6E-2</v>
      </c>
      <c r="P7" s="200"/>
      <c r="Q7" s="266">
        <v>1.0999999999999999E-2</v>
      </c>
      <c r="R7" s="267"/>
    </row>
    <row r="8" spans="1:30" s="13" customFormat="1" ht="30" customHeight="1" x14ac:dyDescent="0.25">
      <c r="A8" s="19"/>
      <c r="D8" s="205" t="s">
        <v>21</v>
      </c>
      <c r="E8" s="226"/>
      <c r="F8" s="226"/>
      <c r="G8" s="272">
        <v>-3.5999999999999997E-2</v>
      </c>
      <c r="H8" s="274"/>
      <c r="I8" s="272">
        <v>-5.5E-2</v>
      </c>
      <c r="J8" s="274"/>
      <c r="K8" s="272">
        <v>-1.2E-2</v>
      </c>
      <c r="L8" s="274"/>
      <c r="M8" s="249">
        <v>2.3E-2</v>
      </c>
      <c r="N8" s="249"/>
      <c r="O8" s="249">
        <v>2.5999999999999999E-2</v>
      </c>
      <c r="P8" s="249"/>
      <c r="Q8" s="272">
        <v>0.02</v>
      </c>
      <c r="R8" s="273"/>
    </row>
    <row r="9" spans="1:30" s="13" customFormat="1" ht="30" customHeight="1" x14ac:dyDescent="0.25">
      <c r="A9" s="19"/>
      <c r="D9" s="205" t="s">
        <v>22</v>
      </c>
      <c r="E9" s="226"/>
      <c r="F9" s="226"/>
      <c r="G9" s="272">
        <v>-3.7999999999999999E-2</v>
      </c>
      <c r="H9" s="274"/>
      <c r="I9" s="272">
        <v>-3.3000000000000002E-2</v>
      </c>
      <c r="J9" s="274"/>
      <c r="K9" s="272">
        <v>-0.02</v>
      </c>
      <c r="L9" s="274"/>
      <c r="M9" s="249">
        <v>-5.0000000000000001E-3</v>
      </c>
      <c r="N9" s="249"/>
      <c r="O9" s="249">
        <v>8.0000000000000002E-3</v>
      </c>
      <c r="P9" s="249"/>
      <c r="Q9" s="272">
        <v>8.0000000000000002E-3</v>
      </c>
      <c r="R9" s="273"/>
    </row>
    <row r="10" spans="1:30" s="13" customFormat="1" ht="30" customHeight="1" x14ac:dyDescent="0.25">
      <c r="A10" s="19"/>
      <c r="D10" s="205" t="s">
        <v>23</v>
      </c>
      <c r="E10" s="226"/>
      <c r="F10" s="226"/>
      <c r="G10" s="272">
        <v>-0.125</v>
      </c>
      <c r="H10" s="274"/>
      <c r="I10" s="272">
        <v>-0.16600000000000001</v>
      </c>
      <c r="J10" s="274"/>
      <c r="K10" s="272">
        <v>-5.0999999999999997E-2</v>
      </c>
      <c r="L10" s="274"/>
      <c r="M10" s="249">
        <v>2.3E-2</v>
      </c>
      <c r="N10" s="249"/>
      <c r="O10" s="249">
        <v>4.4999999999999998E-2</v>
      </c>
      <c r="P10" s="249"/>
      <c r="Q10" s="272">
        <v>-0.02</v>
      </c>
      <c r="R10" s="273"/>
    </row>
    <row r="11" spans="1:30" s="13" customFormat="1" ht="30" customHeight="1" x14ac:dyDescent="0.25">
      <c r="A11" s="19"/>
      <c r="D11" s="205" t="s">
        <v>35</v>
      </c>
      <c r="E11" s="226"/>
      <c r="F11" s="226"/>
      <c r="G11" s="272">
        <v>7.0000000000000007E-2</v>
      </c>
      <c r="H11" s="274"/>
      <c r="I11" s="272">
        <v>3.4000000000000002E-2</v>
      </c>
      <c r="J11" s="274"/>
      <c r="K11" s="272">
        <v>7.0000000000000007E-2</v>
      </c>
      <c r="L11" s="274"/>
      <c r="M11" s="249">
        <v>4.2999999999999997E-2</v>
      </c>
      <c r="N11" s="249"/>
      <c r="O11" s="249">
        <v>6.0999999999999999E-2</v>
      </c>
      <c r="P11" s="249"/>
      <c r="Q11" s="272">
        <v>3.5000000000000003E-2</v>
      </c>
      <c r="R11" s="273"/>
    </row>
    <row r="12" spans="1:30" s="13" customFormat="1" ht="30" customHeight="1" thickBot="1" x14ac:dyDescent="0.3">
      <c r="A12" s="19"/>
      <c r="D12" s="208" t="s">
        <v>36</v>
      </c>
      <c r="E12" s="241"/>
      <c r="F12" s="241"/>
      <c r="G12" s="277">
        <v>-5.8000000000000003E-2</v>
      </c>
      <c r="H12" s="278"/>
      <c r="I12" s="277">
        <v>-6.3E-2</v>
      </c>
      <c r="J12" s="278"/>
      <c r="K12" s="277">
        <v>4.7E-2</v>
      </c>
      <c r="L12" s="278"/>
      <c r="M12" s="279">
        <v>7.8E-2</v>
      </c>
      <c r="N12" s="279"/>
      <c r="O12" s="279">
        <v>8.2000000000000003E-2</v>
      </c>
      <c r="P12" s="279"/>
      <c r="Q12" s="277">
        <v>3.2000000000000001E-2</v>
      </c>
      <c r="R12" s="280"/>
    </row>
    <row r="13" spans="1:30" ht="16.5" thickBot="1" x14ac:dyDescent="0.3">
      <c r="A13" s="11"/>
      <c r="C13" s="20"/>
      <c r="D13" s="275" t="s">
        <v>104</v>
      </c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6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ht="20.100000000000001" customHeight="1" thickBot="1" x14ac:dyDescent="0.3">
      <c r="A14" s="11"/>
      <c r="C14" s="20"/>
      <c r="D14" s="21"/>
      <c r="E14" s="21"/>
      <c r="F14" s="21"/>
      <c r="G14" s="21"/>
      <c r="H14" s="21"/>
      <c r="I14" s="21"/>
      <c r="J14" s="21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20.100000000000001" customHeight="1" x14ac:dyDescent="0.25">
      <c r="W15" s="19"/>
      <c r="X15" s="19"/>
      <c r="Y15" s="19"/>
      <c r="Z15" s="19"/>
      <c r="AA15" s="19"/>
      <c r="AB15" s="19"/>
      <c r="AC15" s="19"/>
      <c r="AD15" s="19"/>
    </row>
    <row r="16" spans="1:30" ht="19.5" customHeight="1" x14ac:dyDescent="0.25">
      <c r="A16" s="190" t="str">
        <f>NOTA!$A$24</f>
        <v>ESTUDO 27 | ANÁLISE DAS EMPRESAS DA INDÚSTRIA DAS BEBIDAS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</row>
    <row r="17" spans="16:21" ht="13.5" customHeight="1" x14ac:dyDescent="0.25">
      <c r="U17" s="117" t="s">
        <v>142</v>
      </c>
    </row>
    <row r="18" spans="16:21" ht="19.5" customHeight="1" x14ac:dyDescent="0.25"/>
    <row r="19" spans="16:21" ht="19.5" customHeight="1" x14ac:dyDescent="0.25"/>
    <row r="20" spans="16:21" ht="19.5" customHeight="1" x14ac:dyDescent="0.25"/>
    <row r="21" spans="16:21" ht="19.5" customHeight="1" x14ac:dyDescent="0.25">
      <c r="P21" s="14"/>
    </row>
    <row r="22" spans="16:21" ht="19.5" customHeight="1" x14ac:dyDescent="0.25"/>
    <row r="23" spans="16:21" ht="19.5" customHeight="1" x14ac:dyDescent="0.25"/>
    <row r="24" spans="16:21" ht="19.5" customHeight="1" x14ac:dyDescent="0.25"/>
    <row r="25" spans="16:21" ht="19.5" customHeight="1" x14ac:dyDescent="0.25"/>
    <row r="26" spans="16:21" ht="19.5" customHeight="1" x14ac:dyDescent="0.25"/>
    <row r="27" spans="16:21" ht="19.5" customHeight="1" x14ac:dyDescent="0.25"/>
    <row r="28" spans="16:21" ht="19.5" customHeight="1" x14ac:dyDescent="0.25"/>
    <row r="29" spans="16:21" ht="19.5" customHeight="1" x14ac:dyDescent="0.25"/>
    <row r="30" spans="16:21" ht="19.5" customHeight="1" x14ac:dyDescent="0.25"/>
    <row r="31" spans="16:21" ht="19.5" customHeight="1" x14ac:dyDescent="0.25"/>
    <row r="32" spans="16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</sheetData>
  <sheetProtection algorithmName="SHA-512" hashValue="W5BlYltREliV+X2rNT4jOs0ZQn0zIN+oIGRWeG24LPLZbugwLTL5CdPYKybsFABvmvmHR6Pt62dREZKWfs+0Tg==" saltValue="gkbDNwDBPD/OuZu0AUi9JQ==" spinCount="100000" sheet="1" objects="1" scenarios="1"/>
  <mergeCells count="51">
    <mergeCell ref="A16:U16"/>
    <mergeCell ref="D11:F11"/>
    <mergeCell ref="D12:F12"/>
    <mergeCell ref="G10:H10"/>
    <mergeCell ref="G11:H11"/>
    <mergeCell ref="D13:S13"/>
    <mergeCell ref="G12:H12"/>
    <mergeCell ref="I12:J12"/>
    <mergeCell ref="K12:L12"/>
    <mergeCell ref="M12:N12"/>
    <mergeCell ref="O12:P12"/>
    <mergeCell ref="Q12:R12"/>
    <mergeCell ref="Q10:R10"/>
    <mergeCell ref="I11:J11"/>
    <mergeCell ref="K11:L11"/>
    <mergeCell ref="M11:N11"/>
    <mergeCell ref="D8:F8"/>
    <mergeCell ref="D9:F9"/>
    <mergeCell ref="G8:H8"/>
    <mergeCell ref="G9:H9"/>
    <mergeCell ref="D10:F10"/>
    <mergeCell ref="A1:U1"/>
    <mergeCell ref="D7:F7"/>
    <mergeCell ref="G6:H6"/>
    <mergeCell ref="I6:J6"/>
    <mergeCell ref="K6:L6"/>
    <mergeCell ref="M6:N6"/>
    <mergeCell ref="O6:P6"/>
    <mergeCell ref="Q6:R6"/>
    <mergeCell ref="G7:H7"/>
    <mergeCell ref="I7:J7"/>
    <mergeCell ref="K7:L7"/>
    <mergeCell ref="M7:N7"/>
    <mergeCell ref="O7:P7"/>
    <mergeCell ref="Q7:R7"/>
    <mergeCell ref="O11:P11"/>
    <mergeCell ref="Q11:R11"/>
    <mergeCell ref="Q8:R8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I10:J10"/>
    <mergeCell ref="K10:L10"/>
    <mergeCell ref="M10:N10"/>
    <mergeCell ref="O10:P10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CFD6"/>
  </sheetPr>
  <dimension ref="A1:V82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2" ht="69" customHeight="1" x14ac:dyDescent="0.25">
      <c r="A1" s="193" t="s">
        <v>51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2" ht="15" customHeight="1" x14ac:dyDescent="0.25"/>
    <row r="3" spans="1:22" s="7" customFormat="1" ht="15" customHeight="1" thickBot="1" x14ac:dyDescent="0.3">
      <c r="A3" s="106" t="str">
        <f>+Índice!F34</f>
        <v>G16</v>
      </c>
      <c r="B3" s="107" t="str">
        <f>+Índice!G34</f>
        <v>Volume de negócios | Taxa de crescimento anual (em percentagem) e diferencial das taxas de crescimento anual (em p.p.)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60"/>
    </row>
    <row r="4" spans="1:22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5" customHeight="1" x14ac:dyDescent="0.25"/>
    <row r="6" spans="1:22" ht="15" customHeight="1" x14ac:dyDescent="0.25">
      <c r="F6" s="74"/>
      <c r="G6" s="211" t="s">
        <v>135</v>
      </c>
      <c r="H6" s="213"/>
      <c r="I6" s="213"/>
      <c r="J6" s="213"/>
      <c r="K6" s="213"/>
      <c r="L6" s="213"/>
      <c r="M6" s="211" t="s">
        <v>152</v>
      </c>
      <c r="N6" s="213"/>
      <c r="O6" s="213"/>
      <c r="P6" s="213"/>
      <c r="Q6" s="13"/>
      <c r="R6" s="13"/>
      <c r="S6" s="13"/>
      <c r="T6" s="13"/>
      <c r="U6" s="13"/>
      <c r="V6" s="13"/>
    </row>
    <row r="7" spans="1:22" ht="20.25" customHeight="1" x14ac:dyDescent="0.25">
      <c r="F7" s="68"/>
      <c r="G7" s="195"/>
      <c r="H7" s="196"/>
      <c r="I7" s="196"/>
      <c r="J7" s="196"/>
      <c r="K7" s="196"/>
      <c r="L7" s="196"/>
      <c r="M7" s="195"/>
      <c r="N7" s="196"/>
      <c r="O7" s="196"/>
      <c r="P7" s="196"/>
      <c r="Q7" s="13"/>
      <c r="R7" s="13"/>
      <c r="S7" s="13"/>
      <c r="T7" s="13"/>
      <c r="U7" s="13"/>
      <c r="V7" s="13"/>
    </row>
    <row r="8" spans="1:22" s="9" customFormat="1" ht="30.75" customHeight="1" x14ac:dyDescent="0.25">
      <c r="E8" s="8"/>
      <c r="F8" s="78"/>
      <c r="G8" s="206" t="s">
        <v>132</v>
      </c>
      <c r="H8" s="208"/>
      <c r="I8" s="206" t="s">
        <v>143</v>
      </c>
      <c r="J8" s="208"/>
      <c r="K8" s="206" t="s">
        <v>144</v>
      </c>
      <c r="L8" s="208"/>
      <c r="M8" s="206" t="s">
        <v>153</v>
      </c>
      <c r="N8" s="208"/>
      <c r="O8" s="206" t="s">
        <v>154</v>
      </c>
      <c r="P8" s="208"/>
      <c r="Q8" s="13"/>
      <c r="R8" s="13"/>
      <c r="S8" s="13"/>
      <c r="T8" s="13"/>
      <c r="U8" s="13"/>
      <c r="V8" s="13"/>
    </row>
    <row r="9" spans="1:22" s="13" customFormat="1" ht="47.1" customHeight="1" x14ac:dyDescent="0.25">
      <c r="E9" s="22"/>
      <c r="F9" s="71"/>
      <c r="G9" s="195"/>
      <c r="H9" s="197"/>
      <c r="I9" s="195"/>
      <c r="J9" s="197"/>
      <c r="K9" s="195"/>
      <c r="L9" s="197"/>
      <c r="M9" s="195"/>
      <c r="N9" s="197"/>
      <c r="O9" s="195"/>
      <c r="P9" s="197"/>
    </row>
    <row r="10" spans="1:22" s="13" customFormat="1" ht="30" customHeight="1" x14ac:dyDescent="0.25">
      <c r="E10" s="22"/>
      <c r="F10" s="121">
        <v>2011</v>
      </c>
      <c r="G10" s="250">
        <v>-1.8</v>
      </c>
      <c r="H10" s="251"/>
      <c r="I10" s="281">
        <v>7</v>
      </c>
      <c r="J10" s="282"/>
      <c r="K10" s="283">
        <v>2.8</v>
      </c>
      <c r="L10" s="284"/>
      <c r="M10" s="283">
        <v>4.5999999999999996</v>
      </c>
      <c r="N10" s="284"/>
      <c r="O10" s="283">
        <v>-4.2</v>
      </c>
      <c r="P10" s="284"/>
      <c r="Q10" s="147"/>
    </row>
    <row r="11" spans="1:22" s="13" customFormat="1" ht="30" customHeight="1" x14ac:dyDescent="0.25">
      <c r="E11" s="22"/>
      <c r="F11" s="121">
        <v>2012</v>
      </c>
      <c r="G11" s="250">
        <v>-6.2</v>
      </c>
      <c r="H11" s="251"/>
      <c r="I11" s="285">
        <v>-1.6</v>
      </c>
      <c r="J11" s="286"/>
      <c r="K11" s="256">
        <v>0.4</v>
      </c>
      <c r="L11" s="257"/>
      <c r="M11" s="256">
        <v>6.6</v>
      </c>
      <c r="N11" s="257"/>
      <c r="O11" s="256">
        <v>2</v>
      </c>
      <c r="P11" s="257"/>
      <c r="Q11" s="147"/>
    </row>
    <row r="12" spans="1:22" s="13" customFormat="1" ht="30" customHeight="1" x14ac:dyDescent="0.25">
      <c r="E12" s="22"/>
      <c r="F12" s="121">
        <v>2013</v>
      </c>
      <c r="G12" s="250">
        <v>-0.2</v>
      </c>
      <c r="H12" s="251"/>
      <c r="I12" s="285">
        <v>0.4</v>
      </c>
      <c r="J12" s="286"/>
      <c r="K12" s="256">
        <v>0.8</v>
      </c>
      <c r="L12" s="257"/>
      <c r="M12" s="256">
        <v>1</v>
      </c>
      <c r="N12" s="257"/>
      <c r="O12" s="256">
        <v>0.4</v>
      </c>
      <c r="P12" s="257"/>
      <c r="Q12" s="147"/>
    </row>
    <row r="13" spans="1:22" s="13" customFormat="1" ht="30" customHeight="1" x14ac:dyDescent="0.25">
      <c r="E13" s="22"/>
      <c r="F13" s="121">
        <v>2014</v>
      </c>
      <c r="G13" s="250">
        <v>1.9</v>
      </c>
      <c r="H13" s="251"/>
      <c r="I13" s="285">
        <v>0.7</v>
      </c>
      <c r="J13" s="286"/>
      <c r="K13" s="256">
        <v>2.5</v>
      </c>
      <c r="L13" s="257"/>
      <c r="M13" s="256">
        <v>0.6</v>
      </c>
      <c r="N13" s="257"/>
      <c r="O13" s="256">
        <v>1.8</v>
      </c>
      <c r="P13" s="257"/>
      <c r="Q13" s="147"/>
    </row>
    <row r="14" spans="1:22" s="13" customFormat="1" ht="30" customHeight="1" x14ac:dyDescent="0.25">
      <c r="E14" s="22"/>
      <c r="F14" s="122">
        <v>2015</v>
      </c>
      <c r="G14" s="250">
        <v>2.4</v>
      </c>
      <c r="H14" s="251"/>
      <c r="I14" s="285">
        <v>2.2999999999999998</v>
      </c>
      <c r="J14" s="286"/>
      <c r="K14" s="256">
        <v>1.9</v>
      </c>
      <c r="L14" s="257"/>
      <c r="M14" s="256">
        <v>-0.5</v>
      </c>
      <c r="N14" s="257"/>
      <c r="O14" s="256">
        <v>-0.4</v>
      </c>
      <c r="P14" s="257"/>
      <c r="Q14" s="147"/>
    </row>
    <row r="15" spans="1:22" ht="19.5" customHeight="1" x14ac:dyDescent="0.25">
      <c r="F15" s="56"/>
      <c r="S15" s="13"/>
      <c r="T15" s="13"/>
      <c r="U15" s="13"/>
      <c r="V15" s="13"/>
    </row>
    <row r="16" spans="1:22" ht="20.100000000000001" customHeight="1" x14ac:dyDescent="0.25"/>
    <row r="17" spans="1:21" ht="19.5" customHeight="1" x14ac:dyDescent="0.25">
      <c r="A17" s="190" t="str">
        <f>NOTA!$A$24</f>
        <v>ESTUDO 27 | ANÁLISE DAS EMPRESAS DA INDÚSTRIA DAS BEBIDAS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</row>
    <row r="18" spans="1:21" ht="13.5" customHeight="1" x14ac:dyDescent="0.25">
      <c r="U18" s="117" t="s">
        <v>142</v>
      </c>
    </row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s="14" customFormat="1" ht="19.5" customHeight="1" x14ac:dyDescent="0.25"/>
    <row r="25" spans="1:21" ht="19.5" customHeight="1" x14ac:dyDescent="0.25"/>
    <row r="26" spans="1:21" ht="19.5" customHeight="1" x14ac:dyDescent="0.25">
      <c r="D26" s="56"/>
      <c r="E26" s="56"/>
      <c r="F26" s="56"/>
      <c r="G26" s="56"/>
      <c r="H26" s="56"/>
      <c r="I26" s="56"/>
      <c r="J26" s="56"/>
      <c r="K26" s="56"/>
      <c r="L26" s="56"/>
    </row>
    <row r="27" spans="1:21" ht="19.5" customHeight="1" x14ac:dyDescent="0.25">
      <c r="D27" s="56"/>
      <c r="E27" s="56"/>
      <c r="F27" s="56"/>
      <c r="G27" s="56"/>
      <c r="H27" s="56"/>
      <c r="I27" s="56"/>
      <c r="J27" s="56"/>
      <c r="K27" s="56"/>
      <c r="L27" s="56"/>
    </row>
    <row r="28" spans="1:21" ht="19.5" customHeight="1" x14ac:dyDescent="0.25">
      <c r="D28" s="56"/>
      <c r="E28" s="56"/>
      <c r="F28" s="56"/>
      <c r="G28" s="56"/>
      <c r="H28" s="56"/>
      <c r="I28" s="56"/>
      <c r="J28" s="56"/>
      <c r="K28" s="56"/>
      <c r="L28" s="56"/>
    </row>
    <row r="29" spans="1:21" ht="19.5" customHeight="1" x14ac:dyDescent="0.25">
      <c r="D29" s="56"/>
      <c r="E29" s="56"/>
      <c r="F29" s="56"/>
      <c r="G29" s="56"/>
      <c r="H29" s="56"/>
      <c r="I29" s="56"/>
      <c r="J29" s="56"/>
      <c r="K29" s="56"/>
      <c r="L29" s="56"/>
      <c r="U29" s="14"/>
    </row>
    <row r="30" spans="1:21" ht="19.5" customHeight="1" x14ac:dyDescent="0.25">
      <c r="D30" s="56"/>
      <c r="E30" s="56"/>
      <c r="F30" s="56"/>
      <c r="G30" s="56"/>
      <c r="H30" s="56"/>
      <c r="I30" s="56"/>
      <c r="J30" s="56"/>
      <c r="K30" s="56"/>
      <c r="L30" s="56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</sheetData>
  <sheetProtection algorithmName="SHA-512" hashValue="XL2PyPjRoFI11XFw4ofzecB0iryK7cPFcivRQxqFeQaqnXlfk5snBr9dwPRAy3rh8X1ZVR33UZ8IBO2vf0a4Xw==" saltValue="2SFh1IGBGZrzRKCEhRZlKw==" spinCount="100000" sheet="1" objects="1" scenarios="1"/>
  <mergeCells count="34">
    <mergeCell ref="O14:P14"/>
    <mergeCell ref="A17:U17"/>
    <mergeCell ref="K8:L9"/>
    <mergeCell ref="G6:L7"/>
    <mergeCell ref="M8:N9"/>
    <mergeCell ref="O8:P9"/>
    <mergeCell ref="M6:P7"/>
    <mergeCell ref="G14:H14"/>
    <mergeCell ref="I14:J14"/>
    <mergeCell ref="K14:L14"/>
    <mergeCell ref="M14:N14"/>
    <mergeCell ref="O12:P12"/>
    <mergeCell ref="G13:H13"/>
    <mergeCell ref="I13:J13"/>
    <mergeCell ref="K13:L13"/>
    <mergeCell ref="M13:N13"/>
    <mergeCell ref="O13:P13"/>
    <mergeCell ref="G12:H12"/>
    <mergeCell ref="I12:J12"/>
    <mergeCell ref="K12:L12"/>
    <mergeCell ref="M12:N12"/>
    <mergeCell ref="G11:H11"/>
    <mergeCell ref="I11:J11"/>
    <mergeCell ref="K11:L11"/>
    <mergeCell ref="M11:N11"/>
    <mergeCell ref="O11:P11"/>
    <mergeCell ref="A1:U1"/>
    <mergeCell ref="G8:H9"/>
    <mergeCell ref="I8:J9"/>
    <mergeCell ref="G10:H10"/>
    <mergeCell ref="I10:J10"/>
    <mergeCell ref="K10:L10"/>
    <mergeCell ref="M10:N10"/>
    <mergeCell ref="O10:P10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</sheetPr>
  <dimension ref="A1:W80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3" ht="69" customHeight="1" x14ac:dyDescent="0.25">
      <c r="A1" s="193" t="s">
        <v>51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3" ht="15" customHeight="1" x14ac:dyDescent="0.25"/>
    <row r="3" spans="1:23" s="7" customFormat="1" ht="15" customHeight="1" thickBot="1" x14ac:dyDescent="0.3">
      <c r="A3" s="106" t="str">
        <f>Índice!F35</f>
        <v>G17</v>
      </c>
      <c r="B3" s="107" t="str">
        <f>Índice!G35</f>
        <v>Volume de negócios | Contributos (em p.p.) para a taxa de crescimento anual (em percentagem)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60"/>
    </row>
    <row r="4" spans="1:23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3" ht="15" customHeight="1" x14ac:dyDescent="0.25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3" ht="45.75" customHeight="1" x14ac:dyDescent="0.25">
      <c r="C6" s="97"/>
      <c r="D6" s="9"/>
      <c r="E6" s="195" t="s">
        <v>135</v>
      </c>
      <c r="F6" s="196"/>
      <c r="G6" s="195" t="s">
        <v>157</v>
      </c>
      <c r="H6" s="196"/>
      <c r="I6" s="196"/>
      <c r="J6" s="196"/>
      <c r="K6" s="196"/>
      <c r="L6" s="197"/>
      <c r="M6" s="195" t="s">
        <v>156</v>
      </c>
      <c r="N6" s="196"/>
      <c r="O6" s="196"/>
      <c r="P6" s="196"/>
      <c r="Q6" s="196"/>
      <c r="R6" s="196"/>
      <c r="S6" s="13"/>
      <c r="T6" s="13"/>
      <c r="U6" s="13"/>
      <c r="V6" s="13"/>
      <c r="W6" s="13"/>
    </row>
    <row r="7" spans="1:23" ht="67.5" customHeight="1" x14ac:dyDescent="0.25">
      <c r="C7" s="98"/>
      <c r="D7" s="13"/>
      <c r="E7" s="195" t="s">
        <v>144</v>
      </c>
      <c r="F7" s="197"/>
      <c r="G7" s="203" t="s">
        <v>0</v>
      </c>
      <c r="H7" s="205"/>
      <c r="I7" s="203" t="s">
        <v>43</v>
      </c>
      <c r="J7" s="205"/>
      <c r="K7" s="203" t="s">
        <v>1</v>
      </c>
      <c r="L7" s="205"/>
      <c r="M7" s="226" t="s">
        <v>145</v>
      </c>
      <c r="N7" s="226"/>
      <c r="O7" s="226" t="s">
        <v>146</v>
      </c>
      <c r="P7" s="226"/>
      <c r="Q7" s="226" t="s">
        <v>147</v>
      </c>
      <c r="R7" s="226"/>
      <c r="S7" s="13"/>
      <c r="T7" s="13"/>
      <c r="U7" s="13"/>
      <c r="V7" s="13"/>
      <c r="W7" s="13"/>
    </row>
    <row r="8" spans="1:23" s="9" customFormat="1" ht="30" customHeight="1" x14ac:dyDescent="0.25">
      <c r="C8" s="98"/>
      <c r="D8" s="121">
        <v>2011</v>
      </c>
      <c r="E8" s="228">
        <v>2.8</v>
      </c>
      <c r="F8" s="229"/>
      <c r="G8" s="287">
        <v>0</v>
      </c>
      <c r="H8" s="288"/>
      <c r="I8" s="287">
        <v>-1.3</v>
      </c>
      <c r="J8" s="288"/>
      <c r="K8" s="287">
        <v>4.0999999999999996</v>
      </c>
      <c r="L8" s="288"/>
      <c r="M8" s="287">
        <v>-0.1</v>
      </c>
      <c r="N8" s="288"/>
      <c r="O8" s="287">
        <v>0</v>
      </c>
      <c r="P8" s="288"/>
      <c r="Q8" s="287">
        <v>2.9</v>
      </c>
      <c r="R8" s="288"/>
      <c r="S8" s="13"/>
      <c r="T8" s="13"/>
      <c r="U8" s="13"/>
      <c r="V8" s="13"/>
      <c r="W8" s="13"/>
    </row>
    <row r="9" spans="1:23" s="13" customFormat="1" ht="30" customHeight="1" x14ac:dyDescent="0.25">
      <c r="C9" s="98"/>
      <c r="D9" s="121">
        <v>2012</v>
      </c>
      <c r="E9" s="228">
        <v>0.4</v>
      </c>
      <c r="F9" s="229"/>
      <c r="G9" s="287">
        <v>-0.2</v>
      </c>
      <c r="H9" s="288"/>
      <c r="I9" s="287">
        <v>2.8</v>
      </c>
      <c r="J9" s="288"/>
      <c r="K9" s="287">
        <v>-2.2000000000000002</v>
      </c>
      <c r="L9" s="288"/>
      <c r="M9" s="287">
        <v>3.5</v>
      </c>
      <c r="N9" s="288"/>
      <c r="O9" s="287">
        <v>-0.1</v>
      </c>
      <c r="P9" s="288"/>
      <c r="Q9" s="287">
        <v>-3.1</v>
      </c>
      <c r="R9" s="288"/>
    </row>
    <row r="10" spans="1:23" s="13" customFormat="1" ht="30" customHeight="1" x14ac:dyDescent="0.25">
      <c r="C10" s="98"/>
      <c r="D10" s="121">
        <v>2013</v>
      </c>
      <c r="E10" s="228">
        <v>0.8</v>
      </c>
      <c r="F10" s="229"/>
      <c r="G10" s="287">
        <v>0.3</v>
      </c>
      <c r="H10" s="288"/>
      <c r="I10" s="287">
        <v>1.2</v>
      </c>
      <c r="J10" s="288"/>
      <c r="K10" s="287">
        <v>-0.7</v>
      </c>
      <c r="L10" s="288"/>
      <c r="M10" s="287">
        <v>2.5</v>
      </c>
      <c r="N10" s="288"/>
      <c r="O10" s="287">
        <v>-1.6</v>
      </c>
      <c r="P10" s="288"/>
      <c r="Q10" s="287">
        <v>-0.1</v>
      </c>
      <c r="R10" s="288"/>
    </row>
    <row r="11" spans="1:23" s="13" customFormat="1" ht="30" customHeight="1" x14ac:dyDescent="0.25">
      <c r="C11" s="98"/>
      <c r="D11" s="121">
        <v>2014</v>
      </c>
      <c r="E11" s="228">
        <v>2.5</v>
      </c>
      <c r="F11" s="229"/>
      <c r="G11" s="287">
        <v>0.1</v>
      </c>
      <c r="H11" s="288"/>
      <c r="I11" s="287">
        <v>0.6</v>
      </c>
      <c r="J11" s="288"/>
      <c r="K11" s="287">
        <v>1.8</v>
      </c>
      <c r="L11" s="288"/>
      <c r="M11" s="287">
        <v>1.1000000000000001</v>
      </c>
      <c r="N11" s="288"/>
      <c r="O11" s="287">
        <v>0</v>
      </c>
      <c r="P11" s="288"/>
      <c r="Q11" s="287">
        <v>1.4</v>
      </c>
      <c r="R11" s="288"/>
    </row>
    <row r="12" spans="1:23" s="13" customFormat="1" ht="30" customHeight="1" x14ac:dyDescent="0.25">
      <c r="C12" s="98"/>
      <c r="D12" s="122">
        <v>2015</v>
      </c>
      <c r="E12" s="228">
        <v>1.9</v>
      </c>
      <c r="F12" s="229"/>
      <c r="G12" s="287">
        <v>0.2</v>
      </c>
      <c r="H12" s="288"/>
      <c r="I12" s="287">
        <v>3.2</v>
      </c>
      <c r="J12" s="288"/>
      <c r="K12" s="287">
        <v>-1.6</v>
      </c>
      <c r="L12" s="288"/>
      <c r="M12" s="287">
        <v>3.4</v>
      </c>
      <c r="N12" s="288"/>
      <c r="O12" s="287">
        <v>-0.9</v>
      </c>
      <c r="P12" s="288"/>
      <c r="Q12" s="287">
        <v>-0.7</v>
      </c>
      <c r="R12" s="288"/>
    </row>
    <row r="13" spans="1:23" s="13" customFormat="1" ht="19.5" customHeight="1" x14ac:dyDescent="0.25"/>
    <row r="14" spans="1:23" s="13" customFormat="1" ht="19.5" customHeight="1" x14ac:dyDescent="0.25"/>
    <row r="15" spans="1:23" ht="19.5" customHeight="1" x14ac:dyDescent="0.25">
      <c r="A15" s="190" t="str">
        <f>NOTA!$A$24</f>
        <v>ESTUDO 27 | ANÁLISE DAS EMPRESAS DA INDÚSTRIA DAS BEBIDAS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</row>
    <row r="16" spans="1:23" ht="13.5" customHeight="1" x14ac:dyDescent="0.25">
      <c r="U16" s="117" t="s">
        <v>142</v>
      </c>
    </row>
    <row r="17" spans="4:21" ht="19.5" customHeight="1" x14ac:dyDescent="0.25"/>
    <row r="18" spans="4:21" ht="19.5" customHeight="1" x14ac:dyDescent="0.25"/>
    <row r="19" spans="4:21" ht="19.5" customHeight="1" x14ac:dyDescent="0.25"/>
    <row r="20" spans="4:21" ht="19.5" customHeight="1" x14ac:dyDescent="0.25"/>
    <row r="21" spans="4:21" ht="19.5" customHeight="1" x14ac:dyDescent="0.25"/>
    <row r="22" spans="4:21" s="14" customFormat="1" ht="19.5" customHeight="1" x14ac:dyDescent="0.25"/>
    <row r="23" spans="4:21" ht="19.5" customHeight="1" x14ac:dyDescent="0.25"/>
    <row r="24" spans="4:21" ht="19.5" customHeight="1" x14ac:dyDescent="0.25">
      <c r="D24" s="56"/>
      <c r="E24" s="56"/>
      <c r="F24" s="56"/>
      <c r="G24" s="56"/>
      <c r="H24" s="56"/>
      <c r="I24" s="56"/>
      <c r="J24" s="56"/>
      <c r="K24" s="56"/>
      <c r="L24" s="56"/>
    </row>
    <row r="25" spans="4:21" ht="19.5" customHeight="1" x14ac:dyDescent="0.25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25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25">
      <c r="D27" s="56"/>
      <c r="E27" s="56"/>
      <c r="F27" s="56"/>
      <c r="G27" s="56"/>
      <c r="H27" s="56"/>
      <c r="I27" s="56"/>
      <c r="J27" s="56"/>
      <c r="K27" s="56"/>
      <c r="L27" s="56"/>
      <c r="U27" s="14"/>
    </row>
    <row r="28" spans="4:21" ht="19.5" customHeight="1" x14ac:dyDescent="0.25">
      <c r="D28" s="56"/>
      <c r="E28" s="56"/>
      <c r="F28" s="56"/>
      <c r="G28" s="56"/>
      <c r="H28" s="56"/>
      <c r="I28" s="56"/>
      <c r="J28" s="56"/>
      <c r="K28" s="56"/>
      <c r="L28" s="56"/>
    </row>
    <row r="29" spans="4:21" ht="19.5" customHeight="1" x14ac:dyDescent="0.25"/>
    <row r="30" spans="4:21" ht="19.5" customHeight="1" x14ac:dyDescent="0.25"/>
    <row r="31" spans="4:21" ht="19.5" customHeight="1" x14ac:dyDescent="0.25"/>
    <row r="32" spans="4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algorithmName="SHA-512" hashValue="yC7VB/IuMD4XoyavSqEm8sVVl+neyVAdMmbLugFaTrGxUEEwuR3y+6qsyRUyU2qpmgjwCBFKDj7W13QqkD10ow==" saltValue="lrlkuO7V3U+4MI63clDpqg==" spinCount="100000" sheet="1" objects="1" scenarios="1"/>
  <mergeCells count="47">
    <mergeCell ref="E11:F11"/>
    <mergeCell ref="Q11:R11"/>
    <mergeCell ref="E12:F12"/>
    <mergeCell ref="Q12:R12"/>
    <mergeCell ref="Q10:R10"/>
    <mergeCell ref="G10:H10"/>
    <mergeCell ref="I10:J10"/>
    <mergeCell ref="K10:L10"/>
    <mergeCell ref="M10:N10"/>
    <mergeCell ref="O10:P10"/>
    <mergeCell ref="E8:F8"/>
    <mergeCell ref="E9:F9"/>
    <mergeCell ref="E10:F10"/>
    <mergeCell ref="E6:F6"/>
    <mergeCell ref="E7:F7"/>
    <mergeCell ref="Q9:R9"/>
    <mergeCell ref="G8:H8"/>
    <mergeCell ref="I8:J8"/>
    <mergeCell ref="K8:L8"/>
    <mergeCell ref="M8:N8"/>
    <mergeCell ref="O8:P8"/>
    <mergeCell ref="G9:H9"/>
    <mergeCell ref="I9:J9"/>
    <mergeCell ref="K9:L9"/>
    <mergeCell ref="M9:N9"/>
    <mergeCell ref="O9:P9"/>
    <mergeCell ref="I7:J7"/>
    <mergeCell ref="K7:L7"/>
    <mergeCell ref="M7:N7"/>
    <mergeCell ref="O7:P7"/>
    <mergeCell ref="Q8:R8"/>
    <mergeCell ref="A1:U1"/>
    <mergeCell ref="G6:L6"/>
    <mergeCell ref="M6:R6"/>
    <mergeCell ref="Q7:R7"/>
    <mergeCell ref="A15:U15"/>
    <mergeCell ref="G12:H12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G7:H7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AD77"/>
  <sheetViews>
    <sheetView zoomScaleNormal="100" workbookViewId="0">
      <selection sqref="A1:U1"/>
    </sheetView>
  </sheetViews>
  <sheetFormatPr defaultRowHeight="15" x14ac:dyDescent="0.25"/>
  <cols>
    <col min="1" max="29" width="6.7109375" style="6" customWidth="1"/>
    <col min="30" max="16384" width="9.140625" style="6"/>
  </cols>
  <sheetData>
    <row r="1" spans="1:30" ht="69" customHeight="1" x14ac:dyDescent="0.25">
      <c r="A1" s="193" t="s">
        <v>51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9"/>
      <c r="W1" s="9"/>
      <c r="X1" s="9"/>
      <c r="Y1" s="9"/>
      <c r="Z1" s="9"/>
      <c r="AA1" s="9"/>
      <c r="AB1" s="9"/>
      <c r="AC1" s="9"/>
      <c r="AD1" s="9"/>
    </row>
    <row r="2" spans="1:30" ht="15" customHeight="1" x14ac:dyDescent="0.25">
      <c r="V2" s="9"/>
      <c r="W2" s="9"/>
      <c r="X2" s="9"/>
      <c r="Y2" s="9"/>
      <c r="Z2" s="9"/>
      <c r="AA2" s="9"/>
      <c r="AB2" s="9"/>
      <c r="AC2" s="9"/>
      <c r="AD2" s="9"/>
    </row>
    <row r="3" spans="1:30" s="7" customFormat="1" ht="15" customHeight="1" thickBot="1" x14ac:dyDescent="0.3">
      <c r="A3" s="109" t="str">
        <f>Índice!F36</f>
        <v>G18</v>
      </c>
      <c r="B3" s="110" t="str">
        <f>+Índice!G36</f>
        <v>Volume de negócios | Média ponderada e mediana da taxa de crescimento anual (2015)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V3" s="9"/>
      <c r="W3" s="9"/>
      <c r="X3" s="9"/>
      <c r="Y3" s="9"/>
      <c r="Z3" s="9"/>
      <c r="AA3" s="9"/>
      <c r="AB3" s="9"/>
      <c r="AC3" s="9"/>
      <c r="AD3" s="9"/>
    </row>
    <row r="4" spans="1:30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30" ht="15" customHeight="1" x14ac:dyDescent="0.25">
      <c r="R5" s="9"/>
      <c r="S5" s="9"/>
      <c r="T5" s="9"/>
      <c r="U5" s="9"/>
      <c r="V5" s="9"/>
      <c r="W5" s="9"/>
      <c r="X5" s="9"/>
    </row>
    <row r="6" spans="1:30" s="9" customFormat="1" ht="30.75" customHeight="1" x14ac:dyDescent="0.2">
      <c r="A6" s="8"/>
      <c r="C6" s="63"/>
      <c r="D6" s="67"/>
      <c r="E6" s="67"/>
      <c r="F6" s="64"/>
      <c r="G6" s="64"/>
      <c r="H6" s="217" t="s">
        <v>134</v>
      </c>
      <c r="I6" s="217"/>
      <c r="J6" s="217" t="s">
        <v>144</v>
      </c>
      <c r="K6" s="217"/>
      <c r="L6" s="217" t="s">
        <v>74</v>
      </c>
      <c r="M6" s="217"/>
      <c r="N6" s="217"/>
      <c r="O6" s="217"/>
      <c r="P6" s="217"/>
      <c r="Q6" s="217"/>
    </row>
    <row r="7" spans="1:30" s="9" customFormat="1" ht="47.1" customHeight="1" x14ac:dyDescent="0.25">
      <c r="A7" s="8"/>
      <c r="B7" s="67"/>
      <c r="C7" s="67"/>
      <c r="D7" s="67"/>
      <c r="E7" s="67"/>
      <c r="F7" s="79"/>
      <c r="G7" s="79"/>
      <c r="H7" s="226"/>
      <c r="I7" s="226"/>
      <c r="J7" s="226"/>
      <c r="K7" s="226"/>
      <c r="L7" s="226" t="s">
        <v>145</v>
      </c>
      <c r="M7" s="226"/>
      <c r="N7" s="226" t="s">
        <v>146</v>
      </c>
      <c r="O7" s="226"/>
      <c r="P7" s="226" t="s">
        <v>147</v>
      </c>
      <c r="Q7" s="226"/>
      <c r="Y7" s="6"/>
      <c r="Z7" s="6"/>
      <c r="AA7" s="6"/>
      <c r="AB7" s="6"/>
      <c r="AC7" s="6"/>
      <c r="AD7" s="6"/>
    </row>
    <row r="8" spans="1:30" s="13" customFormat="1" ht="30" customHeight="1" x14ac:dyDescent="0.25">
      <c r="A8" s="22"/>
      <c r="B8" s="67"/>
      <c r="C8" s="67"/>
      <c r="D8" s="67"/>
      <c r="E8" s="293" t="s">
        <v>79</v>
      </c>
      <c r="F8" s="294"/>
      <c r="G8" s="295"/>
      <c r="H8" s="266">
        <v>0.02</v>
      </c>
      <c r="I8" s="202"/>
      <c r="J8" s="289">
        <v>5.0999999999999997E-2</v>
      </c>
      <c r="K8" s="290"/>
      <c r="L8" s="291">
        <v>5.5E-2</v>
      </c>
      <c r="M8" s="292"/>
      <c r="N8" s="291">
        <v>0.38900000000000001</v>
      </c>
      <c r="O8" s="292"/>
      <c r="P8" s="291">
        <v>0</v>
      </c>
      <c r="Q8" s="29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s="13" customFormat="1" ht="30" customHeight="1" x14ac:dyDescent="0.25">
      <c r="A9" s="22"/>
      <c r="B9" s="67"/>
      <c r="C9" s="67"/>
      <c r="D9" s="67"/>
      <c r="E9" s="293" t="s">
        <v>80</v>
      </c>
      <c r="F9" s="294" t="s">
        <v>80</v>
      </c>
      <c r="G9" s="295"/>
      <c r="H9" s="266">
        <v>2.4E-2</v>
      </c>
      <c r="I9" s="202"/>
      <c r="J9" s="289">
        <v>1.9E-2</v>
      </c>
      <c r="K9" s="290"/>
      <c r="L9" s="291">
        <v>6.9000000000000006E-2</v>
      </c>
      <c r="M9" s="292"/>
      <c r="N9" s="291">
        <v>-3.4000000000000002E-2</v>
      </c>
      <c r="O9" s="292"/>
      <c r="P9" s="291">
        <v>-2.9000000000000001E-2</v>
      </c>
      <c r="Q9" s="29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19.5" customHeight="1" x14ac:dyDescent="0.25">
      <c r="B10" s="67"/>
      <c r="C10" s="67"/>
      <c r="D10" s="67"/>
      <c r="E10" s="67"/>
      <c r="S10" s="9"/>
      <c r="T10" s="9"/>
      <c r="U10" s="9"/>
      <c r="X10" s="9"/>
    </row>
    <row r="11" spans="1:30" ht="20.100000000000001" customHeight="1" x14ac:dyDescent="0.25"/>
    <row r="12" spans="1:30" ht="19.5" customHeight="1" x14ac:dyDescent="0.25">
      <c r="A12" s="190" t="str">
        <f>NOTA!$A$24</f>
        <v>ESTUDO 27 | ANÁLISE DAS EMPRESAS DA INDÚSTRIA DAS BEBIDAS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</row>
    <row r="13" spans="1:30" ht="13.5" customHeight="1" x14ac:dyDescent="0.25">
      <c r="U13" s="117" t="s">
        <v>142</v>
      </c>
    </row>
    <row r="14" spans="1:30" ht="19.5" customHeight="1" x14ac:dyDescent="0.25"/>
    <row r="15" spans="1:30" ht="19.5" customHeight="1" x14ac:dyDescent="0.25"/>
    <row r="16" spans="1:30" ht="19.5" customHeight="1" x14ac:dyDescent="0.25"/>
    <row r="17" spans="3:17" ht="19.5" customHeight="1" x14ac:dyDescent="0.25"/>
    <row r="18" spans="3:17" ht="19.5" customHeight="1" x14ac:dyDescent="0.25"/>
    <row r="19" spans="3:17" s="14" customFormat="1" ht="19.5" customHeight="1" x14ac:dyDescent="0.25"/>
    <row r="20" spans="3:17" ht="19.5" customHeight="1" x14ac:dyDescent="0.25"/>
    <row r="21" spans="3:17" ht="19.5" customHeight="1" x14ac:dyDescent="0.25"/>
    <row r="22" spans="3:17" ht="19.5" customHeight="1" x14ac:dyDescent="0.25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3:17" ht="19.5" customHeight="1" x14ac:dyDescent="0.25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3:17" ht="19.5" customHeight="1" x14ac:dyDescent="0.25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3:17" ht="19.5" customHeight="1" x14ac:dyDescent="0.25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3:17" ht="19.5" customHeight="1" x14ac:dyDescent="0.25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3:17" ht="19.5" customHeight="1" x14ac:dyDescent="0.25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3:17" ht="19.5" customHeight="1" x14ac:dyDescent="0.25"/>
    <row r="29" spans="3:17" ht="19.5" customHeight="1" x14ac:dyDescent="0.25"/>
    <row r="30" spans="3:17" ht="19.5" customHeight="1" x14ac:dyDescent="0.25"/>
    <row r="31" spans="3:17" ht="19.5" customHeight="1" x14ac:dyDescent="0.25"/>
    <row r="32" spans="3:17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</sheetData>
  <sheetProtection algorithmName="SHA-512" hashValue="j/B5ipbx0GnYlLQD13yTC86dh4Cob1UOYXb8BDx86v9p1Tg0tebN692eGx8dYXZq+xiC9qCefnHpHU2noyOZ5A==" saltValue="B10z14iZWK8110SQAATHTA==" spinCount="100000" sheet="1" objects="1" scenarios="1"/>
  <mergeCells count="20">
    <mergeCell ref="A1:U1"/>
    <mergeCell ref="A12:U12"/>
    <mergeCell ref="L7:M7"/>
    <mergeCell ref="P7:Q7"/>
    <mergeCell ref="H6:I7"/>
    <mergeCell ref="N7:O7"/>
    <mergeCell ref="J6:K7"/>
    <mergeCell ref="L6:Q6"/>
    <mergeCell ref="H8:I8"/>
    <mergeCell ref="H9:I9"/>
    <mergeCell ref="E8:G8"/>
    <mergeCell ref="E9:G9"/>
    <mergeCell ref="J8:K8"/>
    <mergeCell ref="J9:K9"/>
    <mergeCell ref="L8:M8"/>
    <mergeCell ref="N8:O8"/>
    <mergeCell ref="P8:Q8"/>
    <mergeCell ref="L9:M9"/>
    <mergeCell ref="N9:O9"/>
    <mergeCell ref="P9:Q9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Y18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5" ht="69" customHeight="1" x14ac:dyDescent="0.25">
      <c r="A1" s="193" t="s">
        <v>51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5" ht="15" customHeight="1" x14ac:dyDescent="0.25"/>
    <row r="3" spans="1:25" s="7" customFormat="1" ht="15" customHeight="1" thickBot="1" x14ac:dyDescent="0.3">
      <c r="A3" s="109" t="str">
        <f>Índice!F39</f>
        <v>G19</v>
      </c>
      <c r="B3" s="110" t="str">
        <f>+Índice!G39</f>
        <v>Gastos da atividade operacional | Estrutura (2015)</v>
      </c>
      <c r="C3" s="111"/>
      <c r="D3" s="111"/>
      <c r="E3" s="111"/>
      <c r="F3" s="111"/>
      <c r="G3" s="111"/>
    </row>
    <row r="4" spans="1:25" s="9" customFormat="1" ht="15" customHeight="1" x14ac:dyDescent="0.25">
      <c r="A4" s="8" t="s">
        <v>30</v>
      </c>
      <c r="C4" s="17"/>
      <c r="D4" s="18"/>
      <c r="E4" s="18"/>
      <c r="F4" s="18"/>
      <c r="G4" s="18"/>
      <c r="H4" s="18"/>
      <c r="I4" s="7"/>
      <c r="J4" s="7"/>
      <c r="K4" s="7"/>
      <c r="L4" s="18"/>
      <c r="M4" s="18"/>
      <c r="N4" s="18"/>
    </row>
    <row r="5" spans="1:25" s="9" customFormat="1" ht="15" customHeight="1" x14ac:dyDescent="0.2">
      <c r="A5" s="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5" s="9" customFormat="1" ht="30.75" customHeight="1" x14ac:dyDescent="0.2">
      <c r="A6" s="8"/>
      <c r="D6" s="63"/>
      <c r="E6" s="64"/>
      <c r="F6" s="64"/>
      <c r="G6" s="217" t="s">
        <v>132</v>
      </c>
      <c r="H6" s="217"/>
      <c r="I6" s="217" t="s">
        <v>143</v>
      </c>
      <c r="J6" s="217"/>
      <c r="K6" s="217" t="s">
        <v>144</v>
      </c>
      <c r="L6" s="217"/>
      <c r="M6" s="217" t="s">
        <v>74</v>
      </c>
      <c r="N6" s="217"/>
      <c r="O6" s="217"/>
      <c r="P6" s="217"/>
      <c r="Q6" s="217"/>
      <c r="R6" s="217"/>
      <c r="Y6" s="296"/>
    </row>
    <row r="7" spans="1:25" s="13" customFormat="1" ht="47.1" customHeight="1" x14ac:dyDescent="0.25">
      <c r="A7" s="22"/>
      <c r="C7" s="23"/>
      <c r="D7" s="68"/>
      <c r="E7" s="66"/>
      <c r="F7" s="66"/>
      <c r="G7" s="226"/>
      <c r="H7" s="226"/>
      <c r="I7" s="226"/>
      <c r="J7" s="226"/>
      <c r="K7" s="226"/>
      <c r="L7" s="226"/>
      <c r="M7" s="226" t="s">
        <v>145</v>
      </c>
      <c r="N7" s="226"/>
      <c r="O7" s="226" t="s">
        <v>146</v>
      </c>
      <c r="P7" s="226"/>
      <c r="Q7" s="226" t="s">
        <v>147</v>
      </c>
      <c r="R7" s="226"/>
      <c r="V7" s="6"/>
      <c r="W7" s="6"/>
      <c r="X7" s="6"/>
      <c r="Y7" s="296"/>
    </row>
    <row r="8" spans="1:25" s="13" customFormat="1" ht="30" customHeight="1" x14ac:dyDescent="0.25">
      <c r="A8" s="22"/>
      <c r="D8" s="205" t="s">
        <v>24</v>
      </c>
      <c r="E8" s="226"/>
      <c r="F8" s="226"/>
      <c r="G8" s="200">
        <v>0.58899999999999997</v>
      </c>
      <c r="H8" s="200"/>
      <c r="I8" s="216">
        <v>0.65</v>
      </c>
      <c r="J8" s="216"/>
      <c r="K8" s="299">
        <v>0.57499999999999996</v>
      </c>
      <c r="L8" s="299"/>
      <c r="M8" s="298">
        <v>0.64400000000000002</v>
      </c>
      <c r="N8" s="298"/>
      <c r="O8" s="298">
        <v>0.47399999999999998</v>
      </c>
      <c r="P8" s="298"/>
      <c r="Q8" s="298">
        <v>0.52900000000000003</v>
      </c>
      <c r="R8" s="298"/>
      <c r="V8" s="6"/>
      <c r="W8" s="6"/>
      <c r="X8" s="6"/>
      <c r="Y8" s="296"/>
    </row>
    <row r="9" spans="1:25" s="13" customFormat="1" ht="30" customHeight="1" x14ac:dyDescent="0.25">
      <c r="A9" s="22"/>
      <c r="D9" s="205" t="s">
        <v>25</v>
      </c>
      <c r="E9" s="226"/>
      <c r="F9" s="226"/>
      <c r="G9" s="200">
        <v>0.255</v>
      </c>
      <c r="H9" s="200"/>
      <c r="I9" s="216">
        <v>0.2</v>
      </c>
      <c r="J9" s="216"/>
      <c r="K9" s="299">
        <v>0.30099999999999999</v>
      </c>
      <c r="L9" s="299"/>
      <c r="M9" s="298">
        <v>0.23400000000000001</v>
      </c>
      <c r="N9" s="298"/>
      <c r="O9" s="298">
        <v>0.39700000000000002</v>
      </c>
      <c r="P9" s="298"/>
      <c r="Q9" s="298">
        <v>0.34899999999999998</v>
      </c>
      <c r="R9" s="298"/>
      <c r="V9" s="6"/>
      <c r="W9" s="6"/>
      <c r="X9" s="6"/>
    </row>
    <row r="10" spans="1:25" s="13" customFormat="1" ht="30" customHeight="1" x14ac:dyDescent="0.25">
      <c r="A10" s="22"/>
      <c r="D10" s="208" t="s">
        <v>106</v>
      </c>
      <c r="E10" s="241"/>
      <c r="F10" s="241"/>
      <c r="G10" s="220">
        <v>0.156</v>
      </c>
      <c r="H10" s="220"/>
      <c r="I10" s="221">
        <v>0.151</v>
      </c>
      <c r="J10" s="221"/>
      <c r="K10" s="245">
        <v>0.124</v>
      </c>
      <c r="L10" s="245"/>
      <c r="M10" s="297">
        <v>0.123</v>
      </c>
      <c r="N10" s="297"/>
      <c r="O10" s="297">
        <v>0.128</v>
      </c>
      <c r="P10" s="297"/>
      <c r="Q10" s="297">
        <v>0.122</v>
      </c>
      <c r="R10" s="297"/>
      <c r="V10" s="6"/>
      <c r="W10" s="6"/>
      <c r="X10" s="6"/>
    </row>
    <row r="11" spans="1:25" s="9" customFormat="1" ht="19.5" customHeight="1" x14ac:dyDescent="0.25">
      <c r="A11" s="8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V11" s="6"/>
      <c r="W11" s="6"/>
      <c r="X11" s="6"/>
    </row>
    <row r="12" spans="1:25" s="9" customFormat="1" ht="19.5" customHeight="1" x14ac:dyDescent="0.2">
      <c r="A12" s="8"/>
      <c r="C12" s="31"/>
      <c r="L12" s="31"/>
      <c r="M12" s="31"/>
      <c r="N12" s="31"/>
    </row>
    <row r="13" spans="1:25" ht="19.5" customHeight="1" x14ac:dyDescent="0.25">
      <c r="A13" s="227" t="str">
        <f>Índice!$A$73</f>
        <v>ESTUDO 27 | ANÁLISE DAS EMPRESAS DA INDÚSTRIA DAS BEBIDAS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</row>
    <row r="14" spans="1:25" ht="13.5" customHeight="1" x14ac:dyDescent="0.25">
      <c r="U14" s="117" t="s">
        <v>142</v>
      </c>
    </row>
    <row r="17" ht="17.25" customHeight="1" x14ac:dyDescent="0.25"/>
    <row r="18" ht="17.25" customHeight="1" x14ac:dyDescent="0.25"/>
  </sheetData>
  <sheetProtection algorithmName="SHA-512" hashValue="L+Buh8d24J8WjjC72dgWFUNBD3wj2NVtFrPHLNp8MQ5oHqtKFxPdBjlPvZIOje7tYttRVHStHAFarUmwkYMO9Q==" saltValue="MzR8y4iH6oGNfR1it2pLTw==" spinCount="100000" sheet="1" objects="1" scenarios="1"/>
  <mergeCells count="31">
    <mergeCell ref="A13:U13"/>
    <mergeCell ref="O9:P9"/>
    <mergeCell ref="Q9:R9"/>
    <mergeCell ref="A1:U1"/>
    <mergeCell ref="D8:F8"/>
    <mergeCell ref="D9:F9"/>
    <mergeCell ref="O10:P10"/>
    <mergeCell ref="Q10:R10"/>
    <mergeCell ref="D10:F10"/>
    <mergeCell ref="G6:H7"/>
    <mergeCell ref="K6:L7"/>
    <mergeCell ref="M6:R6"/>
    <mergeCell ref="M7:N7"/>
    <mergeCell ref="I6:J7"/>
    <mergeCell ref="I8:J8"/>
    <mergeCell ref="I9:J9"/>
    <mergeCell ref="Y6:Y8"/>
    <mergeCell ref="M10:N10"/>
    <mergeCell ref="O8:P8"/>
    <mergeCell ref="Q8:R8"/>
    <mergeCell ref="G8:H8"/>
    <mergeCell ref="G9:H9"/>
    <mergeCell ref="G10:H10"/>
    <mergeCell ref="K8:L8"/>
    <mergeCell ref="K9:L9"/>
    <mergeCell ref="K10:L10"/>
    <mergeCell ref="O7:P7"/>
    <mergeCell ref="Q7:R7"/>
    <mergeCell ref="M8:N8"/>
    <mergeCell ref="M9:N9"/>
    <mergeCell ref="I10:J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</sheetPr>
  <dimension ref="A1:V29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2" ht="69" customHeight="1" x14ac:dyDescent="0.25">
      <c r="A1" s="193" t="s">
        <v>51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2" ht="15" customHeight="1" x14ac:dyDescent="0.25"/>
    <row r="3" spans="1:22" s="7" customFormat="1" ht="15" customHeight="1" thickBot="1" x14ac:dyDescent="0.3">
      <c r="A3" s="112" t="str">
        <f>+Índice!F40</f>
        <v>G20</v>
      </c>
      <c r="B3" s="113" t="str">
        <f>+Índice!G40</f>
        <v>Gastos da atividade operacional | Contributos (em p.p.) para a taxa de crescimento anual (em percentagem)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22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2" s="9" customFormat="1" ht="15" customHeight="1" x14ac:dyDescent="0.2">
      <c r="A5" s="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2" s="9" customFormat="1" ht="32.25" customHeight="1" thickBot="1" x14ac:dyDescent="0.25">
      <c r="A6" s="8"/>
      <c r="C6" s="31"/>
      <c r="D6" s="31"/>
      <c r="E6" s="31"/>
      <c r="F6" s="31"/>
      <c r="G6" s="31"/>
      <c r="H6" s="31"/>
      <c r="I6" s="226" t="s">
        <v>136</v>
      </c>
      <c r="J6" s="226"/>
      <c r="K6" s="226" t="s">
        <v>105</v>
      </c>
      <c r="L6" s="226"/>
      <c r="M6" s="226"/>
      <c r="N6" s="226"/>
      <c r="O6" s="226"/>
      <c r="P6" s="203"/>
      <c r="Q6" s="304" t="s">
        <v>159</v>
      </c>
      <c r="R6" s="203"/>
    </row>
    <row r="7" spans="1:22" s="13" customFormat="1" ht="23.25" customHeight="1" x14ac:dyDescent="0.25">
      <c r="A7" s="22"/>
      <c r="C7" s="23"/>
      <c r="F7" s="74"/>
      <c r="G7" s="82"/>
      <c r="H7" s="123"/>
      <c r="I7" s="226"/>
      <c r="J7" s="226"/>
      <c r="K7" s="226" t="s">
        <v>24</v>
      </c>
      <c r="L7" s="226"/>
      <c r="M7" s="226" t="s">
        <v>25</v>
      </c>
      <c r="N7" s="226"/>
      <c r="O7" s="226" t="s">
        <v>106</v>
      </c>
      <c r="P7" s="203"/>
      <c r="Q7" s="226"/>
      <c r="R7" s="203"/>
      <c r="S7" s="9"/>
      <c r="T7" s="9"/>
      <c r="U7" s="9"/>
      <c r="V7" s="9"/>
    </row>
    <row r="8" spans="1:22" s="13" customFormat="1" ht="23.25" customHeight="1" x14ac:dyDescent="0.25">
      <c r="A8" s="22"/>
      <c r="C8" s="23"/>
      <c r="F8" s="68"/>
      <c r="G8" s="66"/>
      <c r="H8" s="124"/>
      <c r="I8" s="226"/>
      <c r="J8" s="226"/>
      <c r="K8" s="226"/>
      <c r="L8" s="226"/>
      <c r="M8" s="226"/>
      <c r="N8" s="226"/>
      <c r="O8" s="226"/>
      <c r="P8" s="203"/>
      <c r="Q8" s="226"/>
      <c r="R8" s="203"/>
      <c r="S8" s="9"/>
      <c r="T8" s="9"/>
      <c r="U8" s="9"/>
      <c r="V8" s="9"/>
    </row>
    <row r="9" spans="1:22" s="13" customFormat="1" ht="30" customHeight="1" x14ac:dyDescent="0.25">
      <c r="A9" s="22"/>
      <c r="F9" s="205">
        <v>2011</v>
      </c>
      <c r="G9" s="226"/>
      <c r="H9" s="226"/>
      <c r="I9" s="256">
        <v>3.4</v>
      </c>
      <c r="J9" s="257"/>
      <c r="K9" s="300">
        <v>0</v>
      </c>
      <c r="L9" s="300"/>
      <c r="M9" s="300">
        <v>2.9</v>
      </c>
      <c r="N9" s="300"/>
      <c r="O9" s="300">
        <v>0.5</v>
      </c>
      <c r="P9" s="300"/>
      <c r="Q9" s="303">
        <v>2.8</v>
      </c>
      <c r="R9" s="303"/>
      <c r="S9" s="9"/>
      <c r="T9" s="9"/>
      <c r="U9" s="9"/>
      <c r="V9" s="9"/>
    </row>
    <row r="10" spans="1:22" s="13" customFormat="1" ht="30" customHeight="1" x14ac:dyDescent="0.25">
      <c r="A10" s="22"/>
      <c r="F10" s="205">
        <v>2012</v>
      </c>
      <c r="G10" s="226"/>
      <c r="H10" s="226"/>
      <c r="I10" s="256">
        <v>1.3</v>
      </c>
      <c r="J10" s="257"/>
      <c r="K10" s="300">
        <v>1.4</v>
      </c>
      <c r="L10" s="300"/>
      <c r="M10" s="300">
        <v>-0.4</v>
      </c>
      <c r="N10" s="300"/>
      <c r="O10" s="300">
        <v>0.3</v>
      </c>
      <c r="P10" s="300"/>
      <c r="Q10" s="303">
        <v>0.4</v>
      </c>
      <c r="R10" s="303"/>
      <c r="S10" s="9"/>
      <c r="T10" s="9"/>
      <c r="U10" s="9"/>
      <c r="V10" s="9"/>
    </row>
    <row r="11" spans="1:22" s="13" customFormat="1" ht="30" customHeight="1" x14ac:dyDescent="0.25">
      <c r="A11" s="22"/>
      <c r="F11" s="205">
        <v>2013</v>
      </c>
      <c r="G11" s="226"/>
      <c r="H11" s="226"/>
      <c r="I11" s="256">
        <v>0.6</v>
      </c>
      <c r="J11" s="257"/>
      <c r="K11" s="300">
        <v>1.4</v>
      </c>
      <c r="L11" s="300"/>
      <c r="M11" s="300">
        <v>-0.6</v>
      </c>
      <c r="N11" s="300"/>
      <c r="O11" s="300">
        <v>-0.2</v>
      </c>
      <c r="P11" s="300"/>
      <c r="Q11" s="303">
        <v>0.8</v>
      </c>
      <c r="R11" s="303"/>
      <c r="S11" s="9"/>
      <c r="T11" s="9"/>
      <c r="U11" s="9"/>
      <c r="V11" s="9"/>
    </row>
    <row r="12" spans="1:22" s="13" customFormat="1" ht="30" customHeight="1" x14ac:dyDescent="0.25">
      <c r="A12" s="22"/>
      <c r="F12" s="205">
        <v>2014</v>
      </c>
      <c r="G12" s="226"/>
      <c r="H12" s="226"/>
      <c r="I12" s="256">
        <v>2.4</v>
      </c>
      <c r="J12" s="257"/>
      <c r="K12" s="300">
        <v>1.4</v>
      </c>
      <c r="L12" s="300"/>
      <c r="M12" s="300">
        <v>0.7</v>
      </c>
      <c r="N12" s="300"/>
      <c r="O12" s="300">
        <v>0.2</v>
      </c>
      <c r="P12" s="300"/>
      <c r="Q12" s="303">
        <v>2.5</v>
      </c>
      <c r="R12" s="303"/>
      <c r="S12" s="9"/>
      <c r="T12" s="9"/>
      <c r="U12" s="9"/>
      <c r="V12" s="9"/>
    </row>
    <row r="13" spans="1:22" s="13" customFormat="1" ht="30" customHeight="1" thickBot="1" x14ac:dyDescent="0.3">
      <c r="A13" s="22"/>
      <c r="F13" s="301">
        <v>2015</v>
      </c>
      <c r="G13" s="302"/>
      <c r="H13" s="302"/>
      <c r="I13" s="256">
        <v>0.8</v>
      </c>
      <c r="J13" s="257"/>
      <c r="K13" s="300">
        <v>-0.1</v>
      </c>
      <c r="L13" s="300"/>
      <c r="M13" s="300">
        <v>0.5</v>
      </c>
      <c r="N13" s="300"/>
      <c r="O13" s="300">
        <v>0.4</v>
      </c>
      <c r="P13" s="300"/>
      <c r="Q13" s="303">
        <v>1.9</v>
      </c>
      <c r="R13" s="303"/>
      <c r="S13" s="9"/>
      <c r="T13" s="9"/>
      <c r="U13" s="9"/>
      <c r="V13" s="9"/>
    </row>
    <row r="14" spans="1:22" s="9" customFormat="1" ht="19.5" customHeight="1" x14ac:dyDescent="0.2">
      <c r="A14" s="8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18"/>
    </row>
    <row r="15" spans="1:22" s="9" customFormat="1" ht="19.5" customHeight="1" x14ac:dyDescent="0.2">
      <c r="A15" s="8"/>
      <c r="C15" s="31"/>
      <c r="L15" s="31"/>
      <c r="M15" s="31"/>
      <c r="N15" s="31"/>
    </row>
    <row r="16" spans="1:22" ht="19.5" customHeight="1" x14ac:dyDescent="0.25">
      <c r="A16" s="227" t="str">
        <f>Índice!$A$73</f>
        <v>ESTUDO 27 | ANÁLISE DAS EMPRESAS DA INDÚSTRIA DAS BEBIDAS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</row>
    <row r="17" spans="6:21" ht="13.5" customHeight="1" x14ac:dyDescent="0.25">
      <c r="U17" s="117" t="s">
        <v>142</v>
      </c>
    </row>
    <row r="20" spans="6:21" ht="17.25" customHeight="1" x14ac:dyDescent="0.25"/>
    <row r="21" spans="6:21" ht="17.25" customHeight="1" x14ac:dyDescent="0.25"/>
    <row r="25" spans="6:21" x14ac:dyDescent="0.25">
      <c r="F25" s="55"/>
      <c r="G25" s="55"/>
      <c r="H25" s="55"/>
      <c r="I25" s="55"/>
    </row>
    <row r="26" spans="6:21" x14ac:dyDescent="0.25">
      <c r="F26" s="55"/>
      <c r="G26" s="55"/>
      <c r="H26" s="55"/>
      <c r="I26" s="55"/>
    </row>
    <row r="27" spans="6:21" x14ac:dyDescent="0.25">
      <c r="F27" s="55"/>
      <c r="G27" s="55"/>
      <c r="H27" s="55"/>
      <c r="I27" s="55"/>
    </row>
    <row r="28" spans="6:21" x14ac:dyDescent="0.25">
      <c r="F28" s="55"/>
      <c r="G28" s="55"/>
      <c r="H28" s="55"/>
      <c r="I28" s="55"/>
    </row>
    <row r="29" spans="6:21" x14ac:dyDescent="0.25">
      <c r="F29" s="55"/>
      <c r="G29" s="55"/>
      <c r="H29" s="55"/>
      <c r="I29" s="55"/>
    </row>
  </sheetData>
  <sheetProtection algorithmName="SHA-512" hashValue="PJRqmHADvMvk0ry8vA+IErlsDX2xmeeSXDU2xmXWBpvJen67K5gOThT9LduN2Ngni4D2fOFTydcsh5auG9LXbg==" saltValue="M5+28z3/f1Nh1Mqw1bEg9Q==" spinCount="100000" sheet="1" objects="1" scenarios="1"/>
  <mergeCells count="38">
    <mergeCell ref="Q13:R13"/>
    <mergeCell ref="I6:J8"/>
    <mergeCell ref="K7:L8"/>
    <mergeCell ref="M7:N8"/>
    <mergeCell ref="O7:P8"/>
    <mergeCell ref="Q6:R8"/>
    <mergeCell ref="Q9:R9"/>
    <mergeCell ref="Q10:R10"/>
    <mergeCell ref="Q11:R11"/>
    <mergeCell ref="Q12:R12"/>
    <mergeCell ref="K10:L10"/>
    <mergeCell ref="K11:L11"/>
    <mergeCell ref="M12:N12"/>
    <mergeCell ref="O12:P12"/>
    <mergeCell ref="M13:N13"/>
    <mergeCell ref="O13:P13"/>
    <mergeCell ref="A16:U16"/>
    <mergeCell ref="A1:U1"/>
    <mergeCell ref="K6:P6"/>
    <mergeCell ref="I12:J12"/>
    <mergeCell ref="I13:J13"/>
    <mergeCell ref="K12:L12"/>
    <mergeCell ref="K13:L13"/>
    <mergeCell ref="F9:H9"/>
    <mergeCell ref="F10:H10"/>
    <mergeCell ref="F11:H11"/>
    <mergeCell ref="F12:H12"/>
    <mergeCell ref="F13:H13"/>
    <mergeCell ref="I9:J9"/>
    <mergeCell ref="I10:J10"/>
    <mergeCell ref="I11:J11"/>
    <mergeCell ref="K9:L9"/>
    <mergeCell ref="M9:N9"/>
    <mergeCell ref="O9:P9"/>
    <mergeCell ref="M10:N10"/>
    <mergeCell ref="O10:P10"/>
    <mergeCell ref="M11:N11"/>
    <mergeCell ref="O11:P11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0CFD6"/>
  </sheetPr>
  <dimension ref="A1:V82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2" ht="69" customHeight="1" x14ac:dyDescent="0.25">
      <c r="A1" s="193" t="s">
        <v>51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2" ht="15" customHeight="1" x14ac:dyDescent="0.25"/>
    <row r="3" spans="1:22" s="7" customFormat="1" ht="15" customHeight="1" thickBot="1" x14ac:dyDescent="0.3">
      <c r="A3" s="106" t="str">
        <f>Índice!F43</f>
        <v>G21</v>
      </c>
      <c r="B3" s="107" t="str">
        <f>+Índice!G43</f>
        <v>EBITDA | Contributos (em p.p.) para a taxa de crescimento anual (em percentagem)</v>
      </c>
      <c r="C3" s="108"/>
      <c r="D3" s="108"/>
      <c r="E3" s="108"/>
      <c r="F3" s="108"/>
      <c r="G3" s="108"/>
      <c r="H3" s="108"/>
      <c r="I3" s="108"/>
      <c r="J3" s="108"/>
      <c r="K3" s="108"/>
      <c r="L3" s="18"/>
      <c r="M3" s="18"/>
      <c r="N3" s="18"/>
      <c r="O3" s="18"/>
      <c r="P3" s="18"/>
      <c r="Q3" s="60"/>
    </row>
    <row r="4" spans="1:22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5" customHeight="1" x14ac:dyDescent="0.25"/>
    <row r="6" spans="1:22" ht="15" customHeight="1" x14ac:dyDescent="0.25">
      <c r="E6" s="74"/>
      <c r="F6" s="211" t="s">
        <v>135</v>
      </c>
      <c r="G6" s="213"/>
      <c r="H6" s="213"/>
      <c r="I6" s="213"/>
      <c r="J6" s="213"/>
      <c r="K6" s="213"/>
      <c r="L6" s="211" t="s">
        <v>156</v>
      </c>
      <c r="M6" s="213"/>
      <c r="N6" s="213"/>
      <c r="O6" s="213"/>
      <c r="P6" s="213"/>
      <c r="Q6" s="213"/>
      <c r="R6" s="13"/>
      <c r="S6" s="13"/>
      <c r="T6" s="13"/>
      <c r="U6" s="13"/>
    </row>
    <row r="7" spans="1:22" ht="20.25" customHeight="1" x14ac:dyDescent="0.25">
      <c r="E7" s="68"/>
      <c r="F7" s="195"/>
      <c r="G7" s="196"/>
      <c r="H7" s="196"/>
      <c r="I7" s="196"/>
      <c r="J7" s="196"/>
      <c r="K7" s="196"/>
      <c r="L7" s="195"/>
      <c r="M7" s="196"/>
      <c r="N7" s="196"/>
      <c r="O7" s="196"/>
      <c r="P7" s="196"/>
      <c r="Q7" s="196"/>
      <c r="R7" s="13"/>
      <c r="S7" s="13"/>
      <c r="T7" s="13"/>
      <c r="U7" s="13"/>
    </row>
    <row r="8" spans="1:22" s="9" customFormat="1" ht="30.75" customHeight="1" x14ac:dyDescent="0.25">
      <c r="D8" s="8"/>
      <c r="E8" s="78"/>
      <c r="F8" s="206" t="s">
        <v>132</v>
      </c>
      <c r="G8" s="208"/>
      <c r="H8" s="206" t="s">
        <v>143</v>
      </c>
      <c r="I8" s="208"/>
      <c r="J8" s="206" t="s">
        <v>144</v>
      </c>
      <c r="K8" s="208"/>
      <c r="L8" s="206" t="s">
        <v>145</v>
      </c>
      <c r="M8" s="208"/>
      <c r="N8" s="206" t="s">
        <v>146</v>
      </c>
      <c r="O8" s="208"/>
      <c r="P8" s="206" t="s">
        <v>147</v>
      </c>
      <c r="Q8" s="208"/>
      <c r="R8" s="13"/>
      <c r="S8" s="13"/>
      <c r="T8" s="13"/>
      <c r="U8" s="13"/>
    </row>
    <row r="9" spans="1:22" s="13" customFormat="1" ht="47.1" customHeight="1" x14ac:dyDescent="0.25">
      <c r="D9" s="22"/>
      <c r="E9" s="71"/>
      <c r="F9" s="195"/>
      <c r="G9" s="197"/>
      <c r="H9" s="195"/>
      <c r="I9" s="197"/>
      <c r="J9" s="195"/>
      <c r="K9" s="197"/>
      <c r="L9" s="195"/>
      <c r="M9" s="197"/>
      <c r="N9" s="195"/>
      <c r="O9" s="197"/>
      <c r="P9" s="195"/>
      <c r="Q9" s="197"/>
    </row>
    <row r="10" spans="1:22" s="13" customFormat="1" ht="30" customHeight="1" x14ac:dyDescent="0.25">
      <c r="D10" s="22"/>
      <c r="E10" s="121">
        <v>2011</v>
      </c>
      <c r="F10" s="250">
        <v>-30.4</v>
      </c>
      <c r="G10" s="251"/>
      <c r="H10" s="285">
        <v>-7.8</v>
      </c>
      <c r="I10" s="286"/>
      <c r="J10" s="256">
        <v>-11.7</v>
      </c>
      <c r="K10" s="257"/>
      <c r="L10" s="305">
        <v>-3.3</v>
      </c>
      <c r="M10" s="306"/>
      <c r="N10" s="305">
        <v>-6.5</v>
      </c>
      <c r="O10" s="306"/>
      <c r="P10" s="305">
        <v>-2</v>
      </c>
      <c r="Q10" s="306"/>
    </row>
    <row r="11" spans="1:22" s="13" customFormat="1" ht="30" customHeight="1" x14ac:dyDescent="0.25">
      <c r="D11" s="22"/>
      <c r="E11" s="121">
        <v>2012</v>
      </c>
      <c r="F11" s="250">
        <v>-10.199999999999999</v>
      </c>
      <c r="G11" s="251"/>
      <c r="H11" s="285">
        <v>-14.6</v>
      </c>
      <c r="I11" s="286"/>
      <c r="J11" s="256">
        <v>-17.2</v>
      </c>
      <c r="K11" s="257"/>
      <c r="L11" s="305">
        <v>4</v>
      </c>
      <c r="M11" s="306"/>
      <c r="N11" s="305">
        <v>-11.7</v>
      </c>
      <c r="O11" s="306"/>
      <c r="P11" s="305">
        <v>-9.6</v>
      </c>
      <c r="Q11" s="306"/>
    </row>
    <row r="12" spans="1:22" s="13" customFormat="1" ht="30" customHeight="1" x14ac:dyDescent="0.25">
      <c r="D12" s="22"/>
      <c r="E12" s="121">
        <v>2013</v>
      </c>
      <c r="F12" s="250">
        <v>10.6</v>
      </c>
      <c r="G12" s="251"/>
      <c r="H12" s="285">
        <v>7.8</v>
      </c>
      <c r="I12" s="286"/>
      <c r="J12" s="256">
        <v>10.5</v>
      </c>
      <c r="K12" s="257"/>
      <c r="L12" s="305">
        <v>12.4</v>
      </c>
      <c r="M12" s="306"/>
      <c r="N12" s="305">
        <v>-7.5</v>
      </c>
      <c r="O12" s="306"/>
      <c r="P12" s="305">
        <v>5.7</v>
      </c>
      <c r="Q12" s="306"/>
    </row>
    <row r="13" spans="1:22" s="13" customFormat="1" ht="30" customHeight="1" x14ac:dyDescent="0.25">
      <c r="D13" s="22"/>
      <c r="E13" s="121">
        <v>2014</v>
      </c>
      <c r="F13" s="250">
        <v>1</v>
      </c>
      <c r="G13" s="251"/>
      <c r="H13" s="285">
        <v>2.6</v>
      </c>
      <c r="I13" s="286"/>
      <c r="J13" s="256">
        <v>22.7</v>
      </c>
      <c r="K13" s="257"/>
      <c r="L13" s="305">
        <v>1.2</v>
      </c>
      <c r="M13" s="306"/>
      <c r="N13" s="305">
        <v>10.9</v>
      </c>
      <c r="O13" s="306"/>
      <c r="P13" s="305">
        <v>10.5</v>
      </c>
      <c r="Q13" s="306"/>
    </row>
    <row r="14" spans="1:22" s="13" customFormat="1" ht="30" customHeight="1" x14ac:dyDescent="0.25">
      <c r="D14" s="22"/>
      <c r="E14" s="122">
        <v>2015</v>
      </c>
      <c r="F14" s="250">
        <v>24.8</v>
      </c>
      <c r="G14" s="251"/>
      <c r="H14" s="285">
        <v>37.5</v>
      </c>
      <c r="I14" s="286"/>
      <c r="J14" s="256">
        <v>8.6999999999999993</v>
      </c>
      <c r="K14" s="257"/>
      <c r="L14" s="305">
        <v>5.8</v>
      </c>
      <c r="M14" s="306"/>
      <c r="N14" s="305">
        <v>3.8</v>
      </c>
      <c r="O14" s="306"/>
      <c r="P14" s="305">
        <v>-0.8</v>
      </c>
      <c r="Q14" s="306"/>
    </row>
    <row r="15" spans="1:22" ht="19.5" customHeight="1" x14ac:dyDescent="0.25">
      <c r="F15" s="56"/>
      <c r="S15" s="13"/>
      <c r="T15" s="13"/>
      <c r="U15" s="13"/>
      <c r="V15" s="13"/>
    </row>
    <row r="16" spans="1:22" ht="20.100000000000001" customHeight="1" x14ac:dyDescent="0.25"/>
    <row r="17" spans="1:21" ht="19.5" customHeight="1" x14ac:dyDescent="0.25">
      <c r="A17" s="190" t="str">
        <f>NOTA!$A$24</f>
        <v>ESTUDO 27 | ANÁLISE DAS EMPRESAS DA INDÚSTRIA DAS BEBIDAS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</row>
    <row r="18" spans="1:21" ht="13.5" customHeight="1" x14ac:dyDescent="0.25">
      <c r="U18" s="117" t="s">
        <v>142</v>
      </c>
    </row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s="14" customFormat="1" ht="19.5" customHeight="1" x14ac:dyDescent="0.25"/>
    <row r="25" spans="1:21" ht="19.5" customHeight="1" x14ac:dyDescent="0.25"/>
    <row r="26" spans="1:21" ht="19.5" customHeight="1" x14ac:dyDescent="0.25">
      <c r="D26" s="56"/>
      <c r="E26" s="56"/>
      <c r="F26" s="56"/>
      <c r="G26" s="56"/>
      <c r="H26" s="56"/>
      <c r="I26" s="56"/>
      <c r="J26" s="56"/>
      <c r="K26" s="56"/>
      <c r="L26" s="56"/>
    </row>
    <row r="27" spans="1:21" ht="19.5" customHeight="1" x14ac:dyDescent="0.25">
      <c r="D27" s="56"/>
      <c r="E27" s="56"/>
      <c r="F27" s="56"/>
      <c r="G27" s="56"/>
      <c r="H27" s="56"/>
      <c r="I27" s="56"/>
      <c r="J27" s="56"/>
      <c r="K27" s="56"/>
      <c r="L27" s="56"/>
    </row>
    <row r="28" spans="1:21" ht="19.5" customHeight="1" x14ac:dyDescent="0.25">
      <c r="D28" s="56"/>
      <c r="E28" s="56"/>
      <c r="F28" s="56"/>
      <c r="G28" s="56"/>
      <c r="H28" s="56"/>
      <c r="I28" s="56"/>
      <c r="J28" s="56"/>
      <c r="K28" s="56"/>
      <c r="L28" s="56"/>
    </row>
    <row r="29" spans="1:21" ht="19.5" customHeight="1" x14ac:dyDescent="0.25">
      <c r="D29" s="56"/>
      <c r="E29" s="56"/>
      <c r="F29" s="56"/>
      <c r="G29" s="56"/>
      <c r="H29" s="56"/>
      <c r="I29" s="56"/>
      <c r="J29" s="56"/>
      <c r="K29" s="56"/>
      <c r="L29" s="56"/>
      <c r="U29" s="14"/>
    </row>
    <row r="30" spans="1:21" ht="19.5" customHeight="1" x14ac:dyDescent="0.25">
      <c r="D30" s="56"/>
      <c r="E30" s="56"/>
      <c r="F30" s="56"/>
      <c r="G30" s="56"/>
      <c r="H30" s="56"/>
      <c r="I30" s="56"/>
      <c r="J30" s="56"/>
      <c r="K30" s="56"/>
      <c r="L30" s="56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</sheetData>
  <sheetProtection algorithmName="SHA-512" hashValue="e6MUtuW3KGMICWMPi2loZaW4t2nYVGTw7jBN1mEuxpeEecDuyqcieXGev1QHxmqS/EqXYsEfHLLv0DXztFMWbQ==" saltValue="Lkou2FrJMvJUCTrwHDqg/w==" spinCount="100000" sheet="1" objects="1" scenarios="1"/>
  <mergeCells count="40">
    <mergeCell ref="P10:Q10"/>
    <mergeCell ref="P11:Q11"/>
    <mergeCell ref="P12:Q12"/>
    <mergeCell ref="P13:Q13"/>
    <mergeCell ref="P14:Q14"/>
    <mergeCell ref="F11:G11"/>
    <mergeCell ref="H11:I11"/>
    <mergeCell ref="J11:K11"/>
    <mergeCell ref="L11:M11"/>
    <mergeCell ref="N11:O11"/>
    <mergeCell ref="F10:G10"/>
    <mergeCell ref="H10:I10"/>
    <mergeCell ref="J10:K10"/>
    <mergeCell ref="L10:M10"/>
    <mergeCell ref="N10:O10"/>
    <mergeCell ref="A17:U17"/>
    <mergeCell ref="F12:G12"/>
    <mergeCell ref="H12:I12"/>
    <mergeCell ref="J12:K12"/>
    <mergeCell ref="L12:M12"/>
    <mergeCell ref="N12:O12"/>
    <mergeCell ref="F13:G13"/>
    <mergeCell ref="H13:I13"/>
    <mergeCell ref="J13:K13"/>
    <mergeCell ref="L13:M13"/>
    <mergeCell ref="N13:O13"/>
    <mergeCell ref="F14:G14"/>
    <mergeCell ref="H14:I14"/>
    <mergeCell ref="J14:K14"/>
    <mergeCell ref="L14:M14"/>
    <mergeCell ref="N14:O14"/>
    <mergeCell ref="A1:U1"/>
    <mergeCell ref="F6:K7"/>
    <mergeCell ref="F8:G9"/>
    <mergeCell ref="H8:I9"/>
    <mergeCell ref="J8:K9"/>
    <mergeCell ref="L8:M9"/>
    <mergeCell ref="N8:O9"/>
    <mergeCell ref="P8:Q9"/>
    <mergeCell ref="L6:Q7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</sheetPr>
  <dimension ref="A1:AC78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9" ht="69" customHeight="1" x14ac:dyDescent="0.25">
      <c r="A1" s="193" t="s">
        <v>51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9" ht="15" customHeight="1" x14ac:dyDescent="0.25"/>
    <row r="3" spans="1:29" s="7" customFormat="1" ht="15" customHeight="1" thickBot="1" x14ac:dyDescent="0.3">
      <c r="A3" s="112" t="str">
        <f>+Índice!F44</f>
        <v>G22</v>
      </c>
      <c r="B3" s="113" t="str">
        <f>+Índice!G44</f>
        <v>EBITDA | Proporção de empresas com taxa de crescimento positiva do EBITDA e com EBITDA negativo</v>
      </c>
      <c r="C3" s="114"/>
      <c r="D3" s="113"/>
      <c r="E3" s="114"/>
      <c r="F3" s="114"/>
      <c r="G3" s="115"/>
      <c r="H3" s="115"/>
      <c r="I3" s="115"/>
      <c r="J3" s="115"/>
      <c r="K3" s="115"/>
      <c r="L3" s="115"/>
      <c r="M3" s="115"/>
    </row>
    <row r="4" spans="1:29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9" s="9" customFormat="1" ht="15" customHeight="1" x14ac:dyDescent="0.2">
      <c r="A5" s="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29" ht="15" customHeight="1" x14ac:dyDescent="0.25">
      <c r="E6" s="74"/>
      <c r="F6" s="77"/>
      <c r="G6" s="77"/>
      <c r="H6" s="77"/>
      <c r="I6" s="77"/>
      <c r="J6" s="217" t="s">
        <v>137</v>
      </c>
      <c r="K6" s="217"/>
      <c r="L6" s="217"/>
      <c r="M6" s="217"/>
      <c r="N6" s="217" t="s">
        <v>107</v>
      </c>
      <c r="O6" s="217"/>
      <c r="P6" s="217"/>
      <c r="Q6" s="195"/>
      <c r="W6" s="9"/>
      <c r="X6" s="9"/>
      <c r="Y6" s="9"/>
      <c r="Z6" s="9"/>
      <c r="AA6" s="9"/>
      <c r="AB6" s="9"/>
      <c r="AC6" s="9"/>
    </row>
    <row r="7" spans="1:29" ht="15" customHeight="1" x14ac:dyDescent="0.25">
      <c r="E7" s="68"/>
      <c r="F7" s="72"/>
      <c r="G7" s="72"/>
      <c r="H7" s="72"/>
      <c r="I7" s="72"/>
      <c r="J7" s="226"/>
      <c r="K7" s="226"/>
      <c r="L7" s="226"/>
      <c r="M7" s="226"/>
      <c r="N7" s="226"/>
      <c r="O7" s="226"/>
      <c r="P7" s="226"/>
      <c r="Q7" s="203"/>
      <c r="W7" s="9"/>
      <c r="X7" s="9"/>
      <c r="Y7" s="9"/>
      <c r="Z7" s="9"/>
      <c r="AA7" s="9"/>
      <c r="AB7" s="9"/>
      <c r="AC7" s="9"/>
    </row>
    <row r="8" spans="1:29" s="15" customFormat="1" ht="30" customHeight="1" x14ac:dyDescent="0.25">
      <c r="E8" s="83"/>
      <c r="F8" s="84"/>
      <c r="G8" s="84"/>
      <c r="H8" s="84"/>
      <c r="I8" s="84"/>
      <c r="J8" s="226">
        <v>2014</v>
      </c>
      <c r="K8" s="226"/>
      <c r="L8" s="226">
        <v>2015</v>
      </c>
      <c r="M8" s="226"/>
      <c r="N8" s="226">
        <v>2014</v>
      </c>
      <c r="O8" s="226"/>
      <c r="P8" s="226">
        <v>2015</v>
      </c>
      <c r="Q8" s="203"/>
      <c r="W8" s="9"/>
      <c r="X8" s="9"/>
      <c r="Y8" s="9"/>
      <c r="Z8" s="9"/>
      <c r="AA8" s="9"/>
      <c r="AB8" s="9"/>
      <c r="AC8" s="9"/>
    </row>
    <row r="9" spans="1:29" s="13" customFormat="1" ht="30" customHeight="1" x14ac:dyDescent="0.25">
      <c r="E9" s="205" t="s">
        <v>132</v>
      </c>
      <c r="F9" s="226"/>
      <c r="G9" s="226"/>
      <c r="H9" s="226"/>
      <c r="I9" s="226"/>
      <c r="J9" s="200">
        <v>0.54200000000000004</v>
      </c>
      <c r="K9" s="200"/>
      <c r="L9" s="200">
        <v>0.54400000000000004</v>
      </c>
      <c r="M9" s="200"/>
      <c r="N9" s="200">
        <v>0.35299999999999998</v>
      </c>
      <c r="O9" s="200"/>
      <c r="P9" s="200">
        <v>0.33100000000000002</v>
      </c>
      <c r="Q9" s="266"/>
      <c r="V9" s="15"/>
      <c r="W9" s="9"/>
      <c r="X9" s="9"/>
      <c r="Y9" s="9"/>
      <c r="Z9" s="9"/>
      <c r="AA9" s="9"/>
      <c r="AB9" s="9"/>
      <c r="AC9" s="9"/>
    </row>
    <row r="10" spans="1:29" s="13" customFormat="1" ht="30" customHeight="1" x14ac:dyDescent="0.25">
      <c r="E10" s="205" t="s">
        <v>143</v>
      </c>
      <c r="F10" s="226"/>
      <c r="G10" s="226"/>
      <c r="H10" s="226"/>
      <c r="I10" s="226"/>
      <c r="J10" s="307">
        <v>0.54500000000000004</v>
      </c>
      <c r="K10" s="308"/>
      <c r="L10" s="216">
        <v>0.54600000000000004</v>
      </c>
      <c r="M10" s="216"/>
      <c r="N10" s="216">
        <v>0.28799999999999998</v>
      </c>
      <c r="O10" s="216"/>
      <c r="P10" s="216">
        <v>0.26200000000000001</v>
      </c>
      <c r="Q10" s="307"/>
      <c r="V10" s="15"/>
      <c r="W10" s="9"/>
      <c r="X10" s="9"/>
      <c r="Y10" s="9"/>
      <c r="Z10" s="9"/>
      <c r="AA10" s="9"/>
      <c r="AB10" s="9"/>
      <c r="AC10" s="9"/>
    </row>
    <row r="11" spans="1:29" s="13" customFormat="1" ht="30" customHeight="1" x14ac:dyDescent="0.25">
      <c r="E11" s="205" t="s">
        <v>144</v>
      </c>
      <c r="F11" s="226"/>
      <c r="G11" s="226"/>
      <c r="H11" s="226"/>
      <c r="I11" s="226"/>
      <c r="J11" s="199">
        <v>0.53800000000000003</v>
      </c>
      <c r="K11" s="201"/>
      <c r="L11" s="198">
        <v>0.53100000000000003</v>
      </c>
      <c r="M11" s="198"/>
      <c r="N11" s="198">
        <v>0.311</v>
      </c>
      <c r="O11" s="198"/>
      <c r="P11" s="198">
        <v>0.314</v>
      </c>
      <c r="Q11" s="199"/>
      <c r="V11" s="15"/>
      <c r="W11" s="9"/>
      <c r="X11" s="9"/>
      <c r="Y11" s="9"/>
      <c r="Z11" s="9"/>
      <c r="AA11" s="9"/>
      <c r="AB11" s="9"/>
      <c r="AC11" s="9"/>
    </row>
    <row r="12" spans="1:29" s="13" customFormat="1" ht="30" customHeight="1" x14ac:dyDescent="0.25">
      <c r="E12" s="205" t="s">
        <v>44</v>
      </c>
      <c r="F12" s="226"/>
      <c r="G12" s="226" t="s">
        <v>0</v>
      </c>
      <c r="H12" s="226"/>
      <c r="I12" s="226"/>
      <c r="J12" s="222">
        <v>0.54100000000000004</v>
      </c>
      <c r="K12" s="209"/>
      <c r="L12" s="210">
        <v>0.53800000000000003</v>
      </c>
      <c r="M12" s="210"/>
      <c r="N12" s="210">
        <v>0.38</v>
      </c>
      <c r="O12" s="210"/>
      <c r="P12" s="210">
        <v>0.373</v>
      </c>
      <c r="Q12" s="222"/>
      <c r="V12" s="15"/>
      <c r="W12" s="9"/>
      <c r="X12" s="9"/>
      <c r="Y12" s="9"/>
      <c r="Z12" s="9"/>
      <c r="AA12" s="9"/>
      <c r="AB12" s="9"/>
      <c r="AC12" s="9"/>
    </row>
    <row r="13" spans="1:29" s="13" customFormat="1" ht="30" customHeight="1" x14ac:dyDescent="0.25">
      <c r="E13" s="205"/>
      <c r="F13" s="226"/>
      <c r="G13" s="226" t="s">
        <v>43</v>
      </c>
      <c r="H13" s="226"/>
      <c r="I13" s="226"/>
      <c r="J13" s="222">
        <v>0.52600000000000002</v>
      </c>
      <c r="K13" s="209"/>
      <c r="L13" s="210">
        <v>0.51</v>
      </c>
      <c r="M13" s="210"/>
      <c r="N13" s="210">
        <v>0.127</v>
      </c>
      <c r="O13" s="210"/>
      <c r="P13" s="210">
        <v>0.14599999999999999</v>
      </c>
      <c r="Q13" s="222"/>
      <c r="V13" s="15"/>
      <c r="W13" s="9"/>
      <c r="X13" s="9"/>
      <c r="Y13" s="9"/>
      <c r="Z13" s="9"/>
      <c r="AA13" s="9"/>
      <c r="AB13" s="9"/>
      <c r="AC13" s="9"/>
    </row>
    <row r="14" spans="1:29" s="13" customFormat="1" ht="30" customHeight="1" x14ac:dyDescent="0.25">
      <c r="E14" s="205"/>
      <c r="F14" s="226"/>
      <c r="G14" s="226" t="s">
        <v>1</v>
      </c>
      <c r="H14" s="226"/>
      <c r="I14" s="226"/>
      <c r="J14" s="222">
        <v>0.66700000000000004</v>
      </c>
      <c r="K14" s="209"/>
      <c r="L14" s="210">
        <v>0.66700000000000004</v>
      </c>
      <c r="M14" s="210"/>
      <c r="N14" s="210">
        <v>0</v>
      </c>
      <c r="O14" s="210"/>
      <c r="P14" s="210">
        <v>0</v>
      </c>
      <c r="Q14" s="222"/>
      <c r="V14" s="15"/>
      <c r="W14" s="9"/>
      <c r="X14" s="9"/>
      <c r="Y14" s="9"/>
      <c r="Z14" s="9"/>
      <c r="AA14" s="9"/>
      <c r="AB14" s="9"/>
      <c r="AC14" s="9"/>
    </row>
    <row r="15" spans="1:29" s="13" customFormat="1" ht="30" customHeight="1" x14ac:dyDescent="0.25">
      <c r="E15" s="205" t="s">
        <v>74</v>
      </c>
      <c r="F15" s="226"/>
      <c r="G15" s="204" t="s">
        <v>145</v>
      </c>
      <c r="H15" s="204"/>
      <c r="I15" s="204"/>
      <c r="J15" s="222">
        <v>0.54400000000000004</v>
      </c>
      <c r="K15" s="209"/>
      <c r="L15" s="210">
        <v>0.53</v>
      </c>
      <c r="M15" s="210"/>
      <c r="N15" s="210">
        <v>0.28199999999999997</v>
      </c>
      <c r="O15" s="210"/>
      <c r="P15" s="210">
        <v>0.28799999999999998</v>
      </c>
      <c r="Q15" s="222"/>
      <c r="V15" s="15"/>
      <c r="W15" s="9"/>
      <c r="X15" s="9"/>
      <c r="Y15" s="9"/>
      <c r="Z15" s="9"/>
      <c r="AA15" s="9"/>
      <c r="AB15" s="9"/>
      <c r="AC15" s="9"/>
    </row>
    <row r="16" spans="1:29" s="13" customFormat="1" ht="30" customHeight="1" x14ac:dyDescent="0.25">
      <c r="E16" s="205"/>
      <c r="F16" s="226"/>
      <c r="G16" s="204" t="s">
        <v>146</v>
      </c>
      <c r="H16" s="204"/>
      <c r="I16" s="204"/>
      <c r="J16" s="222">
        <v>0.4</v>
      </c>
      <c r="K16" s="209"/>
      <c r="L16" s="210">
        <v>0.44400000000000001</v>
      </c>
      <c r="M16" s="210"/>
      <c r="N16" s="210">
        <v>0.66700000000000004</v>
      </c>
      <c r="O16" s="210"/>
      <c r="P16" s="210">
        <v>0.65500000000000003</v>
      </c>
      <c r="Q16" s="222"/>
      <c r="V16" s="15"/>
      <c r="W16" s="9"/>
      <c r="X16" s="9"/>
      <c r="Y16" s="9"/>
      <c r="Z16" s="9"/>
      <c r="AA16" s="9"/>
      <c r="AB16" s="9"/>
      <c r="AC16" s="9"/>
    </row>
    <row r="17" spans="1:29" s="13" customFormat="1" ht="30" customHeight="1" thickBot="1" x14ac:dyDescent="0.3">
      <c r="E17" s="205"/>
      <c r="F17" s="226"/>
      <c r="G17" s="204" t="s">
        <v>147</v>
      </c>
      <c r="H17" s="204"/>
      <c r="I17" s="204"/>
      <c r="J17" s="222">
        <v>0.51</v>
      </c>
      <c r="K17" s="209"/>
      <c r="L17" s="210">
        <v>0.60399999999999998</v>
      </c>
      <c r="M17" s="210"/>
      <c r="N17" s="210">
        <v>0.47599999999999998</v>
      </c>
      <c r="O17" s="210"/>
      <c r="P17" s="210">
        <v>0.38500000000000001</v>
      </c>
      <c r="Q17" s="222"/>
      <c r="V17" s="15"/>
      <c r="W17" s="9"/>
      <c r="X17" s="9"/>
      <c r="Y17" s="9"/>
      <c r="Z17" s="9"/>
      <c r="AA17" s="9"/>
      <c r="AB17" s="9"/>
      <c r="AC17" s="9"/>
    </row>
    <row r="18" spans="1:29" ht="20.100000000000001" customHeight="1" thickBot="1" x14ac:dyDescent="0.3">
      <c r="A18" s="11"/>
      <c r="C18" s="20"/>
      <c r="D18" s="21"/>
      <c r="E18" s="62"/>
      <c r="F18" s="62"/>
      <c r="G18" s="62"/>
      <c r="H18" s="62"/>
      <c r="I18" s="62"/>
      <c r="J18" s="62"/>
    </row>
    <row r="19" spans="1:29" ht="20.100000000000001" customHeight="1" x14ac:dyDescent="0.25"/>
    <row r="20" spans="1:29" ht="19.5" customHeight="1" x14ac:dyDescent="0.25">
      <c r="A20" s="190" t="str">
        <f>NOTA!$A$24</f>
        <v>ESTUDO 27 | ANÁLISE DAS EMPRESAS DA INDÚSTRIA DAS BEBIDAS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</row>
    <row r="21" spans="1:29" ht="13.5" customHeight="1" x14ac:dyDescent="0.25">
      <c r="U21" s="117" t="s">
        <v>142</v>
      </c>
    </row>
    <row r="22" spans="1:29" ht="19.5" customHeight="1" x14ac:dyDescent="0.25"/>
    <row r="23" spans="1:29" ht="19.5" customHeight="1" x14ac:dyDescent="0.25"/>
    <row r="24" spans="1:29" ht="19.5" customHeight="1" x14ac:dyDescent="0.25"/>
    <row r="25" spans="1:29" ht="19.5" customHeight="1" x14ac:dyDescent="0.25">
      <c r="P25" s="14"/>
    </row>
    <row r="26" spans="1:29" ht="19.5" customHeight="1" x14ac:dyDescent="0.25"/>
    <row r="27" spans="1:29" ht="19.5" customHeight="1" x14ac:dyDescent="0.25"/>
    <row r="28" spans="1:29" ht="19.5" customHeight="1" x14ac:dyDescent="0.25"/>
    <row r="29" spans="1:29" ht="19.5" customHeight="1" x14ac:dyDescent="0.25"/>
    <row r="30" spans="1:29" ht="19.5" customHeight="1" x14ac:dyDescent="0.25"/>
    <row r="31" spans="1:29" ht="19.5" customHeight="1" x14ac:dyDescent="0.25"/>
    <row r="32" spans="1:29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</sheetData>
  <sheetProtection algorithmName="SHA-512" hashValue="bIF/tjWLxsjeTsomaNRyrVaDS1kDSjnyvJT+d6o5kZc3Z5ooF8Bo1FqRAjsE0qjq5ceMny8dN3/xVBVZePj6zQ==" saltValue="GUzldCQsj/cw7Sa4TAciBQ==" spinCount="100000" sheet="1" objects="1" scenarios="1"/>
  <mergeCells count="55">
    <mergeCell ref="E10:I10"/>
    <mergeCell ref="J10:K10"/>
    <mergeCell ref="L10:M10"/>
    <mergeCell ref="N10:O10"/>
    <mergeCell ref="P10:Q10"/>
    <mergeCell ref="J13:K13"/>
    <mergeCell ref="A1:U1"/>
    <mergeCell ref="A20:U20"/>
    <mergeCell ref="E9:I9"/>
    <mergeCell ref="J9:K9"/>
    <mergeCell ref="L9:M9"/>
    <mergeCell ref="N9:O9"/>
    <mergeCell ref="P9:Q9"/>
    <mergeCell ref="L14:M14"/>
    <mergeCell ref="N14:O14"/>
    <mergeCell ref="P14:Q14"/>
    <mergeCell ref="L13:M13"/>
    <mergeCell ref="N13:O13"/>
    <mergeCell ref="P13:Q13"/>
    <mergeCell ref="E11:I11"/>
    <mergeCell ref="E12:F14"/>
    <mergeCell ref="E15:F17"/>
    <mergeCell ref="J6:M7"/>
    <mergeCell ref="N6:Q7"/>
    <mergeCell ref="G12:I12"/>
    <mergeCell ref="G13:I13"/>
    <mergeCell ref="G14:I14"/>
    <mergeCell ref="G15:I15"/>
    <mergeCell ref="G16:I16"/>
    <mergeCell ref="G17:I17"/>
    <mergeCell ref="J8:K8"/>
    <mergeCell ref="L8:M8"/>
    <mergeCell ref="N8:O8"/>
    <mergeCell ref="P8:Q8"/>
    <mergeCell ref="J11:K11"/>
    <mergeCell ref="L11:M11"/>
    <mergeCell ref="N11:O11"/>
    <mergeCell ref="P11:Q11"/>
    <mergeCell ref="J12:K12"/>
    <mergeCell ref="L12:M12"/>
    <mergeCell ref="N12:O12"/>
    <mergeCell ref="P12:Q12"/>
    <mergeCell ref="J14:K14"/>
    <mergeCell ref="J15:K15"/>
    <mergeCell ref="J16:K16"/>
    <mergeCell ref="J17:K17"/>
    <mergeCell ref="L15:M15"/>
    <mergeCell ref="L17:M17"/>
    <mergeCell ref="N17:O17"/>
    <mergeCell ref="P17:Q17"/>
    <mergeCell ref="N15:O15"/>
    <mergeCell ref="P15:Q15"/>
    <mergeCell ref="L16:M16"/>
    <mergeCell ref="N16:O16"/>
    <mergeCell ref="P16:Q16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0CFD6"/>
  </sheetPr>
  <dimension ref="A1:U22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x14ac:dyDescent="0.25">
      <c r="A1" s="193" t="s">
        <v>51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1" ht="15" customHeight="1" x14ac:dyDescent="0.25"/>
    <row r="3" spans="1:21" s="7" customFormat="1" ht="15" customHeight="1" thickBot="1" x14ac:dyDescent="0.3">
      <c r="A3" s="112" t="str">
        <f>Índice!F47</f>
        <v>G23</v>
      </c>
      <c r="B3" s="113" t="str">
        <f>+Índice!G47</f>
        <v>Resultados | Peso face aos rendimentos (2015)</v>
      </c>
      <c r="C3" s="114"/>
      <c r="D3" s="114"/>
      <c r="E3" s="114"/>
      <c r="F3" s="114"/>
      <c r="G3" s="114"/>
      <c r="H3" s="61"/>
      <c r="I3" s="61"/>
      <c r="J3" s="61"/>
      <c r="K3" s="61"/>
      <c r="L3" s="61"/>
      <c r="M3" s="61"/>
      <c r="N3" s="61"/>
      <c r="O3" s="61"/>
    </row>
    <row r="4" spans="1:21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3"/>
    </row>
    <row r="5" spans="1:21" s="9" customFormat="1" ht="15" customHeight="1" x14ac:dyDescent="0.2">
      <c r="A5" s="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1" s="9" customFormat="1" ht="30.75" customHeight="1" x14ac:dyDescent="0.2">
      <c r="A6" s="8"/>
      <c r="D6" s="63"/>
      <c r="E6" s="64"/>
      <c r="F6" s="64"/>
      <c r="G6" s="217" t="s">
        <v>132</v>
      </c>
      <c r="H6" s="217"/>
      <c r="I6" s="217" t="s">
        <v>143</v>
      </c>
      <c r="J6" s="217"/>
      <c r="K6" s="217" t="s">
        <v>144</v>
      </c>
      <c r="L6" s="217"/>
      <c r="M6" s="217" t="s">
        <v>74</v>
      </c>
      <c r="N6" s="217"/>
      <c r="O6" s="217"/>
      <c r="P6" s="217"/>
      <c r="Q6" s="217"/>
      <c r="R6" s="217"/>
    </row>
    <row r="7" spans="1:21" s="13" customFormat="1" ht="47.1" customHeight="1" x14ac:dyDescent="0.25">
      <c r="A7" s="22"/>
      <c r="D7" s="65"/>
      <c r="E7" s="66"/>
      <c r="F7" s="66"/>
      <c r="G7" s="226"/>
      <c r="H7" s="226"/>
      <c r="I7" s="226"/>
      <c r="J7" s="226"/>
      <c r="K7" s="226"/>
      <c r="L7" s="226"/>
      <c r="M7" s="226" t="s">
        <v>145</v>
      </c>
      <c r="N7" s="226"/>
      <c r="O7" s="226" t="s">
        <v>146</v>
      </c>
      <c r="P7" s="226"/>
      <c r="Q7" s="226" t="s">
        <v>147</v>
      </c>
      <c r="R7" s="226"/>
    </row>
    <row r="8" spans="1:21" s="13" customFormat="1" ht="30" customHeight="1" x14ac:dyDescent="0.25">
      <c r="A8" s="22"/>
      <c r="D8" s="205" t="s">
        <v>227</v>
      </c>
      <c r="E8" s="226"/>
      <c r="F8" s="226"/>
      <c r="G8" s="309">
        <v>0.1</v>
      </c>
      <c r="H8" s="309"/>
      <c r="I8" s="312">
        <v>0.1</v>
      </c>
      <c r="J8" s="312"/>
      <c r="K8" s="311">
        <v>0.13</v>
      </c>
      <c r="L8" s="311"/>
      <c r="M8" s="315">
        <v>0.14000000000000001</v>
      </c>
      <c r="N8" s="315"/>
      <c r="O8" s="315">
        <v>0.1</v>
      </c>
      <c r="P8" s="315"/>
      <c r="Q8" s="315">
        <v>0.14000000000000001</v>
      </c>
      <c r="R8" s="315"/>
    </row>
    <row r="9" spans="1:21" s="13" customFormat="1" ht="30" customHeight="1" x14ac:dyDescent="0.25">
      <c r="A9" s="22"/>
      <c r="D9" s="208" t="s">
        <v>108</v>
      </c>
      <c r="E9" s="241"/>
      <c r="F9" s="241"/>
      <c r="G9" s="310">
        <v>0.03</v>
      </c>
      <c r="H9" s="310"/>
      <c r="I9" s="313">
        <v>0.04</v>
      </c>
      <c r="J9" s="313"/>
      <c r="K9" s="314">
        <v>0.05</v>
      </c>
      <c r="L9" s="314"/>
      <c r="M9" s="316">
        <v>0.06</v>
      </c>
      <c r="N9" s="316"/>
      <c r="O9" s="316">
        <v>0.03</v>
      </c>
      <c r="P9" s="316"/>
      <c r="Q9" s="316">
        <v>0.05</v>
      </c>
      <c r="R9" s="316"/>
    </row>
    <row r="10" spans="1:21" s="9" customFormat="1" ht="19.5" customHeight="1" x14ac:dyDescent="0.2">
      <c r="A10" s="8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1" s="9" customFormat="1" ht="19.5" customHeight="1" x14ac:dyDescent="0.2">
      <c r="A11" s="8"/>
      <c r="C11" s="31"/>
      <c r="L11" s="31"/>
      <c r="M11" s="31"/>
      <c r="N11" s="31"/>
    </row>
    <row r="12" spans="1:21" ht="19.5" customHeight="1" x14ac:dyDescent="0.25">
      <c r="A12" s="227" t="str">
        <f>Índice!$A$73</f>
        <v>ESTUDO 27 | ANÁLISE DAS EMPRESAS DA INDÚSTRIA DAS BEBIDAS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</row>
    <row r="13" spans="1:21" ht="13.5" customHeight="1" x14ac:dyDescent="0.25">
      <c r="U13" s="117" t="s">
        <v>142</v>
      </c>
    </row>
    <row r="16" spans="1:21" ht="17.25" customHeight="1" x14ac:dyDescent="0.25"/>
    <row r="17" spans="20:20" ht="17.25" customHeight="1" x14ac:dyDescent="0.25"/>
    <row r="22" spans="20:20" x14ac:dyDescent="0.25">
      <c r="T22" s="95"/>
    </row>
  </sheetData>
  <sheetProtection algorithmName="SHA-512" hashValue="GrE1AMoDOL+z0JywpaaGdgLDD1PF6ZxNAr8pfNse6uvKpku9c5h/fckAjMXgnmyGcY8khHaA0D26T6V089UP3w==" saltValue="+zCOggz3+MHdXeb8dXJTtw==" spinCount="100000" sheet="1" objects="1" scenarios="1"/>
  <mergeCells count="23">
    <mergeCell ref="K9:L9"/>
    <mergeCell ref="M8:N8"/>
    <mergeCell ref="O8:P8"/>
    <mergeCell ref="Q8:R8"/>
    <mergeCell ref="M9:N9"/>
    <mergeCell ref="O9:P9"/>
    <mergeCell ref="Q9:R9"/>
    <mergeCell ref="A12:U12"/>
    <mergeCell ref="A1:U1"/>
    <mergeCell ref="D8:F8"/>
    <mergeCell ref="D9:F9"/>
    <mergeCell ref="G6:H7"/>
    <mergeCell ref="K6:L7"/>
    <mergeCell ref="M6:R6"/>
    <mergeCell ref="M7:N7"/>
    <mergeCell ref="O7:P7"/>
    <mergeCell ref="Q7:R7"/>
    <mergeCell ref="G8:H8"/>
    <mergeCell ref="G9:H9"/>
    <mergeCell ref="K8:L8"/>
    <mergeCell ref="I6:J7"/>
    <mergeCell ref="I8:J8"/>
    <mergeCell ref="I9:J9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C0CFD6"/>
  </sheetPr>
  <dimension ref="A1:U26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x14ac:dyDescent="0.25">
      <c r="A1" s="193" t="s">
        <v>51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1" ht="15" customHeight="1" x14ac:dyDescent="0.25"/>
    <row r="3" spans="1:21" s="7" customFormat="1" ht="15" customHeight="1" thickBot="1" x14ac:dyDescent="0.3">
      <c r="A3" s="112" t="str">
        <f>+Índice!F48</f>
        <v>G24</v>
      </c>
      <c r="B3" s="113" t="str">
        <f>+Índice!G48</f>
        <v>Rendibilidade dos capitais próprios</v>
      </c>
      <c r="C3" s="114"/>
      <c r="D3" s="114"/>
      <c r="E3" s="114"/>
      <c r="F3" s="114"/>
    </row>
    <row r="4" spans="1:21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1" s="9" customFormat="1" ht="15" customHeight="1" x14ac:dyDescent="0.2">
      <c r="A5" s="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1" s="9" customFormat="1" ht="30.75" customHeight="1" x14ac:dyDescent="0.2">
      <c r="A6" s="8"/>
      <c r="D6" s="70"/>
      <c r="E6" s="64"/>
      <c r="F6" s="67"/>
      <c r="G6" s="217" t="s">
        <v>132</v>
      </c>
      <c r="H6" s="217"/>
      <c r="I6" s="217" t="s">
        <v>143</v>
      </c>
      <c r="J6" s="217"/>
      <c r="K6" s="217" t="s">
        <v>144</v>
      </c>
      <c r="L6" s="217"/>
      <c r="M6" s="217" t="s">
        <v>74</v>
      </c>
      <c r="N6" s="217"/>
      <c r="O6" s="217"/>
      <c r="P6" s="217"/>
      <c r="Q6" s="217"/>
      <c r="R6" s="217"/>
    </row>
    <row r="7" spans="1:21" s="13" customFormat="1" ht="47.1" customHeight="1" x14ac:dyDescent="0.25">
      <c r="A7" s="22"/>
      <c r="C7" s="23"/>
      <c r="D7" s="71"/>
      <c r="E7" s="66"/>
      <c r="F7" s="72"/>
      <c r="G7" s="226"/>
      <c r="H7" s="226"/>
      <c r="I7" s="226"/>
      <c r="J7" s="226"/>
      <c r="K7" s="226"/>
      <c r="L7" s="226"/>
      <c r="M7" s="226" t="s">
        <v>145</v>
      </c>
      <c r="N7" s="226"/>
      <c r="O7" s="226" t="s">
        <v>146</v>
      </c>
      <c r="P7" s="226"/>
      <c r="Q7" s="226" t="s">
        <v>147</v>
      </c>
      <c r="R7" s="226"/>
    </row>
    <row r="8" spans="1:21" s="13" customFormat="1" ht="30" customHeight="1" x14ac:dyDescent="0.25">
      <c r="A8" s="22"/>
      <c r="D8" s="205">
        <v>2011</v>
      </c>
      <c r="E8" s="226"/>
      <c r="F8" s="226"/>
      <c r="G8" s="200">
        <v>1.2E-2</v>
      </c>
      <c r="H8" s="200"/>
      <c r="I8" s="216">
        <v>4.3999999999999997E-2</v>
      </c>
      <c r="J8" s="216"/>
      <c r="K8" s="299">
        <v>2.1999999999999999E-2</v>
      </c>
      <c r="L8" s="299"/>
      <c r="M8" s="298">
        <v>1.7999999999999999E-2</v>
      </c>
      <c r="N8" s="298"/>
      <c r="O8" s="298">
        <v>0.06</v>
      </c>
      <c r="P8" s="298"/>
      <c r="Q8" s="298">
        <v>1.4E-2</v>
      </c>
      <c r="R8" s="298"/>
    </row>
    <row r="9" spans="1:21" s="13" customFormat="1" ht="30" customHeight="1" x14ac:dyDescent="0.25">
      <c r="A9" s="22"/>
      <c r="D9" s="205">
        <v>2012</v>
      </c>
      <c r="E9" s="226"/>
      <c r="F9" s="226"/>
      <c r="G9" s="200">
        <v>0</v>
      </c>
      <c r="H9" s="200"/>
      <c r="I9" s="216">
        <v>2.1999999999999999E-2</v>
      </c>
      <c r="J9" s="216"/>
      <c r="K9" s="299">
        <v>0.01</v>
      </c>
      <c r="L9" s="299"/>
      <c r="M9" s="298">
        <v>1.9E-2</v>
      </c>
      <c r="N9" s="298"/>
      <c r="O9" s="298">
        <v>-2.5000000000000001E-2</v>
      </c>
      <c r="P9" s="298"/>
      <c r="Q9" s="298">
        <v>-6.0000000000000001E-3</v>
      </c>
      <c r="R9" s="298"/>
      <c r="S9" s="144"/>
    </row>
    <row r="10" spans="1:21" s="13" customFormat="1" ht="30" customHeight="1" x14ac:dyDescent="0.25">
      <c r="A10" s="22"/>
      <c r="D10" s="205">
        <v>2013</v>
      </c>
      <c r="E10" s="226"/>
      <c r="F10" s="226"/>
      <c r="G10" s="200">
        <v>2.7E-2</v>
      </c>
      <c r="H10" s="200"/>
      <c r="I10" s="216">
        <v>3.7999999999999999E-2</v>
      </c>
      <c r="J10" s="216"/>
      <c r="K10" s="299">
        <v>1.7999999999999999E-2</v>
      </c>
      <c r="L10" s="299"/>
      <c r="M10" s="298">
        <v>4.2999999999999997E-2</v>
      </c>
      <c r="N10" s="298"/>
      <c r="O10" s="298">
        <v>-0.13700000000000001</v>
      </c>
      <c r="P10" s="298"/>
      <c r="Q10" s="298">
        <v>3.0000000000000001E-3</v>
      </c>
      <c r="R10" s="298"/>
      <c r="S10" s="144"/>
    </row>
    <row r="11" spans="1:21" s="13" customFormat="1" ht="30" customHeight="1" x14ac:dyDescent="0.25">
      <c r="A11" s="22"/>
      <c r="D11" s="205">
        <v>2014</v>
      </c>
      <c r="E11" s="226"/>
      <c r="F11" s="226"/>
      <c r="G11" s="200">
        <v>2.7E-2</v>
      </c>
      <c r="H11" s="200"/>
      <c r="I11" s="216">
        <v>4.1000000000000002E-2</v>
      </c>
      <c r="J11" s="216"/>
      <c r="K11" s="299">
        <v>0.04</v>
      </c>
      <c r="L11" s="299"/>
      <c r="M11" s="298">
        <v>3.9E-2</v>
      </c>
      <c r="N11" s="298"/>
      <c r="O11" s="298">
        <v>-1.9E-2</v>
      </c>
      <c r="P11" s="298"/>
      <c r="Q11" s="298">
        <v>7.2999999999999995E-2</v>
      </c>
      <c r="R11" s="298"/>
      <c r="S11" s="144"/>
    </row>
    <row r="12" spans="1:21" s="13" customFormat="1" ht="30" customHeight="1" x14ac:dyDescent="0.25">
      <c r="A12" s="22"/>
      <c r="D12" s="208">
        <v>2015</v>
      </c>
      <c r="E12" s="241"/>
      <c r="F12" s="241"/>
      <c r="G12" s="220">
        <v>7.1999999999999995E-2</v>
      </c>
      <c r="H12" s="220"/>
      <c r="I12" s="221">
        <v>9.9000000000000005E-2</v>
      </c>
      <c r="J12" s="221"/>
      <c r="K12" s="245">
        <v>5.5E-2</v>
      </c>
      <c r="L12" s="245"/>
      <c r="M12" s="297">
        <v>4.8000000000000001E-2</v>
      </c>
      <c r="N12" s="297"/>
      <c r="O12" s="298">
        <v>8.4000000000000005E-2</v>
      </c>
      <c r="P12" s="298"/>
      <c r="Q12" s="298">
        <v>6.9000000000000006E-2</v>
      </c>
      <c r="R12" s="298"/>
      <c r="S12" s="144"/>
    </row>
    <row r="13" spans="1:21" s="9" customFormat="1" ht="19.5" customHeight="1" x14ac:dyDescent="0.2">
      <c r="A13" s="8"/>
      <c r="C13" s="31"/>
      <c r="D13" s="31"/>
      <c r="E13" s="31"/>
      <c r="F13" s="31"/>
      <c r="G13" s="31"/>
      <c r="H13" s="31"/>
      <c r="I13" s="31"/>
      <c r="J13" s="59"/>
      <c r="K13" s="59"/>
      <c r="L13" s="59"/>
      <c r="M13" s="31"/>
      <c r="N13" s="59"/>
      <c r="O13" s="59"/>
      <c r="P13" s="59"/>
    </row>
    <row r="14" spans="1:21" s="9" customFormat="1" ht="19.5" customHeight="1" x14ac:dyDescent="0.2">
      <c r="A14" s="8"/>
      <c r="C14" s="31"/>
      <c r="L14" s="31"/>
      <c r="M14" s="31"/>
      <c r="N14" s="31"/>
    </row>
    <row r="15" spans="1:21" ht="19.5" customHeight="1" x14ac:dyDescent="0.25">
      <c r="A15" s="227" t="str">
        <f>Índice!$A$73</f>
        <v>ESTUDO 27 | ANÁLISE DAS EMPRESAS DA INDÚSTRIA DAS BEBIDAS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</row>
    <row r="16" spans="1:21" ht="13.5" customHeight="1" x14ac:dyDescent="0.25">
      <c r="U16" s="117" t="s">
        <v>142</v>
      </c>
    </row>
    <row r="19" spans="5:12" ht="17.25" customHeight="1" x14ac:dyDescent="0.25"/>
    <row r="20" spans="5:12" ht="17.25" customHeight="1" x14ac:dyDescent="0.25"/>
    <row r="22" spans="5:12" x14ac:dyDescent="0.25">
      <c r="E22" s="55"/>
      <c r="F22" s="55"/>
      <c r="G22" s="55"/>
      <c r="H22" s="55"/>
      <c r="I22" s="55"/>
      <c r="J22" s="55"/>
      <c r="K22" s="55"/>
      <c r="L22" s="55"/>
    </row>
    <row r="23" spans="5:12" x14ac:dyDescent="0.25">
      <c r="E23" s="55"/>
      <c r="F23" s="55"/>
      <c r="G23" s="55"/>
      <c r="H23" s="55"/>
      <c r="I23" s="55"/>
      <c r="J23" s="55"/>
      <c r="K23" s="55"/>
      <c r="L23" s="55"/>
    </row>
    <row r="24" spans="5:12" x14ac:dyDescent="0.25">
      <c r="E24" s="55"/>
      <c r="F24" s="55"/>
      <c r="G24" s="55"/>
      <c r="H24" s="55"/>
      <c r="I24" s="55"/>
      <c r="J24" s="55"/>
      <c r="K24" s="55"/>
      <c r="L24" s="55"/>
    </row>
    <row r="25" spans="5:12" x14ac:dyDescent="0.25">
      <c r="E25" s="55"/>
      <c r="F25" s="55"/>
      <c r="G25" s="55"/>
      <c r="H25" s="55"/>
      <c r="I25" s="55"/>
      <c r="J25" s="55"/>
      <c r="K25" s="55"/>
      <c r="L25" s="55"/>
    </row>
    <row r="26" spans="5:12" x14ac:dyDescent="0.25">
      <c r="E26" s="55"/>
      <c r="F26" s="55"/>
      <c r="G26" s="55"/>
      <c r="H26" s="55"/>
      <c r="I26" s="55"/>
      <c r="J26" s="55"/>
      <c r="K26" s="55"/>
      <c r="L26" s="55"/>
    </row>
  </sheetData>
  <sheetProtection algorithmName="SHA-512" hashValue="ljbDKYqZc/mYJPFBmHIPOo5YwAD13FBmV4iCP/MZS8ywZQkVJFEcL97bsME9Ih0wIIhyb/mtbLnGfGN4XVgfIg==" saltValue="RAmz3Rtxx0AXxx0LAyBW7A==" spinCount="100000" sheet="1" objects="1" scenarios="1"/>
  <mergeCells count="44">
    <mergeCell ref="A15:U15"/>
    <mergeCell ref="K12:L12"/>
    <mergeCell ref="M12:N12"/>
    <mergeCell ref="O12:P12"/>
    <mergeCell ref="Q12:R12"/>
    <mergeCell ref="I12:J12"/>
    <mergeCell ref="A1:U1"/>
    <mergeCell ref="D8:F8"/>
    <mergeCell ref="D9:F9"/>
    <mergeCell ref="M8:N8"/>
    <mergeCell ref="M9:N9"/>
    <mergeCell ref="O8:P8"/>
    <mergeCell ref="Q8:R8"/>
    <mergeCell ref="O9:P9"/>
    <mergeCell ref="K6:L7"/>
    <mergeCell ref="K8:L8"/>
    <mergeCell ref="K9:L9"/>
    <mergeCell ref="I6:J7"/>
    <mergeCell ref="I8:J8"/>
    <mergeCell ref="I9:J9"/>
    <mergeCell ref="M6:R6"/>
    <mergeCell ref="M7:N7"/>
    <mergeCell ref="D10:F10"/>
    <mergeCell ref="D11:F11"/>
    <mergeCell ref="D12:F12"/>
    <mergeCell ref="G6:H7"/>
    <mergeCell ref="G8:H8"/>
    <mergeCell ref="G9:H9"/>
    <mergeCell ref="G10:H10"/>
    <mergeCell ref="G11:H11"/>
    <mergeCell ref="G12:H12"/>
    <mergeCell ref="O7:P7"/>
    <mergeCell ref="Q7:R7"/>
    <mergeCell ref="Q9:R9"/>
    <mergeCell ref="I10:J10"/>
    <mergeCell ref="I11:J11"/>
    <mergeCell ref="K10:L10"/>
    <mergeCell ref="K11:L11"/>
    <mergeCell ref="O10:P10"/>
    <mergeCell ref="Q10:R10"/>
    <mergeCell ref="M10:N10"/>
    <mergeCell ref="M11:N11"/>
    <mergeCell ref="O11:P11"/>
    <mergeCell ref="Q11:R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0CFD6"/>
  </sheetPr>
  <dimension ref="A1:U84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x14ac:dyDescent="0.25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1" ht="15" customHeight="1" x14ac:dyDescent="0.25"/>
    <row r="3" spans="1:21" s="7" customFormat="1" ht="15" customHeight="1" thickBot="1" x14ac:dyDescent="0.3">
      <c r="A3" s="109" t="str">
        <f>+Índice!F52</f>
        <v>G25</v>
      </c>
      <c r="B3" s="110" t="str">
        <f>+Índice!G52</f>
        <v>Autonomia financeira | Média ponderada e mediana da distribuição</v>
      </c>
      <c r="C3" s="111"/>
      <c r="D3" s="111"/>
      <c r="E3" s="111"/>
      <c r="F3" s="111"/>
      <c r="G3" s="111"/>
      <c r="H3" s="111"/>
      <c r="I3" s="111"/>
    </row>
    <row r="4" spans="1:21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21" s="15" customFormat="1" ht="22.5" customHeight="1" x14ac:dyDescent="0.25">
      <c r="L5" s="196" t="s">
        <v>79</v>
      </c>
      <c r="M5" s="197"/>
      <c r="N5" s="196" t="s">
        <v>81</v>
      </c>
      <c r="O5" s="196"/>
    </row>
    <row r="6" spans="1:21" s="13" customFormat="1" ht="23.25" customHeight="1" x14ac:dyDescent="0.25">
      <c r="G6" s="206" t="s">
        <v>132</v>
      </c>
      <c r="H6" s="207"/>
      <c r="I6" s="204">
        <v>2011</v>
      </c>
      <c r="J6" s="204"/>
      <c r="K6" s="204"/>
      <c r="L6" s="319">
        <v>0.24099999999999999</v>
      </c>
      <c r="M6" s="320"/>
      <c r="N6" s="320">
        <v>0.29699999999999999</v>
      </c>
      <c r="O6" s="262"/>
    </row>
    <row r="7" spans="1:21" s="13" customFormat="1" ht="23.25" customHeight="1" x14ac:dyDescent="0.25">
      <c r="G7" s="195"/>
      <c r="H7" s="196"/>
      <c r="I7" s="204">
        <v>2015</v>
      </c>
      <c r="J7" s="204"/>
      <c r="K7" s="204"/>
      <c r="L7" s="202">
        <v>0.26600000000000001</v>
      </c>
      <c r="M7" s="200"/>
      <c r="N7" s="200">
        <v>0.315</v>
      </c>
      <c r="O7" s="266"/>
    </row>
    <row r="8" spans="1:21" s="13" customFormat="1" ht="23.25" customHeight="1" x14ac:dyDescent="0.25">
      <c r="G8" s="206" t="s">
        <v>143</v>
      </c>
      <c r="H8" s="207"/>
      <c r="I8" s="204">
        <v>2011</v>
      </c>
      <c r="J8" s="204"/>
      <c r="K8" s="204"/>
      <c r="L8" s="308">
        <v>0.247</v>
      </c>
      <c r="M8" s="216"/>
      <c r="N8" s="216">
        <v>0.35899999999999999</v>
      </c>
      <c r="O8" s="307"/>
    </row>
    <row r="9" spans="1:21" s="13" customFormat="1" ht="23.25" customHeight="1" x14ac:dyDescent="0.25">
      <c r="G9" s="195"/>
      <c r="H9" s="196"/>
      <c r="I9" s="204">
        <v>2015</v>
      </c>
      <c r="J9" s="204"/>
      <c r="K9" s="204"/>
      <c r="L9" s="308">
        <v>0.28499999999999998</v>
      </c>
      <c r="M9" s="216"/>
      <c r="N9" s="216">
        <v>0.41399999999999998</v>
      </c>
      <c r="O9" s="307"/>
    </row>
    <row r="10" spans="1:21" s="13" customFormat="1" ht="23.25" customHeight="1" x14ac:dyDescent="0.25">
      <c r="G10" s="206" t="s">
        <v>144</v>
      </c>
      <c r="H10" s="207"/>
      <c r="I10" s="204">
        <v>2011</v>
      </c>
      <c r="J10" s="204"/>
      <c r="K10" s="204"/>
      <c r="L10" s="268">
        <v>0.32200000000000001</v>
      </c>
      <c r="M10" s="299"/>
      <c r="N10" s="299">
        <v>0.41</v>
      </c>
      <c r="O10" s="264"/>
    </row>
    <row r="11" spans="1:21" s="13" customFormat="1" ht="23.25" customHeight="1" x14ac:dyDescent="0.25">
      <c r="G11" s="195"/>
      <c r="H11" s="196"/>
      <c r="I11" s="204">
        <v>2015</v>
      </c>
      <c r="J11" s="204"/>
      <c r="K11" s="204"/>
      <c r="L11" s="268">
        <v>0.33</v>
      </c>
      <c r="M11" s="299"/>
      <c r="N11" s="299">
        <v>0.45200000000000001</v>
      </c>
      <c r="O11" s="264"/>
    </row>
    <row r="12" spans="1:21" s="13" customFormat="1" ht="23.25" customHeight="1" x14ac:dyDescent="0.25">
      <c r="G12" s="206" t="s">
        <v>195</v>
      </c>
      <c r="H12" s="207"/>
      <c r="I12" s="204" t="s">
        <v>0</v>
      </c>
      <c r="J12" s="204"/>
      <c r="K12" s="204"/>
      <c r="L12" s="318">
        <v>0.27900000000000003</v>
      </c>
      <c r="M12" s="235"/>
      <c r="N12" s="235">
        <v>0.42599999999999999</v>
      </c>
      <c r="O12" s="317"/>
    </row>
    <row r="13" spans="1:21" s="13" customFormat="1" ht="23.25" customHeight="1" x14ac:dyDescent="0.25">
      <c r="G13" s="211"/>
      <c r="H13" s="213"/>
      <c r="I13" s="204" t="s">
        <v>43</v>
      </c>
      <c r="J13" s="204"/>
      <c r="K13" s="204"/>
      <c r="L13" s="318">
        <v>0.40500000000000003</v>
      </c>
      <c r="M13" s="235"/>
      <c r="N13" s="235">
        <v>0.51800000000000002</v>
      </c>
      <c r="O13" s="317"/>
    </row>
    <row r="14" spans="1:21" s="13" customFormat="1" ht="23.25" customHeight="1" x14ac:dyDescent="0.25">
      <c r="G14" s="195"/>
      <c r="H14" s="196"/>
      <c r="I14" s="204" t="s">
        <v>1</v>
      </c>
      <c r="J14" s="204"/>
      <c r="K14" s="204"/>
      <c r="L14" s="318">
        <v>0.54100000000000004</v>
      </c>
      <c r="M14" s="235"/>
      <c r="N14" s="235">
        <v>0.35399999999999998</v>
      </c>
      <c r="O14" s="317"/>
    </row>
    <row r="15" spans="1:21" s="13" customFormat="1" ht="23.25" customHeight="1" x14ac:dyDescent="0.25">
      <c r="G15" s="206" t="s">
        <v>196</v>
      </c>
      <c r="H15" s="207"/>
      <c r="I15" s="204" t="s">
        <v>145</v>
      </c>
      <c r="J15" s="204"/>
      <c r="K15" s="204"/>
      <c r="L15" s="318">
        <v>0.34399999999999997</v>
      </c>
      <c r="M15" s="235"/>
      <c r="N15" s="235">
        <v>0.51800000000000002</v>
      </c>
      <c r="O15" s="317"/>
    </row>
    <row r="16" spans="1:21" s="13" customFormat="1" ht="23.25" customHeight="1" x14ac:dyDescent="0.25">
      <c r="G16" s="211"/>
      <c r="H16" s="213"/>
      <c r="I16" s="204" t="s">
        <v>146</v>
      </c>
      <c r="J16" s="204"/>
      <c r="K16" s="204"/>
      <c r="L16" s="318">
        <v>-6.8000000000000005E-2</v>
      </c>
      <c r="M16" s="235"/>
      <c r="N16" s="235">
        <v>0.253</v>
      </c>
      <c r="O16" s="317"/>
    </row>
    <row r="17" spans="1:21" s="13" customFormat="1" ht="23.25" customHeight="1" x14ac:dyDescent="0.25">
      <c r="G17" s="195"/>
      <c r="H17" s="196"/>
      <c r="I17" s="204" t="s">
        <v>147</v>
      </c>
      <c r="J17" s="204"/>
      <c r="K17" s="204"/>
      <c r="L17" s="318">
        <v>0.30599999999999999</v>
      </c>
      <c r="M17" s="235"/>
      <c r="N17" s="235">
        <v>0.39300000000000002</v>
      </c>
      <c r="O17" s="317"/>
    </row>
    <row r="18" spans="1:21" ht="20.100000000000001" customHeight="1" x14ac:dyDescent="0.25"/>
    <row r="19" spans="1:21" ht="19.5" customHeight="1" x14ac:dyDescent="0.25">
      <c r="A19" s="190" t="str">
        <f>NOTA!$A$24</f>
        <v>ESTUDO 27 | ANÁLISE DAS EMPRESAS DA INDÚSTRIA DAS BEBIDAS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</row>
    <row r="20" spans="1:21" ht="13.5" customHeight="1" x14ac:dyDescent="0.25">
      <c r="U20" s="117" t="s">
        <v>142</v>
      </c>
    </row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ht="19.5" customHeight="1" x14ac:dyDescent="0.25"/>
    <row r="26" spans="1:21" s="14" customFormat="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</row>
    <row r="30" spans="1:21" ht="19.5" customHeight="1" x14ac:dyDescent="0.25"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</row>
    <row r="31" spans="1:21" ht="19.5" customHeight="1" x14ac:dyDescent="0.25">
      <c r="O31" s="14"/>
    </row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</sheetData>
  <sheetProtection algorithmName="SHA-512" hashValue="dKsryPqMs8ZhMfNFLbml3VAPEjaOy7MDNCZETPRDLi822xGgJqixhV3PjYZ8+SZZYTJabMZ/a3ZVJYmj1MK2kA==" saltValue="YPuUjMbRbDemUFp60qfMBA==" spinCount="100000" sheet="1" objects="1" scenarios="1"/>
  <mergeCells count="45">
    <mergeCell ref="N6:O6"/>
    <mergeCell ref="N7:O7"/>
    <mergeCell ref="L17:M17"/>
    <mergeCell ref="A1:U1"/>
    <mergeCell ref="G10:H11"/>
    <mergeCell ref="I10:K10"/>
    <mergeCell ref="I11:K11"/>
    <mergeCell ref="L10:M10"/>
    <mergeCell ref="G8:H9"/>
    <mergeCell ref="I8:K8"/>
    <mergeCell ref="L8:M8"/>
    <mergeCell ref="N8:O8"/>
    <mergeCell ref="N10:O10"/>
    <mergeCell ref="L11:M11"/>
    <mergeCell ref="N11:O11"/>
    <mergeCell ref="N5:O5"/>
    <mergeCell ref="G15:H17"/>
    <mergeCell ref="I12:K12"/>
    <mergeCell ref="L5:M5"/>
    <mergeCell ref="I14:K14"/>
    <mergeCell ref="I15:K15"/>
    <mergeCell ref="I16:K16"/>
    <mergeCell ref="I17:K17"/>
    <mergeCell ref="I13:K13"/>
    <mergeCell ref="L6:M6"/>
    <mergeCell ref="L7:M7"/>
    <mergeCell ref="G6:H7"/>
    <mergeCell ref="I6:K6"/>
    <mergeCell ref="I7:K7"/>
    <mergeCell ref="A19:U19"/>
    <mergeCell ref="I9:K9"/>
    <mergeCell ref="L9:M9"/>
    <mergeCell ref="N9:O9"/>
    <mergeCell ref="N17:O17"/>
    <mergeCell ref="L16:M16"/>
    <mergeCell ref="N12:O12"/>
    <mergeCell ref="N13:O13"/>
    <mergeCell ref="N14:O14"/>
    <mergeCell ref="N15:O15"/>
    <mergeCell ref="N16:O16"/>
    <mergeCell ref="L12:M12"/>
    <mergeCell ref="L13:M13"/>
    <mergeCell ref="L14:M14"/>
    <mergeCell ref="L15:M15"/>
    <mergeCell ref="G12:H14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416F84"/>
  </sheetPr>
  <dimension ref="A1:Z23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6" ht="69" customHeight="1" x14ac:dyDescent="0.25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6" ht="15" customHeight="1" x14ac:dyDescent="0.25"/>
    <row r="3" spans="1:26" s="7" customFormat="1" ht="15" customHeight="1" thickBot="1" x14ac:dyDescent="0.3">
      <c r="A3" s="109" t="str">
        <f>+Índice!F53</f>
        <v>Q4</v>
      </c>
      <c r="B3" s="110" t="str">
        <f>+Índice!G53</f>
        <v>Autonomia financeira | Proporção de empresas com capitais próprios negativos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1:26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6" s="9" customFormat="1" ht="15" customHeight="1" x14ac:dyDescent="0.2">
      <c r="A5" s="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6" s="15" customFormat="1" ht="30" customHeight="1" x14ac:dyDescent="0.25">
      <c r="G6" s="80"/>
      <c r="H6" s="81"/>
      <c r="I6" s="81"/>
      <c r="J6" s="81"/>
      <c r="K6" s="81"/>
      <c r="L6" s="217">
        <v>2011</v>
      </c>
      <c r="M6" s="217"/>
      <c r="N6" s="217">
        <v>2015</v>
      </c>
      <c r="O6" s="195"/>
    </row>
    <row r="7" spans="1:26" s="13" customFormat="1" ht="30" customHeight="1" x14ac:dyDescent="0.25">
      <c r="G7" s="205" t="s">
        <v>132</v>
      </c>
      <c r="H7" s="226"/>
      <c r="I7" s="226"/>
      <c r="J7" s="226"/>
      <c r="K7" s="226"/>
      <c r="L7" s="200">
        <v>0.27300000000000002</v>
      </c>
      <c r="M7" s="200"/>
      <c r="N7" s="200">
        <v>0.28999999999999998</v>
      </c>
      <c r="O7" s="200"/>
      <c r="R7" s="15"/>
      <c r="S7" s="15"/>
      <c r="V7" s="15"/>
      <c r="W7" s="15"/>
      <c r="X7" s="15"/>
      <c r="Y7" s="15"/>
      <c r="Z7" s="15"/>
    </row>
    <row r="8" spans="1:26" s="13" customFormat="1" ht="30" customHeight="1" x14ac:dyDescent="0.25">
      <c r="G8" s="205" t="s">
        <v>143</v>
      </c>
      <c r="H8" s="226"/>
      <c r="I8" s="226"/>
      <c r="J8" s="226"/>
      <c r="K8" s="226"/>
      <c r="L8" s="216">
        <v>0.23899999999999999</v>
      </c>
      <c r="M8" s="216"/>
      <c r="N8" s="216">
        <v>0.24</v>
      </c>
      <c r="O8" s="216"/>
      <c r="R8" s="15"/>
      <c r="S8" s="15"/>
      <c r="V8" s="15"/>
      <c r="W8" s="15"/>
      <c r="X8" s="15"/>
      <c r="Y8" s="15"/>
      <c r="Z8" s="15"/>
    </row>
    <row r="9" spans="1:26" s="13" customFormat="1" ht="30" customHeight="1" x14ac:dyDescent="0.25">
      <c r="G9" s="205" t="s">
        <v>144</v>
      </c>
      <c r="H9" s="226"/>
      <c r="I9" s="226"/>
      <c r="J9" s="226"/>
      <c r="K9" s="226"/>
      <c r="L9" s="299">
        <v>0.155</v>
      </c>
      <c r="M9" s="299"/>
      <c r="N9" s="299">
        <v>0.19</v>
      </c>
      <c r="O9" s="299"/>
      <c r="R9" s="15"/>
      <c r="S9" s="15"/>
      <c r="V9" s="15"/>
      <c r="W9" s="15"/>
      <c r="X9" s="15"/>
      <c r="Y9" s="15"/>
      <c r="Z9" s="15"/>
    </row>
    <row r="10" spans="1:26" s="13" customFormat="1" ht="30" customHeight="1" x14ac:dyDescent="0.25">
      <c r="G10" s="205" t="s">
        <v>44</v>
      </c>
      <c r="H10" s="226"/>
      <c r="I10" s="226" t="s">
        <v>0</v>
      </c>
      <c r="J10" s="226"/>
      <c r="K10" s="226"/>
      <c r="L10" s="298">
        <v>0.20399999999999999</v>
      </c>
      <c r="M10" s="298"/>
      <c r="N10" s="298">
        <v>0.23699999999999999</v>
      </c>
      <c r="O10" s="298"/>
      <c r="R10" s="15"/>
      <c r="S10" s="15"/>
      <c r="V10" s="15"/>
      <c r="W10" s="15"/>
      <c r="X10" s="15"/>
      <c r="Y10" s="15"/>
      <c r="Z10" s="15"/>
    </row>
    <row r="11" spans="1:26" s="13" customFormat="1" ht="30" customHeight="1" x14ac:dyDescent="0.25">
      <c r="G11" s="205"/>
      <c r="H11" s="226"/>
      <c r="I11" s="226" t="s">
        <v>43</v>
      </c>
      <c r="J11" s="226"/>
      <c r="K11" s="226"/>
      <c r="L11" s="298">
        <v>0.03</v>
      </c>
      <c r="M11" s="298"/>
      <c r="N11" s="298">
        <v>5.3999999999999999E-2</v>
      </c>
      <c r="O11" s="298"/>
      <c r="R11" s="15"/>
      <c r="S11" s="15"/>
      <c r="V11" s="15"/>
      <c r="W11" s="15"/>
      <c r="X11" s="15"/>
      <c r="Y11" s="15"/>
      <c r="Z11" s="15"/>
    </row>
    <row r="12" spans="1:26" s="13" customFormat="1" ht="30" customHeight="1" x14ac:dyDescent="0.25">
      <c r="G12" s="205"/>
      <c r="H12" s="226"/>
      <c r="I12" s="226" t="s">
        <v>1</v>
      </c>
      <c r="J12" s="226"/>
      <c r="K12" s="226"/>
      <c r="L12" s="321">
        <v>0</v>
      </c>
      <c r="M12" s="298"/>
      <c r="N12" s="321">
        <v>0</v>
      </c>
      <c r="O12" s="298"/>
      <c r="R12" s="15"/>
      <c r="S12" s="15"/>
      <c r="V12" s="15"/>
      <c r="W12" s="15"/>
      <c r="X12" s="15"/>
      <c r="Y12" s="15"/>
      <c r="Z12" s="15"/>
    </row>
    <row r="13" spans="1:26" s="13" customFormat="1" ht="30" customHeight="1" x14ac:dyDescent="0.25">
      <c r="G13" s="205" t="s">
        <v>74</v>
      </c>
      <c r="H13" s="226"/>
      <c r="I13" s="204" t="s">
        <v>145</v>
      </c>
      <c r="J13" s="204"/>
      <c r="K13" s="204"/>
      <c r="L13" s="298">
        <v>0.14599999999999999</v>
      </c>
      <c r="M13" s="298"/>
      <c r="N13" s="298">
        <v>0.16600000000000001</v>
      </c>
      <c r="O13" s="298"/>
      <c r="R13" s="15"/>
      <c r="S13" s="15"/>
      <c r="V13" s="15"/>
      <c r="W13" s="15"/>
      <c r="X13" s="15"/>
      <c r="Y13" s="15"/>
      <c r="Z13" s="15"/>
    </row>
    <row r="14" spans="1:26" s="13" customFormat="1" ht="30" customHeight="1" x14ac:dyDescent="0.25">
      <c r="G14" s="205"/>
      <c r="H14" s="226"/>
      <c r="I14" s="204" t="s">
        <v>146</v>
      </c>
      <c r="J14" s="204"/>
      <c r="K14" s="204"/>
      <c r="L14" s="298">
        <v>0.214</v>
      </c>
      <c r="M14" s="298"/>
      <c r="N14" s="298">
        <v>0.53400000000000003</v>
      </c>
      <c r="O14" s="298"/>
      <c r="R14" s="15"/>
      <c r="S14" s="15"/>
      <c r="V14" s="15"/>
      <c r="W14" s="15"/>
      <c r="X14" s="15"/>
      <c r="Y14" s="15"/>
      <c r="Z14" s="15"/>
    </row>
    <row r="15" spans="1:26" s="13" customFormat="1" ht="30" customHeight="1" x14ac:dyDescent="0.25">
      <c r="G15" s="205"/>
      <c r="H15" s="226"/>
      <c r="I15" s="204" t="s">
        <v>147</v>
      </c>
      <c r="J15" s="204"/>
      <c r="K15" s="204"/>
      <c r="L15" s="298">
        <v>0.24299999999999999</v>
      </c>
      <c r="M15" s="298"/>
      <c r="N15" s="298">
        <v>0.23100000000000001</v>
      </c>
      <c r="O15" s="298"/>
      <c r="R15" s="15"/>
      <c r="S15" s="15"/>
      <c r="V15" s="15"/>
      <c r="W15" s="15"/>
      <c r="X15" s="15"/>
      <c r="Y15" s="15"/>
      <c r="Z15" s="15"/>
    </row>
    <row r="16" spans="1:26" ht="19.5" customHeight="1" x14ac:dyDescent="0.25"/>
    <row r="17" spans="1:21" s="9" customFormat="1" ht="19.5" customHeight="1" x14ac:dyDescent="0.2">
      <c r="A17" s="8"/>
      <c r="C17" s="31"/>
      <c r="L17" s="31"/>
      <c r="M17" s="31"/>
      <c r="N17" s="31"/>
    </row>
    <row r="18" spans="1:21" ht="19.5" customHeight="1" x14ac:dyDescent="0.25">
      <c r="A18" s="227" t="str">
        <f>Índice!$A$73</f>
        <v>ESTUDO 27 | ANÁLISE DAS EMPRESAS DA INDÚSTRIA DAS BEBIDAS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</row>
    <row r="19" spans="1:21" ht="13.5" customHeight="1" x14ac:dyDescent="0.25">
      <c r="U19" s="117" t="s">
        <v>142</v>
      </c>
    </row>
    <row r="22" spans="1:21" ht="17.25" customHeight="1" x14ac:dyDescent="0.25"/>
    <row r="23" spans="1:21" ht="17.25" customHeight="1" x14ac:dyDescent="0.25"/>
  </sheetData>
  <sheetProtection algorithmName="SHA-512" hashValue="ZO/Z7XMNtBAXdEFBKJqj50OHyttlcSHIigrOe6ADRWzu8mQwGgnlxB0s3EqMkw5NuLebcOdH/5XWo+vFc3n1mA==" saltValue="PZliGaFiq3rEhF5DqKh6Mg==" spinCount="100000" sheet="1" objects="1" scenarios="1"/>
  <mergeCells count="33">
    <mergeCell ref="A18:U18"/>
    <mergeCell ref="A1:U1"/>
    <mergeCell ref="G7:K7"/>
    <mergeCell ref="G9:K9"/>
    <mergeCell ref="G10:H12"/>
    <mergeCell ref="G13:H15"/>
    <mergeCell ref="I10:K10"/>
    <mergeCell ref="I11:K11"/>
    <mergeCell ref="I12:K12"/>
    <mergeCell ref="I13:K13"/>
    <mergeCell ref="I14:K14"/>
    <mergeCell ref="I15:K15"/>
    <mergeCell ref="L6:M6"/>
    <mergeCell ref="N6:O6"/>
    <mergeCell ref="L7:M7"/>
    <mergeCell ref="N7:O7"/>
    <mergeCell ref="L15:M15"/>
    <mergeCell ref="L9:M9"/>
    <mergeCell ref="N9:O9"/>
    <mergeCell ref="L10:M10"/>
    <mergeCell ref="L11:M11"/>
    <mergeCell ref="L12:M12"/>
    <mergeCell ref="N15:O15"/>
    <mergeCell ref="N10:O10"/>
    <mergeCell ref="N11:O11"/>
    <mergeCell ref="N12:O12"/>
    <mergeCell ref="N13:O13"/>
    <mergeCell ref="N14:O14"/>
    <mergeCell ref="G8:K8"/>
    <mergeCell ref="L8:M8"/>
    <mergeCell ref="N8:O8"/>
    <mergeCell ref="L13:M13"/>
    <mergeCell ref="L14:M14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C0CFD6"/>
  </sheetPr>
  <dimension ref="A1:U83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x14ac:dyDescent="0.25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1" ht="15" customHeight="1" x14ac:dyDescent="0.25"/>
    <row r="3" spans="1:21" s="7" customFormat="1" ht="15" customHeight="1" thickBot="1" x14ac:dyDescent="0.3">
      <c r="A3" s="109" t="str">
        <f>+Índice!F54</f>
        <v>G26</v>
      </c>
      <c r="B3" s="110" t="str">
        <f>+Índice!G54</f>
        <v>Estrutura do passivo (2015)</v>
      </c>
      <c r="C3" s="111"/>
      <c r="D3" s="111"/>
      <c r="E3" s="111"/>
    </row>
    <row r="4" spans="1:21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21" ht="15" customHeight="1" x14ac:dyDescent="0.25"/>
    <row r="6" spans="1:21" s="15" customFormat="1" ht="37.5" customHeight="1" thickBot="1" x14ac:dyDescent="0.3">
      <c r="B6" s="16"/>
      <c r="C6" s="80"/>
      <c r="D6" s="81"/>
      <c r="E6" s="81"/>
      <c r="F6" s="81"/>
      <c r="G6" s="81"/>
      <c r="H6" s="217" t="s">
        <v>84</v>
      </c>
      <c r="I6" s="217"/>
      <c r="J6" s="217" t="s">
        <v>26</v>
      </c>
      <c r="K6" s="217"/>
      <c r="L6" s="217" t="s">
        <v>82</v>
      </c>
      <c r="M6" s="217"/>
      <c r="N6" s="217" t="s">
        <v>47</v>
      </c>
      <c r="O6" s="217"/>
      <c r="P6" s="217" t="s">
        <v>3</v>
      </c>
      <c r="Q6" s="217"/>
      <c r="R6" s="217" t="s">
        <v>83</v>
      </c>
      <c r="S6" s="195"/>
    </row>
    <row r="7" spans="1:21" s="13" customFormat="1" ht="27.75" customHeight="1" x14ac:dyDescent="0.25">
      <c r="C7" s="205" t="s">
        <v>132</v>
      </c>
      <c r="D7" s="226"/>
      <c r="E7" s="226"/>
      <c r="F7" s="226"/>
      <c r="G7" s="226"/>
      <c r="H7" s="200">
        <v>6.8000000000000005E-2</v>
      </c>
      <c r="I7" s="200"/>
      <c r="J7" s="200">
        <v>0.254</v>
      </c>
      <c r="K7" s="200"/>
      <c r="L7" s="200">
        <v>0.21299999999999999</v>
      </c>
      <c r="M7" s="200"/>
      <c r="N7" s="200">
        <v>4.1000000000000002E-2</v>
      </c>
      <c r="O7" s="200"/>
      <c r="P7" s="200">
        <v>0.161</v>
      </c>
      <c r="Q7" s="200"/>
      <c r="R7" s="200">
        <v>0.26300000000000001</v>
      </c>
      <c r="S7" s="266"/>
    </row>
    <row r="8" spans="1:21" s="13" customFormat="1" ht="27.75" customHeight="1" x14ac:dyDescent="0.25">
      <c r="C8" s="205" t="s">
        <v>143</v>
      </c>
      <c r="D8" s="226"/>
      <c r="E8" s="226"/>
      <c r="F8" s="226"/>
      <c r="G8" s="226"/>
      <c r="H8" s="216">
        <v>6.8000000000000005E-2</v>
      </c>
      <c r="I8" s="216"/>
      <c r="J8" s="216">
        <v>0.27100000000000002</v>
      </c>
      <c r="K8" s="216"/>
      <c r="L8" s="216">
        <v>0.12</v>
      </c>
      <c r="M8" s="216"/>
      <c r="N8" s="216">
        <v>4.8000000000000001E-2</v>
      </c>
      <c r="O8" s="216"/>
      <c r="P8" s="216">
        <v>0.27</v>
      </c>
      <c r="Q8" s="216"/>
      <c r="R8" s="216">
        <v>0.224</v>
      </c>
      <c r="S8" s="307"/>
    </row>
    <row r="9" spans="1:21" s="13" customFormat="1" ht="27.75" customHeight="1" x14ac:dyDescent="0.25">
      <c r="C9" s="205" t="s">
        <v>144</v>
      </c>
      <c r="D9" s="226"/>
      <c r="E9" s="226"/>
      <c r="F9" s="226"/>
      <c r="G9" s="226"/>
      <c r="H9" s="299">
        <v>7.5999999999999998E-2</v>
      </c>
      <c r="I9" s="299"/>
      <c r="J9" s="299">
        <v>0.26500000000000001</v>
      </c>
      <c r="K9" s="299"/>
      <c r="L9" s="299">
        <v>0.22700000000000001</v>
      </c>
      <c r="M9" s="299"/>
      <c r="N9" s="299">
        <v>3.1E-2</v>
      </c>
      <c r="O9" s="299"/>
      <c r="P9" s="299">
        <v>0.182</v>
      </c>
      <c r="Q9" s="299"/>
      <c r="R9" s="299">
        <v>0.219</v>
      </c>
      <c r="S9" s="264"/>
    </row>
    <row r="10" spans="1:21" s="13" customFormat="1" ht="27.75" customHeight="1" x14ac:dyDescent="0.25">
      <c r="C10" s="205" t="s">
        <v>44</v>
      </c>
      <c r="D10" s="226"/>
      <c r="E10" s="226" t="s">
        <v>0</v>
      </c>
      <c r="F10" s="226"/>
      <c r="G10" s="226"/>
      <c r="H10" s="298">
        <v>0</v>
      </c>
      <c r="I10" s="298"/>
      <c r="J10" s="298">
        <v>0.3</v>
      </c>
      <c r="K10" s="298"/>
      <c r="L10" s="298">
        <v>0.157</v>
      </c>
      <c r="M10" s="298"/>
      <c r="N10" s="298">
        <v>6.9000000000000006E-2</v>
      </c>
      <c r="O10" s="298"/>
      <c r="P10" s="298">
        <v>0.161</v>
      </c>
      <c r="Q10" s="298"/>
      <c r="R10" s="298">
        <v>0.312</v>
      </c>
      <c r="S10" s="260"/>
    </row>
    <row r="11" spans="1:21" s="13" customFormat="1" ht="27.75" customHeight="1" x14ac:dyDescent="0.25">
      <c r="C11" s="205"/>
      <c r="D11" s="226"/>
      <c r="E11" s="226" t="s">
        <v>43</v>
      </c>
      <c r="F11" s="226"/>
      <c r="G11" s="226"/>
      <c r="H11" s="298">
        <v>8.8999999999999996E-2</v>
      </c>
      <c r="I11" s="298"/>
      <c r="J11" s="298">
        <v>0.32700000000000001</v>
      </c>
      <c r="K11" s="298"/>
      <c r="L11" s="298">
        <v>0.14899999999999999</v>
      </c>
      <c r="M11" s="298"/>
      <c r="N11" s="298">
        <v>3.4000000000000002E-2</v>
      </c>
      <c r="O11" s="298"/>
      <c r="P11" s="298">
        <v>0.20100000000000001</v>
      </c>
      <c r="Q11" s="298"/>
      <c r="R11" s="298">
        <v>0.2</v>
      </c>
      <c r="S11" s="260"/>
    </row>
    <row r="12" spans="1:21" s="13" customFormat="1" ht="27.75" customHeight="1" x14ac:dyDescent="0.25">
      <c r="C12" s="205"/>
      <c r="D12" s="226"/>
      <c r="E12" s="226" t="s">
        <v>1</v>
      </c>
      <c r="F12" s="226"/>
      <c r="G12" s="226"/>
      <c r="H12" s="298">
        <v>8.1000000000000003E-2</v>
      </c>
      <c r="I12" s="298"/>
      <c r="J12" s="298">
        <v>0.17899999999999999</v>
      </c>
      <c r="K12" s="298"/>
      <c r="L12" s="298">
        <v>0.34100000000000003</v>
      </c>
      <c r="M12" s="298"/>
      <c r="N12" s="298">
        <v>1.6E-2</v>
      </c>
      <c r="O12" s="298"/>
      <c r="P12" s="298">
        <v>0.16500000000000001</v>
      </c>
      <c r="Q12" s="298"/>
      <c r="R12" s="298">
        <v>0.218</v>
      </c>
      <c r="S12" s="260"/>
    </row>
    <row r="13" spans="1:21" s="13" customFormat="1" ht="27.75" customHeight="1" x14ac:dyDescent="0.25">
      <c r="C13" s="205" t="s">
        <v>74</v>
      </c>
      <c r="D13" s="226"/>
      <c r="E13" s="204" t="s">
        <v>145</v>
      </c>
      <c r="F13" s="204"/>
      <c r="G13" s="204"/>
      <c r="H13" s="298">
        <v>0.111</v>
      </c>
      <c r="I13" s="298"/>
      <c r="J13" s="298">
        <v>0.30599999999999999</v>
      </c>
      <c r="K13" s="298"/>
      <c r="L13" s="298">
        <v>0.1</v>
      </c>
      <c r="M13" s="298"/>
      <c r="N13" s="298">
        <v>3.5000000000000003E-2</v>
      </c>
      <c r="O13" s="298"/>
      <c r="P13" s="298">
        <v>0.21199999999999999</v>
      </c>
      <c r="Q13" s="298"/>
      <c r="R13" s="298">
        <v>0.23699999999999999</v>
      </c>
      <c r="S13" s="260"/>
    </row>
    <row r="14" spans="1:21" s="13" customFormat="1" ht="27.75" customHeight="1" x14ac:dyDescent="0.25">
      <c r="C14" s="205"/>
      <c r="D14" s="226"/>
      <c r="E14" s="204" t="s">
        <v>146</v>
      </c>
      <c r="F14" s="204"/>
      <c r="G14" s="204"/>
      <c r="H14" s="298">
        <v>3.0000000000000001E-3</v>
      </c>
      <c r="I14" s="298"/>
      <c r="J14" s="298">
        <v>3.1E-2</v>
      </c>
      <c r="K14" s="298"/>
      <c r="L14" s="298">
        <v>0.627</v>
      </c>
      <c r="M14" s="298"/>
      <c r="N14" s="298">
        <v>0.04</v>
      </c>
      <c r="O14" s="298"/>
      <c r="P14" s="298">
        <v>0.13</v>
      </c>
      <c r="Q14" s="298"/>
      <c r="R14" s="298">
        <v>0.16900000000000001</v>
      </c>
      <c r="S14" s="260"/>
    </row>
    <row r="15" spans="1:21" s="13" customFormat="1" ht="27.75" customHeight="1" x14ac:dyDescent="0.25">
      <c r="C15" s="205"/>
      <c r="D15" s="226"/>
      <c r="E15" s="204" t="s">
        <v>147</v>
      </c>
      <c r="F15" s="204"/>
      <c r="G15" s="204"/>
      <c r="H15" s="298">
        <v>5.6000000000000001E-2</v>
      </c>
      <c r="I15" s="298"/>
      <c r="J15" s="298">
        <v>0.38200000000000001</v>
      </c>
      <c r="K15" s="298"/>
      <c r="L15" s="298">
        <v>0.17199999999999999</v>
      </c>
      <c r="M15" s="298"/>
      <c r="N15" s="298">
        <v>1.0999999999999999E-2</v>
      </c>
      <c r="O15" s="298"/>
      <c r="P15" s="298">
        <v>0.157</v>
      </c>
      <c r="Q15" s="298"/>
      <c r="R15" s="298">
        <v>0.221</v>
      </c>
      <c r="S15" s="260"/>
    </row>
    <row r="16" spans="1:21" ht="19.5" customHeight="1" x14ac:dyDescent="0.25"/>
    <row r="17" spans="1:21" ht="20.100000000000001" customHeight="1" x14ac:dyDescent="0.25"/>
    <row r="18" spans="1:21" ht="19.5" customHeight="1" x14ac:dyDescent="0.25">
      <c r="A18" s="190" t="str">
        <f>NOTA!$A$24</f>
        <v>ESTUDO 27 | ANÁLISE DAS EMPRESAS DA INDÚSTRIA DAS BEBIDAS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</row>
    <row r="19" spans="1:21" ht="13.5" customHeight="1" x14ac:dyDescent="0.25">
      <c r="U19" s="117" t="s">
        <v>142</v>
      </c>
    </row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21" ht="19.5" customHeight="1" x14ac:dyDescent="0.25"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21" s="14" customFormat="1" ht="19.5" customHeight="1" x14ac:dyDescent="0.25"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21" ht="19.5" customHeight="1" x14ac:dyDescent="0.25"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21" ht="19.5" customHeight="1" x14ac:dyDescent="0.25"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21" ht="19.5" customHeight="1" x14ac:dyDescent="0.25"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21" ht="19.5" customHeight="1" x14ac:dyDescent="0.25"/>
    <row r="30" spans="1:21" ht="19.5" customHeight="1" x14ac:dyDescent="0.25">
      <c r="O30" s="14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</sheetData>
  <sheetProtection algorithmName="SHA-512" hashValue="RF+wn0s/cCeBaab8/Uyi7Gk7rC7Q6GBMXvyuy9Q5s66eoIDWaywR36S6gRql8RhNtes9zcL0+8vykbN8InPuPg==" saltValue="4UMAbWiclB1X4T3GOHVXqQ==" spinCount="100000" sheet="1" objects="1" scenarios="1"/>
  <mergeCells count="73">
    <mergeCell ref="A1:U1"/>
    <mergeCell ref="H6:I6"/>
    <mergeCell ref="J6:K6"/>
    <mergeCell ref="L6:M6"/>
    <mergeCell ref="A18:U18"/>
    <mergeCell ref="H15:I15"/>
    <mergeCell ref="R12:S12"/>
    <mergeCell ref="P13:Q13"/>
    <mergeCell ref="C10:D12"/>
    <mergeCell ref="R10:S10"/>
    <mergeCell ref="R11:S11"/>
    <mergeCell ref="C9:G9"/>
    <mergeCell ref="N6:O6"/>
    <mergeCell ref="P6:Q6"/>
    <mergeCell ref="R6:S6"/>
    <mergeCell ref="H7:I7"/>
    <mergeCell ref="C7:G7"/>
    <mergeCell ref="L9:M9"/>
    <mergeCell ref="N9:O9"/>
    <mergeCell ref="P9:Q9"/>
    <mergeCell ref="R9:S9"/>
    <mergeCell ref="H9:I9"/>
    <mergeCell ref="J9:K9"/>
    <mergeCell ref="J7:K7"/>
    <mergeCell ref="L7:M7"/>
    <mergeCell ref="N7:O7"/>
    <mergeCell ref="P7:Q7"/>
    <mergeCell ref="R7:S7"/>
    <mergeCell ref="C8:G8"/>
    <mergeCell ref="H8:I8"/>
    <mergeCell ref="J8:K8"/>
    <mergeCell ref="L8:M8"/>
    <mergeCell ref="H10:I10"/>
    <mergeCell ref="H11:I11"/>
    <mergeCell ref="H12:I12"/>
    <mergeCell ref="H13:I13"/>
    <mergeCell ref="H14:I14"/>
    <mergeCell ref="J10:K10"/>
    <mergeCell ref="L10:M10"/>
    <mergeCell ref="N10:O10"/>
    <mergeCell ref="P10:Q10"/>
    <mergeCell ref="J11:K11"/>
    <mergeCell ref="L11:M11"/>
    <mergeCell ref="N11:O11"/>
    <mergeCell ref="P11:Q11"/>
    <mergeCell ref="J12:K12"/>
    <mergeCell ref="L12:M12"/>
    <mergeCell ref="N12:O12"/>
    <mergeCell ref="P12:Q12"/>
    <mergeCell ref="J13:K13"/>
    <mergeCell ref="L13:M13"/>
    <mergeCell ref="N13:O13"/>
    <mergeCell ref="J14:K14"/>
    <mergeCell ref="L14:M14"/>
    <mergeCell ref="N14:O14"/>
    <mergeCell ref="P14:Q14"/>
    <mergeCell ref="R14:S14"/>
    <mergeCell ref="N8:O8"/>
    <mergeCell ref="P8:Q8"/>
    <mergeCell ref="R8:S8"/>
    <mergeCell ref="C13:D15"/>
    <mergeCell ref="E15:G15"/>
    <mergeCell ref="E10:G10"/>
    <mergeCell ref="E11:G11"/>
    <mergeCell ref="E12:G12"/>
    <mergeCell ref="E13:G13"/>
    <mergeCell ref="E14:G14"/>
    <mergeCell ref="J15:K15"/>
    <mergeCell ref="L15:M15"/>
    <mergeCell ref="N15:O15"/>
    <mergeCell ref="P15:Q15"/>
    <mergeCell ref="R15:S15"/>
    <mergeCell ref="R13:S13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416F84"/>
  </sheetPr>
  <dimension ref="A1:U83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x14ac:dyDescent="0.25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1" ht="15" customHeight="1" x14ac:dyDescent="0.25"/>
    <row r="3" spans="1:21" s="7" customFormat="1" ht="15" customHeight="1" thickBot="1" x14ac:dyDescent="0.3">
      <c r="A3" s="109" t="str">
        <f>+Índice!F55</f>
        <v>Q5</v>
      </c>
      <c r="B3" s="110" t="str">
        <f>+Índice!G55</f>
        <v>Passivo | Contributos (em p.p.) para a taxa de crescimento anual (em percentagem)</v>
      </c>
      <c r="C3" s="111"/>
      <c r="D3" s="111"/>
      <c r="E3" s="111"/>
      <c r="F3" s="111"/>
      <c r="G3" s="111"/>
      <c r="H3" s="111"/>
      <c r="I3" s="111"/>
      <c r="J3" s="111"/>
      <c r="K3" s="111"/>
      <c r="L3" s="9"/>
      <c r="M3" s="9"/>
      <c r="N3" s="9"/>
      <c r="O3" s="9"/>
    </row>
    <row r="4" spans="1:21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21" ht="15" customHeight="1" x14ac:dyDescent="0.25"/>
    <row r="6" spans="1:21" ht="30" customHeight="1" x14ac:dyDescent="0.25">
      <c r="H6" s="90"/>
      <c r="I6" s="125"/>
      <c r="J6" s="125"/>
      <c r="K6" s="125"/>
      <c r="L6" s="125"/>
      <c r="M6" s="217">
        <v>2014</v>
      </c>
      <c r="N6" s="217"/>
      <c r="O6" s="217">
        <v>2015</v>
      </c>
      <c r="P6" s="195"/>
    </row>
    <row r="7" spans="1:21" ht="30" customHeight="1" x14ac:dyDescent="0.25">
      <c r="G7" s="203" t="s">
        <v>132</v>
      </c>
      <c r="H7" s="204"/>
      <c r="I7" s="204"/>
      <c r="J7" s="204"/>
      <c r="K7" s="204"/>
      <c r="L7" s="204"/>
      <c r="M7" s="324">
        <v>-1.4</v>
      </c>
      <c r="N7" s="325"/>
      <c r="O7" s="324">
        <v>-3.4</v>
      </c>
      <c r="P7" s="325"/>
    </row>
    <row r="8" spans="1:21" ht="30" customHeight="1" x14ac:dyDescent="0.25">
      <c r="G8" s="203" t="s">
        <v>143</v>
      </c>
      <c r="H8" s="204" t="s">
        <v>143</v>
      </c>
      <c r="I8" s="204"/>
      <c r="J8" s="204"/>
      <c r="K8" s="204"/>
      <c r="L8" s="204"/>
      <c r="M8" s="326">
        <v>-5.2</v>
      </c>
      <c r="N8" s="327"/>
      <c r="O8" s="326">
        <v>-1.4</v>
      </c>
      <c r="P8" s="327"/>
    </row>
    <row r="9" spans="1:21" ht="30" customHeight="1" x14ac:dyDescent="0.25">
      <c r="G9" s="203" t="s">
        <v>144</v>
      </c>
      <c r="H9" s="204"/>
      <c r="I9" s="204"/>
      <c r="J9" s="204"/>
      <c r="K9" s="204"/>
      <c r="L9" s="204"/>
      <c r="M9" s="322">
        <v>-1.9</v>
      </c>
      <c r="N9" s="323"/>
      <c r="O9" s="322">
        <v>-1.9</v>
      </c>
      <c r="P9" s="323"/>
    </row>
    <row r="10" spans="1:21" ht="30" customHeight="1" x14ac:dyDescent="0.25">
      <c r="G10" s="213" t="s">
        <v>166</v>
      </c>
      <c r="H10" s="213"/>
      <c r="I10" s="212"/>
      <c r="J10" s="226" t="s">
        <v>163</v>
      </c>
      <c r="K10" s="226"/>
      <c r="L10" s="226"/>
      <c r="M10" s="322">
        <v>-0.3</v>
      </c>
      <c r="N10" s="323"/>
      <c r="O10" s="322">
        <v>-0.4</v>
      </c>
      <c r="P10" s="323"/>
    </row>
    <row r="11" spans="1:21" ht="30" customHeight="1" x14ac:dyDescent="0.25">
      <c r="G11" s="213"/>
      <c r="H11" s="213"/>
      <c r="I11" s="212"/>
      <c r="J11" s="226" t="s">
        <v>26</v>
      </c>
      <c r="K11" s="226"/>
      <c r="L11" s="226"/>
      <c r="M11" s="322">
        <v>-1.4</v>
      </c>
      <c r="N11" s="323"/>
      <c r="O11" s="322">
        <v>-0.8</v>
      </c>
      <c r="P11" s="323"/>
    </row>
    <row r="12" spans="1:21" ht="30" customHeight="1" x14ac:dyDescent="0.25">
      <c r="G12" s="213"/>
      <c r="H12" s="213"/>
      <c r="I12" s="212"/>
      <c r="J12" s="226" t="s">
        <v>82</v>
      </c>
      <c r="K12" s="226"/>
      <c r="L12" s="226"/>
      <c r="M12" s="322">
        <v>0.2</v>
      </c>
      <c r="N12" s="323"/>
      <c r="O12" s="322">
        <v>-0.7</v>
      </c>
      <c r="P12" s="323"/>
    </row>
    <row r="13" spans="1:21" ht="30" customHeight="1" x14ac:dyDescent="0.25">
      <c r="G13" s="213"/>
      <c r="H13" s="213"/>
      <c r="I13" s="212"/>
      <c r="J13" s="204" t="s">
        <v>164</v>
      </c>
      <c r="K13" s="204"/>
      <c r="L13" s="204"/>
      <c r="M13" s="322">
        <v>0.1</v>
      </c>
      <c r="N13" s="323"/>
      <c r="O13" s="322">
        <v>0.2</v>
      </c>
      <c r="P13" s="323"/>
    </row>
    <row r="14" spans="1:21" ht="30" customHeight="1" x14ac:dyDescent="0.25">
      <c r="G14" s="213"/>
      <c r="H14" s="213"/>
      <c r="I14" s="212"/>
      <c r="J14" s="204" t="s">
        <v>3</v>
      </c>
      <c r="K14" s="204"/>
      <c r="L14" s="204"/>
      <c r="M14" s="322">
        <v>1</v>
      </c>
      <c r="N14" s="323"/>
      <c r="O14" s="322">
        <v>0.3</v>
      </c>
      <c r="P14" s="323"/>
    </row>
    <row r="15" spans="1:21" ht="30" customHeight="1" x14ac:dyDescent="0.25">
      <c r="G15" s="213"/>
      <c r="H15" s="213"/>
      <c r="I15" s="212"/>
      <c r="J15" s="204" t="s">
        <v>165</v>
      </c>
      <c r="K15" s="204"/>
      <c r="L15" s="204"/>
      <c r="M15" s="322">
        <v>-1.5</v>
      </c>
      <c r="N15" s="323"/>
      <c r="O15" s="322">
        <v>-0.5</v>
      </c>
      <c r="P15" s="323"/>
    </row>
    <row r="16" spans="1:21" ht="15" customHeight="1" x14ac:dyDescent="0.25"/>
    <row r="17" spans="1:21" ht="20.100000000000001" customHeight="1" x14ac:dyDescent="0.25"/>
    <row r="18" spans="1:21" ht="19.5" customHeight="1" x14ac:dyDescent="0.25">
      <c r="A18" s="190" t="str">
        <f>NOTA!$A$24</f>
        <v>ESTUDO 27 | ANÁLISE DAS EMPRESAS DA INDÚSTRIA DAS BEBIDAS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</row>
    <row r="19" spans="1:21" ht="13.5" customHeight="1" x14ac:dyDescent="0.25">
      <c r="U19" s="117" t="s">
        <v>142</v>
      </c>
    </row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s="14" customFormat="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>
      <c r="O30" s="14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</sheetData>
  <sheetProtection algorithmName="SHA-512" hashValue="tUvPLu22+PgLrMrIZOh9SQxIafWlwAxQj8xgsKE8RDRF/frSIVnk1lO+JR2FIBGdw0vHocIws4eXiyYSo2iHcg==" saltValue="c1UwAEAvfebjlmGq5d7neA==" spinCount="100000" sheet="1" objects="1" scenarios="1"/>
  <mergeCells count="32">
    <mergeCell ref="A18:U18"/>
    <mergeCell ref="A1:U1"/>
    <mergeCell ref="M6:N6"/>
    <mergeCell ref="O6:P6"/>
    <mergeCell ref="M7:N7"/>
    <mergeCell ref="O7:P7"/>
    <mergeCell ref="M8:N8"/>
    <mergeCell ref="O8:P8"/>
    <mergeCell ref="G7:L7"/>
    <mergeCell ref="G8:L8"/>
    <mergeCell ref="J15:L15"/>
    <mergeCell ref="M15:N15"/>
    <mergeCell ref="O15:P15"/>
    <mergeCell ref="G10:I15"/>
    <mergeCell ref="M9:N9"/>
    <mergeCell ref="O9:P9"/>
    <mergeCell ref="G9:L9"/>
    <mergeCell ref="J13:L13"/>
    <mergeCell ref="M13:N13"/>
    <mergeCell ref="O13:P13"/>
    <mergeCell ref="J10:L10"/>
    <mergeCell ref="M10:N10"/>
    <mergeCell ref="O10:P10"/>
    <mergeCell ref="J11:L11"/>
    <mergeCell ref="M11:N11"/>
    <mergeCell ref="O11:P11"/>
    <mergeCell ref="J14:L14"/>
    <mergeCell ref="M14:N14"/>
    <mergeCell ref="O14:P14"/>
    <mergeCell ref="J12:L12"/>
    <mergeCell ref="M12:N12"/>
    <mergeCell ref="O12:P12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/>
  </sheetPr>
  <dimension ref="A1:W21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3" ht="69" customHeight="1" thickBot="1" x14ac:dyDescent="0.3">
      <c r="A1" s="223" t="s">
        <v>217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23" ht="15" customHeight="1" x14ac:dyDescent="0.25"/>
    <row r="3" spans="1:23" s="7" customFormat="1" ht="15" customHeight="1" thickBot="1" x14ac:dyDescent="0.3">
      <c r="A3" s="109" t="str">
        <f>+Índice!F57</f>
        <v>G27</v>
      </c>
      <c r="B3" s="110" t="str">
        <f>+Índice!G57</f>
        <v>Empréstimos concedidos pelo sistema financeiro residente à indústria das bebidas (milhões de euros)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9"/>
      <c r="Q3" s="9"/>
      <c r="R3" s="9"/>
      <c r="S3" s="9"/>
      <c r="T3" s="9"/>
      <c r="U3" s="9"/>
    </row>
    <row r="4" spans="1:23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3" s="9" customFormat="1" ht="15" customHeight="1" x14ac:dyDescent="0.2">
      <c r="A5" s="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99" t="s">
        <v>130</v>
      </c>
      <c r="S5" s="99"/>
    </row>
    <row r="6" spans="1:23" s="9" customFormat="1" ht="24" customHeight="1" x14ac:dyDescent="0.2">
      <c r="A6" s="8"/>
      <c r="B6" s="8"/>
      <c r="C6" s="8"/>
      <c r="E6" s="18"/>
      <c r="F6" s="18"/>
      <c r="G6" s="18"/>
      <c r="H6" s="18"/>
      <c r="I6" s="206" t="s">
        <v>144</v>
      </c>
      <c r="J6" s="208"/>
      <c r="K6" s="203" t="s">
        <v>74</v>
      </c>
      <c r="L6" s="204"/>
      <c r="M6" s="204"/>
      <c r="N6" s="204"/>
      <c r="O6" s="204"/>
      <c r="P6" s="204"/>
    </row>
    <row r="7" spans="1:23" s="13" customFormat="1" ht="39" customHeight="1" x14ac:dyDescent="0.25">
      <c r="A7" s="22"/>
      <c r="B7" s="22"/>
      <c r="C7" s="22"/>
      <c r="F7" s="71"/>
      <c r="G7" s="66"/>
      <c r="H7" s="150"/>
      <c r="I7" s="195"/>
      <c r="J7" s="197"/>
      <c r="K7" s="226" t="s">
        <v>145</v>
      </c>
      <c r="L7" s="226"/>
      <c r="M7" s="226" t="s">
        <v>146</v>
      </c>
      <c r="N7" s="226"/>
      <c r="O7" s="226" t="s">
        <v>147</v>
      </c>
      <c r="P7" s="226"/>
      <c r="Q7" s="9"/>
      <c r="R7" s="9"/>
    </row>
    <row r="8" spans="1:23" s="13" customFormat="1" ht="25.5" customHeight="1" x14ac:dyDescent="0.25">
      <c r="A8" s="22"/>
      <c r="B8" s="22"/>
      <c r="C8" s="22"/>
      <c r="E8" s="207">
        <v>2011</v>
      </c>
      <c r="F8" s="207"/>
      <c r="G8" s="204" t="s">
        <v>210</v>
      </c>
      <c r="H8" s="205"/>
      <c r="I8" s="330">
        <v>1222</v>
      </c>
      <c r="J8" s="331"/>
      <c r="K8" s="328">
        <v>726</v>
      </c>
      <c r="L8" s="329"/>
      <c r="M8" s="328">
        <v>91</v>
      </c>
      <c r="N8" s="329"/>
      <c r="O8" s="328">
        <v>405</v>
      </c>
      <c r="P8" s="329"/>
      <c r="Q8" s="9"/>
      <c r="R8" s="9"/>
      <c r="S8" s="101"/>
      <c r="T8" s="101"/>
      <c r="U8" s="101"/>
      <c r="V8" s="101"/>
      <c r="W8" s="101"/>
    </row>
    <row r="9" spans="1:23" s="13" customFormat="1" ht="25.5" customHeight="1" x14ac:dyDescent="0.25">
      <c r="A9" s="22"/>
      <c r="B9" s="22"/>
      <c r="C9" s="22"/>
      <c r="E9" s="196"/>
      <c r="F9" s="196"/>
      <c r="G9" s="204" t="s">
        <v>211</v>
      </c>
      <c r="H9" s="205"/>
      <c r="I9" s="330">
        <v>1158</v>
      </c>
      <c r="J9" s="331"/>
      <c r="K9" s="328">
        <v>703</v>
      </c>
      <c r="L9" s="329"/>
      <c r="M9" s="328">
        <v>83</v>
      </c>
      <c r="N9" s="329"/>
      <c r="O9" s="328">
        <v>372</v>
      </c>
      <c r="P9" s="329"/>
      <c r="Q9" s="9"/>
      <c r="R9" s="9"/>
      <c r="S9" s="101"/>
      <c r="T9" s="101"/>
      <c r="U9" s="101"/>
      <c r="V9" s="101"/>
      <c r="W9" s="101"/>
    </row>
    <row r="10" spans="1:23" s="13" customFormat="1" ht="25.5" customHeight="1" x14ac:dyDescent="0.25">
      <c r="A10" s="22"/>
      <c r="B10" s="22"/>
      <c r="C10" s="22"/>
      <c r="E10" s="207">
        <v>2012</v>
      </c>
      <c r="F10" s="207"/>
      <c r="G10" s="204" t="s">
        <v>210</v>
      </c>
      <c r="H10" s="205"/>
      <c r="I10" s="330">
        <v>1166</v>
      </c>
      <c r="J10" s="331"/>
      <c r="K10" s="328">
        <v>706</v>
      </c>
      <c r="L10" s="329"/>
      <c r="M10" s="328">
        <v>84</v>
      </c>
      <c r="N10" s="329"/>
      <c r="O10" s="328">
        <v>376</v>
      </c>
      <c r="P10" s="329"/>
      <c r="Q10" s="9"/>
      <c r="R10" s="9"/>
      <c r="S10" s="101"/>
      <c r="T10" s="101"/>
      <c r="U10" s="101"/>
      <c r="V10" s="101"/>
      <c r="W10" s="101"/>
    </row>
    <row r="11" spans="1:23" s="13" customFormat="1" ht="25.5" customHeight="1" x14ac:dyDescent="0.25">
      <c r="A11" s="22"/>
      <c r="B11" s="22"/>
      <c r="C11" s="22"/>
      <c r="E11" s="196"/>
      <c r="F11" s="196"/>
      <c r="G11" s="204" t="s">
        <v>211</v>
      </c>
      <c r="H11" s="205"/>
      <c r="I11" s="330">
        <v>1099</v>
      </c>
      <c r="J11" s="331"/>
      <c r="K11" s="328">
        <v>680</v>
      </c>
      <c r="L11" s="329"/>
      <c r="M11" s="328">
        <v>55</v>
      </c>
      <c r="N11" s="329"/>
      <c r="O11" s="328">
        <v>364</v>
      </c>
      <c r="P11" s="329"/>
      <c r="Q11" s="9"/>
      <c r="R11" s="9"/>
      <c r="S11" s="101"/>
      <c r="T11" s="101"/>
      <c r="U11" s="101"/>
      <c r="V11" s="101"/>
      <c r="W11" s="101"/>
    </row>
    <row r="12" spans="1:23" s="13" customFormat="1" ht="25.5" customHeight="1" x14ac:dyDescent="0.25">
      <c r="A12" s="22"/>
      <c r="B12" s="22"/>
      <c r="C12" s="22"/>
      <c r="E12" s="207">
        <v>2013</v>
      </c>
      <c r="F12" s="207"/>
      <c r="G12" s="204" t="s">
        <v>210</v>
      </c>
      <c r="H12" s="205"/>
      <c r="I12" s="330">
        <v>1105</v>
      </c>
      <c r="J12" s="331"/>
      <c r="K12" s="328">
        <v>693</v>
      </c>
      <c r="L12" s="329"/>
      <c r="M12" s="328">
        <v>61</v>
      </c>
      <c r="N12" s="329"/>
      <c r="O12" s="328">
        <v>352</v>
      </c>
      <c r="P12" s="329"/>
      <c r="Q12" s="9"/>
      <c r="R12" s="9"/>
      <c r="S12" s="101"/>
      <c r="T12" s="101"/>
      <c r="U12" s="101"/>
      <c r="V12" s="101"/>
      <c r="W12" s="101"/>
    </row>
    <row r="13" spans="1:23" s="13" customFormat="1" ht="25.5" customHeight="1" x14ac:dyDescent="0.25">
      <c r="A13" s="22"/>
      <c r="B13" s="22"/>
      <c r="C13" s="22"/>
      <c r="E13" s="196"/>
      <c r="F13" s="196"/>
      <c r="G13" s="204" t="s">
        <v>211</v>
      </c>
      <c r="H13" s="205"/>
      <c r="I13" s="330">
        <v>999</v>
      </c>
      <c r="J13" s="331"/>
      <c r="K13" s="328">
        <v>642</v>
      </c>
      <c r="L13" s="329"/>
      <c r="M13" s="328">
        <v>26</v>
      </c>
      <c r="N13" s="329"/>
      <c r="O13" s="328">
        <v>331</v>
      </c>
      <c r="P13" s="329"/>
      <c r="Q13" s="9"/>
      <c r="R13" s="9"/>
      <c r="S13" s="101"/>
      <c r="T13" s="101"/>
      <c r="U13" s="101"/>
      <c r="V13" s="101"/>
      <c r="W13" s="101"/>
    </row>
    <row r="14" spans="1:23" s="13" customFormat="1" ht="25.5" customHeight="1" x14ac:dyDescent="0.25">
      <c r="A14" s="22"/>
      <c r="B14" s="22"/>
      <c r="C14" s="22"/>
      <c r="E14" s="207">
        <v>2014</v>
      </c>
      <c r="F14" s="207"/>
      <c r="G14" s="204" t="s">
        <v>210</v>
      </c>
      <c r="H14" s="205"/>
      <c r="I14" s="330">
        <v>1023</v>
      </c>
      <c r="J14" s="331"/>
      <c r="K14" s="328">
        <v>678</v>
      </c>
      <c r="L14" s="329"/>
      <c r="M14" s="328">
        <v>25</v>
      </c>
      <c r="N14" s="329"/>
      <c r="O14" s="328">
        <v>319</v>
      </c>
      <c r="P14" s="329"/>
      <c r="Q14" s="9"/>
      <c r="R14" s="9"/>
      <c r="S14" s="101"/>
      <c r="T14" s="101"/>
      <c r="U14" s="101"/>
      <c r="V14" s="101"/>
      <c r="W14" s="101"/>
    </row>
    <row r="15" spans="1:23" s="13" customFormat="1" ht="25.5" customHeight="1" x14ac:dyDescent="0.25">
      <c r="A15" s="22"/>
      <c r="B15" s="22"/>
      <c r="C15" s="22"/>
      <c r="E15" s="196"/>
      <c r="F15" s="196"/>
      <c r="G15" s="204" t="s">
        <v>211</v>
      </c>
      <c r="H15" s="205"/>
      <c r="I15" s="330">
        <v>956</v>
      </c>
      <c r="J15" s="331"/>
      <c r="K15" s="328">
        <v>653</v>
      </c>
      <c r="L15" s="329"/>
      <c r="M15" s="328">
        <v>22</v>
      </c>
      <c r="N15" s="329"/>
      <c r="O15" s="328">
        <v>281</v>
      </c>
      <c r="P15" s="329"/>
      <c r="Q15" s="9"/>
      <c r="R15" s="9"/>
      <c r="S15" s="101"/>
      <c r="T15" s="101"/>
      <c r="U15" s="101"/>
      <c r="V15" s="101"/>
      <c r="W15" s="101"/>
    </row>
    <row r="16" spans="1:23" s="13" customFormat="1" ht="25.5" customHeight="1" x14ac:dyDescent="0.25">
      <c r="A16" s="22"/>
      <c r="B16" s="22"/>
      <c r="C16" s="22"/>
      <c r="E16" s="207">
        <v>2015</v>
      </c>
      <c r="F16" s="207"/>
      <c r="G16" s="204" t="s">
        <v>210</v>
      </c>
      <c r="H16" s="205"/>
      <c r="I16" s="330">
        <v>966</v>
      </c>
      <c r="J16" s="331"/>
      <c r="K16" s="328">
        <v>650</v>
      </c>
      <c r="L16" s="329"/>
      <c r="M16" s="328">
        <v>21</v>
      </c>
      <c r="N16" s="329"/>
      <c r="O16" s="328">
        <v>295</v>
      </c>
      <c r="P16" s="329"/>
      <c r="Q16" s="9"/>
      <c r="R16" s="9"/>
      <c r="S16" s="101"/>
      <c r="T16" s="101"/>
      <c r="U16" s="101"/>
      <c r="V16" s="101"/>
      <c r="W16" s="101"/>
    </row>
    <row r="17" spans="1:23" s="13" customFormat="1" ht="25.5" customHeight="1" x14ac:dyDescent="0.25">
      <c r="A17" s="22"/>
      <c r="B17" s="22"/>
      <c r="C17" s="22"/>
      <c r="E17" s="196"/>
      <c r="F17" s="196"/>
      <c r="G17" s="204" t="s">
        <v>211</v>
      </c>
      <c r="H17" s="205"/>
      <c r="I17" s="330">
        <v>941</v>
      </c>
      <c r="J17" s="331"/>
      <c r="K17" s="328">
        <v>638</v>
      </c>
      <c r="L17" s="329"/>
      <c r="M17" s="328">
        <v>21</v>
      </c>
      <c r="N17" s="329"/>
      <c r="O17" s="328">
        <v>282</v>
      </c>
      <c r="P17" s="329"/>
      <c r="Q17" s="9"/>
      <c r="R17" s="9"/>
      <c r="S17" s="101"/>
      <c r="T17" s="101"/>
      <c r="U17" s="101"/>
      <c r="V17" s="101"/>
      <c r="W17" s="101"/>
    </row>
    <row r="18" spans="1:23" s="13" customFormat="1" ht="25.5" customHeight="1" x14ac:dyDescent="0.25">
      <c r="A18" s="22"/>
      <c r="B18" s="22"/>
      <c r="C18" s="22"/>
      <c r="E18" s="204">
        <v>2016</v>
      </c>
      <c r="F18" s="204"/>
      <c r="G18" s="204" t="s">
        <v>210</v>
      </c>
      <c r="H18" s="205"/>
      <c r="I18" s="330">
        <v>966</v>
      </c>
      <c r="J18" s="331"/>
      <c r="K18" s="328">
        <v>656</v>
      </c>
      <c r="L18" s="329"/>
      <c r="M18" s="328">
        <v>21</v>
      </c>
      <c r="N18" s="329"/>
      <c r="O18" s="328">
        <v>289</v>
      </c>
      <c r="P18" s="329"/>
      <c r="Q18" s="9"/>
      <c r="R18" s="9"/>
      <c r="S18" s="101"/>
      <c r="T18" s="101"/>
      <c r="U18" s="101"/>
      <c r="V18" s="101"/>
      <c r="W18" s="101"/>
    </row>
    <row r="19" spans="1:23" s="9" customFormat="1" ht="19.5" customHeight="1" x14ac:dyDescent="0.2">
      <c r="A19" s="8"/>
      <c r="C19" s="31"/>
      <c r="D19" s="31"/>
      <c r="E19" s="31"/>
      <c r="F19" s="31"/>
      <c r="I19" s="31"/>
      <c r="J19" s="31"/>
      <c r="K19" s="31"/>
      <c r="L19" s="31"/>
      <c r="M19" s="31"/>
      <c r="N19" s="31"/>
      <c r="O19" s="31"/>
    </row>
    <row r="20" spans="1:23" s="9" customFormat="1" ht="19.5" customHeight="1" thickBot="1" x14ac:dyDescent="0.25">
      <c r="A20" s="8"/>
      <c r="C20" s="31"/>
      <c r="M20" s="31"/>
      <c r="N20" s="31"/>
      <c r="O20" s="31"/>
    </row>
    <row r="21" spans="1:23" ht="19.5" customHeight="1" thickBot="1" x14ac:dyDescent="0.3">
      <c r="A21" s="332" t="str">
        <f>Índice!$A$73</f>
        <v>ESTUDO 27 | ANÁLISE DAS EMPRESAS DA INDÚSTRIA DAS BEBIDAS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</row>
  </sheetData>
  <sheetProtection algorithmName="SHA-512" hashValue="OOm97aMjqU0UyEZveGCV3E4WxNqj68WzwdWugDPiRDQMnKspVqlkFzoZr/ONQnTow5Jwqt0F7DbslPGiP9hseg==" saltValue="7zTz9rVJXaFuWSfHYOgyOw==" spinCount="100000" sheet="1" objects="1" scenarios="1"/>
  <mergeCells count="68">
    <mergeCell ref="A21:U21"/>
    <mergeCell ref="I12:J12"/>
    <mergeCell ref="K12:L12"/>
    <mergeCell ref="M12:N12"/>
    <mergeCell ref="O12:P12"/>
    <mergeCell ref="O13:P13"/>
    <mergeCell ref="I13:J13"/>
    <mergeCell ref="K13:L13"/>
    <mergeCell ref="M13:N13"/>
    <mergeCell ref="G14:H14"/>
    <mergeCell ref="I14:J14"/>
    <mergeCell ref="K14:L14"/>
    <mergeCell ref="M14:N14"/>
    <mergeCell ref="O14:P14"/>
    <mergeCell ref="O15:P15"/>
    <mergeCell ref="G16:H16"/>
    <mergeCell ref="A1:U1"/>
    <mergeCell ref="I8:J8"/>
    <mergeCell ref="K8:L8"/>
    <mergeCell ref="M8:N8"/>
    <mergeCell ref="O7:P7"/>
    <mergeCell ref="O8:P8"/>
    <mergeCell ref="K7:L7"/>
    <mergeCell ref="M7:N7"/>
    <mergeCell ref="I6:J7"/>
    <mergeCell ref="K6:P6"/>
    <mergeCell ref="G8:H8"/>
    <mergeCell ref="E8:F9"/>
    <mergeCell ref="K9:L9"/>
    <mergeCell ref="O9:P9"/>
    <mergeCell ref="O10:P10"/>
    <mergeCell ref="M11:N11"/>
    <mergeCell ref="M9:N9"/>
    <mergeCell ref="M10:N10"/>
    <mergeCell ref="G9:H9"/>
    <mergeCell ref="G10:H10"/>
    <mergeCell ref="G11:H11"/>
    <mergeCell ref="K11:L11"/>
    <mergeCell ref="I9:J9"/>
    <mergeCell ref="I10:J10"/>
    <mergeCell ref="K10:L10"/>
    <mergeCell ref="I11:J11"/>
    <mergeCell ref="O18:P18"/>
    <mergeCell ref="G17:H17"/>
    <mergeCell ref="I17:J17"/>
    <mergeCell ref="K17:L17"/>
    <mergeCell ref="M17:N17"/>
    <mergeCell ref="E18:F18"/>
    <mergeCell ref="G18:H18"/>
    <mergeCell ref="I18:J18"/>
    <mergeCell ref="K18:L18"/>
    <mergeCell ref="M18:N18"/>
    <mergeCell ref="E10:F11"/>
    <mergeCell ref="E12:F13"/>
    <mergeCell ref="E14:F15"/>
    <mergeCell ref="E16:F17"/>
    <mergeCell ref="O17:P17"/>
    <mergeCell ref="I16:J16"/>
    <mergeCell ref="K16:L16"/>
    <mergeCell ref="M16:N16"/>
    <mergeCell ref="O16:P16"/>
    <mergeCell ref="G15:H15"/>
    <mergeCell ref="I15:J15"/>
    <mergeCell ref="K15:L15"/>
    <mergeCell ref="M15:N15"/>
    <mergeCell ref="O11:P11"/>
    <mergeCell ref="G12:H12"/>
    <mergeCell ref="G13:H13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4"/>
  </sheetPr>
  <dimension ref="A1:AC75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23" width="9.140625" style="6"/>
    <col min="24" max="24" width="12" style="6" bestFit="1" customWidth="1"/>
    <col min="25" max="25" width="12.7109375" style="6" customWidth="1"/>
    <col min="26" max="26" width="12.42578125" style="6" customWidth="1"/>
    <col min="27" max="27" width="12" style="6" customWidth="1"/>
    <col min="28" max="28" width="11.28515625" style="6" customWidth="1"/>
    <col min="29" max="16384" width="9.140625" style="6"/>
  </cols>
  <sheetData>
    <row r="1" spans="1:29" ht="69" customHeight="1" thickBot="1" x14ac:dyDescent="0.3">
      <c r="A1" s="223" t="s">
        <v>217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29" ht="15" customHeight="1" x14ac:dyDescent="0.25"/>
    <row r="3" spans="1:29" s="7" customFormat="1" ht="15" customHeight="1" thickBot="1" x14ac:dyDescent="0.3">
      <c r="A3" s="109" t="str">
        <f>+Índice!F58</f>
        <v>G28</v>
      </c>
      <c r="B3" s="110" t="str">
        <f>+Índice!G58</f>
        <v>Composição do financiamento obtido pela indústria das bebidas junto do sistema financeiro residente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9"/>
      <c r="Q3" s="9"/>
      <c r="R3" s="9"/>
      <c r="S3" s="9"/>
      <c r="T3" s="9"/>
      <c r="U3" s="9"/>
    </row>
    <row r="4" spans="1:29" s="9" customFormat="1" ht="15" customHeight="1" thickBot="1" x14ac:dyDescent="0.25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9" ht="25.5" customHeight="1" x14ac:dyDescent="0.25">
      <c r="F5" s="252" t="s">
        <v>74</v>
      </c>
      <c r="G5" s="333"/>
      <c r="H5" s="333"/>
      <c r="I5" s="333"/>
      <c r="J5" s="333"/>
      <c r="K5" s="253"/>
      <c r="L5" s="252" t="s">
        <v>44</v>
      </c>
      <c r="M5" s="333"/>
      <c r="N5" s="333"/>
      <c r="O5" s="333"/>
      <c r="P5" s="333"/>
      <c r="Q5" s="333"/>
    </row>
    <row r="6" spans="1:29" s="15" customFormat="1" ht="47.1" customHeight="1" x14ac:dyDescent="0.25">
      <c r="D6" s="90"/>
      <c r="F6" s="217" t="s">
        <v>145</v>
      </c>
      <c r="G6" s="217"/>
      <c r="H6" s="217" t="s">
        <v>146</v>
      </c>
      <c r="I6" s="217"/>
      <c r="J6" s="217" t="s">
        <v>147</v>
      </c>
      <c r="K6" s="217"/>
      <c r="L6" s="195" t="s">
        <v>0</v>
      </c>
      <c r="M6" s="197"/>
      <c r="N6" s="195" t="s">
        <v>43</v>
      </c>
      <c r="O6" s="197"/>
      <c r="P6" s="195" t="s">
        <v>1</v>
      </c>
      <c r="Q6" s="197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13" customFormat="1" ht="30" customHeight="1" x14ac:dyDescent="0.25">
      <c r="C7" s="203">
        <v>2011</v>
      </c>
      <c r="D7" s="204"/>
      <c r="E7" s="205"/>
      <c r="F7" s="264">
        <v>0.60699999999999998</v>
      </c>
      <c r="G7" s="268"/>
      <c r="H7" s="264">
        <v>7.1999999999999995E-2</v>
      </c>
      <c r="I7" s="268"/>
      <c r="J7" s="264">
        <v>0.32100000000000001</v>
      </c>
      <c r="K7" s="268"/>
      <c r="L7" s="264">
        <v>0.122</v>
      </c>
      <c r="M7" s="268"/>
      <c r="N7" s="264">
        <v>0.622</v>
      </c>
      <c r="O7" s="268"/>
      <c r="P7" s="264">
        <v>0.25600000000000001</v>
      </c>
      <c r="Q7" s="268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13" customFormat="1" ht="30" customHeight="1" x14ac:dyDescent="0.25">
      <c r="C8" s="203" t="s">
        <v>212</v>
      </c>
      <c r="D8" s="204"/>
      <c r="E8" s="205"/>
      <c r="F8" s="264">
        <v>0.67900000000000005</v>
      </c>
      <c r="G8" s="268"/>
      <c r="H8" s="264">
        <v>2.1999999999999999E-2</v>
      </c>
      <c r="I8" s="268"/>
      <c r="J8" s="264">
        <v>0.29899999999999999</v>
      </c>
      <c r="K8" s="268"/>
      <c r="L8" s="264">
        <v>0.14599999999999999</v>
      </c>
      <c r="M8" s="268"/>
      <c r="N8" s="264">
        <v>0.57999999999999996</v>
      </c>
      <c r="O8" s="268"/>
      <c r="P8" s="264">
        <v>0.27300000000000002</v>
      </c>
      <c r="Q8" s="268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9.5" customHeight="1" x14ac:dyDescent="0.25"/>
    <row r="10" spans="1:29" ht="20.100000000000001" customHeight="1" thickBot="1" x14ac:dyDescent="0.3"/>
    <row r="11" spans="1:29" ht="19.5" customHeight="1" thickBot="1" x14ac:dyDescent="0.3">
      <c r="A11" s="334" t="str">
        <f>NOTA!$A$24</f>
        <v>ESTUDO 27 | ANÁLISE DAS EMPRESAS DA INDÚSTRIA DAS BEBIDAS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</row>
    <row r="12" spans="1:29" ht="19.5" customHeight="1" x14ac:dyDescent="0.25"/>
    <row r="13" spans="1:29" ht="19.5" customHeight="1" x14ac:dyDescent="0.25"/>
    <row r="14" spans="1:29" ht="19.5" customHeight="1" x14ac:dyDescent="0.25"/>
    <row r="15" spans="1:29" ht="19.5" customHeight="1" x14ac:dyDescent="0.25"/>
    <row r="16" spans="1:29" ht="19.5" customHeight="1" x14ac:dyDescent="0.25"/>
    <row r="17" spans="9:15" s="14" customFormat="1" ht="19.5" customHeight="1" x14ac:dyDescent="0.25">
      <c r="I17" s="6"/>
      <c r="J17" s="6"/>
      <c r="K17" s="6"/>
    </row>
    <row r="18" spans="9:15" ht="19.5" customHeight="1" x14ac:dyDescent="0.25"/>
    <row r="19" spans="9:15" ht="19.5" customHeight="1" x14ac:dyDescent="0.25"/>
    <row r="20" spans="9:15" ht="19.5" customHeight="1" x14ac:dyDescent="0.25"/>
    <row r="21" spans="9:15" ht="19.5" customHeight="1" x14ac:dyDescent="0.25"/>
    <row r="22" spans="9:15" ht="19.5" customHeight="1" x14ac:dyDescent="0.25">
      <c r="O22" s="14"/>
    </row>
    <row r="23" spans="9:15" ht="19.5" customHeight="1" x14ac:dyDescent="0.25"/>
    <row r="24" spans="9:15" ht="19.5" customHeight="1" x14ac:dyDescent="0.25"/>
    <row r="25" spans="9:15" ht="19.5" customHeight="1" x14ac:dyDescent="0.25"/>
    <row r="26" spans="9:15" ht="19.5" customHeight="1" x14ac:dyDescent="0.25"/>
    <row r="27" spans="9:15" ht="19.5" customHeight="1" x14ac:dyDescent="0.25"/>
    <row r="28" spans="9:15" ht="19.5" customHeight="1" x14ac:dyDescent="0.25"/>
    <row r="29" spans="9:15" ht="19.5" customHeight="1" x14ac:dyDescent="0.25"/>
    <row r="30" spans="9:15" ht="19.5" customHeight="1" x14ac:dyDescent="0.25"/>
    <row r="31" spans="9:15" ht="19.5" customHeight="1" x14ac:dyDescent="0.25"/>
    <row r="32" spans="9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</sheetData>
  <sheetProtection algorithmName="SHA-512" hashValue="c6eWcg3Jdn+A2lVj7FJxjEekDJ+i7eXxnIz8GXj9k7uEM1U2QbCJNOba5iWhUStiHmbDBl7bbiTx95nH2hQ9qQ==" saltValue="Gu2ltJFBGhZdHSu4l+w+bg==" spinCount="100000" sheet="1" objects="1" scenarios="1"/>
  <mergeCells count="24">
    <mergeCell ref="C8:E8"/>
    <mergeCell ref="A11:U11"/>
    <mergeCell ref="J8:K8"/>
    <mergeCell ref="L8:M8"/>
    <mergeCell ref="N8:O8"/>
    <mergeCell ref="P8:Q8"/>
    <mergeCell ref="F8:G8"/>
    <mergeCell ref="H8:I8"/>
    <mergeCell ref="A1:U1"/>
    <mergeCell ref="J6:K6"/>
    <mergeCell ref="L6:M6"/>
    <mergeCell ref="J7:K7"/>
    <mergeCell ref="L7:M7"/>
    <mergeCell ref="F6:G6"/>
    <mergeCell ref="H6:I6"/>
    <mergeCell ref="P6:Q6"/>
    <mergeCell ref="P7:Q7"/>
    <mergeCell ref="F5:K5"/>
    <mergeCell ref="N6:O6"/>
    <mergeCell ref="F7:G7"/>
    <mergeCell ref="H7:I7"/>
    <mergeCell ref="L5:Q5"/>
    <mergeCell ref="C7:E7"/>
    <mergeCell ref="N7:O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4"/>
  </sheetPr>
  <dimension ref="A1:Y76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5" ht="69" customHeight="1" thickBot="1" x14ac:dyDescent="0.3">
      <c r="A1" s="223" t="s">
        <v>217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25" ht="15" customHeight="1" x14ac:dyDescent="0.25"/>
    <row r="3" spans="1:25" s="7" customFormat="1" ht="15" customHeight="1" thickBot="1" x14ac:dyDescent="0.3">
      <c r="A3" s="109" t="str">
        <f>+Índice!F59</f>
        <v>G29</v>
      </c>
      <c r="B3" s="110" t="str">
        <f>+Índice!G59</f>
        <v>Rácio de crédito vencido por segmentos de atividade económica (final do 1.º semestre de 2016)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9"/>
      <c r="Q3" s="9"/>
      <c r="R3" s="9"/>
      <c r="S3" s="9"/>
      <c r="T3" s="9"/>
      <c r="U3" s="9"/>
    </row>
    <row r="4" spans="1:25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25" ht="15" customHeight="1" x14ac:dyDescent="0.25"/>
    <row r="6" spans="1:25" s="9" customFormat="1" ht="25.5" customHeight="1" x14ac:dyDescent="0.2">
      <c r="A6" s="8"/>
      <c r="C6" s="18"/>
      <c r="D6" s="18"/>
      <c r="E6" s="18"/>
      <c r="F6" s="18"/>
      <c r="G6" s="206" t="s">
        <v>132</v>
      </c>
      <c r="H6" s="208"/>
      <c r="I6" s="206" t="s">
        <v>144</v>
      </c>
      <c r="J6" s="208"/>
      <c r="K6" s="203" t="s">
        <v>74</v>
      </c>
      <c r="L6" s="204"/>
      <c r="M6" s="204"/>
      <c r="N6" s="204"/>
      <c r="O6" s="204"/>
      <c r="P6" s="204"/>
    </row>
    <row r="7" spans="1:25" s="13" customFormat="1" ht="47.1" customHeight="1" x14ac:dyDescent="0.25">
      <c r="A7" s="22"/>
      <c r="D7" s="71"/>
      <c r="E7" s="66"/>
      <c r="F7" s="89"/>
      <c r="G7" s="195"/>
      <c r="H7" s="197"/>
      <c r="I7" s="195"/>
      <c r="J7" s="197"/>
      <c r="K7" s="226" t="s">
        <v>145</v>
      </c>
      <c r="L7" s="226"/>
      <c r="M7" s="226" t="s">
        <v>146</v>
      </c>
      <c r="N7" s="226"/>
      <c r="O7" s="226" t="s">
        <v>147</v>
      </c>
      <c r="P7" s="226"/>
      <c r="Q7" s="9"/>
      <c r="R7" s="9"/>
    </row>
    <row r="8" spans="1:25" s="13" customFormat="1" ht="30" customHeight="1" x14ac:dyDescent="0.25">
      <c r="A8" s="22"/>
      <c r="D8" s="204" t="s">
        <v>213</v>
      </c>
      <c r="E8" s="204"/>
      <c r="F8" s="205"/>
      <c r="G8" s="266">
        <v>0.16700000000000001</v>
      </c>
      <c r="H8" s="202"/>
      <c r="I8" s="307">
        <v>7.6999999999999999E-2</v>
      </c>
      <c r="J8" s="308"/>
      <c r="K8" s="264">
        <v>0.106</v>
      </c>
      <c r="L8" s="268"/>
      <c r="M8" s="264">
        <v>0</v>
      </c>
      <c r="N8" s="268"/>
      <c r="O8" s="264">
        <v>1.4E-2</v>
      </c>
      <c r="P8" s="268"/>
      <c r="Q8" s="9"/>
      <c r="R8" s="9"/>
      <c r="T8" s="102"/>
      <c r="U8" s="102"/>
      <c r="V8" s="102"/>
      <c r="W8" s="102"/>
      <c r="X8" s="102"/>
      <c r="Y8" s="102"/>
    </row>
    <row r="9" spans="1:25" s="9" customFormat="1" ht="19.5" customHeight="1" x14ac:dyDescent="0.2">
      <c r="A9" s="8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25" ht="20.100000000000001" customHeight="1" thickBot="1" x14ac:dyDescent="0.3"/>
    <row r="11" spans="1:25" ht="19.5" customHeight="1" thickBot="1" x14ac:dyDescent="0.3">
      <c r="A11" s="334" t="str">
        <f>NOTA!$A$24</f>
        <v>ESTUDO 27 | ANÁLISE DAS EMPRESAS DA INDÚSTRIA DAS BEBIDAS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</row>
    <row r="12" spans="1:25" ht="19.5" customHeight="1" x14ac:dyDescent="0.25"/>
    <row r="13" spans="1:25" ht="19.5" customHeight="1" x14ac:dyDescent="0.25"/>
    <row r="14" spans="1:25" ht="19.5" customHeight="1" x14ac:dyDescent="0.25"/>
    <row r="15" spans="1:25" ht="19.5" customHeight="1" x14ac:dyDescent="0.25"/>
    <row r="16" spans="1:25" ht="19.5" customHeight="1" x14ac:dyDescent="0.25"/>
    <row r="17" spans="15:15" ht="19.5" customHeight="1" x14ac:dyDescent="0.25"/>
    <row r="18" spans="15:15" s="14" customFormat="1" ht="19.5" customHeight="1" x14ac:dyDescent="0.25"/>
    <row r="19" spans="15:15" ht="19.5" customHeight="1" x14ac:dyDescent="0.25"/>
    <row r="20" spans="15:15" ht="19.5" customHeight="1" x14ac:dyDescent="0.25"/>
    <row r="21" spans="15:15" ht="19.5" customHeight="1" x14ac:dyDescent="0.25"/>
    <row r="22" spans="15:15" ht="19.5" customHeight="1" x14ac:dyDescent="0.25"/>
    <row r="23" spans="15:15" ht="19.5" customHeight="1" x14ac:dyDescent="0.25">
      <c r="O23" s="14"/>
    </row>
    <row r="24" spans="15:15" ht="19.5" customHeight="1" x14ac:dyDescent="0.25"/>
    <row r="25" spans="15:15" ht="19.5" customHeight="1" x14ac:dyDescent="0.25"/>
    <row r="26" spans="15:15" ht="19.5" customHeight="1" x14ac:dyDescent="0.25"/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</sheetData>
  <sheetProtection algorithmName="SHA-512" hashValue="jsX8YrJFg8vgwaXgh+5yBMN5y2KMV9fyOB5mcazlZpUD7n9uI2UaKKR9NhtURDxSpNQ/8PL0QyoJ/4W1qOVueA==" saltValue="uUI51OLNsXQom6KjJl6Qdg==" spinCount="100000" sheet="1" objects="1" scenarios="1"/>
  <mergeCells count="14">
    <mergeCell ref="M7:N7"/>
    <mergeCell ref="K7:L7"/>
    <mergeCell ref="A11:U11"/>
    <mergeCell ref="K6:P6"/>
    <mergeCell ref="A1:U1"/>
    <mergeCell ref="I6:J7"/>
    <mergeCell ref="G6:H7"/>
    <mergeCell ref="O7:P7"/>
    <mergeCell ref="D8:F8"/>
    <mergeCell ref="O8:P8"/>
    <mergeCell ref="G8:H8"/>
    <mergeCell ref="I8:J8"/>
    <mergeCell ref="K8:L8"/>
    <mergeCell ref="M8:N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/>
  </sheetPr>
  <dimension ref="A1:Y76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5" ht="69" customHeight="1" thickBot="1" x14ac:dyDescent="0.3">
      <c r="A1" s="223" t="s">
        <v>217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25" ht="15" customHeight="1" x14ac:dyDescent="0.25"/>
    <row r="3" spans="1:25" s="7" customFormat="1" ht="15" customHeight="1" thickBot="1" x14ac:dyDescent="0.3">
      <c r="A3" s="109" t="str">
        <f>+Índice!F60</f>
        <v>G30</v>
      </c>
      <c r="B3" s="110" t="str">
        <f>+Índice!G60</f>
        <v>Percentagem de devedores com crédito vencido por segmentos de atividade económica (final do 1.º semestre de 2016)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9"/>
      <c r="Q3" s="9"/>
      <c r="R3" s="9"/>
      <c r="S3" s="9"/>
      <c r="T3" s="9"/>
      <c r="U3" s="9"/>
    </row>
    <row r="4" spans="1:25" s="9" customFormat="1" ht="15" customHeight="1" x14ac:dyDescent="0.25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6"/>
    </row>
    <row r="5" spans="1:25" ht="15" customHeight="1" x14ac:dyDescent="0.25"/>
    <row r="6" spans="1:25" s="9" customFormat="1" ht="25.5" customHeight="1" x14ac:dyDescent="0.2">
      <c r="A6" s="8"/>
      <c r="C6" s="18"/>
      <c r="D6" s="18"/>
      <c r="E6" s="18"/>
      <c r="F6" s="18"/>
      <c r="G6" s="211" t="s">
        <v>132</v>
      </c>
      <c r="H6" s="212"/>
      <c r="I6" s="206" t="s">
        <v>144</v>
      </c>
      <c r="J6" s="208"/>
      <c r="K6" s="203" t="s">
        <v>74</v>
      </c>
      <c r="L6" s="204"/>
      <c r="M6" s="204"/>
      <c r="N6" s="204"/>
      <c r="O6" s="204"/>
      <c r="P6" s="204"/>
    </row>
    <row r="7" spans="1:25" s="13" customFormat="1" ht="47.1" customHeight="1" x14ac:dyDescent="0.25">
      <c r="A7" s="22"/>
      <c r="D7" s="71"/>
      <c r="E7" s="66"/>
      <c r="F7" s="87"/>
      <c r="G7" s="195"/>
      <c r="H7" s="197"/>
      <c r="I7" s="195"/>
      <c r="J7" s="197"/>
      <c r="K7" s="226" t="s">
        <v>145</v>
      </c>
      <c r="L7" s="226"/>
      <c r="M7" s="226" t="s">
        <v>146</v>
      </c>
      <c r="N7" s="226"/>
      <c r="O7" s="226" t="s">
        <v>147</v>
      </c>
      <c r="P7" s="226"/>
    </row>
    <row r="8" spans="1:25" s="13" customFormat="1" ht="30" customHeight="1" x14ac:dyDescent="0.25">
      <c r="A8" s="22"/>
      <c r="D8" s="204" t="s">
        <v>213</v>
      </c>
      <c r="E8" s="204"/>
      <c r="F8" s="205"/>
      <c r="G8" s="266">
        <v>0.29099999999999998</v>
      </c>
      <c r="H8" s="202"/>
      <c r="I8" s="307">
        <v>0.20699999999999999</v>
      </c>
      <c r="J8" s="308"/>
      <c r="K8" s="264">
        <v>0.20200000000000001</v>
      </c>
      <c r="L8" s="268"/>
      <c r="M8" s="264">
        <v>7.0999999999999994E-2</v>
      </c>
      <c r="N8" s="268"/>
      <c r="O8" s="264">
        <v>0.375</v>
      </c>
      <c r="P8" s="268"/>
      <c r="Q8" s="9"/>
      <c r="R8" s="9"/>
      <c r="T8" s="102"/>
      <c r="U8" s="102"/>
      <c r="V8" s="102"/>
      <c r="W8" s="102"/>
      <c r="X8" s="102"/>
      <c r="Y8" s="102"/>
    </row>
    <row r="9" spans="1:25" s="9" customFormat="1" ht="19.5" customHeight="1" x14ac:dyDescent="0.2">
      <c r="A9" s="8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25" ht="20.100000000000001" customHeight="1" thickBot="1" x14ac:dyDescent="0.3"/>
    <row r="11" spans="1:25" ht="19.5" customHeight="1" thickBot="1" x14ac:dyDescent="0.3">
      <c r="A11" s="334" t="str">
        <f>NOTA!$A$24</f>
        <v>ESTUDO 27 | ANÁLISE DAS EMPRESAS DA INDÚSTRIA DAS BEBIDAS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</row>
    <row r="12" spans="1:25" ht="19.5" customHeight="1" x14ac:dyDescent="0.25"/>
    <row r="13" spans="1:25" ht="19.5" customHeight="1" x14ac:dyDescent="0.25"/>
    <row r="14" spans="1:25" ht="19.5" customHeight="1" x14ac:dyDescent="0.25"/>
    <row r="15" spans="1:25" ht="19.5" customHeight="1" x14ac:dyDescent="0.25"/>
    <row r="16" spans="1:25" ht="19.5" customHeight="1" x14ac:dyDescent="0.25"/>
    <row r="17" spans="15:15" ht="19.5" customHeight="1" x14ac:dyDescent="0.25"/>
    <row r="18" spans="15:15" s="14" customFormat="1" ht="19.5" customHeight="1" x14ac:dyDescent="0.25"/>
    <row r="19" spans="15:15" ht="19.5" customHeight="1" x14ac:dyDescent="0.25"/>
    <row r="20" spans="15:15" ht="19.5" customHeight="1" x14ac:dyDescent="0.25"/>
    <row r="21" spans="15:15" ht="19.5" customHeight="1" x14ac:dyDescent="0.25"/>
    <row r="22" spans="15:15" ht="19.5" customHeight="1" x14ac:dyDescent="0.25"/>
    <row r="23" spans="15:15" ht="19.5" customHeight="1" x14ac:dyDescent="0.25">
      <c r="O23" s="14"/>
    </row>
    <row r="24" spans="15:15" ht="19.5" customHeight="1" x14ac:dyDescent="0.25"/>
    <row r="25" spans="15:15" ht="19.5" customHeight="1" x14ac:dyDescent="0.25"/>
    <row r="26" spans="15:15" ht="19.5" customHeight="1" x14ac:dyDescent="0.25"/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</sheetData>
  <sheetProtection algorithmName="SHA-512" hashValue="+3QeE8VipA4TMceCbLZc0izBOgLolhQoqHRFMVIEyda38W/ETAA4c6qedC0t04QiHfbnur/Hu3H9KThQqHp0/g==" saltValue="NWCi8gbqeLA3bk5cc/3vPA==" spinCount="100000" sheet="1" objects="1" scenarios="1"/>
  <mergeCells count="14">
    <mergeCell ref="A1:U1"/>
    <mergeCell ref="K7:L7"/>
    <mergeCell ref="M7:N7"/>
    <mergeCell ref="O7:P7"/>
    <mergeCell ref="I6:J7"/>
    <mergeCell ref="G6:H7"/>
    <mergeCell ref="K6:P6"/>
    <mergeCell ref="A11:U11"/>
    <mergeCell ref="G8:H8"/>
    <mergeCell ref="I8:J8"/>
    <mergeCell ref="K8:L8"/>
    <mergeCell ref="M8:N8"/>
    <mergeCell ref="O8:P8"/>
    <mergeCell ref="D8:F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C0CFD6"/>
  </sheetPr>
  <dimension ref="A1:U83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x14ac:dyDescent="0.25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1" ht="15" customHeight="1" x14ac:dyDescent="0.25"/>
    <row r="3" spans="1:21" s="7" customFormat="1" ht="15" customHeight="1" thickBot="1" x14ac:dyDescent="0.3">
      <c r="A3" s="109" t="str">
        <f>Índice!F62</f>
        <v>G31</v>
      </c>
      <c r="B3" s="110" t="str">
        <f>+Índice!G62</f>
        <v xml:space="preserve">Peso dos juros suportados no EBITDA | Por classes de dimensão e segmentos de atividade económica (2014 e 2015)
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  <c r="Q3" s="15"/>
      <c r="R3" s="15"/>
      <c r="S3" s="15"/>
      <c r="T3" s="15"/>
      <c r="U3" s="15"/>
    </row>
    <row r="4" spans="1:21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21" ht="15" customHeight="1" x14ac:dyDescent="0.25"/>
    <row r="6" spans="1:21" s="15" customFormat="1" ht="24.75" customHeight="1" x14ac:dyDescent="0.25">
      <c r="G6" s="80"/>
      <c r="H6" s="81"/>
      <c r="I6" s="81"/>
      <c r="J6" s="81"/>
      <c r="K6" s="81"/>
      <c r="L6" s="217">
        <v>2014</v>
      </c>
      <c r="M6" s="217"/>
      <c r="N6" s="217">
        <v>2015</v>
      </c>
      <c r="O6" s="195"/>
    </row>
    <row r="7" spans="1:21" s="13" customFormat="1" ht="24.75" customHeight="1" x14ac:dyDescent="0.25">
      <c r="G7" s="205" t="s">
        <v>132</v>
      </c>
      <c r="H7" s="226"/>
      <c r="I7" s="226"/>
      <c r="J7" s="226"/>
      <c r="K7" s="226"/>
      <c r="L7" s="200">
        <v>0.27900000000000003</v>
      </c>
      <c r="M7" s="200"/>
      <c r="N7" s="200">
        <v>0.19700000000000001</v>
      </c>
      <c r="O7" s="266"/>
    </row>
    <row r="8" spans="1:21" s="13" customFormat="1" ht="24.75" customHeight="1" x14ac:dyDescent="0.25">
      <c r="G8" s="205" t="s">
        <v>143</v>
      </c>
      <c r="H8" s="226"/>
      <c r="I8" s="226"/>
      <c r="J8" s="226"/>
      <c r="K8" s="226"/>
      <c r="L8" s="216">
        <v>0.17699999999999999</v>
      </c>
      <c r="M8" s="216"/>
      <c r="N8" s="216">
        <v>0.106</v>
      </c>
      <c r="O8" s="307"/>
    </row>
    <row r="9" spans="1:21" s="13" customFormat="1" ht="24.75" customHeight="1" x14ac:dyDescent="0.25">
      <c r="G9" s="205" t="s">
        <v>144</v>
      </c>
      <c r="H9" s="226"/>
      <c r="I9" s="226"/>
      <c r="J9" s="226"/>
      <c r="K9" s="226"/>
      <c r="L9" s="299">
        <v>0.20599999999999999</v>
      </c>
      <c r="M9" s="299"/>
      <c r="N9" s="299">
        <v>0.14599999999999999</v>
      </c>
      <c r="O9" s="264"/>
    </row>
    <row r="10" spans="1:21" s="13" customFormat="1" ht="24.75" customHeight="1" x14ac:dyDescent="0.25">
      <c r="G10" s="205" t="s">
        <v>44</v>
      </c>
      <c r="H10" s="226"/>
      <c r="I10" s="226" t="s">
        <v>0</v>
      </c>
      <c r="J10" s="226"/>
      <c r="K10" s="226"/>
      <c r="L10" s="298">
        <v>0.29199999999999998</v>
      </c>
      <c r="M10" s="298"/>
      <c r="N10" s="298">
        <v>0.21299999999999999</v>
      </c>
      <c r="O10" s="260"/>
    </row>
    <row r="11" spans="1:21" s="13" customFormat="1" ht="24.75" customHeight="1" x14ac:dyDescent="0.25">
      <c r="G11" s="205"/>
      <c r="H11" s="226"/>
      <c r="I11" s="226" t="s">
        <v>43</v>
      </c>
      <c r="J11" s="226"/>
      <c r="K11" s="226"/>
      <c r="L11" s="298">
        <v>0.19600000000000001</v>
      </c>
      <c r="M11" s="298"/>
      <c r="N11" s="298">
        <v>0.153</v>
      </c>
      <c r="O11" s="260"/>
    </row>
    <row r="12" spans="1:21" s="13" customFormat="1" ht="24.75" customHeight="1" x14ac:dyDescent="0.25">
      <c r="G12" s="205"/>
      <c r="H12" s="226"/>
      <c r="I12" s="226" t="s">
        <v>1</v>
      </c>
      <c r="J12" s="226"/>
      <c r="K12" s="226"/>
      <c r="L12" s="298">
        <v>0.21099999999999999</v>
      </c>
      <c r="M12" s="298"/>
      <c r="N12" s="298">
        <v>0.13</v>
      </c>
      <c r="O12" s="260"/>
    </row>
    <row r="13" spans="1:21" s="13" customFormat="1" ht="24.75" customHeight="1" x14ac:dyDescent="0.25">
      <c r="G13" s="205" t="s">
        <v>74</v>
      </c>
      <c r="H13" s="226"/>
      <c r="I13" s="204" t="s">
        <v>145</v>
      </c>
      <c r="J13" s="204"/>
      <c r="K13" s="204"/>
      <c r="L13" s="298">
        <v>0.17499999999999999</v>
      </c>
      <c r="M13" s="298"/>
      <c r="N13" s="298">
        <v>0.13200000000000001</v>
      </c>
      <c r="O13" s="260"/>
    </row>
    <row r="14" spans="1:21" s="13" customFormat="1" ht="24.75" customHeight="1" x14ac:dyDescent="0.25">
      <c r="G14" s="205"/>
      <c r="H14" s="226"/>
      <c r="I14" s="204" t="s">
        <v>146</v>
      </c>
      <c r="J14" s="204"/>
      <c r="K14" s="204"/>
      <c r="L14" s="298">
        <v>0.20399999999999999</v>
      </c>
      <c r="M14" s="298"/>
      <c r="N14" s="298">
        <v>0.112</v>
      </c>
      <c r="O14" s="260"/>
    </row>
    <row r="15" spans="1:21" s="13" customFormat="1" ht="24.75" customHeight="1" x14ac:dyDescent="0.25">
      <c r="G15" s="205"/>
      <c r="H15" s="226"/>
      <c r="I15" s="204" t="s">
        <v>147</v>
      </c>
      <c r="J15" s="204"/>
      <c r="K15" s="204"/>
      <c r="L15" s="298">
        <v>0.27200000000000002</v>
      </c>
      <c r="M15" s="298"/>
      <c r="N15" s="298">
        <v>0.20200000000000001</v>
      </c>
      <c r="O15" s="260"/>
    </row>
    <row r="16" spans="1:21" ht="19.5" customHeight="1" x14ac:dyDescent="0.25"/>
    <row r="17" spans="1:21" ht="20.100000000000001" customHeight="1" x14ac:dyDescent="0.25"/>
    <row r="18" spans="1:21" ht="19.5" customHeight="1" x14ac:dyDescent="0.25">
      <c r="A18" s="190" t="str">
        <f>NOTA!$A$24</f>
        <v>ESTUDO 27 | ANÁLISE DAS EMPRESAS DA INDÚSTRIA DAS BEBIDAS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</row>
    <row r="19" spans="1:21" ht="13.5" customHeight="1" x14ac:dyDescent="0.25">
      <c r="U19" s="117" t="s">
        <v>142</v>
      </c>
    </row>
    <row r="20" spans="1:21" ht="19.5" customHeight="1" x14ac:dyDescent="0.25"/>
    <row r="21" spans="1:21" ht="19.5" customHeight="1" x14ac:dyDescent="0.25"/>
    <row r="22" spans="1:21" ht="19.5" customHeight="1" x14ac:dyDescent="0.25"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21" ht="19.5" customHeight="1" x14ac:dyDescent="0.25"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21" ht="19.5" customHeight="1" x14ac:dyDescent="0.25"/>
    <row r="25" spans="1:21" s="14" customFormat="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>
      <c r="O30" s="14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</sheetData>
  <sheetProtection algorithmName="SHA-512" hashValue="cASCxx/ezsZVg8ODfjqZXcBpTW9XwF/QGNNJeuKux8J/1HcEN0Uq3fQUuK75ZcVeuiJkvtxZNRMDHjS+trLuag==" saltValue="iivbDrWwUC8Z4lWV0RQ3Jw==" spinCount="100000" sheet="1" objects="1" scenarios="1"/>
  <mergeCells count="33">
    <mergeCell ref="A1:U1"/>
    <mergeCell ref="L6:M6"/>
    <mergeCell ref="L7:M7"/>
    <mergeCell ref="G7:K7"/>
    <mergeCell ref="G9:K9"/>
    <mergeCell ref="N6:O6"/>
    <mergeCell ref="N7:O7"/>
    <mergeCell ref="N9:O9"/>
    <mergeCell ref="G8:K8"/>
    <mergeCell ref="L8:M8"/>
    <mergeCell ref="N8:O8"/>
    <mergeCell ref="I10:K10"/>
    <mergeCell ref="I11:K11"/>
    <mergeCell ref="I12:K12"/>
    <mergeCell ref="G10:H12"/>
    <mergeCell ref="L9:M9"/>
    <mergeCell ref="L10:M10"/>
    <mergeCell ref="L11:M11"/>
    <mergeCell ref="L12:M12"/>
    <mergeCell ref="A18:U18"/>
    <mergeCell ref="L14:M14"/>
    <mergeCell ref="L15:M15"/>
    <mergeCell ref="G13:H15"/>
    <mergeCell ref="I13:K13"/>
    <mergeCell ref="I14:K14"/>
    <mergeCell ref="I15:K15"/>
    <mergeCell ref="N15:O15"/>
    <mergeCell ref="L13:M13"/>
    <mergeCell ref="N10:O10"/>
    <mergeCell ref="N11:O11"/>
    <mergeCell ref="N12:O12"/>
    <mergeCell ref="N13:O13"/>
    <mergeCell ref="N14:O14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416F84"/>
  </sheetPr>
  <dimension ref="A1:AI83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35" ht="69" customHeight="1" x14ac:dyDescent="0.25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35" ht="15" customHeight="1" x14ac:dyDescent="0.25"/>
    <row r="3" spans="1:35" s="7" customFormat="1" ht="15" customHeight="1" thickBot="1" x14ac:dyDescent="0.3">
      <c r="A3" s="109" t="str">
        <f>+Índice!F63</f>
        <v>Q6</v>
      </c>
      <c r="B3" s="110" t="str">
        <f>+Índice!G63</f>
        <v>Pressão financeira | Distribuição das empresas por níveis de performance (2015)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1:35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35" ht="15" customHeight="1" x14ac:dyDescent="0.25"/>
    <row r="6" spans="1:35" s="15" customFormat="1" ht="24.75" customHeight="1" x14ac:dyDescent="0.25">
      <c r="F6" s="80"/>
      <c r="G6" s="81"/>
      <c r="H6" s="81"/>
      <c r="I6" s="81"/>
      <c r="J6" s="81"/>
      <c r="K6" s="217" t="s">
        <v>138</v>
      </c>
      <c r="L6" s="217"/>
      <c r="M6" s="217" t="s">
        <v>139</v>
      </c>
      <c r="N6" s="217"/>
      <c r="O6" s="217" t="s">
        <v>85</v>
      </c>
      <c r="P6" s="217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13" customFormat="1" ht="24.75" customHeight="1" x14ac:dyDescent="0.25">
      <c r="F7" s="205" t="s">
        <v>132</v>
      </c>
      <c r="G7" s="226"/>
      <c r="H7" s="226"/>
      <c r="I7" s="226"/>
      <c r="J7" s="226"/>
      <c r="K7" s="200">
        <v>0.65700000000000003</v>
      </c>
      <c r="L7" s="200"/>
      <c r="M7" s="200">
        <v>3.9E-2</v>
      </c>
      <c r="N7" s="200"/>
      <c r="O7" s="200">
        <v>0.30399999999999999</v>
      </c>
      <c r="P7" s="200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s="13" customFormat="1" ht="24.75" customHeight="1" x14ac:dyDescent="0.25">
      <c r="F8" s="205" t="s">
        <v>143</v>
      </c>
      <c r="G8" s="226"/>
      <c r="H8" s="226"/>
      <c r="I8" s="226"/>
      <c r="J8" s="226"/>
      <c r="K8" s="307">
        <v>0.72399999999999998</v>
      </c>
      <c r="L8" s="308"/>
      <c r="M8" s="307">
        <v>4.1000000000000002E-2</v>
      </c>
      <c r="N8" s="308"/>
      <c r="O8" s="307">
        <v>0.23499999999999999</v>
      </c>
      <c r="P8" s="30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s="13" customFormat="1" ht="24.75" customHeight="1" x14ac:dyDescent="0.25">
      <c r="F9" s="205" t="s">
        <v>144</v>
      </c>
      <c r="G9" s="226"/>
      <c r="H9" s="226"/>
      <c r="I9" s="226"/>
      <c r="J9" s="226"/>
      <c r="K9" s="264">
        <v>0.69499999999999995</v>
      </c>
      <c r="L9" s="268"/>
      <c r="M9" s="264">
        <v>5.2999999999999999E-2</v>
      </c>
      <c r="N9" s="268"/>
      <c r="O9" s="264">
        <v>0.251</v>
      </c>
      <c r="P9" s="268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s="13" customFormat="1" ht="24.75" customHeight="1" x14ac:dyDescent="0.25">
      <c r="F10" s="205" t="s">
        <v>44</v>
      </c>
      <c r="G10" s="226"/>
      <c r="H10" s="226" t="s">
        <v>0</v>
      </c>
      <c r="I10" s="226"/>
      <c r="J10" s="226"/>
      <c r="K10" s="260">
        <v>0.622</v>
      </c>
      <c r="L10" s="335"/>
      <c r="M10" s="260">
        <v>5.3999999999999999E-2</v>
      </c>
      <c r="N10" s="335"/>
      <c r="O10" s="260">
        <v>0.32400000000000001</v>
      </c>
      <c r="P10" s="335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s="13" customFormat="1" ht="24.75" customHeight="1" x14ac:dyDescent="0.25">
      <c r="F11" s="205"/>
      <c r="G11" s="226"/>
      <c r="H11" s="226" t="s">
        <v>43</v>
      </c>
      <c r="I11" s="226"/>
      <c r="J11" s="226"/>
      <c r="K11" s="260">
        <v>0.80500000000000005</v>
      </c>
      <c r="L11" s="335"/>
      <c r="M11" s="260">
        <v>5.5E-2</v>
      </c>
      <c r="N11" s="335"/>
      <c r="O11" s="260">
        <v>0.14000000000000001</v>
      </c>
      <c r="P11" s="335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13" customFormat="1" ht="24.75" customHeight="1" x14ac:dyDescent="0.25">
      <c r="F12" s="205"/>
      <c r="G12" s="226"/>
      <c r="H12" s="226" t="s">
        <v>1</v>
      </c>
      <c r="I12" s="226"/>
      <c r="J12" s="226"/>
      <c r="K12" s="260">
        <v>1</v>
      </c>
      <c r="L12" s="335"/>
      <c r="M12" s="260">
        <v>0</v>
      </c>
      <c r="N12" s="335"/>
      <c r="O12" s="260">
        <v>0</v>
      </c>
      <c r="P12" s="335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s="13" customFormat="1" ht="24.75" customHeight="1" x14ac:dyDescent="0.25">
      <c r="F13" s="205" t="s">
        <v>74</v>
      </c>
      <c r="G13" s="226"/>
      <c r="H13" s="204" t="s">
        <v>145</v>
      </c>
      <c r="I13" s="204"/>
      <c r="J13" s="204"/>
      <c r="K13" s="260">
        <v>0.70399999999999996</v>
      </c>
      <c r="L13" s="335"/>
      <c r="M13" s="260">
        <v>5.2999999999999999E-2</v>
      </c>
      <c r="N13" s="335"/>
      <c r="O13" s="260">
        <v>0.24299999999999999</v>
      </c>
      <c r="P13" s="335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s="13" customFormat="1" ht="24.75" customHeight="1" x14ac:dyDescent="0.25">
      <c r="F14" s="205"/>
      <c r="G14" s="226"/>
      <c r="H14" s="204" t="s">
        <v>146</v>
      </c>
      <c r="I14" s="204"/>
      <c r="J14" s="204"/>
      <c r="K14" s="260">
        <v>0.54500000000000004</v>
      </c>
      <c r="L14" s="335"/>
      <c r="M14" s="260">
        <v>4.4999999999999998E-2</v>
      </c>
      <c r="N14" s="335"/>
      <c r="O14" s="260">
        <v>0.40899999999999997</v>
      </c>
      <c r="P14" s="335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s="13" customFormat="1" ht="24.75" customHeight="1" x14ac:dyDescent="0.25">
      <c r="F15" s="205"/>
      <c r="G15" s="226"/>
      <c r="H15" s="204" t="s">
        <v>147</v>
      </c>
      <c r="I15" s="204"/>
      <c r="J15" s="204"/>
      <c r="K15" s="260">
        <v>0.63300000000000001</v>
      </c>
      <c r="L15" s="335"/>
      <c r="M15" s="260">
        <v>6.7000000000000004E-2</v>
      </c>
      <c r="N15" s="335"/>
      <c r="O15" s="260">
        <v>0.3</v>
      </c>
      <c r="P15" s="335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9.5" customHeight="1" x14ac:dyDescent="0.25"/>
    <row r="17" spans="1:21" ht="20.100000000000001" customHeight="1" x14ac:dyDescent="0.25"/>
    <row r="18" spans="1:21" ht="19.5" customHeight="1" x14ac:dyDescent="0.25">
      <c r="A18" s="190" t="str">
        <f>NOTA!$A$24</f>
        <v>ESTUDO 27 | ANÁLISE DAS EMPRESAS DA INDÚSTRIA DAS BEBIDAS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</row>
    <row r="19" spans="1:21" ht="13.5" customHeight="1" x14ac:dyDescent="0.25">
      <c r="U19" s="117" t="s">
        <v>142</v>
      </c>
    </row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s="14" customFormat="1" ht="19.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>
      <c r="O30" s="14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</sheetData>
  <sheetProtection algorithmName="SHA-512" hashValue="gwqwFQ/5LfBIZjkEZPRFcnHvu1PXX9KdKrQAKjgNQ8C0iRSMd1HcYfZ10Wn1XCGBMWNaqX9TrQKXIEKGmAMN3g==" saltValue="IBFaoo3qxNNB8y//qXhuFw==" spinCount="100000" sheet="1" objects="1" scenarios="1"/>
  <mergeCells count="43">
    <mergeCell ref="A18:U18"/>
    <mergeCell ref="K10:L10"/>
    <mergeCell ref="K11:L11"/>
    <mergeCell ref="A1:U1"/>
    <mergeCell ref="M13:N13"/>
    <mergeCell ref="K13:L13"/>
    <mergeCell ref="K15:L15"/>
    <mergeCell ref="M15:N15"/>
    <mergeCell ref="K14:L14"/>
    <mergeCell ref="M14:N14"/>
    <mergeCell ref="F10:G12"/>
    <mergeCell ref="F13:G15"/>
    <mergeCell ref="H10:J10"/>
    <mergeCell ref="H11:J11"/>
    <mergeCell ref="H12:J12"/>
    <mergeCell ref="H13:J13"/>
    <mergeCell ref="H14:J14"/>
    <mergeCell ref="H15:J15"/>
    <mergeCell ref="O7:P7"/>
    <mergeCell ref="K9:L9"/>
    <mergeCell ref="M9:N9"/>
    <mergeCell ref="O9:P9"/>
    <mergeCell ref="F7:J7"/>
    <mergeCell ref="F9:J9"/>
    <mergeCell ref="O13:P13"/>
    <mergeCell ref="O14:P14"/>
    <mergeCell ref="O15:P15"/>
    <mergeCell ref="F8:J8"/>
    <mergeCell ref="K6:L6"/>
    <mergeCell ref="M6:N6"/>
    <mergeCell ref="O6:P6"/>
    <mergeCell ref="K12:L12"/>
    <mergeCell ref="M10:N10"/>
    <mergeCell ref="O10:P10"/>
    <mergeCell ref="M11:N11"/>
    <mergeCell ref="O11:P11"/>
    <mergeCell ref="M12:N12"/>
    <mergeCell ref="O12:P12"/>
    <mergeCell ref="K7:L7"/>
    <mergeCell ref="M7:N7"/>
    <mergeCell ref="K8:L8"/>
    <mergeCell ref="M8:N8"/>
    <mergeCell ref="O8:P8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C0CFD6"/>
  </sheetPr>
  <dimension ref="A1:U86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x14ac:dyDescent="0.25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1" ht="15" customHeight="1" x14ac:dyDescent="0.25"/>
    <row r="3" spans="1:21" s="7" customFormat="1" ht="15" customHeight="1" thickBot="1" x14ac:dyDescent="0.3">
      <c r="A3" s="109" t="str">
        <f>Índice!F64</f>
        <v>G32</v>
      </c>
      <c r="B3" s="110" t="str">
        <f>+Índice!G64</f>
        <v>Juros suportados | Média ponderada e mediana da taxa de crescimento anual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1:21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21" ht="15" customHeight="1" x14ac:dyDescent="0.25"/>
    <row r="6" spans="1:21" s="15" customFormat="1" ht="24.75" customHeight="1" x14ac:dyDescent="0.25">
      <c r="G6" s="80"/>
      <c r="H6" s="81"/>
      <c r="I6" s="81"/>
      <c r="J6" s="81"/>
      <c r="K6" s="81"/>
      <c r="L6" s="217" t="s">
        <v>79</v>
      </c>
      <c r="M6" s="217"/>
      <c r="N6" s="217" t="s">
        <v>81</v>
      </c>
      <c r="O6" s="195"/>
    </row>
    <row r="7" spans="1:21" s="13" customFormat="1" ht="24.75" customHeight="1" x14ac:dyDescent="0.25">
      <c r="G7" s="207" t="s">
        <v>132</v>
      </c>
      <c r="H7" s="208"/>
      <c r="I7" s="203">
        <v>2014</v>
      </c>
      <c r="J7" s="204"/>
      <c r="K7" s="205"/>
      <c r="L7" s="200">
        <v>-0.20200000000000001</v>
      </c>
      <c r="M7" s="200"/>
      <c r="N7" s="200">
        <v>-6.3E-2</v>
      </c>
      <c r="O7" s="266"/>
    </row>
    <row r="8" spans="1:21" s="13" customFormat="1" ht="24.75" customHeight="1" x14ac:dyDescent="0.25">
      <c r="G8" s="196"/>
      <c r="H8" s="197"/>
      <c r="I8" s="203">
        <v>2015</v>
      </c>
      <c r="J8" s="204"/>
      <c r="K8" s="205"/>
      <c r="L8" s="200">
        <v>-0.22500000000000001</v>
      </c>
      <c r="M8" s="200"/>
      <c r="N8" s="200">
        <v>-0.11799999999999999</v>
      </c>
      <c r="O8" s="266"/>
    </row>
    <row r="9" spans="1:21" s="13" customFormat="1" ht="24.75" customHeight="1" x14ac:dyDescent="0.25">
      <c r="G9" s="205" t="s">
        <v>143</v>
      </c>
      <c r="H9" s="226"/>
      <c r="I9" s="203">
        <v>2014</v>
      </c>
      <c r="J9" s="204"/>
      <c r="K9" s="205"/>
      <c r="L9" s="216">
        <v>-0.13100000000000001</v>
      </c>
      <c r="M9" s="216"/>
      <c r="N9" s="216">
        <v>-8.5999999999999993E-2</v>
      </c>
      <c r="O9" s="307"/>
    </row>
    <row r="10" spans="1:21" s="13" customFormat="1" ht="24.75" customHeight="1" x14ac:dyDescent="0.25">
      <c r="G10" s="205"/>
      <c r="H10" s="226"/>
      <c r="I10" s="203">
        <v>2015</v>
      </c>
      <c r="J10" s="204"/>
      <c r="K10" s="205"/>
      <c r="L10" s="216">
        <v>-0.16400000000000001</v>
      </c>
      <c r="M10" s="216"/>
      <c r="N10" s="216">
        <v>-0.17599999999999999</v>
      </c>
      <c r="O10" s="307"/>
    </row>
    <row r="11" spans="1:21" s="13" customFormat="1" ht="24.75" customHeight="1" x14ac:dyDescent="0.25">
      <c r="G11" s="205" t="s">
        <v>144</v>
      </c>
      <c r="H11" s="226"/>
      <c r="I11" s="203">
        <v>2014</v>
      </c>
      <c r="J11" s="204"/>
      <c r="K11" s="205"/>
      <c r="L11" s="299">
        <v>-7.4999999999999997E-2</v>
      </c>
      <c r="M11" s="299"/>
      <c r="N11" s="299">
        <v>-6.2E-2</v>
      </c>
      <c r="O11" s="264"/>
    </row>
    <row r="12" spans="1:21" s="13" customFormat="1" ht="24.75" customHeight="1" x14ac:dyDescent="0.25">
      <c r="G12" s="205"/>
      <c r="H12" s="226"/>
      <c r="I12" s="203">
        <v>2015</v>
      </c>
      <c r="J12" s="204"/>
      <c r="K12" s="205"/>
      <c r="L12" s="299">
        <v>-0.20300000000000001</v>
      </c>
      <c r="M12" s="299"/>
      <c r="N12" s="299">
        <v>-0.23300000000000001</v>
      </c>
      <c r="O12" s="264"/>
    </row>
    <row r="13" spans="1:21" s="13" customFormat="1" ht="24.75" customHeight="1" x14ac:dyDescent="0.25">
      <c r="G13" s="205" t="s">
        <v>195</v>
      </c>
      <c r="H13" s="226"/>
      <c r="I13" s="226" t="s">
        <v>0</v>
      </c>
      <c r="J13" s="226"/>
      <c r="K13" s="226"/>
      <c r="L13" s="298">
        <v>-0.23699999999999999</v>
      </c>
      <c r="M13" s="298"/>
      <c r="N13" s="298">
        <v>-0.17699999999999999</v>
      </c>
      <c r="O13" s="260"/>
    </row>
    <row r="14" spans="1:21" s="13" customFormat="1" ht="24.75" customHeight="1" x14ac:dyDescent="0.25">
      <c r="G14" s="205"/>
      <c r="H14" s="226"/>
      <c r="I14" s="226" t="s">
        <v>43</v>
      </c>
      <c r="J14" s="226"/>
      <c r="K14" s="226"/>
      <c r="L14" s="298">
        <v>-0.154</v>
      </c>
      <c r="M14" s="298"/>
      <c r="N14" s="298">
        <v>-0.17100000000000001</v>
      </c>
      <c r="O14" s="260"/>
    </row>
    <row r="15" spans="1:21" s="13" customFormat="1" ht="24.75" customHeight="1" x14ac:dyDescent="0.25">
      <c r="G15" s="205"/>
      <c r="H15" s="226"/>
      <c r="I15" s="226" t="s">
        <v>1</v>
      </c>
      <c r="J15" s="226"/>
      <c r="K15" s="226"/>
      <c r="L15" s="298">
        <v>-0.34599999999999997</v>
      </c>
      <c r="M15" s="298"/>
      <c r="N15" s="298">
        <v>-0.311</v>
      </c>
      <c r="O15" s="260"/>
    </row>
    <row r="16" spans="1:21" s="13" customFormat="1" ht="24.75" customHeight="1" x14ac:dyDescent="0.25">
      <c r="G16" s="205" t="s">
        <v>196</v>
      </c>
      <c r="H16" s="226"/>
      <c r="I16" s="204" t="s">
        <v>145</v>
      </c>
      <c r="J16" s="204"/>
      <c r="K16" s="204"/>
      <c r="L16" s="298">
        <v>-0.20399999999999999</v>
      </c>
      <c r="M16" s="298"/>
      <c r="N16" s="298">
        <v>-0.16800000000000001</v>
      </c>
      <c r="O16" s="260"/>
    </row>
    <row r="17" spans="1:21" s="13" customFormat="1" ht="24.75" customHeight="1" x14ac:dyDescent="0.25">
      <c r="G17" s="205"/>
      <c r="H17" s="226"/>
      <c r="I17" s="204" t="s">
        <v>146</v>
      </c>
      <c r="J17" s="204"/>
      <c r="K17" s="204"/>
      <c r="L17" s="298">
        <v>-0.2</v>
      </c>
      <c r="M17" s="298"/>
      <c r="N17" s="298">
        <v>-0.32600000000000001</v>
      </c>
      <c r="O17" s="260"/>
    </row>
    <row r="18" spans="1:21" s="13" customFormat="1" ht="24.75" customHeight="1" x14ac:dyDescent="0.25">
      <c r="G18" s="205"/>
      <c r="H18" s="226"/>
      <c r="I18" s="204" t="s">
        <v>147</v>
      </c>
      <c r="J18" s="204"/>
      <c r="K18" s="204"/>
      <c r="L18" s="298">
        <v>-0.20300000000000001</v>
      </c>
      <c r="M18" s="298"/>
      <c r="N18" s="298">
        <v>-0.27600000000000002</v>
      </c>
      <c r="O18" s="260"/>
    </row>
    <row r="19" spans="1:21" ht="19.5" customHeight="1" x14ac:dyDescent="0.25"/>
    <row r="20" spans="1:21" ht="20.100000000000001" customHeight="1" x14ac:dyDescent="0.25"/>
    <row r="21" spans="1:21" ht="19.5" customHeight="1" x14ac:dyDescent="0.25">
      <c r="A21" s="190" t="str">
        <f>NOTA!$A$24</f>
        <v>ESTUDO 27 | ANÁLISE DAS EMPRESAS DA INDÚSTRIA DAS BEBIDAS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</row>
    <row r="22" spans="1:21" ht="13.5" customHeight="1" x14ac:dyDescent="0.25">
      <c r="U22" s="117" t="s">
        <v>142</v>
      </c>
    </row>
    <row r="23" spans="1:21" ht="19.5" customHeight="1" x14ac:dyDescent="0.25"/>
    <row r="24" spans="1:21" ht="19.5" customHeight="1" x14ac:dyDescent="0.25"/>
    <row r="25" spans="1:21" ht="19.5" customHeight="1" x14ac:dyDescent="0.25"/>
    <row r="26" spans="1:21" ht="19.5" customHeight="1" x14ac:dyDescent="0.25"/>
    <row r="27" spans="1:21" ht="19.5" customHeight="1" x14ac:dyDescent="0.25"/>
    <row r="28" spans="1:21" s="14" customFormat="1" ht="19.5" customHeight="1" x14ac:dyDescent="0.25"/>
    <row r="29" spans="1:21" ht="19.5" customHeight="1" x14ac:dyDescent="0.25"/>
    <row r="30" spans="1:21" ht="19.5" customHeight="1" x14ac:dyDescent="0.25"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</row>
    <row r="31" spans="1:21" ht="19.5" customHeight="1" x14ac:dyDescent="0.25"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</row>
    <row r="32" spans="1:21" ht="19.5" customHeight="1" x14ac:dyDescent="0.25"/>
    <row r="33" spans="15:15" ht="19.5" customHeight="1" x14ac:dyDescent="0.25">
      <c r="O33" s="14"/>
    </row>
    <row r="34" spans="15:15" ht="19.5" customHeight="1" x14ac:dyDescent="0.25"/>
    <row r="35" spans="15:15" ht="19.5" customHeight="1" x14ac:dyDescent="0.25"/>
    <row r="36" spans="15:15" ht="19.5" customHeight="1" x14ac:dyDescent="0.25"/>
    <row r="37" spans="15:15" ht="19.5" customHeight="1" x14ac:dyDescent="0.25"/>
    <row r="38" spans="15:15" ht="19.5" customHeight="1" x14ac:dyDescent="0.25"/>
    <row r="39" spans="15:15" ht="19.5" customHeight="1" x14ac:dyDescent="0.25"/>
    <row r="40" spans="15:15" ht="19.5" customHeight="1" x14ac:dyDescent="0.25"/>
    <row r="41" spans="15:15" ht="19.5" customHeight="1" x14ac:dyDescent="0.25"/>
    <row r="42" spans="15:15" ht="19.5" customHeight="1" x14ac:dyDescent="0.25"/>
    <row r="43" spans="15:15" ht="19.5" customHeight="1" x14ac:dyDescent="0.25"/>
    <row r="44" spans="15:15" ht="19.5" customHeight="1" x14ac:dyDescent="0.25"/>
    <row r="45" spans="15:15" ht="19.5" customHeight="1" x14ac:dyDescent="0.25"/>
    <row r="46" spans="15:15" ht="19.5" customHeight="1" x14ac:dyDescent="0.25"/>
    <row r="47" spans="15:15" ht="19.5" customHeight="1" x14ac:dyDescent="0.25"/>
    <row r="48" spans="15:15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</sheetData>
  <sheetProtection algorithmName="SHA-512" hashValue="axrtm9ibRXVwuce8gGsZ3pn7jtTYdHESvblpSWo+5if764xii10omA0OFQl7obInTlPo3B0KnzcP2kTrbpAkHA==" saltValue="CROPQZGpXYauaXntfz2jmw==" spinCount="100000" sheet="1" objects="1" scenarios="1"/>
  <mergeCells count="45">
    <mergeCell ref="A21:U21"/>
    <mergeCell ref="A1:U1"/>
    <mergeCell ref="G7:H8"/>
    <mergeCell ref="G11:H12"/>
    <mergeCell ref="G13:H15"/>
    <mergeCell ref="G16:H18"/>
    <mergeCell ref="I7:K7"/>
    <mergeCell ref="I8:K8"/>
    <mergeCell ref="I11:K11"/>
    <mergeCell ref="I12:K12"/>
    <mergeCell ref="I13:K13"/>
    <mergeCell ref="I14:K14"/>
    <mergeCell ref="I15:K15"/>
    <mergeCell ref="I16:K16"/>
    <mergeCell ref="I17:K17"/>
    <mergeCell ref="I18:K18"/>
    <mergeCell ref="L6:M6"/>
    <mergeCell ref="N6:O6"/>
    <mergeCell ref="L7:M7"/>
    <mergeCell ref="N7:O7"/>
    <mergeCell ref="N8:O8"/>
    <mergeCell ref="L8:M8"/>
    <mergeCell ref="L11:M11"/>
    <mergeCell ref="L12:M12"/>
    <mergeCell ref="N11:O11"/>
    <mergeCell ref="N12:O12"/>
    <mergeCell ref="L13:M13"/>
    <mergeCell ref="N13:O13"/>
    <mergeCell ref="N14:O14"/>
    <mergeCell ref="N15:O15"/>
    <mergeCell ref="N16:O16"/>
    <mergeCell ref="N17:O17"/>
    <mergeCell ref="N18:O18"/>
    <mergeCell ref="L14:M14"/>
    <mergeCell ref="L15:M15"/>
    <mergeCell ref="L16:M16"/>
    <mergeCell ref="L17:M17"/>
    <mergeCell ref="L18:M18"/>
    <mergeCell ref="G9:H10"/>
    <mergeCell ref="I9:K9"/>
    <mergeCell ref="L9:M9"/>
    <mergeCell ref="N9:O9"/>
    <mergeCell ref="I10:K10"/>
    <mergeCell ref="L10:M10"/>
    <mergeCell ref="N10:O10"/>
  </mergeCells>
  <hyperlinks>
    <hyperlink ref="U2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C0CFD6"/>
  </sheetPr>
  <dimension ref="A1:X81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4" ht="69" customHeight="1" x14ac:dyDescent="0.25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4" ht="15" customHeight="1" x14ac:dyDescent="0.25"/>
    <row r="3" spans="1:24" s="7" customFormat="1" ht="15" customHeight="1" thickBot="1" x14ac:dyDescent="0.3">
      <c r="A3" s="109" t="str">
        <f>Índice!F66</f>
        <v>G33</v>
      </c>
      <c r="B3" s="110" t="str">
        <f>+Índice!G66</f>
        <v>Financiamento líquido por dívida comercial | Em percentagem do volume de negócios</v>
      </c>
      <c r="C3" s="111"/>
      <c r="D3" s="111"/>
      <c r="E3" s="111"/>
      <c r="F3" s="111"/>
      <c r="G3" s="111"/>
      <c r="H3" s="111"/>
      <c r="I3" s="111"/>
      <c r="J3" s="111"/>
      <c r="K3" s="111"/>
      <c r="L3" s="61"/>
      <c r="M3" s="119"/>
      <c r="N3" s="61"/>
      <c r="O3" s="61"/>
      <c r="P3" s="61"/>
      <c r="Q3" s="60"/>
    </row>
    <row r="4" spans="1:24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4" ht="15" customHeight="1" x14ac:dyDescent="0.25"/>
    <row r="6" spans="1:24" ht="21" customHeight="1" x14ac:dyDescent="0.25">
      <c r="H6" s="74"/>
      <c r="I6" s="211" t="s">
        <v>167</v>
      </c>
      <c r="J6" s="213"/>
      <c r="K6" s="213"/>
      <c r="L6" s="213"/>
      <c r="M6" s="213"/>
      <c r="N6" s="2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s="9" customFormat="1" ht="30" customHeight="1" x14ac:dyDescent="0.25">
      <c r="G7" s="8"/>
      <c r="H7" s="78"/>
      <c r="I7" s="206" t="s">
        <v>132</v>
      </c>
      <c r="J7" s="208"/>
      <c r="K7" s="206" t="s">
        <v>143</v>
      </c>
      <c r="L7" s="208"/>
      <c r="M7" s="206" t="s">
        <v>144</v>
      </c>
      <c r="N7" s="208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s="13" customFormat="1" ht="30" customHeight="1" x14ac:dyDescent="0.25">
      <c r="G8" s="22"/>
      <c r="H8" s="71"/>
      <c r="I8" s="195"/>
      <c r="J8" s="197"/>
      <c r="K8" s="195"/>
      <c r="L8" s="197"/>
      <c r="M8" s="195"/>
      <c r="N8" s="197"/>
    </row>
    <row r="9" spans="1:24" s="13" customFormat="1" ht="30" customHeight="1" x14ac:dyDescent="0.25">
      <c r="G9" s="22"/>
      <c r="H9" s="121">
        <v>2011</v>
      </c>
      <c r="I9" s="266">
        <v>-3.5000000000000003E-2</v>
      </c>
      <c r="J9" s="202"/>
      <c r="K9" s="336">
        <v>-4.9000000000000002E-2</v>
      </c>
      <c r="L9" s="337"/>
      <c r="M9" s="338">
        <v>-1.9E-2</v>
      </c>
      <c r="N9" s="339"/>
    </row>
    <row r="10" spans="1:24" s="13" customFormat="1" ht="30" customHeight="1" x14ac:dyDescent="0.25">
      <c r="G10" s="22"/>
      <c r="H10" s="121">
        <v>2012</v>
      </c>
      <c r="I10" s="266">
        <v>-3.4000000000000002E-2</v>
      </c>
      <c r="J10" s="202"/>
      <c r="K10" s="307">
        <v>-4.7E-2</v>
      </c>
      <c r="L10" s="308"/>
      <c r="M10" s="264">
        <v>-1.4999999999999999E-2</v>
      </c>
      <c r="N10" s="268"/>
    </row>
    <row r="11" spans="1:24" s="13" customFormat="1" ht="30" customHeight="1" x14ac:dyDescent="0.25">
      <c r="G11" s="22"/>
      <c r="H11" s="121">
        <v>2013</v>
      </c>
      <c r="I11" s="266">
        <v>-3.5000000000000003E-2</v>
      </c>
      <c r="J11" s="202"/>
      <c r="K11" s="307">
        <v>-4.4999999999999998E-2</v>
      </c>
      <c r="L11" s="308"/>
      <c r="M11" s="264">
        <v>-1.4999999999999999E-2</v>
      </c>
      <c r="N11" s="268"/>
    </row>
    <row r="12" spans="1:24" s="13" customFormat="1" ht="30" customHeight="1" x14ac:dyDescent="0.25">
      <c r="G12" s="22"/>
      <c r="H12" s="121">
        <v>2014</v>
      </c>
      <c r="I12" s="266">
        <v>-3.4000000000000002E-2</v>
      </c>
      <c r="J12" s="202"/>
      <c r="K12" s="307">
        <v>-4.4999999999999998E-2</v>
      </c>
      <c r="L12" s="308"/>
      <c r="M12" s="264">
        <v>-0.02</v>
      </c>
      <c r="N12" s="268"/>
    </row>
    <row r="13" spans="1:24" s="13" customFormat="1" ht="30" customHeight="1" x14ac:dyDescent="0.25">
      <c r="G13" s="22"/>
      <c r="H13" s="122">
        <v>2015</v>
      </c>
      <c r="I13" s="266">
        <v>-3.1E-2</v>
      </c>
      <c r="J13" s="202"/>
      <c r="K13" s="307">
        <v>-4.3999999999999997E-2</v>
      </c>
      <c r="L13" s="308"/>
      <c r="M13" s="264">
        <v>-2.8000000000000001E-2</v>
      </c>
      <c r="N13" s="268"/>
    </row>
    <row r="14" spans="1:24" ht="19.5" customHeight="1" x14ac:dyDescent="0.25">
      <c r="F14" s="56"/>
      <c r="S14" s="13"/>
      <c r="T14" s="13"/>
      <c r="U14" s="13"/>
      <c r="V14" s="13"/>
    </row>
    <row r="15" spans="1:24" ht="20.100000000000001" customHeight="1" x14ac:dyDescent="0.25"/>
    <row r="16" spans="1:24" ht="19.5" customHeight="1" x14ac:dyDescent="0.25">
      <c r="A16" s="190" t="str">
        <f>NOTA!$A$24</f>
        <v>ESTUDO 27 | ANÁLISE DAS EMPRESAS DA INDÚSTRIA DAS BEBIDAS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</row>
    <row r="17" spans="4:21" ht="13.5" customHeight="1" x14ac:dyDescent="0.25">
      <c r="U17" s="117" t="s">
        <v>142</v>
      </c>
    </row>
    <row r="18" spans="4:21" ht="19.5" customHeight="1" x14ac:dyDescent="0.25"/>
    <row r="19" spans="4:21" ht="19.5" customHeight="1" x14ac:dyDescent="0.25"/>
    <row r="20" spans="4:21" ht="19.5" customHeight="1" x14ac:dyDescent="0.25"/>
    <row r="21" spans="4:21" ht="19.5" customHeight="1" x14ac:dyDescent="0.25"/>
    <row r="22" spans="4:21" ht="19.5" customHeight="1" x14ac:dyDescent="0.25"/>
    <row r="23" spans="4:21" s="14" customFormat="1" ht="19.5" customHeight="1" x14ac:dyDescent="0.25"/>
    <row r="24" spans="4:21" ht="19.5" customHeight="1" x14ac:dyDescent="0.25"/>
    <row r="25" spans="4:21" ht="19.5" customHeight="1" x14ac:dyDescent="0.25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25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25">
      <c r="D27" s="56"/>
      <c r="E27" s="56"/>
      <c r="F27" s="56"/>
      <c r="G27" s="56"/>
      <c r="H27" s="56"/>
      <c r="I27" s="56"/>
      <c r="J27" s="56"/>
      <c r="K27" s="56"/>
      <c r="L27" s="56"/>
    </row>
    <row r="28" spans="4:21" ht="19.5" customHeight="1" x14ac:dyDescent="0.25">
      <c r="D28" s="56"/>
      <c r="E28" s="56"/>
      <c r="F28" s="56"/>
      <c r="G28" s="56"/>
      <c r="H28" s="56"/>
      <c r="I28" s="56"/>
      <c r="J28" s="56"/>
      <c r="K28" s="56"/>
      <c r="L28" s="56"/>
      <c r="U28" s="14"/>
    </row>
    <row r="29" spans="4:21" ht="19.5" customHeight="1" x14ac:dyDescent="0.25">
      <c r="D29" s="56"/>
      <c r="E29" s="56"/>
      <c r="F29" s="56"/>
      <c r="G29" s="56"/>
      <c r="H29" s="56"/>
      <c r="I29" s="56"/>
      <c r="J29" s="56"/>
      <c r="K29" s="56"/>
      <c r="L29" s="56"/>
    </row>
    <row r="30" spans="4:21" ht="19.5" customHeight="1" x14ac:dyDescent="0.25"/>
    <row r="31" spans="4:21" ht="19.5" customHeight="1" x14ac:dyDescent="0.25"/>
    <row r="32" spans="4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</sheetData>
  <sheetProtection algorithmName="SHA-512" hashValue="fKNtsVhEgL7C2JFLacwu1hn/Sjqp7Eo8kbqHiQ59JmFJRKQCnnlQO1SA2ivBIPUjiRwwsjgUFIuQXPX3PKsymg==" saltValue="XP4Pg9SyoyhkVFklSzso6w==" spinCount="100000" sheet="1" objects="1" scenarios="1"/>
  <mergeCells count="21">
    <mergeCell ref="I9:J9"/>
    <mergeCell ref="K9:L9"/>
    <mergeCell ref="M9:N9"/>
    <mergeCell ref="A1:U1"/>
    <mergeCell ref="I6:N6"/>
    <mergeCell ref="I7:J8"/>
    <mergeCell ref="K7:L8"/>
    <mergeCell ref="M7:N8"/>
    <mergeCell ref="I11:J11"/>
    <mergeCell ref="K11:L11"/>
    <mergeCell ref="M11:N11"/>
    <mergeCell ref="I10:J10"/>
    <mergeCell ref="K10:L10"/>
    <mergeCell ref="M10:N10"/>
    <mergeCell ref="A16:U16"/>
    <mergeCell ref="I13:J13"/>
    <mergeCell ref="K13:L13"/>
    <mergeCell ref="M13:N13"/>
    <mergeCell ref="I12:J12"/>
    <mergeCell ref="K12:L12"/>
    <mergeCell ref="M12:N12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C0CFD6"/>
  </sheetPr>
  <dimension ref="A1:W80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3" ht="69" customHeight="1" x14ac:dyDescent="0.25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3" ht="15" customHeight="1" x14ac:dyDescent="0.25"/>
    <row r="3" spans="1:23" s="7" customFormat="1" ht="15" customHeight="1" thickBot="1" x14ac:dyDescent="0.3">
      <c r="A3" s="106" t="str">
        <f>Índice!F67</f>
        <v>G34</v>
      </c>
      <c r="B3" s="107" t="str">
        <f>Índice!G67</f>
        <v>Financiamento líquido por dívida comercial (em percentagem do volume de negócios) | Por classes de dimensão e segmentos de atividade económica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23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3" ht="15" customHeight="1" x14ac:dyDescent="0.25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3" ht="30" customHeight="1" x14ac:dyDescent="0.25">
      <c r="C6" s="97"/>
      <c r="D6" s="9"/>
      <c r="E6" s="206" t="s">
        <v>144</v>
      </c>
      <c r="F6" s="208"/>
      <c r="G6" s="203" t="s">
        <v>44</v>
      </c>
      <c r="H6" s="204"/>
      <c r="I6" s="204"/>
      <c r="J6" s="204"/>
      <c r="K6" s="204"/>
      <c r="L6" s="205"/>
      <c r="M6" s="203" t="s">
        <v>74</v>
      </c>
      <c r="N6" s="204"/>
      <c r="O6" s="204"/>
      <c r="P6" s="204"/>
      <c r="Q6" s="204"/>
      <c r="R6" s="205"/>
      <c r="S6" s="13"/>
      <c r="T6" s="13"/>
      <c r="U6" s="13"/>
      <c r="V6" s="13"/>
      <c r="W6" s="13"/>
    </row>
    <row r="7" spans="1:23" ht="60" customHeight="1" x14ac:dyDescent="0.25">
      <c r="C7" s="98"/>
      <c r="D7" s="13"/>
      <c r="E7" s="195"/>
      <c r="F7" s="197"/>
      <c r="G7" s="203" t="s">
        <v>0</v>
      </c>
      <c r="H7" s="205"/>
      <c r="I7" s="203" t="s">
        <v>43</v>
      </c>
      <c r="J7" s="205"/>
      <c r="K7" s="203" t="s">
        <v>1</v>
      </c>
      <c r="L7" s="205"/>
      <c r="M7" s="226" t="s">
        <v>145</v>
      </c>
      <c r="N7" s="226"/>
      <c r="O7" s="226" t="s">
        <v>146</v>
      </c>
      <c r="P7" s="226"/>
      <c r="Q7" s="226" t="s">
        <v>147</v>
      </c>
      <c r="R7" s="226"/>
      <c r="S7" s="13"/>
      <c r="T7" s="13"/>
      <c r="U7" s="13"/>
      <c r="V7" s="13"/>
      <c r="W7" s="13"/>
    </row>
    <row r="8" spans="1:23" s="9" customFormat="1" ht="30" customHeight="1" x14ac:dyDescent="0.25">
      <c r="C8" s="98"/>
      <c r="D8" s="121">
        <v>2011</v>
      </c>
      <c r="E8" s="199">
        <v>-1.9E-2</v>
      </c>
      <c r="F8" s="201"/>
      <c r="G8" s="222">
        <v>5.8000000000000003E-2</v>
      </c>
      <c r="H8" s="209"/>
      <c r="I8" s="222">
        <v>-4.1000000000000002E-2</v>
      </c>
      <c r="J8" s="209"/>
      <c r="K8" s="222">
        <v>-8.9999999999999993E-3</v>
      </c>
      <c r="L8" s="209"/>
      <c r="M8" s="222">
        <v>-3.6999999999999998E-2</v>
      </c>
      <c r="N8" s="209"/>
      <c r="O8" s="222">
        <v>1E-3</v>
      </c>
      <c r="P8" s="209"/>
      <c r="Q8" s="222">
        <v>-0.01</v>
      </c>
      <c r="R8" s="209"/>
      <c r="S8" s="13"/>
      <c r="T8" s="13"/>
      <c r="U8" s="13"/>
      <c r="V8" s="13"/>
      <c r="W8" s="13"/>
    </row>
    <row r="9" spans="1:23" s="13" customFormat="1" ht="30" customHeight="1" x14ac:dyDescent="0.25">
      <c r="C9" s="98"/>
      <c r="D9" s="121">
        <v>2012</v>
      </c>
      <c r="E9" s="199">
        <v>-1.4999999999999999E-2</v>
      </c>
      <c r="F9" s="201"/>
      <c r="G9" s="222">
        <v>2.5000000000000001E-2</v>
      </c>
      <c r="H9" s="209"/>
      <c r="I9" s="222">
        <v>-2.5000000000000001E-2</v>
      </c>
      <c r="J9" s="209"/>
      <c r="K9" s="222">
        <v>-8.9999999999999993E-3</v>
      </c>
      <c r="L9" s="209"/>
      <c r="M9" s="222">
        <v>-0.04</v>
      </c>
      <c r="N9" s="209"/>
      <c r="O9" s="222">
        <v>1.4E-2</v>
      </c>
      <c r="P9" s="209"/>
      <c r="Q9" s="222">
        <v>1E-3</v>
      </c>
      <c r="R9" s="209"/>
    </row>
    <row r="10" spans="1:23" s="13" customFormat="1" ht="30" customHeight="1" x14ac:dyDescent="0.25">
      <c r="C10" s="98"/>
      <c r="D10" s="121">
        <v>2013</v>
      </c>
      <c r="E10" s="199">
        <v>-1.4999999999999999E-2</v>
      </c>
      <c r="F10" s="201"/>
      <c r="G10" s="222">
        <v>2.5000000000000001E-2</v>
      </c>
      <c r="H10" s="209"/>
      <c r="I10" s="222">
        <v>-8.0000000000000002E-3</v>
      </c>
      <c r="J10" s="209"/>
      <c r="K10" s="222">
        <v>-2.3E-2</v>
      </c>
      <c r="L10" s="209"/>
      <c r="M10" s="222">
        <v>-2.5000000000000001E-2</v>
      </c>
      <c r="N10" s="209"/>
      <c r="O10" s="222">
        <v>1.4E-2</v>
      </c>
      <c r="P10" s="209"/>
      <c r="Q10" s="222">
        <v>-2.5000000000000001E-2</v>
      </c>
      <c r="R10" s="209"/>
    </row>
    <row r="11" spans="1:23" s="13" customFormat="1" ht="30" customHeight="1" x14ac:dyDescent="0.25">
      <c r="C11" s="98"/>
      <c r="D11" s="121">
        <v>2014</v>
      </c>
      <c r="E11" s="199">
        <v>-0.02</v>
      </c>
      <c r="F11" s="201"/>
      <c r="G11" s="222">
        <v>-4.4999999999999998E-2</v>
      </c>
      <c r="H11" s="209"/>
      <c r="I11" s="222">
        <v>-1.7000000000000001E-2</v>
      </c>
      <c r="J11" s="209"/>
      <c r="K11" s="222">
        <v>-1.9E-2</v>
      </c>
      <c r="L11" s="209"/>
      <c r="M11" s="222">
        <v>-2.8000000000000001E-2</v>
      </c>
      <c r="N11" s="209"/>
      <c r="O11" s="222">
        <v>-4.0000000000000001E-3</v>
      </c>
      <c r="P11" s="209"/>
      <c r="Q11" s="222">
        <v>-1.9E-2</v>
      </c>
      <c r="R11" s="209"/>
    </row>
    <row r="12" spans="1:23" s="13" customFormat="1" ht="30" customHeight="1" x14ac:dyDescent="0.25">
      <c r="C12" s="98"/>
      <c r="D12" s="122">
        <v>2015</v>
      </c>
      <c r="E12" s="199">
        <v>-2.8000000000000001E-2</v>
      </c>
      <c r="F12" s="201"/>
      <c r="G12" s="222">
        <v>-6.0000000000000001E-3</v>
      </c>
      <c r="H12" s="209"/>
      <c r="I12" s="222">
        <v>-2.5999999999999999E-2</v>
      </c>
      <c r="J12" s="209"/>
      <c r="K12" s="222">
        <v>-3.1E-2</v>
      </c>
      <c r="L12" s="209"/>
      <c r="M12" s="222">
        <v>-3.3000000000000002E-2</v>
      </c>
      <c r="N12" s="209"/>
      <c r="O12" s="222">
        <v>-5.0000000000000001E-3</v>
      </c>
      <c r="P12" s="209"/>
      <c r="Q12" s="222">
        <v>-0.04</v>
      </c>
      <c r="R12" s="209"/>
    </row>
    <row r="13" spans="1:23" s="13" customFormat="1" ht="19.5" customHeight="1" x14ac:dyDescent="0.25"/>
    <row r="14" spans="1:23" s="13" customFormat="1" ht="19.5" customHeight="1" x14ac:dyDescent="0.25"/>
    <row r="15" spans="1:23" ht="19.5" customHeight="1" x14ac:dyDescent="0.25">
      <c r="A15" s="190" t="str">
        <f>NOTA!$A$24</f>
        <v>ESTUDO 27 | ANÁLISE DAS EMPRESAS DA INDÚSTRIA DAS BEBIDAS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</row>
    <row r="16" spans="1:23" ht="13.5" customHeight="1" x14ac:dyDescent="0.25">
      <c r="U16" s="117" t="s">
        <v>142</v>
      </c>
    </row>
    <row r="17" spans="4:21" ht="19.5" customHeight="1" x14ac:dyDescent="0.25"/>
    <row r="18" spans="4:21" ht="19.5" customHeight="1" x14ac:dyDescent="0.25"/>
    <row r="19" spans="4:21" ht="19.5" customHeight="1" x14ac:dyDescent="0.25"/>
    <row r="20" spans="4:21" ht="19.5" customHeight="1" x14ac:dyDescent="0.25"/>
    <row r="21" spans="4:21" ht="19.5" customHeight="1" x14ac:dyDescent="0.25"/>
    <row r="22" spans="4:21" s="14" customFormat="1" ht="19.5" customHeight="1" x14ac:dyDescent="0.25"/>
    <row r="23" spans="4:21" ht="19.5" customHeight="1" x14ac:dyDescent="0.25"/>
    <row r="24" spans="4:21" ht="19.5" customHeight="1" x14ac:dyDescent="0.25">
      <c r="D24" s="56"/>
      <c r="E24" s="56"/>
      <c r="F24" s="56"/>
      <c r="G24" s="56"/>
      <c r="H24" s="56"/>
      <c r="I24" s="56"/>
      <c r="J24" s="56"/>
      <c r="K24" s="56"/>
      <c r="L24" s="56"/>
    </row>
    <row r="25" spans="4:21" ht="19.5" customHeight="1" x14ac:dyDescent="0.25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25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25">
      <c r="D27" s="56"/>
      <c r="E27" s="56"/>
      <c r="F27" s="56"/>
      <c r="G27" s="56"/>
      <c r="H27" s="56"/>
      <c r="I27" s="56"/>
      <c r="J27" s="56"/>
      <c r="K27" s="56"/>
      <c r="L27" s="56"/>
      <c r="U27" s="14"/>
    </row>
    <row r="28" spans="4:21" ht="19.5" customHeight="1" x14ac:dyDescent="0.25">
      <c r="D28" s="56"/>
      <c r="E28" s="56"/>
      <c r="F28" s="56"/>
      <c r="G28" s="56"/>
      <c r="H28" s="56"/>
      <c r="I28" s="56"/>
      <c r="J28" s="56"/>
      <c r="K28" s="56"/>
      <c r="L28" s="56"/>
    </row>
    <row r="29" spans="4:21" ht="19.5" customHeight="1" x14ac:dyDescent="0.25"/>
    <row r="30" spans="4:21" ht="19.5" customHeight="1" x14ac:dyDescent="0.25"/>
    <row r="31" spans="4:21" ht="19.5" customHeight="1" x14ac:dyDescent="0.25"/>
    <row r="32" spans="4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algorithmName="SHA-512" hashValue="TC6nvV5zo7NpjhrEBDhevgVwCvV0ay+4df9vhJftPi5HDnJoDArKawS69dvG/gFd1UhN1YaA8om0iI4QpfJJxA==" saltValue="bRyxnGcC3EbB9QADWrQH9A==" spinCount="100000" sheet="1" objects="1" scenarios="1"/>
  <mergeCells count="46">
    <mergeCell ref="A1:U1"/>
    <mergeCell ref="G6:L6"/>
    <mergeCell ref="M6:R6"/>
    <mergeCell ref="G7:H7"/>
    <mergeCell ref="I7:J7"/>
    <mergeCell ref="K7:L7"/>
    <mergeCell ref="M7:N7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A15:U15"/>
    <mergeCell ref="E6:F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C0CFD6"/>
  </sheetPr>
  <dimension ref="A1:U24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x14ac:dyDescent="0.25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1" ht="15" customHeight="1" x14ac:dyDescent="0.25"/>
    <row r="3" spans="1:21" s="7" customFormat="1" ht="15" customHeight="1" thickBot="1" x14ac:dyDescent="0.3">
      <c r="A3" s="112" t="str">
        <f>Índice!F68</f>
        <v>G35</v>
      </c>
      <c r="B3" s="113" t="str">
        <f>+Índice!G68</f>
        <v>Prazos médios (número de dias) | Por segmentos de atividade económica (2015)</v>
      </c>
      <c r="C3" s="114"/>
      <c r="D3" s="114"/>
      <c r="E3" s="114"/>
      <c r="F3" s="114"/>
      <c r="G3" s="114"/>
      <c r="H3" s="114"/>
      <c r="I3" s="114"/>
      <c r="J3" s="114"/>
      <c r="K3" s="114"/>
      <c r="L3" s="61"/>
      <c r="M3" s="61"/>
      <c r="N3" s="61"/>
      <c r="O3" s="61"/>
    </row>
    <row r="4" spans="1:21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3"/>
    </row>
    <row r="5" spans="1:21" s="9" customFormat="1" ht="15" customHeight="1" x14ac:dyDescent="0.2">
      <c r="A5" s="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1" s="9" customFormat="1" ht="30.75" customHeight="1" x14ac:dyDescent="0.2">
      <c r="A6" s="8"/>
      <c r="D6" s="63"/>
      <c r="E6" s="64"/>
      <c r="F6" s="64"/>
      <c r="G6" s="217" t="s">
        <v>132</v>
      </c>
      <c r="H6" s="217"/>
      <c r="I6" s="217" t="s">
        <v>143</v>
      </c>
      <c r="J6" s="217"/>
      <c r="K6" s="217" t="s">
        <v>144</v>
      </c>
      <c r="L6" s="217"/>
      <c r="M6" s="217" t="s">
        <v>74</v>
      </c>
      <c r="N6" s="217"/>
      <c r="O6" s="217"/>
      <c r="P6" s="217"/>
      <c r="Q6" s="217"/>
      <c r="R6" s="217"/>
    </row>
    <row r="7" spans="1:21" s="13" customFormat="1" ht="47.1" customHeight="1" x14ac:dyDescent="0.25">
      <c r="A7" s="22"/>
      <c r="D7" s="65"/>
      <c r="E7" s="66"/>
      <c r="F7" s="66"/>
      <c r="G7" s="226"/>
      <c r="H7" s="226"/>
      <c r="I7" s="226"/>
      <c r="J7" s="226"/>
      <c r="K7" s="226"/>
      <c r="L7" s="226"/>
      <c r="M7" s="226" t="s">
        <v>145</v>
      </c>
      <c r="N7" s="226"/>
      <c r="O7" s="226" t="s">
        <v>146</v>
      </c>
      <c r="P7" s="226"/>
      <c r="Q7" s="226" t="s">
        <v>147</v>
      </c>
      <c r="R7" s="226"/>
    </row>
    <row r="8" spans="1:21" s="13" customFormat="1" ht="30" customHeight="1" x14ac:dyDescent="0.25">
      <c r="A8" s="22"/>
      <c r="D8" s="205" t="s">
        <v>169</v>
      </c>
      <c r="E8" s="226"/>
      <c r="F8" s="226"/>
      <c r="G8" s="345">
        <v>125</v>
      </c>
      <c r="H8" s="345"/>
      <c r="I8" s="346">
        <v>94</v>
      </c>
      <c r="J8" s="346"/>
      <c r="K8" s="347">
        <v>328</v>
      </c>
      <c r="L8" s="347"/>
      <c r="M8" s="344">
        <v>520</v>
      </c>
      <c r="N8" s="344"/>
      <c r="O8" s="344">
        <v>57</v>
      </c>
      <c r="P8" s="344"/>
      <c r="Q8" s="344">
        <v>57</v>
      </c>
      <c r="R8" s="344"/>
    </row>
    <row r="9" spans="1:21" s="13" customFormat="1" ht="30" customHeight="1" x14ac:dyDescent="0.25">
      <c r="A9" s="22"/>
      <c r="D9" s="208" t="s">
        <v>170</v>
      </c>
      <c r="E9" s="241"/>
      <c r="F9" s="241"/>
      <c r="G9" s="343">
        <v>70</v>
      </c>
      <c r="H9" s="343"/>
      <c r="I9" s="340">
        <v>73</v>
      </c>
      <c r="J9" s="340"/>
      <c r="K9" s="341">
        <v>82</v>
      </c>
      <c r="L9" s="341"/>
      <c r="M9" s="342">
        <v>102</v>
      </c>
      <c r="N9" s="342"/>
      <c r="O9" s="342">
        <v>45</v>
      </c>
      <c r="P9" s="342"/>
      <c r="Q9" s="342">
        <v>74</v>
      </c>
      <c r="R9" s="342"/>
    </row>
    <row r="10" spans="1:21" s="13" customFormat="1" ht="30" customHeight="1" x14ac:dyDescent="0.25">
      <c r="A10" s="22"/>
      <c r="D10" s="208" t="s">
        <v>172</v>
      </c>
      <c r="E10" s="241"/>
      <c r="F10" s="241"/>
      <c r="G10" s="343">
        <v>75</v>
      </c>
      <c r="H10" s="343"/>
      <c r="I10" s="340">
        <v>73</v>
      </c>
      <c r="J10" s="340"/>
      <c r="K10" s="341">
        <v>91</v>
      </c>
      <c r="L10" s="341"/>
      <c r="M10" s="342">
        <v>113</v>
      </c>
      <c r="N10" s="342"/>
      <c r="O10" s="342">
        <v>56</v>
      </c>
      <c r="P10" s="342"/>
      <c r="Q10" s="342">
        <v>77</v>
      </c>
      <c r="R10" s="342"/>
    </row>
    <row r="11" spans="1:21" s="13" customFormat="1" ht="30" customHeight="1" x14ac:dyDescent="0.25">
      <c r="A11" s="22"/>
      <c r="D11" s="208" t="s">
        <v>171</v>
      </c>
      <c r="E11" s="241"/>
      <c r="F11" s="241"/>
      <c r="G11" s="343">
        <v>120</v>
      </c>
      <c r="H11" s="343"/>
      <c r="I11" s="340">
        <v>94</v>
      </c>
      <c r="J11" s="340"/>
      <c r="K11" s="341">
        <v>319</v>
      </c>
      <c r="L11" s="341"/>
      <c r="M11" s="342">
        <v>509</v>
      </c>
      <c r="N11" s="342"/>
      <c r="O11" s="342">
        <v>46</v>
      </c>
      <c r="P11" s="342"/>
      <c r="Q11" s="342">
        <v>54</v>
      </c>
      <c r="R11" s="342"/>
    </row>
    <row r="12" spans="1:21" s="9" customFormat="1" ht="19.5" customHeight="1" x14ac:dyDescent="0.2">
      <c r="A12" s="8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149"/>
      <c r="N12" s="149"/>
      <c r="O12" s="149"/>
      <c r="Q12" s="148"/>
    </row>
    <row r="13" spans="1:21" s="9" customFormat="1" ht="19.5" customHeight="1" x14ac:dyDescent="0.2">
      <c r="A13" s="8"/>
      <c r="C13" s="31"/>
      <c r="L13" s="31"/>
      <c r="M13" s="31"/>
      <c r="N13" s="31"/>
    </row>
    <row r="14" spans="1:21" ht="19.5" customHeight="1" x14ac:dyDescent="0.25">
      <c r="A14" s="227" t="str">
        <f>Índice!$A$73</f>
        <v>ESTUDO 27 | ANÁLISE DAS EMPRESAS DA INDÚSTRIA DAS BEBIDAS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</row>
    <row r="15" spans="1:21" ht="13.5" customHeight="1" x14ac:dyDescent="0.25">
      <c r="U15" s="117" t="s">
        <v>142</v>
      </c>
    </row>
    <row r="18" spans="20:20" ht="17.25" customHeight="1" x14ac:dyDescent="0.25"/>
    <row r="19" spans="20:20" ht="17.25" customHeight="1" x14ac:dyDescent="0.25"/>
    <row r="24" spans="20:20" x14ac:dyDescent="0.25">
      <c r="T24" s="95"/>
    </row>
  </sheetData>
  <sheetProtection algorithmName="SHA-512" hashValue="J4MVQXCW1pAXIutsxbDA9yigxb9ZRaDzZyzFOdEx7fWEcdagbc8RlO9HlN5dU0NuiaqDp4TwIhFM4ylpUAiXRg==" saltValue="cAs3xkAAnKggSctI1hO8VA==" spinCount="100000" sheet="1" objects="1" scenarios="1"/>
  <mergeCells count="37">
    <mergeCell ref="A1:U1"/>
    <mergeCell ref="G6:H7"/>
    <mergeCell ref="I6:J7"/>
    <mergeCell ref="K6:L7"/>
    <mergeCell ref="M6:R6"/>
    <mergeCell ref="M7:N7"/>
    <mergeCell ref="O7:P7"/>
    <mergeCell ref="Q7:R7"/>
    <mergeCell ref="Q8:R8"/>
    <mergeCell ref="D11:F11"/>
    <mergeCell ref="G11:H11"/>
    <mergeCell ref="I11:J11"/>
    <mergeCell ref="K11:L11"/>
    <mergeCell ref="M11:N11"/>
    <mergeCell ref="O11:P11"/>
    <mergeCell ref="Q11:R11"/>
    <mergeCell ref="D9:F9"/>
    <mergeCell ref="G9:H9"/>
    <mergeCell ref="D8:F8"/>
    <mergeCell ref="G8:H8"/>
    <mergeCell ref="I8:J8"/>
    <mergeCell ref="K8:L8"/>
    <mergeCell ref="M8:N8"/>
    <mergeCell ref="O8:P8"/>
    <mergeCell ref="A14:U14"/>
    <mergeCell ref="D10:F10"/>
    <mergeCell ref="G10:H10"/>
    <mergeCell ref="I10:J10"/>
    <mergeCell ref="K10:L10"/>
    <mergeCell ref="M10:N10"/>
    <mergeCell ref="O10:P10"/>
    <mergeCell ref="Q10:R10"/>
    <mergeCell ref="I9:J9"/>
    <mergeCell ref="K9:L9"/>
    <mergeCell ref="M9:N9"/>
    <mergeCell ref="O9:P9"/>
    <mergeCell ref="Q9:R9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832326"/>
  </sheetPr>
  <dimension ref="A1:N81"/>
  <sheetViews>
    <sheetView showGridLines="0" zoomScale="80" zoomScaleNormal="80" workbookViewId="0">
      <selection sqref="A1:N1"/>
    </sheetView>
  </sheetViews>
  <sheetFormatPr defaultRowHeight="15" x14ac:dyDescent="0.25"/>
  <cols>
    <col min="1" max="1" width="10.140625" style="6" customWidth="1"/>
    <col min="2" max="2" width="7.85546875" style="6" customWidth="1"/>
    <col min="3" max="9" width="10.7109375" style="6" customWidth="1"/>
    <col min="10" max="10" width="12.140625" style="6" customWidth="1"/>
    <col min="11" max="14" width="10.7109375" style="6" customWidth="1"/>
    <col min="15" max="19" width="9.140625" style="6"/>
    <col min="20" max="20" width="9.140625" style="6" customWidth="1"/>
    <col min="21" max="16384" width="9.140625" style="6"/>
  </cols>
  <sheetData>
    <row r="1" spans="1:14" ht="69" customHeight="1" x14ac:dyDescent="0.25">
      <c r="A1" s="193" t="s">
        <v>141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ht="15" customHeight="1" x14ac:dyDescent="0.25"/>
    <row r="3" spans="1:14" ht="15" customHeight="1" thickBot="1" x14ac:dyDescent="0.3">
      <c r="A3" s="109" t="str">
        <f>+Índice!F71</f>
        <v>A</v>
      </c>
      <c r="B3" s="110" t="str">
        <f>+Índice!G71</f>
        <v>Principais indicadores da indústria das bebidas (2015)</v>
      </c>
      <c r="C3" s="110"/>
      <c r="D3" s="110"/>
      <c r="E3" s="110"/>
      <c r="F3" s="110"/>
    </row>
    <row r="4" spans="1:14" ht="15" customHeight="1" x14ac:dyDescent="0.25">
      <c r="A4" s="46" t="s">
        <v>30</v>
      </c>
      <c r="L4" s="53"/>
      <c r="M4" s="53"/>
    </row>
    <row r="5" spans="1:14" s="47" customFormat="1" ht="30" customHeight="1" x14ac:dyDescent="0.2">
      <c r="A5" s="9"/>
      <c r="B5" s="133"/>
      <c r="C5" s="353" t="s">
        <v>86</v>
      </c>
      <c r="D5" s="354"/>
      <c r="E5" s="354" t="s">
        <v>87</v>
      </c>
      <c r="F5" s="354"/>
      <c r="G5" s="354" t="s">
        <v>88</v>
      </c>
      <c r="H5" s="354"/>
      <c r="I5" s="354"/>
      <c r="J5" s="354"/>
      <c r="K5" s="354"/>
      <c r="L5" s="354"/>
      <c r="M5" s="354"/>
      <c r="N5" s="130" t="s">
        <v>89</v>
      </c>
    </row>
    <row r="6" spans="1:14" s="47" customFormat="1" ht="39.950000000000003" customHeight="1" x14ac:dyDescent="0.2">
      <c r="A6" s="9"/>
      <c r="B6" s="133"/>
      <c r="C6" s="349" t="s">
        <v>90</v>
      </c>
      <c r="D6" s="350" t="s">
        <v>131</v>
      </c>
      <c r="E6" s="354" t="s">
        <v>91</v>
      </c>
      <c r="F6" s="354"/>
      <c r="G6" s="350" t="s">
        <v>92</v>
      </c>
      <c r="H6" s="354" t="s">
        <v>91</v>
      </c>
      <c r="I6" s="354"/>
      <c r="J6" s="350" t="s">
        <v>93</v>
      </c>
      <c r="K6" s="350" t="s">
        <v>174</v>
      </c>
      <c r="L6" s="350" t="s">
        <v>218</v>
      </c>
      <c r="M6" s="350"/>
      <c r="N6" s="350" t="s">
        <v>66</v>
      </c>
    </row>
    <row r="7" spans="1:14" s="47" customFormat="1" ht="39.950000000000003" customHeight="1" x14ac:dyDescent="0.2">
      <c r="A7" s="9"/>
      <c r="B7" s="134"/>
      <c r="C7" s="349"/>
      <c r="D7" s="350"/>
      <c r="E7" s="135" t="s">
        <v>37</v>
      </c>
      <c r="F7" s="136" t="s">
        <v>2</v>
      </c>
      <c r="G7" s="350"/>
      <c r="H7" s="135" t="s">
        <v>3</v>
      </c>
      <c r="I7" s="135" t="s">
        <v>94</v>
      </c>
      <c r="J7" s="350"/>
      <c r="K7" s="350"/>
      <c r="L7" s="135" t="s">
        <v>95</v>
      </c>
      <c r="M7" s="135" t="s">
        <v>96</v>
      </c>
      <c r="N7" s="350"/>
    </row>
    <row r="8" spans="1:14" s="47" customFormat="1" ht="30" customHeight="1" x14ac:dyDescent="0.2">
      <c r="A8" s="349" t="s">
        <v>132</v>
      </c>
      <c r="B8" s="351"/>
      <c r="C8" s="132">
        <v>0.41</v>
      </c>
      <c r="D8" s="131">
        <v>0.88</v>
      </c>
      <c r="E8" s="131">
        <v>0.02</v>
      </c>
      <c r="F8" s="131">
        <v>0.25</v>
      </c>
      <c r="G8" s="131">
        <v>0.32</v>
      </c>
      <c r="H8" s="131">
        <v>-0.01</v>
      </c>
      <c r="I8" s="131">
        <v>-0.06</v>
      </c>
      <c r="J8" s="131">
        <v>-0.03</v>
      </c>
      <c r="K8" s="131">
        <v>0.2</v>
      </c>
      <c r="L8" s="131">
        <v>0.28999999999999998</v>
      </c>
      <c r="M8" s="131">
        <v>0.17</v>
      </c>
      <c r="N8" s="131">
        <v>7.0000000000000007E-2</v>
      </c>
    </row>
    <row r="9" spans="1:14" s="47" customFormat="1" ht="30" customHeight="1" x14ac:dyDescent="0.15">
      <c r="A9" s="349" t="s">
        <v>143</v>
      </c>
      <c r="B9" s="350"/>
      <c r="C9" s="138">
        <v>0.5</v>
      </c>
      <c r="D9" s="139">
        <v>0.88</v>
      </c>
      <c r="E9" s="139">
        <v>0.02</v>
      </c>
      <c r="F9" s="139">
        <v>0.37</v>
      </c>
      <c r="G9" s="139">
        <v>0.41</v>
      </c>
      <c r="H9" s="139">
        <v>0</v>
      </c>
      <c r="I9" s="139">
        <v>0</v>
      </c>
      <c r="J9" s="139">
        <v>-0.04</v>
      </c>
      <c r="K9" s="139">
        <v>0.11</v>
      </c>
      <c r="L9" s="139">
        <v>0.3</v>
      </c>
      <c r="M9" s="139">
        <v>0.12</v>
      </c>
      <c r="N9" s="139">
        <v>0.1</v>
      </c>
    </row>
    <row r="10" spans="1:14" s="47" customFormat="1" ht="30" customHeight="1" x14ac:dyDescent="0.15">
      <c r="A10" s="349" t="s">
        <v>144</v>
      </c>
      <c r="B10" s="350"/>
      <c r="C10" s="140">
        <v>0.5</v>
      </c>
      <c r="D10" s="141">
        <v>0.88</v>
      </c>
      <c r="E10" s="141">
        <v>0.02</v>
      </c>
      <c r="F10" s="141">
        <v>0.09</v>
      </c>
      <c r="G10" s="141">
        <v>0.45</v>
      </c>
      <c r="H10" s="141">
        <v>0.01</v>
      </c>
      <c r="I10" s="141">
        <v>-0.03</v>
      </c>
      <c r="J10" s="141">
        <v>-0.03</v>
      </c>
      <c r="K10" s="141">
        <v>0.15</v>
      </c>
      <c r="L10" s="141">
        <v>0.21</v>
      </c>
      <c r="M10" s="141">
        <v>0.08</v>
      </c>
      <c r="N10" s="141">
        <v>0.05</v>
      </c>
    </row>
    <row r="11" spans="1:14" s="47" customFormat="1" ht="30" customHeight="1" x14ac:dyDescent="0.15">
      <c r="A11" s="349" t="s">
        <v>145</v>
      </c>
      <c r="B11" s="350"/>
      <c r="C11" s="142">
        <v>0.22</v>
      </c>
      <c r="D11" s="143">
        <v>0.8</v>
      </c>
      <c r="E11" s="143">
        <v>7.0000000000000007E-2</v>
      </c>
      <c r="F11" s="143">
        <v>0.1</v>
      </c>
      <c r="G11" s="143">
        <v>0.52</v>
      </c>
      <c r="H11" s="143">
        <v>0.08</v>
      </c>
      <c r="I11" s="143">
        <v>-0.05</v>
      </c>
      <c r="J11" s="143">
        <v>-0.03</v>
      </c>
      <c r="K11" s="143">
        <v>0.13</v>
      </c>
      <c r="L11" s="143">
        <v>0.2</v>
      </c>
      <c r="M11" s="143">
        <v>0.11</v>
      </c>
      <c r="N11" s="143">
        <v>0.05</v>
      </c>
    </row>
    <row r="12" spans="1:14" s="47" customFormat="1" ht="30" customHeight="1" x14ac:dyDescent="0.15">
      <c r="A12" s="349" t="s">
        <v>146</v>
      </c>
      <c r="B12" s="350"/>
      <c r="C12" s="142">
        <v>0.88</v>
      </c>
      <c r="D12" s="151">
        <v>0.998</v>
      </c>
      <c r="E12" s="143">
        <v>-0.03</v>
      </c>
      <c r="F12" s="143">
        <v>0.23</v>
      </c>
      <c r="G12" s="143">
        <v>0.25</v>
      </c>
      <c r="H12" s="143">
        <v>-0.17</v>
      </c>
      <c r="I12" s="143">
        <v>0</v>
      </c>
      <c r="J12" s="143">
        <v>-0.01</v>
      </c>
      <c r="K12" s="143">
        <v>0.11</v>
      </c>
      <c r="L12" s="143">
        <v>7.0000000000000007E-2</v>
      </c>
      <c r="M12" s="143">
        <v>0</v>
      </c>
      <c r="N12" s="143">
        <v>0.08</v>
      </c>
    </row>
    <row r="13" spans="1:14" s="47" customFormat="1" ht="30" customHeight="1" x14ac:dyDescent="0.15">
      <c r="A13" s="349" t="s">
        <v>147</v>
      </c>
      <c r="B13" s="350"/>
      <c r="C13" s="142">
        <v>0.74</v>
      </c>
      <c r="D13" s="143">
        <v>0.87</v>
      </c>
      <c r="E13" s="143">
        <v>-0.03</v>
      </c>
      <c r="F13" s="143">
        <v>-0.03</v>
      </c>
      <c r="G13" s="143">
        <v>0.39</v>
      </c>
      <c r="H13" s="143">
        <v>-0.01</v>
      </c>
      <c r="I13" s="143">
        <v>0.01</v>
      </c>
      <c r="J13" s="143">
        <v>-0.04</v>
      </c>
      <c r="K13" s="143">
        <v>0.2</v>
      </c>
      <c r="L13" s="143">
        <v>0.38</v>
      </c>
      <c r="M13" s="143">
        <v>0.01</v>
      </c>
      <c r="N13" s="143">
        <v>7.0000000000000007E-2</v>
      </c>
    </row>
    <row r="14" spans="1:14" s="47" customFormat="1" ht="6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47" customFormat="1" ht="27" customHeight="1" x14ac:dyDescent="0.2">
      <c r="A15" s="9"/>
      <c r="B15" s="133"/>
      <c r="C15" s="349" t="s">
        <v>148</v>
      </c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</row>
    <row r="16" spans="1:14" s="47" customFormat="1" ht="27" customHeight="1" x14ac:dyDescent="0.2">
      <c r="A16" s="9"/>
      <c r="B16" s="137"/>
      <c r="C16" s="349" t="s">
        <v>48</v>
      </c>
      <c r="D16" s="350"/>
      <c r="E16" s="350"/>
      <c r="F16" s="350"/>
      <c r="G16" s="350" t="s">
        <v>37</v>
      </c>
      <c r="H16" s="350"/>
      <c r="I16" s="350"/>
      <c r="J16" s="350"/>
      <c r="K16" s="350" t="s">
        <v>42</v>
      </c>
      <c r="L16" s="350"/>
      <c r="M16" s="350"/>
      <c r="N16" s="350"/>
    </row>
    <row r="17" spans="1:14" s="47" customFormat="1" ht="27" customHeight="1" x14ac:dyDescent="0.2">
      <c r="A17" s="9"/>
      <c r="B17" s="49"/>
      <c r="C17" s="349">
        <v>2011</v>
      </c>
      <c r="D17" s="350"/>
      <c r="E17" s="350">
        <v>2015</v>
      </c>
      <c r="F17" s="350"/>
      <c r="G17" s="350">
        <v>2011</v>
      </c>
      <c r="H17" s="350"/>
      <c r="I17" s="350">
        <v>2015</v>
      </c>
      <c r="J17" s="350"/>
      <c r="K17" s="350">
        <v>2011</v>
      </c>
      <c r="L17" s="350"/>
      <c r="M17" s="350">
        <v>2015</v>
      </c>
      <c r="N17" s="350"/>
    </row>
    <row r="18" spans="1:14" s="47" customFormat="1" ht="30" customHeight="1" x14ac:dyDescent="0.2">
      <c r="A18" s="349" t="s">
        <v>132</v>
      </c>
      <c r="B18" s="351"/>
      <c r="C18" s="352">
        <v>2.2000000000000001E-3</v>
      </c>
      <c r="D18" s="348">
        <v>0</v>
      </c>
      <c r="E18" s="348">
        <v>2.7000000000000001E-3</v>
      </c>
      <c r="F18" s="348">
        <v>0</v>
      </c>
      <c r="G18" s="348">
        <v>8.8999999999999999E-3</v>
      </c>
      <c r="H18" s="348">
        <v>0</v>
      </c>
      <c r="I18" s="348">
        <v>9.7000000000000003E-3</v>
      </c>
      <c r="J18" s="348">
        <v>0</v>
      </c>
      <c r="K18" s="348">
        <v>4.8999999999999998E-3</v>
      </c>
      <c r="L18" s="348">
        <v>0</v>
      </c>
      <c r="M18" s="348">
        <v>5.1000000000000004E-3</v>
      </c>
      <c r="N18" s="348">
        <v>0</v>
      </c>
    </row>
    <row r="19" spans="1:14" ht="6" customHeight="1" x14ac:dyDescent="0.25"/>
    <row r="20" spans="1:14" ht="19.5" customHeight="1" x14ac:dyDescent="0.25">
      <c r="A20" s="190" t="str">
        <f>+Índice!A73</f>
        <v>ESTUDO 27 | ANÁLISE DAS EMPRESAS DA INDÚSTRIA DAS BEBIDAS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</row>
    <row r="21" spans="1:14" ht="13.5" customHeight="1" x14ac:dyDescent="0.25">
      <c r="N21" s="129" t="s">
        <v>142</v>
      </c>
    </row>
    <row r="22" spans="1:14" ht="19.5" customHeight="1" x14ac:dyDescent="0.25">
      <c r="E22" s="48"/>
    </row>
    <row r="23" spans="1:14" s="14" customFormat="1" ht="19.5" customHeight="1" x14ac:dyDescent="0.25"/>
    <row r="24" spans="1:14" ht="19.5" customHeight="1" x14ac:dyDescent="0.25"/>
    <row r="25" spans="1:14" ht="19.5" customHeight="1" x14ac:dyDescent="0.25"/>
    <row r="26" spans="1:14" ht="19.5" customHeight="1" x14ac:dyDescent="0.25"/>
    <row r="27" spans="1:14" ht="19.5" customHeight="1" x14ac:dyDescent="0.25"/>
    <row r="28" spans="1:14" ht="19.5" customHeight="1" x14ac:dyDescent="0.25">
      <c r="L28" s="14"/>
    </row>
    <row r="29" spans="1:14" ht="19.5" customHeight="1" x14ac:dyDescent="0.25"/>
    <row r="30" spans="1:14" ht="19.5" customHeight="1" x14ac:dyDescent="0.25"/>
    <row r="31" spans="1:14" ht="19.5" customHeight="1" x14ac:dyDescent="0.25"/>
    <row r="32" spans="1:14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</sheetData>
  <sheetProtection algorithmName="SHA-512" hashValue="ybS5xsxMuPGBQN8n2tlW8++JhwFGK8sNurdSggTmRjmJkZK2boMySeJNubIzKjhUvXhyQ0xQyqjjJ4v10xZ8hw==" saltValue="Rr3lSDcHPnrFo4a+j1Vduw==" spinCount="100000" sheet="1" objects="1" scenarios="1"/>
  <mergeCells count="37">
    <mergeCell ref="A10:B10"/>
    <mergeCell ref="A8:B8"/>
    <mergeCell ref="A9:B9"/>
    <mergeCell ref="A1:N1"/>
    <mergeCell ref="C5:D5"/>
    <mergeCell ref="E5:F5"/>
    <mergeCell ref="G5:M5"/>
    <mergeCell ref="C6:C7"/>
    <mergeCell ref="D6:D7"/>
    <mergeCell ref="E6:F6"/>
    <mergeCell ref="G6:G7"/>
    <mergeCell ref="H6:I6"/>
    <mergeCell ref="J6:J7"/>
    <mergeCell ref="K6:K7"/>
    <mergeCell ref="L6:M6"/>
    <mergeCell ref="N6:N7"/>
    <mergeCell ref="C16:F16"/>
    <mergeCell ref="G16:J16"/>
    <mergeCell ref="K16:N16"/>
    <mergeCell ref="A11:B11"/>
    <mergeCell ref="A13:B13"/>
    <mergeCell ref="M18:N18"/>
    <mergeCell ref="A20:N20"/>
    <mergeCell ref="A12:B12"/>
    <mergeCell ref="A18:B18"/>
    <mergeCell ref="C18:D18"/>
    <mergeCell ref="E18:F18"/>
    <mergeCell ref="G18:H18"/>
    <mergeCell ref="I18:J18"/>
    <mergeCell ref="K18:L18"/>
    <mergeCell ref="C17:D17"/>
    <mergeCell ref="E17:F17"/>
    <mergeCell ref="G17:H17"/>
    <mergeCell ref="I17:J17"/>
    <mergeCell ref="K17:L17"/>
    <mergeCell ref="M17:N17"/>
    <mergeCell ref="C15:N15"/>
  </mergeCells>
  <hyperlinks>
    <hyperlink ref="N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44</vt:i4>
      </vt:variant>
    </vt:vector>
  </HeadingPairs>
  <TitlesOfParts>
    <vt:vector size="88" baseType="lpstr">
      <vt:lpstr>NOTA</vt:lpstr>
      <vt:lpstr>Índice</vt:lpstr>
      <vt:lpstr>Q1</vt:lpstr>
      <vt:lpstr>G1</vt:lpstr>
      <vt:lpstr>G2</vt:lpstr>
      <vt:lpstr>G3</vt:lpstr>
      <vt:lpstr>G4</vt:lpstr>
      <vt:lpstr>Q2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Q3</vt:lpstr>
      <vt:lpstr>G16</vt:lpstr>
      <vt:lpstr>G17</vt:lpstr>
      <vt:lpstr>G18</vt:lpstr>
      <vt:lpstr>G19</vt:lpstr>
      <vt:lpstr>G20</vt:lpstr>
      <vt:lpstr>G21</vt:lpstr>
      <vt:lpstr>G22</vt:lpstr>
      <vt:lpstr>G23</vt:lpstr>
      <vt:lpstr>G24</vt:lpstr>
      <vt:lpstr>G25</vt:lpstr>
      <vt:lpstr>Q4</vt:lpstr>
      <vt:lpstr>G26</vt:lpstr>
      <vt:lpstr>Q5</vt:lpstr>
      <vt:lpstr>G27</vt:lpstr>
      <vt:lpstr>G28</vt:lpstr>
      <vt:lpstr>G29</vt:lpstr>
      <vt:lpstr>G30</vt:lpstr>
      <vt:lpstr>G31</vt:lpstr>
      <vt:lpstr>Q6</vt:lpstr>
      <vt:lpstr>G32</vt:lpstr>
      <vt:lpstr>G33</vt:lpstr>
      <vt:lpstr>G34</vt:lpstr>
      <vt:lpstr>G35</vt:lpstr>
      <vt:lpstr>A</vt:lpstr>
      <vt:lpstr>A!Print_Area</vt:lpstr>
      <vt:lpstr>'G1'!Print_Area</vt:lpstr>
      <vt:lpstr>'G10'!Print_Area</vt:lpstr>
      <vt:lpstr>'G11'!Print_Area</vt:lpstr>
      <vt:lpstr>'G12'!Print_Area</vt:lpstr>
      <vt:lpstr>'G13'!Print_Area</vt:lpstr>
      <vt:lpstr>'G14'!Print_Area</vt:lpstr>
      <vt:lpstr>'G15'!Print_Area</vt:lpstr>
      <vt:lpstr>'G16'!Print_Area</vt:lpstr>
      <vt:lpstr>'G17'!Print_Area</vt:lpstr>
      <vt:lpstr>'G18'!Print_Area</vt:lpstr>
      <vt:lpstr>'G19'!Print_Area</vt:lpstr>
      <vt:lpstr>'G2'!Print_Area</vt:lpstr>
      <vt:lpstr>'G20'!Print_Area</vt:lpstr>
      <vt:lpstr>'G21'!Print_Area</vt:lpstr>
      <vt:lpstr>'G22'!Print_Area</vt:lpstr>
      <vt:lpstr>'G23'!Print_Area</vt:lpstr>
      <vt:lpstr>'G24'!Print_Area</vt:lpstr>
      <vt:lpstr>'G25'!Print_Area</vt:lpstr>
      <vt:lpstr>'G26'!Print_Area</vt:lpstr>
      <vt:lpstr>'G27'!Print_Area</vt:lpstr>
      <vt:lpstr>'G28'!Print_Area</vt:lpstr>
      <vt:lpstr>'G29'!Print_Area</vt:lpstr>
      <vt:lpstr>'G3'!Print_Area</vt:lpstr>
      <vt:lpstr>'G30'!Print_Area</vt:lpstr>
      <vt:lpstr>'G31'!Print_Area</vt:lpstr>
      <vt:lpstr>'G32'!Print_Area</vt:lpstr>
      <vt:lpstr>'G33'!Print_Area</vt:lpstr>
      <vt:lpstr>'G34'!Print_Area</vt:lpstr>
      <vt:lpstr>'G35'!Print_Area</vt:lpstr>
      <vt:lpstr>'G4'!Print_Area</vt:lpstr>
      <vt:lpstr>'G5'!Print_Area</vt:lpstr>
      <vt:lpstr>'G6'!Print_Area</vt:lpstr>
      <vt:lpstr>'G7'!Print_Area</vt:lpstr>
      <vt:lpstr>'G8'!Print_Area</vt:lpstr>
      <vt:lpstr>'G9'!Print_Area</vt:lpstr>
      <vt:lpstr>Índice!Print_Area</vt:lpstr>
      <vt:lpstr>NOTA!Print_Area</vt:lpstr>
      <vt:lpstr>'Q1'!Print_Area</vt:lpstr>
      <vt:lpstr>'Q2'!Print_Area</vt:lpstr>
      <vt:lpstr>'Q3'!Print_Area</vt:lpstr>
      <vt:lpstr>'Q4'!Print_Area</vt:lpstr>
      <vt:lpstr>'Q5'!Print_Area</vt:lpstr>
      <vt:lpstr>'Q6'!Print_Area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Banco de Portugal</cp:lastModifiedBy>
  <cp:lastPrinted>2016-04-15T13:40:41Z</cp:lastPrinted>
  <dcterms:created xsi:type="dcterms:W3CDTF">2011-07-04T17:45:26Z</dcterms:created>
  <dcterms:modified xsi:type="dcterms:W3CDTF">2017-01-24T08:29:57Z</dcterms:modified>
</cp:coreProperties>
</file>