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DDEPUB\Publicacoes\internet\Site\documentos\Central Balancos\PT\excel\"/>
    </mc:Choice>
  </mc:AlternateContent>
  <bookViews>
    <workbookView xWindow="-15" yWindow="-15" windowWidth="10260" windowHeight="7935" tabRatio="805"/>
  </bookViews>
  <sheets>
    <sheet name="NOTA" sheetId="46" r:id="rId1"/>
    <sheet name="Índice" sheetId="45" r:id="rId2"/>
    <sheet name="Q1" sheetId="4" r:id="rId3"/>
    <sheet name="G1" sheetId="159" r:id="rId4"/>
    <sheet name="G2" sheetId="161" r:id="rId5"/>
    <sheet name="G3" sheetId="206" r:id="rId6"/>
    <sheet name="G4" sheetId="207" r:id="rId7"/>
    <sheet name="Q2" sheetId="162" r:id="rId8"/>
    <sheet name="G5" sheetId="165" r:id="rId9"/>
    <sheet name="G6" sheetId="166" r:id="rId10"/>
    <sheet name="G7" sheetId="192" r:id="rId11"/>
    <sheet name="G8" sheetId="168" r:id="rId12"/>
    <sheet name="G9" sheetId="106" r:id="rId13"/>
    <sheet name="G10" sheetId="198" r:id="rId14"/>
    <sheet name="G11" sheetId="199" r:id="rId15"/>
    <sheet name="G12" sheetId="200" r:id="rId16"/>
    <sheet name="G13" sheetId="201" r:id="rId17"/>
    <sheet name="G14" sheetId="194" r:id="rId18"/>
    <sheet name="G15" sheetId="169" r:id="rId19"/>
    <sheet name="Q3" sheetId="144" r:id="rId20"/>
    <sheet name="G16" sheetId="208" r:id="rId21"/>
    <sheet name="G17" sheetId="209" r:id="rId22"/>
    <sheet name="G18" sheetId="193" r:id="rId23"/>
    <sheet name="G19" sheetId="172" r:id="rId24"/>
    <sheet name="G20" sheetId="195" r:id="rId25"/>
    <sheet name="G21" sheetId="210" r:id="rId26"/>
    <sheet name="G22" sheetId="196" r:id="rId27"/>
    <sheet name="G23" sheetId="177" r:id="rId28"/>
    <sheet name="G24" sheetId="175" r:id="rId29"/>
    <sheet name="G25" sheetId="180" r:id="rId30"/>
    <sheet name="Q4" sheetId="178" r:id="rId31"/>
    <sheet name="G26" sheetId="147" r:id="rId32"/>
    <sheet name="Q5" sheetId="182" r:id="rId33"/>
    <sheet name="G27" sheetId="184" r:id="rId34"/>
    <sheet name="G28" sheetId="185" r:id="rId35"/>
    <sheet name="G29" sheetId="186" r:id="rId36"/>
    <sheet name="G30" sheetId="202" r:id="rId37"/>
    <sheet name="G31" sheetId="188" r:id="rId38"/>
    <sheet name="Q6" sheetId="189" r:id="rId39"/>
    <sheet name="G32" sheetId="187" r:id="rId40"/>
    <sheet name="G33" sheetId="211" r:id="rId41"/>
    <sheet name="G34" sheetId="212" r:id="rId42"/>
    <sheet name="G35" sheetId="213" r:id="rId43"/>
    <sheet name="A" sheetId="191" r:id="rId44"/>
  </sheets>
  <definedNames>
    <definedName name="_xlnm._FilterDatabase" localSheetId="3" hidden="1">'G1'!#REF!</definedName>
    <definedName name="_xlnm._FilterDatabase" localSheetId="13" hidden="1">'G10'!#REF!</definedName>
    <definedName name="_xlnm._FilterDatabase" localSheetId="14" hidden="1">'G11'!#REF!</definedName>
    <definedName name="_xlnm._FilterDatabase" localSheetId="15" hidden="1">'G12'!#REF!</definedName>
    <definedName name="_xlnm._FilterDatabase" localSheetId="16" hidden="1">'G13'!#REF!</definedName>
    <definedName name="_xlnm._FilterDatabase" localSheetId="17" hidden="1">'G14'!#REF!</definedName>
    <definedName name="_xlnm._FilterDatabase" localSheetId="18" hidden="1">'G15'!#REF!</definedName>
    <definedName name="_xlnm._FilterDatabase" localSheetId="23" hidden="1">'G19'!#REF!</definedName>
    <definedName name="_xlnm._FilterDatabase" localSheetId="24" hidden="1">'G20'!#REF!</definedName>
    <definedName name="_xlnm._FilterDatabase" localSheetId="27" hidden="1">'G23'!#REF!</definedName>
    <definedName name="_xlnm._FilterDatabase" localSheetId="28" hidden="1">'G24'!#REF!</definedName>
    <definedName name="_xlnm._FilterDatabase" localSheetId="33" hidden="1">'G27'!#REF!</definedName>
    <definedName name="_xlnm._FilterDatabase" localSheetId="42" hidden="1">'G35'!#REF!</definedName>
    <definedName name="_xlnm._FilterDatabase" localSheetId="6" hidden="1">'G4'!#REF!</definedName>
    <definedName name="_xlnm._FilterDatabase" localSheetId="8" hidden="1">'G5'!#REF!</definedName>
    <definedName name="_xlnm._FilterDatabase" localSheetId="9" hidden="1">'G6'!#REF!</definedName>
    <definedName name="_xlnm._FilterDatabase" localSheetId="10" hidden="1">'G7'!#REF!</definedName>
    <definedName name="_xlnm._FilterDatabase" localSheetId="11" hidden="1">'G8'!#REF!</definedName>
    <definedName name="_xlnm._FilterDatabase" localSheetId="12" hidden="1">'G9'!#REF!</definedName>
    <definedName name="_xlnm._FilterDatabase" localSheetId="2" hidden="1">'Q1'!#REF!</definedName>
    <definedName name="_xlnm._FilterDatabase" localSheetId="7" hidden="1">'Q2'!#REF!</definedName>
    <definedName name="_xlnm._FilterDatabase" localSheetId="30" hidden="1">'Q4'!#REF!</definedName>
    <definedName name="_xlnm.Print_Area" localSheetId="43">A!$A$1:$N$20</definedName>
    <definedName name="_xlnm.Print_Area" localSheetId="3">'G1'!$A$1:$U$12</definedName>
    <definedName name="_xlnm.Print_Area" localSheetId="13">'G10'!$A$1:$U$11</definedName>
    <definedName name="_xlnm.Print_Area" localSheetId="14">'G11'!$A$1:$U$13</definedName>
    <definedName name="_xlnm.Print_Area" localSheetId="15">'G12'!$A$1:$U$13</definedName>
    <definedName name="_xlnm.Print_Area" localSheetId="16">'G13'!$A$1:$U$14</definedName>
    <definedName name="_xlnm.Print_Area" localSheetId="17">'G14'!$A$1:$U$19</definedName>
    <definedName name="_xlnm.Print_Area" localSheetId="18">'G15'!$A$1:$U$17</definedName>
    <definedName name="_xlnm.Print_Area" localSheetId="20">'G16'!$A$1:$U$17</definedName>
    <definedName name="_xlnm.Print_Area" localSheetId="21">'G17'!$A$1:$U$15</definedName>
    <definedName name="_xlnm.Print_Area" localSheetId="22">'G18'!$A$1:$U$12</definedName>
    <definedName name="_xlnm.Print_Area" localSheetId="23">'G19'!$A$1:$U$13</definedName>
    <definedName name="_xlnm.Print_Area" localSheetId="4">'G2'!$A$1:$U$18</definedName>
    <definedName name="_xlnm.Print_Area" localSheetId="24">'G20'!$A$1:$U$16</definedName>
    <definedName name="_xlnm.Print_Area" localSheetId="25">'G21'!$A$1:$U$17</definedName>
    <definedName name="_xlnm.Print_Area" localSheetId="26">'G22'!$A$1:$U$20</definedName>
    <definedName name="_xlnm.Print_Area" localSheetId="27">'G23'!$A$1:$U$12</definedName>
    <definedName name="_xlnm.Print_Area" localSheetId="28">'G24'!$A$1:$U$15</definedName>
    <definedName name="_xlnm.Print_Area" localSheetId="29">'G25'!$A$1:$U$19</definedName>
    <definedName name="_xlnm.Print_Area" localSheetId="31">'G26'!$A$1:$U$18</definedName>
    <definedName name="_xlnm.Print_Area" localSheetId="33">'G27'!$A$1:$U$21</definedName>
    <definedName name="_xlnm.Print_Area" localSheetId="34">'G28'!$A$1:$U$11</definedName>
    <definedName name="_xlnm.Print_Area" localSheetId="35">'G29'!$A$1:$U$11</definedName>
    <definedName name="_xlnm.Print_Area" localSheetId="5">'G3'!$A$1:$U$18</definedName>
    <definedName name="_xlnm.Print_Area" localSheetId="36">'G30'!$A$1:$U$11</definedName>
    <definedName name="_xlnm.Print_Area" localSheetId="37">'G31'!$A$1:$U$18</definedName>
    <definedName name="_xlnm.Print_Area" localSheetId="39">'G32'!$A$1:$U$21</definedName>
    <definedName name="_xlnm.Print_Area" localSheetId="40">'G33'!$A$1:$U$16</definedName>
    <definedName name="_xlnm.Print_Area" localSheetId="41">'G34'!$A$1:$U$15</definedName>
    <definedName name="_xlnm.Print_Area" localSheetId="42">'G35'!$A$1:$U$14</definedName>
    <definedName name="_xlnm.Print_Area" localSheetId="6">'G4'!$A$1:$U$12</definedName>
    <definedName name="_xlnm.Print_Area" localSheetId="8">'G5'!$A$1:$U$14</definedName>
    <definedName name="_xlnm.Print_Area" localSheetId="9">'G6'!$A$1:$U$11</definedName>
    <definedName name="_xlnm.Print_Area" localSheetId="10">'G7'!$A$1:$U$15</definedName>
    <definedName name="_xlnm.Print_Area" localSheetId="11">'G8'!$A$1:$U$15</definedName>
    <definedName name="_xlnm.Print_Area" localSheetId="12">'G9'!$A$1:$U$13</definedName>
    <definedName name="_xlnm.Print_Area" localSheetId="1">Índice!$A$1:$R$73</definedName>
    <definedName name="_xlnm.Print_Area" localSheetId="0">NOTA!$A$1:$O$24</definedName>
    <definedName name="_xlnm.Print_Area" localSheetId="2">'Q1'!$A$1:$U$13</definedName>
    <definedName name="_xlnm.Print_Area" localSheetId="7">'Q2'!$A$1:$U$28</definedName>
    <definedName name="_xlnm.Print_Area" localSheetId="19">'Q3'!$A$1:$U$16</definedName>
    <definedName name="_xlnm.Print_Area" localSheetId="30">'Q4'!$A$1:$U$18</definedName>
    <definedName name="_xlnm.Print_Area" localSheetId="32">'Q5'!$A$1:$U$18</definedName>
    <definedName name="_xlnm.Print_Area" localSheetId="38">'Q6'!$A$1:$U$18</definedName>
  </definedNames>
  <calcPr calcId="152511" fullPrecision="0"/>
</workbook>
</file>

<file path=xl/calcChain.xml><?xml version="1.0" encoding="utf-8"?>
<calcChain xmlns="http://schemas.openxmlformats.org/spreadsheetml/2006/main">
  <c r="B3" i="194" l="1"/>
  <c r="A3" i="194"/>
  <c r="B3" i="169"/>
  <c r="A3" i="169"/>
  <c r="B3" i="213" l="1"/>
  <c r="A3" i="213"/>
  <c r="B3" i="212"/>
  <c r="A3" i="212"/>
  <c r="A15" i="212"/>
  <c r="B3" i="211"/>
  <c r="A3" i="211"/>
  <c r="A16" i="211"/>
  <c r="B3" i="187"/>
  <c r="A3" i="187"/>
  <c r="B3" i="188"/>
  <c r="A3" i="188"/>
  <c r="A3" i="180"/>
  <c r="B3" i="175"/>
  <c r="A3" i="175"/>
  <c r="B3" i="177"/>
  <c r="A3" i="177"/>
  <c r="B3" i="210" l="1"/>
  <c r="A3" i="210"/>
  <c r="A17" i="210"/>
  <c r="B3" i="195"/>
  <c r="A3" i="195"/>
  <c r="B3" i="172"/>
  <c r="A3" i="172"/>
  <c r="B3" i="193"/>
  <c r="A3" i="193"/>
  <c r="B3" i="209"/>
  <c r="A3" i="209"/>
  <c r="A15" i="209"/>
  <c r="A17" i="208"/>
  <c r="B3" i="208"/>
  <c r="A3" i="208"/>
  <c r="B3" i="198"/>
  <c r="A3" i="198"/>
  <c r="A3" i="159"/>
  <c r="B3" i="165" l="1"/>
  <c r="A3" i="165"/>
  <c r="B3" i="162" l="1"/>
  <c r="A3" i="162"/>
  <c r="A12" i="207"/>
  <c r="A18" i="206"/>
  <c r="B3" i="207"/>
  <c r="A3" i="207"/>
  <c r="B3" i="206"/>
  <c r="A3" i="206"/>
  <c r="B3" i="202" l="1"/>
  <c r="A3" i="202"/>
  <c r="A11" i="202"/>
  <c r="B3" i="200" l="1"/>
  <c r="A3" i="200"/>
  <c r="A3" i="191"/>
  <c r="B3" i="191"/>
  <c r="A3" i="189"/>
  <c r="B3" i="189"/>
  <c r="A3" i="186"/>
  <c r="B3" i="186"/>
  <c r="A3" i="185"/>
  <c r="B3" i="185"/>
  <c r="A3" i="184"/>
  <c r="B3" i="184"/>
  <c r="A3" i="182"/>
  <c r="B3" i="182"/>
  <c r="A3" i="147"/>
  <c r="B3" i="147"/>
  <c r="A3" i="178"/>
  <c r="B3" i="178"/>
  <c r="B3" i="180"/>
  <c r="A3" i="196"/>
  <c r="B3" i="196"/>
  <c r="A3" i="144"/>
  <c r="B3" i="144"/>
  <c r="A3" i="201"/>
  <c r="B3" i="201"/>
  <c r="A3" i="199"/>
  <c r="B3" i="199"/>
  <c r="A3" i="106"/>
  <c r="B3" i="106"/>
  <c r="A3" i="168"/>
  <c r="B3" i="168"/>
  <c r="A3" i="192"/>
  <c r="B3" i="192"/>
  <c r="A3" i="166"/>
  <c r="B3" i="166"/>
  <c r="A3" i="161"/>
  <c r="A3" i="4"/>
  <c r="A12" i="193" l="1"/>
  <c r="A20" i="196" l="1"/>
  <c r="A18" i="182" l="1"/>
  <c r="A28" i="162"/>
  <c r="A12" i="159"/>
  <c r="A18" i="189" l="1"/>
  <c r="A18" i="188"/>
  <c r="A21" i="187"/>
  <c r="A11" i="186"/>
  <c r="A11" i="185"/>
  <c r="A19" i="180" l="1"/>
  <c r="B3" i="161" l="1"/>
  <c r="A18" i="161"/>
  <c r="B3" i="159"/>
  <c r="A18" i="147" l="1"/>
  <c r="A16" i="144" l="1"/>
  <c r="B3" i="4" l="1"/>
  <c r="A13" i="4" l="1"/>
  <c r="A73" i="45"/>
  <c r="A14" i="213" s="1"/>
  <c r="A14" i="201" l="1"/>
  <c r="A13" i="200"/>
  <c r="A13" i="199"/>
  <c r="A11" i="198"/>
  <c r="A16" i="195"/>
  <c r="A15" i="192"/>
  <c r="A19" i="194"/>
  <c r="A20" i="191"/>
  <c r="A12" i="177"/>
  <c r="A18" i="178"/>
  <c r="A11" i="166"/>
  <c r="A21" i="184"/>
  <c r="A15" i="175"/>
  <c r="A13" i="172"/>
  <c r="A17" i="169"/>
  <c r="A14" i="165"/>
  <c r="A15" i="168"/>
  <c r="A13" i="106"/>
</calcChain>
</file>

<file path=xl/sharedStrings.xml><?xml version="1.0" encoding="utf-8"?>
<sst xmlns="http://schemas.openxmlformats.org/spreadsheetml/2006/main" count="732" uniqueCount="248">
  <si>
    <t>Microempresas</t>
  </si>
  <si>
    <t>Grandes empresas</t>
  </si>
  <si>
    <t>EBITDA</t>
  </si>
  <si>
    <t>Créditos comerciais</t>
  </si>
  <si>
    <t>G1</t>
  </si>
  <si>
    <t>G2</t>
  </si>
  <si>
    <t>G3</t>
  </si>
  <si>
    <t>G4</t>
  </si>
  <si>
    <t>G5</t>
  </si>
  <si>
    <t>G6</t>
  </si>
  <si>
    <t>G7</t>
  </si>
  <si>
    <t>G8</t>
  </si>
  <si>
    <t>G9</t>
  </si>
  <si>
    <t>G10</t>
  </si>
  <si>
    <t>G11</t>
  </si>
  <si>
    <t>SITUAÇÃO FINANCEIRA</t>
  </si>
  <si>
    <t>ÍNDICE</t>
  </si>
  <si>
    <t>Q1</t>
  </si>
  <si>
    <t>Q2</t>
  </si>
  <si>
    <t>ATIVIDADE E RENDIBILIDADE</t>
  </si>
  <si>
    <t>PIB</t>
  </si>
  <si>
    <t>Consumo privado</t>
  </si>
  <si>
    <t>Consumo público</t>
  </si>
  <si>
    <t>Formação bruta de capital fixo</t>
  </si>
  <si>
    <t>CMVMC</t>
  </si>
  <si>
    <t>FSE</t>
  </si>
  <si>
    <t>Empréstimos bancários</t>
  </si>
  <si>
    <t>G12</t>
  </si>
  <si>
    <t>G13</t>
  </si>
  <si>
    <t>G14</t>
  </si>
  <si>
    <t>Fonte: Banco de Portugal</t>
  </si>
  <si>
    <t>Fonte: INE e Banco de Portugal</t>
  </si>
  <si>
    <t>Q3</t>
  </si>
  <si>
    <t>G15</t>
  </si>
  <si>
    <t>De 10 a 20 anos</t>
  </si>
  <si>
    <t>Exportações</t>
  </si>
  <si>
    <t>Importações</t>
  </si>
  <si>
    <t>Volume de negócios</t>
  </si>
  <si>
    <t>Até 5 anos</t>
  </si>
  <si>
    <t>De 5 a 10 anos</t>
  </si>
  <si>
    <t>G16</t>
  </si>
  <si>
    <t>ESTRUTURA E DINÂMICA</t>
  </si>
  <si>
    <t>Número de pessoas ao serviço</t>
  </si>
  <si>
    <t>Pequenas e médias empresas</t>
  </si>
  <si>
    <t>Por classes de dimensão</t>
  </si>
  <si>
    <t>Taxa de natalidade</t>
  </si>
  <si>
    <t>Taxa de mortalidade</t>
  </si>
  <si>
    <t>Outros financiamentos obtidos</t>
  </si>
  <si>
    <t>Número de empresas</t>
  </si>
  <si>
    <r>
      <rPr>
        <b/>
        <u/>
        <sz val="10"/>
        <color theme="6"/>
        <rFont val="Calibri"/>
        <family val="2"/>
        <scheme val="minor"/>
      </rPr>
      <t>Nota</t>
    </r>
    <r>
      <rPr>
        <sz val="10"/>
        <color theme="6"/>
        <rFont val="Calibri"/>
        <family val="2"/>
        <scheme val="minor"/>
      </rPr>
      <t xml:space="preserve">: </t>
    </r>
  </si>
  <si>
    <r>
      <t xml:space="preserve">ANÁLISE ECONÓMICA E FINANCEIRA
</t>
    </r>
    <r>
      <rPr>
        <sz val="10"/>
        <color theme="0"/>
        <rFont val="Calibri"/>
        <family val="2"/>
        <scheme val="minor"/>
      </rPr>
      <t xml:space="preserve">- SITUAÇÃO FINANCEIRA - </t>
    </r>
  </si>
  <si>
    <r>
      <t xml:space="preserve">ANÁLISE ECONÓMICA E FINANCEIRA
</t>
    </r>
    <r>
      <rPr>
        <sz val="10"/>
        <color theme="0"/>
        <rFont val="Calibri"/>
        <family val="2"/>
        <scheme val="minor"/>
      </rPr>
      <t xml:space="preserve">- ATIVIDADE E RENDIBILIDADE - </t>
    </r>
  </si>
  <si>
    <r>
      <t xml:space="preserve">ANÁLISE ECONÓMICA E FINANCEIRA
</t>
    </r>
    <r>
      <rPr>
        <sz val="10"/>
        <color theme="0"/>
        <rFont val="Calibri"/>
        <family val="2"/>
        <scheme val="minor"/>
      </rPr>
      <t xml:space="preserve">- ENQUADRAMENTO - </t>
    </r>
  </si>
  <si>
    <t>Mais de 20 anos</t>
  </si>
  <si>
    <t>ANÁLISE ECONÓMICA E FINANCEIRA</t>
  </si>
  <si>
    <t>ENQUADRAMENTO</t>
  </si>
  <si>
    <t>VOLUME DE NEGÓCIOS</t>
  </si>
  <si>
    <t>RENDIBILIDADE</t>
  </si>
  <si>
    <t>ESTRUTURA FINANCEIRA</t>
  </si>
  <si>
    <t>FINANCIAMENTO POR DÍVIDA COMERCIAL</t>
  </si>
  <si>
    <t>Q6</t>
  </si>
  <si>
    <t>ESTRUTURA</t>
  </si>
  <si>
    <t>CONCENTRAÇÃO</t>
  </si>
  <si>
    <t>DINÂMICA</t>
  </si>
  <si>
    <t>ANEXO</t>
  </si>
  <si>
    <t>A</t>
  </si>
  <si>
    <t>Rendibilidade dos capitais próprios</t>
  </si>
  <si>
    <t>Autonomia financeira | Média ponderada e mediana da distribuição</t>
  </si>
  <si>
    <t>G17</t>
  </si>
  <si>
    <t>G18</t>
  </si>
  <si>
    <t>G19</t>
  </si>
  <si>
    <t>Juros suportados | Média ponderada e mediana da taxa de crescimento anual</t>
  </si>
  <si>
    <t>G20</t>
  </si>
  <si>
    <t>G21</t>
  </si>
  <si>
    <t>Por segmentos de atividade económica</t>
  </si>
  <si>
    <t>Número médio de pessoas ao serviço</t>
  </si>
  <si>
    <t>Volume de negócios médio</t>
  </si>
  <si>
    <t>Mercado interno</t>
  </si>
  <si>
    <t>Mercado externo</t>
  </si>
  <si>
    <t>Mediana</t>
  </si>
  <si>
    <t>Média ponderada</t>
  </si>
  <si>
    <t>Média
ponderada</t>
  </si>
  <si>
    <t>Financiamentos de empresas do grupo</t>
  </si>
  <si>
    <t>Outros
passivos</t>
  </si>
  <si>
    <t>Títulos 
de dívida</t>
  </si>
  <si>
    <t>Maior que 1</t>
  </si>
  <si>
    <t>Caraterização do setor</t>
  </si>
  <si>
    <t>Atividade</t>
  </si>
  <si>
    <t>Financiamento</t>
  </si>
  <si>
    <t>Rendibilidade</t>
  </si>
  <si>
    <t>Volume de negócios detido por grandes empresas</t>
  </si>
  <si>
    <t>Taxas de crescimento</t>
  </si>
  <si>
    <t>Autonomia financeira</t>
  </si>
  <si>
    <t>Financiamento líquido por dívida comercial
(% volume de negócios)</t>
  </si>
  <si>
    <t xml:space="preserve">Empréstimos bancários </t>
  </si>
  <si>
    <t>% empresas com crédito vencido</t>
  </si>
  <si>
    <t>Rácio de crédito vencido</t>
  </si>
  <si>
    <r>
      <t xml:space="preserve">ESTRUTURA E DINÂMICA
- </t>
    </r>
    <r>
      <rPr>
        <sz val="10"/>
        <color theme="0"/>
        <rFont val="Calibri"/>
        <family val="2"/>
        <scheme val="minor"/>
      </rPr>
      <t>DINÂMICA</t>
    </r>
    <r>
      <rPr>
        <b/>
        <sz val="11"/>
        <color theme="0"/>
        <rFont val="Calibri"/>
        <family val="2"/>
        <scheme val="minor"/>
      </rPr>
      <t xml:space="preserve"> -</t>
    </r>
  </si>
  <si>
    <r>
      <t>ESTRUTURA E DINÂMICA
-</t>
    </r>
    <r>
      <rPr>
        <sz val="10"/>
        <color theme="0"/>
        <rFont val="Calibri"/>
        <family val="2"/>
        <scheme val="minor"/>
      </rPr>
      <t xml:space="preserve"> CONCENTRAÇÃO</t>
    </r>
    <r>
      <rPr>
        <b/>
        <sz val="11"/>
        <color theme="0"/>
        <rFont val="Calibri"/>
        <family val="2"/>
        <scheme val="minor"/>
      </rPr>
      <t xml:space="preserve"> -</t>
    </r>
  </si>
  <si>
    <r>
      <t xml:space="preserve">ESTRUTURA E DINÂMICA
- </t>
    </r>
    <r>
      <rPr>
        <sz val="10"/>
        <color theme="0"/>
        <rFont val="Calibri"/>
        <family val="2"/>
        <scheme val="minor"/>
      </rPr>
      <t>ESTRUTURA</t>
    </r>
    <r>
      <rPr>
        <b/>
        <sz val="11"/>
        <color theme="0"/>
        <rFont val="Calibri"/>
        <family val="2"/>
        <scheme val="minor"/>
      </rPr>
      <t xml:space="preserve"> -</t>
    </r>
  </si>
  <si>
    <t>Distrito (Top 3)</t>
  </si>
  <si>
    <t>% do total</t>
  </si>
  <si>
    <t>Volume de Negócios</t>
  </si>
  <si>
    <t>Taxa de variação do número de empresas</t>
  </si>
  <si>
    <t>Nota: (p) – dados preliminares</t>
  </si>
  <si>
    <t>Contributos (em p.p.)</t>
  </si>
  <si>
    <t>Gastos com o pessoal</t>
  </si>
  <si>
    <r>
      <t xml:space="preserve">Empresas com </t>
    </r>
    <r>
      <rPr>
        <i/>
        <sz val="8"/>
        <color theme="0"/>
        <rFont val="Calibri"/>
        <family val="2"/>
        <scheme val="minor"/>
      </rPr>
      <t xml:space="preserve">EBITDA </t>
    </r>
    <r>
      <rPr>
        <sz val="8"/>
        <color theme="0"/>
        <rFont val="Calibri"/>
        <family val="2"/>
        <scheme val="minor"/>
      </rPr>
      <t>negativo</t>
    </r>
  </si>
  <si>
    <t>RLP/Rendimentos</t>
  </si>
  <si>
    <t>G22</t>
  </si>
  <si>
    <t>G23</t>
  </si>
  <si>
    <t xml:space="preserve">Por segmentos de atividade económica </t>
  </si>
  <si>
    <t>Setor exportador</t>
  </si>
  <si>
    <t>Restantes empresas</t>
  </si>
  <si>
    <t>G24</t>
  </si>
  <si>
    <t>G25</t>
  </si>
  <si>
    <t>G26</t>
  </si>
  <si>
    <t>G27</t>
  </si>
  <si>
    <t>G28</t>
  </si>
  <si>
    <t>G29</t>
  </si>
  <si>
    <t>CAIXA 1: A RELEVÂNCIA DO SETOR EXPORTADOR</t>
  </si>
  <si>
    <t>G31</t>
  </si>
  <si>
    <t>GASTOS DA ATIVIDADE OPERACIONAL</t>
  </si>
  <si>
    <t>Autonomia financeira | Proporção de empresas com capitais próprios negativos</t>
  </si>
  <si>
    <t>Financiamento líquido por dívida comercial | Em percentagem do volume de negócios</t>
  </si>
  <si>
    <t xml:space="preserve">  </t>
  </si>
  <si>
    <t>Percentagem do volume de negócios detida por 10 % das empresas</t>
  </si>
  <si>
    <t>TMCA &lt; 0 %</t>
  </si>
  <si>
    <t>0 % ≤ TMCA ≤ 20 %</t>
  </si>
  <si>
    <t>TMCA  &gt; 20 %</t>
  </si>
  <si>
    <t>Milhões de euros</t>
  </si>
  <si>
    <t>Volume de negócios detido pelas maiores empresas
(TOP 10 %)</t>
  </si>
  <si>
    <t>Total das empresas</t>
  </si>
  <si>
    <t>Taxa de variação do número de empresas - Total das empresas</t>
  </si>
  <si>
    <t xml:space="preserve">Total das empresas </t>
  </si>
  <si>
    <t>Taxa de crescimento
(em percentagem)</t>
  </si>
  <si>
    <t>Taxa de crescimento anual (percentagem)</t>
  </si>
  <si>
    <r>
      <t xml:space="preserve">Empresas com taxa de crescimento positiva do </t>
    </r>
    <r>
      <rPr>
        <i/>
        <sz val="8"/>
        <color theme="0"/>
        <rFont val="Calibri"/>
        <family val="2"/>
        <scheme val="minor"/>
      </rPr>
      <t>EBITDA</t>
    </r>
  </si>
  <si>
    <t>Até 0,5</t>
  </si>
  <si>
    <t>De 0,5 a 1</t>
  </si>
  <si>
    <t>2015 (p)</t>
  </si>
  <si>
    <t>PRINCIPAIS INDICADORES DA INDÚSTRIA DAS BEBIDAS</t>
  </si>
  <si>
    <t>Voltar ao índice</t>
  </si>
  <si>
    <t>Indústrias transformadoras</t>
  </si>
  <si>
    <t>Indústria das bebidas</t>
  </si>
  <si>
    <t>Vinho</t>
  </si>
  <si>
    <t>Cerveja</t>
  </si>
  <si>
    <t>Refrigerantes e águas</t>
  </si>
  <si>
    <t>Peso da indústria das bebidas</t>
  </si>
  <si>
    <t>Indústrias
transformadoras</t>
  </si>
  <si>
    <t>Taxa de variação do número de empresas - Indústrias transformadoras</t>
  </si>
  <si>
    <t>Volume de negócios | Taxa de crescimento anual (em percentagem) e diferencial das taxas de crescimento anual (em p.p.)</t>
  </si>
  <si>
    <t>Diferencial (em p.p.)</t>
  </si>
  <si>
    <t>Indústria das bebidas face ao total das empresas</t>
  </si>
  <si>
    <t>Indústria das bebidas face às indústrias transformadoras</t>
  </si>
  <si>
    <t>Volume de negócios | Contributos (em p.p.) para a taxa de crescimento anual (em percentagem)</t>
  </si>
  <si>
    <t>Contributos por segmentos de atividade económica
(em p.p.)</t>
  </si>
  <si>
    <t>Contributos por classes de dimensão
(em p.p.)</t>
  </si>
  <si>
    <t>Gastos da atividade operacional | Contributos (em p.p.) para a taxa de crescimento anual (em percentagem)</t>
  </si>
  <si>
    <t>Por memória:
Taxa de crescimento anual do volume de negócios (percentagem)</t>
  </si>
  <si>
    <r>
      <t xml:space="preserve">EBITDA </t>
    </r>
    <r>
      <rPr>
        <sz val="10"/>
        <color theme="3"/>
        <rFont val="Calibri"/>
        <family val="2"/>
        <scheme val="minor"/>
      </rPr>
      <t xml:space="preserve">| Proporção de empresas com taxa de crescimento positiva do </t>
    </r>
    <r>
      <rPr>
        <i/>
        <sz val="10"/>
        <color theme="3"/>
        <rFont val="Calibri"/>
        <family val="2"/>
        <scheme val="minor"/>
      </rPr>
      <t>EBITDA</t>
    </r>
    <r>
      <rPr>
        <sz val="10"/>
        <color theme="3"/>
        <rFont val="Calibri"/>
        <family val="2"/>
        <scheme val="minor"/>
      </rPr>
      <t xml:space="preserve"> e com </t>
    </r>
    <r>
      <rPr>
        <i/>
        <sz val="10"/>
        <color theme="3"/>
        <rFont val="Calibri"/>
        <family val="2"/>
        <scheme val="minor"/>
      </rPr>
      <t>EBITDA</t>
    </r>
    <r>
      <rPr>
        <sz val="10"/>
        <color theme="3"/>
        <rFont val="Calibri"/>
        <family val="2"/>
        <scheme val="minor"/>
      </rPr>
      <t xml:space="preserve"> negativo</t>
    </r>
  </si>
  <si>
    <t>Q5</t>
  </si>
  <si>
    <t>Passivo | Contributos (em p.p.) para a taxa de crescimento anual (em percentagem)</t>
  </si>
  <si>
    <t>Títulos de dívida</t>
  </si>
  <si>
    <t>Outros financiamentos</t>
  </si>
  <si>
    <t>Outros passivos</t>
  </si>
  <si>
    <t>Componentes
(contributos em p.p.)</t>
  </si>
  <si>
    <t>Financiamento líquido por dívida comercial</t>
  </si>
  <si>
    <t>Financiamento líquido por dívida comercial (em percentagem do volume de negócios) | Por classes de dimensão e segmentos de atividade económica</t>
  </si>
  <si>
    <t>Prazo médio de rotação de inventários</t>
  </si>
  <si>
    <t>Prazo médio de recebimentos</t>
  </si>
  <si>
    <t>Ciclo de conversão em liquidez</t>
  </si>
  <si>
    <t>Prazo médio de
pagamentos</t>
  </si>
  <si>
    <t>Q4</t>
  </si>
  <si>
    <r>
      <t xml:space="preserve">Peso dos juros suportados no </t>
    </r>
    <r>
      <rPr>
        <i/>
        <sz val="8"/>
        <color theme="0"/>
        <rFont val="Calibri"/>
        <family val="2"/>
        <scheme val="minor"/>
      </rPr>
      <t>EBITDA</t>
    </r>
  </si>
  <si>
    <t>Peso da indústria das bebidas no total das empresas e nas indústrias transformadoras (2011 e 2015)</t>
  </si>
  <si>
    <t>ESTUDO 27 | ANÁLISE DAS EMPRESAS DA INDÚSTRIA DAS BEBIDAS</t>
  </si>
  <si>
    <r>
      <t>Apresentam-se nesta publicação os dados que serviram de base ao Estudo da Central de Balanços | 27 - Análise das empresas da indústria das bebidas. Estes dados foram recolhidos através da Informação Empresarial Simplificada (IES) e tratados pela Central de Balanços do Banco de Portugal. 
A data de referência desta informação é outubro de 2016. Atualizações posteriores a esta data são divulgadas nos Quadros do Setor, na vertente multidimensional do BP</t>
    </r>
    <r>
      <rPr>
        <i/>
        <sz val="10"/>
        <color theme="1"/>
        <rFont val="Calibri"/>
        <family val="2"/>
        <scheme val="minor"/>
      </rPr>
      <t>stat</t>
    </r>
    <r>
      <rPr>
        <sz val="10"/>
        <color theme="1"/>
        <rFont val="Calibri"/>
        <family val="2"/>
        <scheme val="minor"/>
      </rPr>
      <t xml:space="preserve">|Estatísticas </t>
    </r>
    <r>
      <rPr>
        <i/>
        <sz val="10"/>
        <color theme="1"/>
        <rFont val="Calibri"/>
        <family val="2"/>
        <scheme val="minor"/>
      </rPr>
      <t>online</t>
    </r>
    <r>
      <rPr>
        <sz val="10"/>
        <color theme="1"/>
        <rFont val="Calibri"/>
        <family val="2"/>
        <scheme val="minor"/>
      </rPr>
      <t xml:space="preserve">.     </t>
    </r>
  </si>
  <si>
    <t>Estruturas | Por segmentos de atividade económica (2015)</t>
  </si>
  <si>
    <t>Estruturas | Por classes de dimensão (2015)</t>
  </si>
  <si>
    <t>Volume de negócios médio e número médio de pessoas ao serviço | Relação com o total das empresas (Total das empresas = 1) (2015)</t>
  </si>
  <si>
    <t>Localização geográfica | Por segmentos de atividade económica (2015)</t>
  </si>
  <si>
    <t>Estruturas | Por classes de maturidade (volume de negócios – 2015)</t>
  </si>
  <si>
    <t>Percentagem do volume de negócios detida por 10 por cento das empresas  (2015)</t>
  </si>
  <si>
    <t>Indicadores demográficos da indústria das bebidas</t>
  </si>
  <si>
    <t>Por segmentos de atividade económica (2015)</t>
  </si>
  <si>
    <t>Peso do setor exportador (2015)</t>
  </si>
  <si>
    <t>Peso do setor exportador | Por segmentos de atividade económica e classes de dimensão das empresas (2015)</t>
  </si>
  <si>
    <t>Estrutura atendendo à inclusão no setor exportador | Por classes de dimensão (2015)</t>
  </si>
  <si>
    <t>Estrutura atendendo à inclusão no setor exportador | Por segmentos de atividade económica (2015)</t>
  </si>
  <si>
    <t>PIB e principais componentes da despesa | Taxa de variação homóloga real</t>
  </si>
  <si>
    <t>Volume de negócios | Média ponderada e mediana da taxa de crescimento anual (2015)</t>
  </si>
  <si>
    <t>Gastos da atividade operacional | Estrutura (2015)</t>
  </si>
  <si>
    <r>
      <t>EBITDA</t>
    </r>
    <r>
      <rPr>
        <sz val="10"/>
        <color theme="3"/>
        <rFont val="Calibri"/>
        <family val="2"/>
        <scheme val="minor"/>
      </rPr>
      <t xml:space="preserve"> | Contributos (em p.p.) para a taxa de crescimento anual (em percentagem)</t>
    </r>
  </si>
  <si>
    <t>Resultados | Peso face aos rendimentos (2015)</t>
  </si>
  <si>
    <t>Por classes de dimensão
(2015)</t>
  </si>
  <si>
    <t>Por segmentos de atividade económica
(2015)</t>
  </si>
  <si>
    <t>Estrutura do passivo (2015)</t>
  </si>
  <si>
    <t>Pressão financeira | Distribuição das empresas por níveis de performance (2015)</t>
  </si>
  <si>
    <t>G32</t>
  </si>
  <si>
    <t>G33</t>
  </si>
  <si>
    <t>G34</t>
  </si>
  <si>
    <t>G35</t>
  </si>
  <si>
    <t>Prazos médios (número de dias) | Por segmentos de atividade económica (2015)</t>
  </si>
  <si>
    <t>Principais indicadores da indústria das bebidas (2015)</t>
  </si>
  <si>
    <t>Empréstimos concedidos pelo sistema financeiro residente à indústria das bebidas (milhões de euros)</t>
  </si>
  <si>
    <t>Composição do financiamento obtido pela indústria das bebidas junto do sistema financeiro residente</t>
  </si>
  <si>
    <t>G30</t>
  </si>
  <si>
    <t>Janeiro de 2017</t>
  </si>
  <si>
    <t>2016 (3º trim.)
(p)</t>
  </si>
  <si>
    <t>1.º sem.</t>
  </si>
  <si>
    <t>2.º sem.</t>
  </si>
  <si>
    <t>2016
(final 1.º sem.)</t>
  </si>
  <si>
    <t>2016 
(final 1.º sem.)</t>
  </si>
  <si>
    <t>CAIXA 2: EMPRÉSTIMOS CONCEDIDOS PELO SISTEMA FINANCEIRO RESIDENTE</t>
  </si>
  <si>
    <t>Rácio de crédito vencido por segmentos de atividade económica (final do 1.º semestre de 2016)</t>
  </si>
  <si>
    <t>Percentagem de devedores com crédito vencido por segmentos de atividade económica (final do 1.º semestre de 2016)</t>
  </si>
  <si>
    <r>
      <t xml:space="preserve">CAIXA 2
- </t>
    </r>
    <r>
      <rPr>
        <sz val="10"/>
        <color theme="0"/>
        <rFont val="Calibri"/>
        <family val="2"/>
        <scheme val="minor"/>
      </rPr>
      <t xml:space="preserve">EMPRÉSTIMOS CONCEDIDOS PELO SISTEMA FINANCEIRO RESIDENTE - </t>
    </r>
  </si>
  <si>
    <t>Empréstimos obtidos junto de IC residentes (1.º sem. 2016)</t>
  </si>
  <si>
    <t>Volume de negócios (2015) | Variação acumulada face a 2011 (em percentagem) e contributos dos mercados externo e interno (em p.p.)</t>
  </si>
  <si>
    <t>Por segmentos 
de atividade económica</t>
  </si>
  <si>
    <t>Variação do volume de negócios (%)</t>
  </si>
  <si>
    <t>Por segmentos 
de atividade económica
(2015)</t>
  </si>
  <si>
    <t>Saldo das transações 
com o exterior</t>
  </si>
  <si>
    <t>Componente exportada
do volume de negócios</t>
  </si>
  <si>
    <t>Componente importada 
das compras e FSE</t>
  </si>
  <si>
    <t>Componente exportada do volume de negócios e componente importada das compras e FSE | Em percentagem do volume de negócios</t>
  </si>
  <si>
    <r>
      <rPr>
        <i/>
        <sz val="8"/>
        <color theme="0"/>
        <rFont val="Calibri"/>
        <family val="2"/>
        <scheme val="minor"/>
      </rPr>
      <t>EBITDA</t>
    </r>
    <r>
      <rPr>
        <sz val="8"/>
        <color theme="0"/>
        <rFont val="Calibri"/>
        <family val="2"/>
        <scheme val="minor"/>
      </rPr>
      <t>/Rendimentos</t>
    </r>
  </si>
  <si>
    <t>Estruturas | Por classes de dimensão e segmentos de atividade económica  (2015)</t>
  </si>
  <si>
    <t>Universo potencial de empresas de elevado crescimento | Taxa média de crescimento anual - TMCA (num período de três anos)</t>
  </si>
  <si>
    <t>Evolução da indústria das bebidas e do total das empresas (2015) | Variação acumulada face a 2011 (em percentagem) e contributos por segmentos de atividade económica (em p.p.)</t>
  </si>
  <si>
    <t>Total das empresas (%)</t>
  </si>
  <si>
    <t>Indústria das bebidas (%)</t>
  </si>
  <si>
    <t>Contributo 
para a variação
(em p.p.)</t>
  </si>
  <si>
    <r>
      <t xml:space="preserve">Peso dos juros suportados no </t>
    </r>
    <r>
      <rPr>
        <i/>
        <sz val="10"/>
        <color theme="3"/>
        <rFont val="Calibri"/>
        <family val="2"/>
        <scheme val="minor"/>
      </rPr>
      <t>EBITDA</t>
    </r>
    <r>
      <rPr>
        <sz val="10"/>
        <color theme="3"/>
        <rFont val="Calibri"/>
        <family val="2"/>
        <scheme val="minor"/>
      </rPr>
      <t xml:space="preserve"> | Por classes de dimensão e segmentos de atividade económica (2014 e 2015)
</t>
    </r>
  </si>
  <si>
    <t>Lisboa</t>
  </si>
  <si>
    <t>Porto</t>
  </si>
  <si>
    <t>Braga</t>
  </si>
  <si>
    <t>Aveiro</t>
  </si>
  <si>
    <t>Vila Real</t>
  </si>
  <si>
    <t>Setúbal</t>
  </si>
  <si>
    <t>Évora</t>
  </si>
  <si>
    <t>Viseu</t>
  </si>
  <si>
    <t>Santarém</t>
  </si>
  <si>
    <t>Funchal</t>
  </si>
  <si>
    <r>
      <t xml:space="preserve">ESTRUTURA E DINÂMICA
</t>
    </r>
    <r>
      <rPr>
        <sz val="10"/>
        <color theme="0"/>
        <rFont val="Calibri"/>
        <family val="2"/>
        <scheme val="minor"/>
      </rPr>
      <t>- ESTRUTURA -</t>
    </r>
  </si>
  <si>
    <r>
      <t xml:space="preserve">CAIXA 1
</t>
    </r>
    <r>
      <rPr>
        <b/>
        <sz val="10"/>
        <color theme="0"/>
        <rFont val="Calibri"/>
        <family val="2"/>
        <scheme val="minor"/>
      </rPr>
      <t xml:space="preserve">- </t>
    </r>
    <r>
      <rPr>
        <sz val="10"/>
        <color theme="0"/>
        <rFont val="Calibri"/>
        <family val="2"/>
        <scheme val="minor"/>
      </rPr>
      <t>A RELEVÂNCIA DO SETOR EXPORTADOR</t>
    </r>
    <r>
      <rPr>
        <b/>
        <sz val="10"/>
        <color theme="0"/>
        <rFont val="Calibri"/>
        <family val="2"/>
        <scheme val="minor"/>
      </rPr>
      <t xml:space="preserve"> -</t>
    </r>
  </si>
  <si>
    <t>GASTOS DE FINANCIAMENTO E SOLVABILIDADE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</si>
</sst>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%"/>
    <numFmt numFmtId="165" formatCode="0.0"/>
    <numFmt numFmtId="166" formatCode="0.0\ %"/>
    <numFmt numFmtId="167" formatCode="0\ %"/>
    <numFmt numFmtId="168" formatCode="0.00\ %"/>
    <numFmt numFmtId="169" formatCode="#,##0.0"/>
    <numFmt numFmtId="170" formatCode="0.0000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rgb="FF826938"/>
      <name val="Calibri"/>
      <family val="2"/>
      <scheme val="minor"/>
    </font>
    <font>
      <sz val="10"/>
      <color theme="5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5"/>
      <name val="Calibri"/>
      <family val="2"/>
      <scheme val="minor"/>
    </font>
    <font>
      <sz val="10"/>
      <color theme="3"/>
      <name val="Calibri"/>
      <family val="2"/>
      <scheme val="minor"/>
    </font>
    <font>
      <sz val="10"/>
      <color theme="6"/>
      <name val="Calibri"/>
      <family val="2"/>
      <scheme val="minor"/>
    </font>
    <font>
      <b/>
      <u/>
      <sz val="10"/>
      <color theme="6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0"/>
      <color rgb="FF485D68"/>
      <name val="Calibri"/>
      <family val="2"/>
      <scheme val="minor"/>
    </font>
    <font>
      <sz val="11"/>
      <color rgb="FF485D68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 tint="0.34998626667073579"/>
      <name val="Calibri"/>
      <family val="2"/>
      <scheme val="minor"/>
    </font>
    <font>
      <sz val="8"/>
      <color theme="5" tint="-0.499984740745262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023F5A"/>
      <name val="Calibri"/>
      <family val="2"/>
      <scheme val="minor"/>
    </font>
    <font>
      <b/>
      <sz val="10"/>
      <color theme="5" tint="-0.499984740745262"/>
      <name val="Calibri"/>
      <family val="2"/>
      <scheme val="minor"/>
    </font>
    <font>
      <b/>
      <sz val="10"/>
      <color rgb="FF826938"/>
      <name val="Calibri"/>
      <family val="2"/>
      <scheme val="minor"/>
    </font>
    <font>
      <sz val="11"/>
      <color rgb="FF826938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7"/>
      <color theme="1"/>
      <name val="Calibri"/>
      <family val="2"/>
      <scheme val="minor"/>
    </font>
    <font>
      <i/>
      <sz val="10"/>
      <color theme="3"/>
      <name val="Calibri"/>
      <family val="2"/>
      <scheme val="minor"/>
    </font>
    <font>
      <i/>
      <sz val="8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sz val="11"/>
      <color theme="1"/>
      <name val="Arial Narrow"/>
      <family val="2"/>
    </font>
    <font>
      <sz val="9"/>
      <color rgb="FF000000"/>
      <name val="Open Sans Light"/>
      <family val="2"/>
    </font>
    <font>
      <sz val="9"/>
      <color rgb="FF595959"/>
      <name val="Open Sans"/>
      <family val="2"/>
    </font>
    <font>
      <b/>
      <sz val="8"/>
      <color rgb="FF943634"/>
      <name val="Open Sans Light"/>
      <family val="2"/>
    </font>
    <font>
      <sz val="9"/>
      <color rgb="FF000000"/>
      <name val="Open Sans"/>
      <family val="2"/>
    </font>
    <font>
      <sz val="12"/>
      <color rgb="FF000000"/>
      <name val="Calibri"/>
      <family val="2"/>
    </font>
    <font>
      <sz val="8"/>
      <color rgb="FFFF0000"/>
      <name val="Calibri"/>
      <family val="2"/>
      <scheme val="minor"/>
    </font>
    <font>
      <sz val="7"/>
      <color rgb="FF000000"/>
      <name val="Open Sans Light"/>
      <family val="2"/>
    </font>
    <font>
      <b/>
      <sz val="10"/>
      <color rgb="FF730020"/>
      <name val="Calibri"/>
      <family val="2"/>
      <scheme val="minor"/>
    </font>
    <font>
      <u/>
      <sz val="8"/>
      <color theme="10"/>
      <name val="Calibri"/>
      <family val="2"/>
    </font>
    <font>
      <b/>
      <sz val="10"/>
      <color rgb="FF832326"/>
      <name val="Calibri"/>
      <family val="2"/>
      <scheme val="minor"/>
    </font>
    <font>
      <u/>
      <sz val="8"/>
      <color rgb="FF832326"/>
      <name val="Calibri"/>
      <family val="2"/>
    </font>
    <font>
      <sz val="11"/>
      <color rgb="FF832326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9B895"/>
        <bgColor indexed="64"/>
      </patternFill>
    </fill>
    <fill>
      <patternFill patternType="solid">
        <fgColor rgb="FF819FAD"/>
        <bgColor indexed="64"/>
      </patternFill>
    </fill>
    <fill>
      <patternFill patternType="solid">
        <fgColor rgb="FFC0CFD6"/>
        <bgColor indexed="64"/>
      </patternFill>
    </fill>
    <fill>
      <patternFill patternType="solid">
        <fgColor rgb="FFE2D8C8"/>
        <bgColor indexed="64"/>
      </patternFill>
    </fill>
    <fill>
      <patternFill patternType="solid">
        <fgColor rgb="FF416F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E7CBCC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730020"/>
        <bgColor indexed="64"/>
      </patternFill>
    </fill>
    <fill>
      <patternFill patternType="solid">
        <fgColor rgb="FFCFA2A0"/>
        <bgColor indexed="64"/>
      </patternFill>
    </fill>
    <fill>
      <patternFill patternType="solid">
        <fgColor rgb="FFA45652"/>
        <bgColor indexed="64"/>
      </patternFill>
    </fill>
    <fill>
      <patternFill patternType="solid">
        <fgColor rgb="FFCF9699"/>
        <bgColor indexed="64"/>
      </patternFill>
    </fill>
    <fill>
      <patternFill patternType="solid">
        <fgColor rgb="FFB76266"/>
        <bgColor indexed="64"/>
      </patternFill>
    </fill>
    <fill>
      <patternFill patternType="solid">
        <fgColor rgb="FF832326"/>
        <bgColor indexed="64"/>
      </patternFill>
    </fill>
    <fill>
      <patternFill patternType="solid">
        <fgColor rgb="FFA9A9A9"/>
        <bgColor indexed="64"/>
      </patternFill>
    </fill>
  </fills>
  <borders count="39">
    <border>
      <left/>
      <right/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/>
      <right/>
      <top style="medium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medium">
        <color theme="0"/>
      </top>
      <bottom style="thin">
        <color theme="0"/>
      </bottom>
      <diagonal/>
    </border>
    <border>
      <left/>
      <right/>
      <top style="medium">
        <color theme="6"/>
      </top>
      <bottom style="medium">
        <color theme="6"/>
      </bottom>
      <diagonal/>
    </border>
    <border>
      <left/>
      <right/>
      <top style="medium">
        <color theme="6"/>
      </top>
      <bottom/>
      <diagonal/>
    </border>
    <border>
      <left/>
      <right/>
      <top/>
      <bottom style="medium">
        <color theme="6"/>
      </bottom>
      <diagonal/>
    </border>
    <border>
      <left/>
      <right/>
      <top style="medium">
        <color rgb="FF832326"/>
      </top>
      <bottom style="medium">
        <color rgb="FF832326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medium">
        <color rgb="FF832326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/>
      <top style="hair">
        <color theme="0"/>
      </top>
      <bottom style="hair">
        <color theme="0"/>
      </bottom>
      <diagonal/>
    </border>
    <border>
      <left style="medium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/>
      <right style="hair">
        <color theme="0"/>
      </right>
      <top style="hair">
        <color theme="0"/>
      </top>
      <bottom style="hair">
        <color theme="0"/>
      </bottom>
      <diagonal/>
    </border>
  </borders>
  <cellStyleXfs count="113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4" fillId="0" borderId="0"/>
    <xf numFmtId="0" fontId="5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9" fontId="40" fillId="0" borderId="0" applyFont="0" applyFill="0" applyBorder="0" applyAlignment="0" applyProtection="0"/>
  </cellStyleXfs>
  <cellXfs count="355">
    <xf numFmtId="0" fontId="0" fillId="0" borderId="0" xfId="0"/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0" fillId="2" borderId="0" xfId="0" applyFont="1" applyFill="1"/>
    <xf numFmtId="0" fontId="22" fillId="2" borderId="0" xfId="0" applyFont="1" applyFill="1"/>
    <xf numFmtId="0" fontId="23" fillId="2" borderId="0" xfId="0" applyFont="1" applyFill="1"/>
    <xf numFmtId="0" fontId="24" fillId="2" borderId="0" xfId="0" applyFont="1" applyFill="1"/>
    <xf numFmtId="0" fontId="25" fillId="2" borderId="0" xfId="0" applyFont="1" applyFill="1" applyBorder="1" applyAlignment="1">
      <alignment horizontal="left" vertical="top" wrapText="1"/>
    </xf>
    <xf numFmtId="0" fontId="0" fillId="2" borderId="0" xfId="0" applyFont="1" applyFill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0" fillId="2" borderId="0" xfId="0" applyFont="1" applyFill="1" applyBorder="1"/>
    <xf numFmtId="0" fontId="0" fillId="2" borderId="0" xfId="0" applyFont="1" applyFill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25" fillId="2" borderId="6" xfId="0" applyFont="1" applyFill="1" applyBorder="1" applyAlignment="1">
      <alignment vertical="top" wrapText="1"/>
    </xf>
    <xf numFmtId="0" fontId="25" fillId="2" borderId="0" xfId="0" applyFont="1" applyFill="1" applyBorder="1" applyAlignment="1">
      <alignment vertical="top" wrapText="1"/>
    </xf>
    <xf numFmtId="0" fontId="0" fillId="2" borderId="0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164" fontId="26" fillId="2" borderId="2" xfId="1" applyNumberFormat="1" applyFont="1" applyFill="1" applyBorder="1" applyAlignment="1">
      <alignment vertical="center" wrapText="1"/>
    </xf>
    <xf numFmtId="0" fontId="23" fillId="2" borderId="0" xfId="0" applyFont="1" applyFill="1" applyBorder="1"/>
    <xf numFmtId="0" fontId="24" fillId="2" borderId="0" xfId="0" applyFont="1" applyFill="1" applyBorder="1"/>
    <xf numFmtId="0" fontId="10" fillId="2" borderId="0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10" fillId="2" borderId="0" xfId="0" applyFont="1" applyFill="1" applyBorder="1"/>
    <xf numFmtId="0" fontId="10" fillId="2" borderId="4" xfId="0" applyFont="1" applyFill="1" applyBorder="1"/>
    <xf numFmtId="0" fontId="25" fillId="2" borderId="0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left" vertical="center"/>
    </xf>
    <xf numFmtId="0" fontId="16" fillId="2" borderId="2" xfId="0" applyFont="1" applyFill="1" applyBorder="1" applyAlignment="1">
      <alignment horizontal="left" vertical="center"/>
    </xf>
    <xf numFmtId="0" fontId="9" fillId="7" borderId="1" xfId="0" applyFont="1" applyFill="1" applyBorder="1" applyAlignment="1">
      <alignment horizontal="left" vertical="center"/>
    </xf>
    <xf numFmtId="0" fontId="30" fillId="2" borderId="0" xfId="0" applyFont="1" applyFill="1" applyBorder="1" applyAlignment="1">
      <alignment horizontal="left" vertical="center"/>
    </xf>
    <xf numFmtId="0" fontId="17" fillId="2" borderId="0" xfId="0" applyFont="1" applyFill="1" applyBorder="1" applyAlignment="1">
      <alignment horizontal="left" vertical="center"/>
    </xf>
    <xf numFmtId="0" fontId="17" fillId="2" borderId="4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31" fillId="2" borderId="1" xfId="0" applyFont="1" applyFill="1" applyBorder="1" applyAlignment="1">
      <alignment horizontal="left" vertical="center"/>
    </xf>
    <xf numFmtId="0" fontId="32" fillId="3" borderId="2" xfId="0" applyFont="1" applyFill="1" applyBorder="1" applyAlignment="1">
      <alignment vertical="center"/>
    </xf>
    <xf numFmtId="0" fontId="34" fillId="2" borderId="0" xfId="0" applyFont="1" applyFill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  <xf numFmtId="0" fontId="0" fillId="2" borderId="7" xfId="0" applyFont="1" applyFill="1" applyBorder="1" applyAlignment="1">
      <alignment horizontal="center" vertical="center"/>
    </xf>
    <xf numFmtId="0" fontId="23" fillId="0" borderId="0" xfId="0" applyFont="1" applyFill="1"/>
    <xf numFmtId="0" fontId="36" fillId="2" borderId="0" xfId="0" applyFont="1" applyFill="1"/>
    <xf numFmtId="9" fontId="0" fillId="2" borderId="0" xfId="1" applyFont="1" applyFill="1"/>
    <xf numFmtId="0" fontId="24" fillId="2" borderId="0" xfId="0" applyFont="1" applyFill="1" applyBorder="1" applyAlignment="1">
      <alignment horizontal="center" vertical="center"/>
    </xf>
    <xf numFmtId="0" fontId="6" fillId="6" borderId="2" xfId="1132" applyFill="1" applyBorder="1" applyAlignment="1" applyProtection="1">
      <alignment horizontal="center" vertical="center"/>
    </xf>
    <xf numFmtId="0" fontId="6" fillId="5" borderId="1" xfId="1132" applyFill="1" applyBorder="1" applyAlignment="1" applyProtection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/>
    <xf numFmtId="0" fontId="25" fillId="0" borderId="0" xfId="0" applyFont="1" applyFill="1" applyBorder="1" applyAlignment="1">
      <alignment horizontal="left" vertical="top" wrapText="1"/>
    </xf>
    <xf numFmtId="164" fontId="0" fillId="2" borderId="0" xfId="1" applyNumberFormat="1" applyFont="1" applyFill="1"/>
    <xf numFmtId="2" fontId="0" fillId="2" borderId="0" xfId="0" applyNumberFormat="1" applyFont="1" applyFill="1"/>
    <xf numFmtId="165" fontId="0" fillId="2" borderId="0" xfId="0" applyNumberFormat="1" applyFont="1" applyFill="1"/>
    <xf numFmtId="165" fontId="0" fillId="2" borderId="0" xfId="0" applyNumberFormat="1" applyFont="1" applyFill="1" applyAlignment="1">
      <alignment horizontal="center"/>
    </xf>
    <xf numFmtId="164" fontId="24" fillId="2" borderId="0" xfId="0" applyNumberFormat="1" applyFont="1" applyFill="1"/>
    <xf numFmtId="0" fontId="22" fillId="2" borderId="0" xfId="0" applyFont="1" applyFill="1" applyBorder="1"/>
    <xf numFmtId="0" fontId="21" fillId="2" borderId="0" xfId="0" applyFont="1" applyFill="1" applyBorder="1" applyAlignment="1">
      <alignment vertical="center" wrapText="1"/>
    </xf>
    <xf numFmtId="164" fontId="26" fillId="2" borderId="5" xfId="1" applyNumberFormat="1" applyFont="1" applyFill="1" applyBorder="1" applyAlignment="1">
      <alignment vertical="center" wrapText="1"/>
    </xf>
    <xf numFmtId="0" fontId="24" fillId="2" borderId="24" xfId="0" applyFont="1" applyFill="1" applyBorder="1"/>
    <xf numFmtId="0" fontId="25" fillId="2" borderId="31" xfId="0" applyFont="1" applyFill="1" applyBorder="1" applyAlignment="1">
      <alignment horizontal="left" vertical="top" wrapText="1"/>
    </xf>
    <xf numFmtId="0" fontId="24" fillId="2" borderId="23" xfId="0" applyFont="1" applyFill="1" applyBorder="1"/>
    <xf numFmtId="0" fontId="0" fillId="2" borderId="19" xfId="0" applyFont="1" applyFill="1" applyBorder="1" applyAlignment="1">
      <alignment horizontal="center" vertical="center"/>
    </xf>
    <xf numFmtId="0" fontId="24" fillId="2" borderId="31" xfId="0" applyFont="1" applyFill="1" applyBorder="1"/>
    <xf numFmtId="0" fontId="0" fillId="2" borderId="23" xfId="0" applyFont="1" applyFill="1" applyBorder="1"/>
    <xf numFmtId="0" fontId="24" fillId="2" borderId="19" xfId="0" applyFont="1" applyFill="1" applyBorder="1"/>
    <xf numFmtId="0" fontId="25" fillId="2" borderId="24" xfId="0" applyFont="1" applyFill="1" applyBorder="1" applyAlignment="1">
      <alignment horizontal="left" vertical="top" wrapText="1"/>
    </xf>
    <xf numFmtId="0" fontId="0" fillId="2" borderId="23" xfId="0" applyFont="1" applyFill="1" applyBorder="1" applyAlignment="1">
      <alignment horizontal="center" vertical="center"/>
    </xf>
    <xf numFmtId="0" fontId="0" fillId="2" borderId="19" xfId="0" applyFont="1" applyFill="1" applyBorder="1"/>
    <xf numFmtId="0" fontId="0" fillId="2" borderId="31" xfId="0" applyFont="1" applyFill="1" applyBorder="1" applyAlignment="1">
      <alignment horizontal="center" vertical="center"/>
    </xf>
    <xf numFmtId="0" fontId="0" fillId="2" borderId="24" xfId="0" applyFont="1" applyFill="1" applyBorder="1"/>
    <xf numFmtId="0" fontId="0" fillId="2" borderId="24" xfId="0" applyFont="1" applyFill="1" applyBorder="1" applyAlignment="1">
      <alignment horizontal="center" vertical="center"/>
    </xf>
    <xf numFmtId="0" fontId="25" fillId="2" borderId="31" xfId="0" applyFont="1" applyFill="1" applyBorder="1" applyAlignment="1">
      <alignment horizontal="center" vertical="center" wrapText="1"/>
    </xf>
    <xf numFmtId="0" fontId="0" fillId="2" borderId="31" xfId="0" applyFont="1" applyFill="1" applyBorder="1"/>
    <xf numFmtId="0" fontId="25" fillId="2" borderId="23" xfId="0" applyFont="1" applyFill="1" applyBorder="1" applyAlignment="1">
      <alignment horizontal="left" vertical="top" wrapText="1"/>
    </xf>
    <xf numFmtId="0" fontId="25" fillId="2" borderId="19" xfId="0" applyFont="1" applyFill="1" applyBorder="1" applyAlignment="1">
      <alignment horizontal="left" vertical="top" wrapText="1"/>
    </xf>
    <xf numFmtId="0" fontId="0" fillId="2" borderId="24" xfId="0" applyFont="1" applyFill="1" applyBorder="1" applyAlignment="1">
      <alignment horizontal="center"/>
    </xf>
    <xf numFmtId="0" fontId="0" fillId="2" borderId="31" xfId="0" applyFont="1" applyFill="1" applyBorder="1" applyAlignment="1">
      <alignment horizontal="center"/>
    </xf>
    <xf numFmtId="0" fontId="0" fillId="2" borderId="17" xfId="0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horizontal="center"/>
    </xf>
    <xf numFmtId="0" fontId="0" fillId="2" borderId="19" xfId="0" applyFont="1" applyFill="1" applyBorder="1" applyAlignment="1">
      <alignment horizontal="center"/>
    </xf>
    <xf numFmtId="0" fontId="17" fillId="5" borderId="2" xfId="0" applyFont="1" applyFill="1" applyBorder="1" applyAlignment="1">
      <alignment horizontal="left" vertical="center"/>
    </xf>
    <xf numFmtId="0" fontId="17" fillId="5" borderId="3" xfId="0" applyFont="1" applyFill="1" applyBorder="1" applyAlignment="1">
      <alignment horizontal="left" vertical="center"/>
    </xf>
    <xf numFmtId="0" fontId="20" fillId="0" borderId="19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/>
    </xf>
    <xf numFmtId="0" fontId="20" fillId="0" borderId="20" xfId="0" applyFont="1" applyFill="1" applyBorder="1" applyAlignment="1">
      <alignment horizontal="center" vertical="center" wrapText="1"/>
    </xf>
    <xf numFmtId="0" fontId="0" fillId="2" borderId="28" xfId="0" applyFont="1" applyFill="1" applyBorder="1" applyAlignment="1">
      <alignment horizontal="center"/>
    </xf>
    <xf numFmtId="0" fontId="43" fillId="0" borderId="0" xfId="0" applyFont="1" applyAlignment="1">
      <alignment horizontal="center" vertical="center" wrapText="1"/>
    </xf>
    <xf numFmtId="0" fontId="42" fillId="0" borderId="0" xfId="0" applyFont="1" applyAlignment="1">
      <alignment vertical="top" wrapText="1"/>
    </xf>
    <xf numFmtId="0" fontId="44" fillId="0" borderId="0" xfId="0" applyFont="1" applyAlignment="1">
      <alignment horizontal="justify" vertical="center"/>
    </xf>
    <xf numFmtId="0" fontId="41" fillId="0" borderId="0" xfId="0" applyFont="1" applyAlignment="1">
      <alignment horizontal="center" vertical="center"/>
    </xf>
    <xf numFmtId="0" fontId="42" fillId="0" borderId="0" xfId="0" applyFont="1" applyAlignment="1">
      <alignment horizontal="left" vertical="top" wrapText="1" indent="1"/>
    </xf>
    <xf numFmtId="0" fontId="42" fillId="0" borderId="0" xfId="0" applyFont="1" applyAlignment="1">
      <alignment horizontal="justify" vertical="center"/>
    </xf>
    <xf numFmtId="0" fontId="46" fillId="0" borderId="31" xfId="0" applyFont="1" applyFill="1" applyBorder="1" applyAlignment="1">
      <alignment horizontal="center" vertical="center" wrapText="1"/>
    </xf>
    <xf numFmtId="0" fontId="46" fillId="0" borderId="29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right"/>
    </xf>
    <xf numFmtId="0" fontId="47" fillId="0" borderId="0" xfId="0" applyFont="1" applyBorder="1" applyAlignment="1">
      <alignment horizontal="center" vertical="center" wrapText="1"/>
    </xf>
    <xf numFmtId="3" fontId="0" fillId="2" borderId="0" xfId="0" applyNumberFormat="1" applyFont="1" applyFill="1" applyBorder="1"/>
    <xf numFmtId="164" fontId="0" fillId="2" borderId="0" xfId="1" applyNumberFormat="1" applyFont="1" applyFill="1" applyBorder="1"/>
    <xf numFmtId="0" fontId="10" fillId="0" borderId="0" xfId="0" applyFont="1" applyFill="1" applyBorder="1" applyAlignment="1">
      <alignment horizontal="left" vertical="center"/>
    </xf>
    <xf numFmtId="0" fontId="13" fillId="6" borderId="2" xfId="0" applyFont="1" applyFill="1" applyBorder="1" applyAlignment="1">
      <alignment horizontal="left" vertical="center"/>
    </xf>
    <xf numFmtId="0" fontId="13" fillId="6" borderId="3" xfId="0" applyFont="1" applyFill="1" applyBorder="1" applyAlignment="1">
      <alignment horizontal="left" vertical="center"/>
    </xf>
    <xf numFmtId="0" fontId="48" fillId="2" borderId="25" xfId="0" applyFont="1" applyFill="1" applyBorder="1" applyAlignment="1">
      <alignment horizontal="center" vertical="center"/>
    </xf>
    <xf numFmtId="0" fontId="48" fillId="2" borderId="25" xfId="0" applyFont="1" applyFill="1" applyBorder="1" applyAlignment="1">
      <alignment vertical="center"/>
    </xf>
    <xf numFmtId="0" fontId="21" fillId="2" borderId="25" xfId="0" applyFont="1" applyFill="1" applyBorder="1" applyAlignment="1">
      <alignment vertical="center" wrapText="1"/>
    </xf>
    <xf numFmtId="0" fontId="50" fillId="2" borderId="25" xfId="0" applyFont="1" applyFill="1" applyBorder="1" applyAlignment="1">
      <alignment horizontal="center" vertical="center"/>
    </xf>
    <xf numFmtId="0" fontId="50" fillId="2" borderId="25" xfId="0" applyFont="1" applyFill="1" applyBorder="1" applyAlignment="1">
      <alignment vertical="center"/>
    </xf>
    <xf numFmtId="0" fontId="50" fillId="2" borderId="25" xfId="0" applyFont="1" applyFill="1" applyBorder="1" applyAlignment="1">
      <alignment vertical="center" wrapText="1"/>
    </xf>
    <xf numFmtId="0" fontId="50" fillId="2" borderId="12" xfId="0" applyFont="1" applyFill="1" applyBorder="1" applyAlignment="1">
      <alignment horizontal="center" vertical="center"/>
    </xf>
    <xf numFmtId="0" fontId="50" fillId="2" borderId="12" xfId="0" applyFont="1" applyFill="1" applyBorder="1" applyAlignment="1">
      <alignment vertical="center"/>
    </xf>
    <xf numFmtId="0" fontId="50" fillId="2" borderId="12" xfId="0" applyFont="1" applyFill="1" applyBorder="1" applyAlignment="1">
      <alignment vertical="center" wrapText="1"/>
    </xf>
    <xf numFmtId="0" fontId="52" fillId="2" borderId="12" xfId="0" applyFont="1" applyFill="1" applyBorder="1"/>
    <xf numFmtId="0" fontId="52" fillId="2" borderId="25" xfId="0" applyFont="1" applyFill="1" applyBorder="1"/>
    <xf numFmtId="0" fontId="51" fillId="2" borderId="0" xfId="1132" applyFont="1" applyFill="1" applyAlignment="1" applyProtection="1">
      <alignment horizontal="right"/>
    </xf>
    <xf numFmtId="0" fontId="51" fillId="2" borderId="0" xfId="1132" applyFont="1" applyFill="1" applyBorder="1" applyAlignment="1" applyProtection="1">
      <alignment horizontal="right"/>
    </xf>
    <xf numFmtId="0" fontId="50" fillId="2" borderId="0" xfId="0" applyFont="1" applyFill="1" applyBorder="1" applyAlignment="1">
      <alignment vertical="center" wrapText="1"/>
    </xf>
    <xf numFmtId="0" fontId="50" fillId="2" borderId="12" xfId="0" applyFont="1" applyFill="1" applyBorder="1" applyAlignment="1">
      <alignment horizontal="left" vertical="center"/>
    </xf>
    <xf numFmtId="0" fontId="20" fillId="16" borderId="23" xfId="0" applyFont="1" applyFill="1" applyBorder="1" applyAlignment="1">
      <alignment horizontal="center" vertical="center" wrapText="1"/>
    </xf>
    <xf numFmtId="0" fontId="20" fillId="16" borderId="27" xfId="0" applyFont="1" applyFill="1" applyBorder="1" applyAlignment="1">
      <alignment horizontal="center" vertical="center" wrapText="1"/>
    </xf>
    <xf numFmtId="0" fontId="0" fillId="2" borderId="18" xfId="0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/>
    </xf>
    <xf numFmtId="0" fontId="0" fillId="2" borderId="33" xfId="0" applyFont="1" applyFill="1" applyBorder="1" applyAlignment="1">
      <alignment horizontal="center"/>
    </xf>
    <xf numFmtId="0" fontId="9" fillId="16" borderId="0" xfId="0" applyFont="1" applyFill="1" applyBorder="1"/>
    <xf numFmtId="0" fontId="9" fillId="16" borderId="0" xfId="0" applyFont="1" applyFill="1" applyBorder="1" applyAlignment="1">
      <alignment horizontal="center" vertical="center"/>
    </xf>
    <xf numFmtId="0" fontId="6" fillId="9" borderId="5" xfId="1132" applyFill="1" applyBorder="1" applyAlignment="1" applyProtection="1">
      <alignment horizontal="center" vertical="center"/>
    </xf>
    <xf numFmtId="0" fontId="49" fillId="2" borderId="0" xfId="1132" applyFont="1" applyFill="1" applyAlignment="1" applyProtection="1">
      <alignment horizontal="right"/>
    </xf>
    <xf numFmtId="0" fontId="20" fillId="16" borderId="37" xfId="0" applyFont="1" applyFill="1" applyBorder="1" applyAlignment="1">
      <alignment horizontal="center" vertical="center"/>
    </xf>
    <xf numFmtId="167" fontId="20" fillId="8" borderId="37" xfId="0" applyNumberFormat="1" applyFont="1" applyFill="1" applyBorder="1" applyAlignment="1">
      <alignment horizontal="center" vertical="center"/>
    </xf>
    <xf numFmtId="167" fontId="20" fillId="8" borderId="38" xfId="1" applyNumberFormat="1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 wrapText="1"/>
    </xf>
    <xf numFmtId="0" fontId="20" fillId="16" borderId="37" xfId="0" applyFont="1" applyFill="1" applyBorder="1" applyAlignment="1">
      <alignment horizontal="center" vertical="center" wrapText="1"/>
    </xf>
    <xf numFmtId="0" fontId="38" fillId="16" borderId="37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/>
    </xf>
    <xf numFmtId="167" fontId="20" fillId="15" borderId="38" xfId="1" applyNumberFormat="1" applyFont="1" applyFill="1" applyBorder="1" applyAlignment="1">
      <alignment horizontal="center" vertical="center"/>
    </xf>
    <xf numFmtId="167" fontId="20" fillId="15" borderId="37" xfId="0" applyNumberFormat="1" applyFont="1" applyFill="1" applyBorder="1" applyAlignment="1">
      <alignment horizontal="center" vertical="center"/>
    </xf>
    <xf numFmtId="167" fontId="24" fillId="14" borderId="38" xfId="1" applyNumberFormat="1" applyFont="1" applyFill="1" applyBorder="1" applyAlignment="1">
      <alignment horizontal="center" vertical="center"/>
    </xf>
    <xf numFmtId="167" fontId="24" fillId="14" borderId="37" xfId="0" applyNumberFormat="1" applyFont="1" applyFill="1" applyBorder="1" applyAlignment="1">
      <alignment horizontal="center" vertical="center"/>
    </xf>
    <xf numFmtId="167" fontId="24" fillId="9" borderId="38" xfId="1" applyNumberFormat="1" applyFont="1" applyFill="1" applyBorder="1" applyAlignment="1">
      <alignment horizontal="center" vertical="center"/>
    </xf>
    <xf numFmtId="167" fontId="24" fillId="9" borderId="37" xfId="0" applyNumberFormat="1" applyFont="1" applyFill="1" applyBorder="1" applyAlignment="1">
      <alignment horizontal="center" vertical="center"/>
    </xf>
    <xf numFmtId="164" fontId="0" fillId="2" borderId="0" xfId="0" applyNumberFormat="1" applyFont="1" applyFill="1" applyBorder="1"/>
    <xf numFmtId="9" fontId="0" fillId="2" borderId="0" xfId="0" applyNumberFormat="1" applyFont="1" applyFill="1" applyBorder="1"/>
    <xf numFmtId="166" fontId="25" fillId="2" borderId="0" xfId="0" applyNumberFormat="1" applyFont="1" applyFill="1" applyBorder="1" applyAlignment="1">
      <alignment horizontal="left" vertical="top" wrapText="1"/>
    </xf>
    <xf numFmtId="165" fontId="0" fillId="2" borderId="0" xfId="0" applyNumberFormat="1" applyFont="1" applyFill="1" applyBorder="1"/>
    <xf numFmtId="1" fontId="25" fillId="2" borderId="0" xfId="0" applyNumberFormat="1" applyFont="1" applyFill="1" applyBorder="1" applyAlignment="1">
      <alignment horizontal="left" vertical="top" wrapText="1"/>
    </xf>
    <xf numFmtId="170" fontId="25" fillId="2" borderId="0" xfId="0" applyNumberFormat="1" applyFont="1" applyFill="1" applyBorder="1" applyAlignment="1">
      <alignment horizontal="left" vertical="top" wrapText="1"/>
    </xf>
    <xf numFmtId="0" fontId="0" fillId="2" borderId="30" xfId="0" applyFont="1" applyFill="1" applyBorder="1" applyAlignment="1">
      <alignment horizontal="center" vertical="center"/>
    </xf>
    <xf numFmtId="166" fontId="24" fillId="9" borderId="37" xfId="0" applyNumberFormat="1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left" vertical="center"/>
    </xf>
    <xf numFmtId="0" fontId="10" fillId="16" borderId="11" xfId="0" applyFont="1" applyFill="1" applyBorder="1"/>
    <xf numFmtId="0" fontId="10" fillId="16" borderId="0" xfId="0" applyFont="1" applyFill="1" applyBorder="1"/>
    <xf numFmtId="0" fontId="10" fillId="16" borderId="12" xfId="0" applyFont="1" applyFill="1" applyBorder="1"/>
    <xf numFmtId="0" fontId="10" fillId="14" borderId="0" xfId="0" applyFont="1" applyFill="1"/>
    <xf numFmtId="0" fontId="18" fillId="14" borderId="0" xfId="0" applyFont="1" applyFill="1" applyAlignment="1"/>
    <xf numFmtId="0" fontId="10" fillId="14" borderId="0" xfId="0" applyFont="1" applyFill="1" applyAlignment="1">
      <alignment vertical="justify" wrapText="1"/>
    </xf>
    <xf numFmtId="0" fontId="12" fillId="16" borderId="10" xfId="0" applyFont="1" applyFill="1" applyBorder="1" applyAlignment="1">
      <alignment horizontal="center" vertical="center"/>
    </xf>
    <xf numFmtId="0" fontId="28" fillId="14" borderId="0" xfId="0" applyFont="1" applyFill="1" applyAlignment="1">
      <alignment horizontal="center"/>
    </xf>
    <xf numFmtId="0" fontId="10" fillId="14" borderId="0" xfId="0" applyFont="1" applyFill="1" applyAlignment="1">
      <alignment horizontal="justify" vertical="center" wrapText="1"/>
    </xf>
    <xf numFmtId="0" fontId="37" fillId="5" borderId="2" xfId="0" applyFont="1" applyFill="1" applyBorder="1" applyAlignment="1">
      <alignment horizontal="left" vertical="center"/>
    </xf>
    <xf numFmtId="0" fontId="37" fillId="5" borderId="3" xfId="0" applyFont="1" applyFill="1" applyBorder="1" applyAlignment="1">
      <alignment horizontal="left" vertical="center"/>
    </xf>
    <xf numFmtId="0" fontId="17" fillId="5" borderId="2" xfId="0" applyFont="1" applyFill="1" applyBorder="1" applyAlignment="1">
      <alignment horizontal="left" vertical="center" wrapText="1"/>
    </xf>
    <xf numFmtId="0" fontId="17" fillId="5" borderId="2" xfId="0" applyFont="1" applyFill="1" applyBorder="1" applyAlignment="1">
      <alignment horizontal="left" vertical="center"/>
    </xf>
    <xf numFmtId="0" fontId="17" fillId="5" borderId="3" xfId="0" applyFont="1" applyFill="1" applyBorder="1" applyAlignment="1">
      <alignment horizontal="left" vertical="center"/>
    </xf>
    <xf numFmtId="0" fontId="29" fillId="4" borderId="1" xfId="0" applyFont="1" applyFill="1" applyBorder="1" applyAlignment="1">
      <alignment horizontal="left" vertical="center"/>
    </xf>
    <xf numFmtId="0" fontId="29" fillId="4" borderId="2" xfId="0" applyFont="1" applyFill="1" applyBorder="1" applyAlignment="1">
      <alignment horizontal="left" vertical="center"/>
    </xf>
    <xf numFmtId="0" fontId="29" fillId="4" borderId="3" xfId="0" applyFont="1" applyFill="1" applyBorder="1" applyAlignment="1">
      <alignment horizontal="left" vertical="center"/>
    </xf>
    <xf numFmtId="0" fontId="29" fillId="10" borderId="1" xfId="0" applyFont="1" applyFill="1" applyBorder="1" applyAlignment="1">
      <alignment horizontal="left" vertical="center"/>
    </xf>
    <xf numFmtId="0" fontId="29" fillId="10" borderId="2" xfId="0" applyFont="1" applyFill="1" applyBorder="1" applyAlignment="1">
      <alignment horizontal="left" vertical="center"/>
    </xf>
    <xf numFmtId="0" fontId="29" fillId="10" borderId="3" xfId="0" applyFont="1" applyFill="1" applyBorder="1" applyAlignment="1">
      <alignment horizontal="left" vertical="center"/>
    </xf>
    <xf numFmtId="0" fontId="29" fillId="7" borderId="2" xfId="0" applyFont="1" applyFill="1" applyBorder="1" applyAlignment="1">
      <alignment horizontal="left" vertical="center"/>
    </xf>
    <xf numFmtId="0" fontId="29" fillId="7" borderId="3" xfId="0" applyFont="1" applyFill="1" applyBorder="1" applyAlignment="1">
      <alignment horizontal="left" vertical="center"/>
    </xf>
    <xf numFmtId="0" fontId="8" fillId="16" borderId="0" xfId="0" applyFont="1" applyFill="1" applyBorder="1" applyAlignment="1">
      <alignment horizontal="center" vertical="center"/>
    </xf>
    <xf numFmtId="0" fontId="12" fillId="16" borderId="0" xfId="0" applyFont="1" applyFill="1" applyBorder="1" applyAlignment="1">
      <alignment horizontal="left" vertical="center" indent="1"/>
    </xf>
    <xf numFmtId="0" fontId="13" fillId="6" borderId="2" xfId="0" applyFont="1" applyFill="1" applyBorder="1" applyAlignment="1">
      <alignment horizontal="left" vertical="center"/>
    </xf>
    <xf numFmtId="0" fontId="13" fillId="6" borderId="3" xfId="0" applyFont="1" applyFill="1" applyBorder="1" applyAlignment="1">
      <alignment horizontal="left" vertical="center"/>
    </xf>
    <xf numFmtId="0" fontId="32" fillId="3" borderId="2" xfId="0" applyFont="1" applyFill="1" applyBorder="1" applyAlignment="1">
      <alignment horizontal="left" vertical="center"/>
    </xf>
    <xf numFmtId="0" fontId="33" fillId="3" borderId="2" xfId="0" applyFont="1" applyFill="1" applyBorder="1" applyAlignment="1">
      <alignment horizontal="left"/>
    </xf>
    <xf numFmtId="0" fontId="33" fillId="3" borderId="3" xfId="0" applyFont="1" applyFill="1" applyBorder="1" applyAlignment="1">
      <alignment horizontal="left"/>
    </xf>
    <xf numFmtId="0" fontId="13" fillId="6" borderId="2" xfId="0" applyFont="1" applyFill="1" applyBorder="1" applyAlignment="1">
      <alignment horizontal="left" vertical="center" wrapText="1"/>
    </xf>
    <xf numFmtId="0" fontId="13" fillId="6" borderId="3" xfId="0" applyFont="1" applyFill="1" applyBorder="1" applyAlignment="1">
      <alignment horizontal="left" vertical="center" wrapText="1"/>
    </xf>
    <xf numFmtId="0" fontId="29" fillId="8" borderId="1" xfId="0" applyFont="1" applyFill="1" applyBorder="1" applyAlignment="1">
      <alignment horizontal="left" vertical="center"/>
    </xf>
    <xf numFmtId="0" fontId="29" fillId="8" borderId="2" xfId="0" applyFont="1" applyFill="1" applyBorder="1" applyAlignment="1">
      <alignment horizontal="left" vertical="center"/>
    </xf>
    <xf numFmtId="0" fontId="29" fillId="8" borderId="3" xfId="0" applyFont="1" applyFill="1" applyBorder="1" applyAlignment="1">
      <alignment horizontal="left" vertical="center"/>
    </xf>
    <xf numFmtId="0" fontId="39" fillId="4" borderId="1" xfId="0" applyFont="1" applyFill="1" applyBorder="1" applyAlignment="1">
      <alignment horizontal="left" vertical="center"/>
    </xf>
    <xf numFmtId="0" fontId="39" fillId="4" borderId="2" xfId="0" applyFont="1" applyFill="1" applyBorder="1" applyAlignment="1">
      <alignment horizontal="left" vertical="center"/>
    </xf>
    <xf numFmtId="0" fontId="39" fillId="4" borderId="3" xfId="0" applyFont="1" applyFill="1" applyBorder="1" applyAlignment="1">
      <alignment horizontal="left" vertical="center"/>
    </xf>
    <xf numFmtId="0" fontId="12" fillId="16" borderId="0" xfId="0" applyFont="1" applyFill="1" applyBorder="1" applyAlignment="1">
      <alignment horizontal="center" vertical="center"/>
    </xf>
    <xf numFmtId="0" fontId="18" fillId="9" borderId="5" xfId="0" applyFont="1" applyFill="1" applyBorder="1" applyAlignment="1">
      <alignment horizontal="left" vertical="center"/>
    </xf>
    <xf numFmtId="0" fontId="18" fillId="9" borderId="34" xfId="0" applyFont="1" applyFill="1" applyBorder="1" applyAlignment="1">
      <alignment horizontal="left" vertical="center"/>
    </xf>
    <xf numFmtId="0" fontId="7" fillId="16" borderId="0" xfId="0" applyFont="1" applyFill="1" applyBorder="1" applyAlignment="1">
      <alignment horizontal="center" vertical="center" wrapText="1"/>
    </xf>
    <xf numFmtId="0" fontId="20" fillId="16" borderId="35" xfId="0" applyFont="1" applyFill="1" applyBorder="1" applyAlignment="1">
      <alignment horizontal="center" vertical="center" wrapText="1"/>
    </xf>
    <xf numFmtId="0" fontId="20" fillId="16" borderId="30" xfId="0" applyFont="1" applyFill="1" applyBorder="1" applyAlignment="1">
      <alignment horizontal="center" vertical="center" wrapText="1"/>
    </xf>
    <xf numFmtId="0" fontId="20" fillId="16" borderId="14" xfId="0" applyFont="1" applyFill="1" applyBorder="1" applyAlignment="1">
      <alignment horizontal="center" vertical="center" wrapText="1"/>
    </xf>
    <xf numFmtId="0" fontId="20" fillId="16" borderId="24" xfId="0" applyFont="1" applyFill="1" applyBorder="1" applyAlignment="1">
      <alignment horizontal="center" vertical="center" wrapText="1"/>
    </xf>
    <xf numFmtId="166" fontId="35" fillId="14" borderId="19" xfId="1" applyNumberFormat="1" applyFont="1" applyFill="1" applyBorder="1" applyAlignment="1">
      <alignment horizontal="center" vertical="center" wrapText="1"/>
    </xf>
    <xf numFmtId="166" fontId="35" fillId="14" borderId="20" xfId="1" applyNumberFormat="1" applyFont="1" applyFill="1" applyBorder="1" applyAlignment="1">
      <alignment horizontal="center" vertical="center" wrapText="1"/>
    </xf>
    <xf numFmtId="166" fontId="20" fillId="8" borderId="19" xfId="1" applyNumberFormat="1" applyFont="1" applyFill="1" applyBorder="1" applyAlignment="1">
      <alignment horizontal="center" vertical="center" wrapText="1"/>
    </xf>
    <xf numFmtId="166" fontId="35" fillId="14" borderId="23" xfId="1" applyNumberFormat="1" applyFont="1" applyFill="1" applyBorder="1" applyAlignment="1">
      <alignment horizontal="center" vertical="center" wrapText="1"/>
    </xf>
    <xf numFmtId="166" fontId="20" fillId="8" borderId="23" xfId="1" applyNumberFormat="1" applyFont="1" applyFill="1" applyBorder="1" applyAlignment="1">
      <alignment horizontal="center" vertical="center" wrapText="1"/>
    </xf>
    <xf numFmtId="0" fontId="20" fillId="16" borderId="20" xfId="0" applyFont="1" applyFill="1" applyBorder="1" applyAlignment="1">
      <alignment horizontal="center" vertical="center" wrapText="1"/>
    </xf>
    <xf numFmtId="0" fontId="20" fillId="16" borderId="8" xfId="0" applyFont="1" applyFill="1" applyBorder="1" applyAlignment="1">
      <alignment horizontal="center" vertical="center" wrapText="1"/>
    </xf>
    <xf numFmtId="0" fontId="20" fillId="16" borderId="23" xfId="0" applyFont="1" applyFill="1" applyBorder="1" applyAlignment="1">
      <alignment horizontal="center" vertical="center" wrapText="1"/>
    </xf>
    <xf numFmtId="0" fontId="20" fillId="16" borderId="32" xfId="0" applyFont="1" applyFill="1" applyBorder="1" applyAlignment="1">
      <alignment horizontal="center" vertical="center" wrapText="1"/>
    </xf>
    <xf numFmtId="0" fontId="20" fillId="16" borderId="15" xfId="0" applyFont="1" applyFill="1" applyBorder="1" applyAlignment="1">
      <alignment horizontal="center" vertical="center" wrapText="1"/>
    </xf>
    <xf numFmtId="0" fontId="20" fillId="16" borderId="27" xfId="0" applyFont="1" applyFill="1" applyBorder="1" applyAlignment="1">
      <alignment horizontal="center" vertical="center" wrapText="1"/>
    </xf>
    <xf numFmtId="166" fontId="35" fillId="9" borderId="23" xfId="1" applyNumberFormat="1" applyFont="1" applyFill="1" applyBorder="1" applyAlignment="1">
      <alignment horizontal="center" vertical="center" wrapText="1"/>
    </xf>
    <xf numFmtId="166" fontId="35" fillId="9" borderId="19" xfId="1" applyNumberFormat="1" applyFont="1" applyFill="1" applyBorder="1" applyAlignment="1">
      <alignment horizontal="center" vertical="center" wrapText="1"/>
    </xf>
    <xf numFmtId="0" fontId="20" fillId="16" borderId="26" xfId="0" applyFont="1" applyFill="1" applyBorder="1" applyAlignment="1">
      <alignment horizontal="center" vertical="center" wrapText="1"/>
    </xf>
    <xf numFmtId="0" fontId="20" fillId="16" borderId="28" xfId="0" applyFont="1" applyFill="1" applyBorder="1" applyAlignment="1">
      <alignment horizontal="center" vertical="center" wrapText="1"/>
    </xf>
    <xf numFmtId="0" fontId="20" fillId="16" borderId="0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top" wrapText="1"/>
    </xf>
    <xf numFmtId="0" fontId="42" fillId="0" borderId="0" xfId="0" applyFont="1" applyAlignment="1">
      <alignment horizontal="left" vertical="center" wrapText="1" indent="1"/>
    </xf>
    <xf numFmtId="166" fontId="20" fillId="15" borderId="19" xfId="1" applyNumberFormat="1" applyFont="1" applyFill="1" applyBorder="1" applyAlignment="1">
      <alignment horizontal="center" vertical="center" wrapText="1"/>
    </xf>
    <xf numFmtId="0" fontId="20" fillId="16" borderId="31" xfId="0" applyFont="1" applyFill="1" applyBorder="1" applyAlignment="1">
      <alignment horizontal="center" vertical="center" wrapText="1"/>
    </xf>
    <xf numFmtId="166" fontId="35" fillId="14" borderId="29" xfId="1" applyNumberFormat="1" applyFont="1" applyFill="1" applyBorder="1" applyAlignment="1">
      <alignment horizontal="center" vertical="center" wrapText="1"/>
    </xf>
    <xf numFmtId="166" fontId="20" fillId="8" borderId="27" xfId="1" applyNumberFormat="1" applyFont="1" applyFill="1" applyBorder="1" applyAlignment="1">
      <alignment horizontal="center" vertical="center" wrapText="1"/>
    </xf>
    <xf numFmtId="166" fontId="20" fillId="8" borderId="29" xfId="1" applyNumberFormat="1" applyFont="1" applyFill="1" applyBorder="1" applyAlignment="1">
      <alignment horizontal="center" vertical="center" wrapText="1"/>
    </xf>
    <xf numFmtId="166" fontId="20" fillId="15" borderId="29" xfId="1" applyNumberFormat="1" applyFont="1" applyFill="1" applyBorder="1" applyAlignment="1">
      <alignment horizontal="center" vertical="center" wrapText="1"/>
    </xf>
    <xf numFmtId="166" fontId="35" fillId="9" borderId="20" xfId="1" applyNumberFormat="1" applyFont="1" applyFill="1" applyBorder="1" applyAlignment="1">
      <alignment horizontal="center" vertical="center" wrapText="1"/>
    </xf>
    <xf numFmtId="0" fontId="7" fillId="16" borderId="12" xfId="0" applyFont="1" applyFill="1" applyBorder="1" applyAlignment="1">
      <alignment horizontal="center" vertical="center" wrapText="1"/>
    </xf>
    <xf numFmtId="166" fontId="35" fillId="9" borderId="32" xfId="1" applyNumberFormat="1" applyFont="1" applyFill="1" applyBorder="1" applyAlignment="1">
      <alignment horizontal="center" vertical="center" wrapText="1"/>
    </xf>
    <xf numFmtId="166" fontId="35" fillId="9" borderId="27" xfId="1" applyNumberFormat="1" applyFont="1" applyFill="1" applyBorder="1" applyAlignment="1">
      <alignment horizontal="center" vertical="center" wrapText="1"/>
    </xf>
    <xf numFmtId="0" fontId="20" fillId="16" borderId="19" xfId="0" applyFont="1" applyFill="1" applyBorder="1" applyAlignment="1">
      <alignment horizontal="center" vertical="center" wrapText="1"/>
    </xf>
    <xf numFmtId="0" fontId="12" fillId="16" borderId="0" xfId="0" applyFont="1" applyFill="1" applyBorder="1" applyAlignment="1">
      <alignment horizontal="center" vertical="center" wrapText="1"/>
    </xf>
    <xf numFmtId="165" fontId="35" fillId="14" borderId="20" xfId="1" applyNumberFormat="1" applyFont="1" applyFill="1" applyBorder="1" applyAlignment="1">
      <alignment horizontal="center" vertical="center" wrapText="1"/>
    </xf>
    <xf numFmtId="165" fontId="35" fillId="14" borderId="23" xfId="1" applyNumberFormat="1" applyFont="1" applyFill="1" applyBorder="1" applyAlignment="1">
      <alignment horizontal="center" vertical="center" wrapText="1"/>
    </xf>
    <xf numFmtId="165" fontId="26" fillId="9" borderId="19" xfId="1" applyNumberFormat="1" applyFont="1" applyFill="1" applyBorder="1" applyAlignment="1">
      <alignment horizontal="center" vertical="center" wrapText="1"/>
    </xf>
    <xf numFmtId="165" fontId="35" fillId="14" borderId="15" xfId="1" applyNumberFormat="1" applyFont="1" applyFill="1" applyBorder="1" applyAlignment="1">
      <alignment horizontal="center" vertical="center" wrapText="1"/>
    </xf>
    <xf numFmtId="165" fontId="35" fillId="14" borderId="27" xfId="1" applyNumberFormat="1" applyFont="1" applyFill="1" applyBorder="1" applyAlignment="1">
      <alignment horizontal="center" vertical="center" wrapText="1"/>
    </xf>
    <xf numFmtId="165" fontId="26" fillId="9" borderId="29" xfId="1" applyNumberFormat="1" applyFont="1" applyFill="1" applyBorder="1" applyAlignment="1">
      <alignment horizontal="center" vertical="center" wrapText="1"/>
    </xf>
    <xf numFmtId="164" fontId="20" fillId="8" borderId="19" xfId="1" applyNumberFormat="1" applyFont="1" applyFill="1" applyBorder="1" applyAlignment="1">
      <alignment horizontal="center" vertical="center" wrapText="1"/>
    </xf>
    <xf numFmtId="166" fontId="26" fillId="9" borderId="19" xfId="1" applyNumberFormat="1" applyFont="1" applyFill="1" applyBorder="1" applyAlignment="1">
      <alignment horizontal="center" vertical="center" wrapText="1"/>
    </xf>
    <xf numFmtId="164" fontId="26" fillId="9" borderId="19" xfId="1" applyNumberFormat="1" applyFont="1" applyFill="1" applyBorder="1" applyAlignment="1">
      <alignment horizontal="center" vertical="center" wrapText="1"/>
    </xf>
    <xf numFmtId="164" fontId="35" fillId="14" borderId="19" xfId="1" applyNumberFormat="1" applyFont="1" applyFill="1" applyBorder="1" applyAlignment="1">
      <alignment horizontal="center" vertical="center" wrapText="1"/>
    </xf>
    <xf numFmtId="164" fontId="20" fillId="8" borderId="20" xfId="1" applyNumberFormat="1" applyFont="1" applyFill="1" applyBorder="1" applyAlignment="1">
      <alignment horizontal="center" vertical="center" wrapText="1"/>
    </xf>
    <xf numFmtId="164" fontId="20" fillId="8" borderId="23" xfId="1" applyNumberFormat="1" applyFont="1" applyFill="1" applyBorder="1" applyAlignment="1">
      <alignment horizontal="center" vertical="center" wrapText="1"/>
    </xf>
    <xf numFmtId="164" fontId="20" fillId="15" borderId="19" xfId="1" applyNumberFormat="1" applyFont="1" applyFill="1" applyBorder="1" applyAlignment="1">
      <alignment horizontal="center" vertical="center" wrapText="1"/>
    </xf>
    <xf numFmtId="0" fontId="20" fillId="16" borderId="29" xfId="0" applyFont="1" applyFill="1" applyBorder="1" applyAlignment="1">
      <alignment horizontal="center" vertical="center" wrapText="1"/>
    </xf>
    <xf numFmtId="166" fontId="35" fillId="9" borderId="29" xfId="1" applyNumberFormat="1" applyFont="1" applyFill="1" applyBorder="1" applyAlignment="1">
      <alignment horizontal="center" vertical="center" wrapText="1"/>
    </xf>
    <xf numFmtId="0" fontId="20" fillId="16" borderId="27" xfId="0" applyFont="1" applyFill="1" applyBorder="1" applyAlignment="1">
      <alignment horizontal="left" vertical="center" wrapText="1"/>
    </xf>
    <xf numFmtId="0" fontId="20" fillId="16" borderId="29" xfId="0" applyFont="1" applyFill="1" applyBorder="1" applyAlignment="1">
      <alignment horizontal="left" vertical="center" wrapText="1"/>
    </xf>
    <xf numFmtId="166" fontId="24" fillId="14" borderId="29" xfId="1" applyNumberFormat="1" applyFont="1" applyFill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166" fontId="26" fillId="15" borderId="19" xfId="1" applyNumberFormat="1" applyFont="1" applyFill="1" applyBorder="1" applyAlignment="1">
      <alignment horizontal="center" vertical="center" wrapText="1"/>
    </xf>
    <xf numFmtId="166" fontId="26" fillId="15" borderId="20" xfId="1" applyNumberFormat="1" applyFont="1" applyFill="1" applyBorder="1" applyAlignment="1">
      <alignment horizontal="center" vertical="center" wrapText="1"/>
    </xf>
    <xf numFmtId="166" fontId="26" fillId="14" borderId="19" xfId="1" applyNumberFormat="1" applyFont="1" applyFill="1" applyBorder="1" applyAlignment="1">
      <alignment horizontal="center" vertical="center" wrapText="1"/>
    </xf>
    <xf numFmtId="165" fontId="20" fillId="8" borderId="20" xfId="1" applyNumberFormat="1" applyFont="1" applyFill="1" applyBorder="1" applyAlignment="1">
      <alignment horizontal="center" vertical="center" wrapText="1"/>
    </xf>
    <xf numFmtId="165" fontId="20" fillId="8" borderId="23" xfId="1" applyNumberFormat="1" applyFont="1" applyFill="1" applyBorder="1" applyAlignment="1">
      <alignment horizontal="center" vertical="center" wrapText="1"/>
    </xf>
    <xf numFmtId="0" fontId="20" fillId="16" borderId="18" xfId="0" applyFont="1" applyFill="1" applyBorder="1" applyAlignment="1">
      <alignment horizontal="center" vertical="center" wrapText="1"/>
    </xf>
    <xf numFmtId="0" fontId="20" fillId="16" borderId="22" xfId="0" applyFont="1" applyFill="1" applyBorder="1" applyAlignment="1">
      <alignment horizontal="center" vertical="center" wrapText="1"/>
    </xf>
    <xf numFmtId="165" fontId="26" fillId="9" borderId="20" xfId="1" applyNumberFormat="1" applyFont="1" applyFill="1" applyBorder="1" applyAlignment="1">
      <alignment horizontal="center" vertical="center" wrapText="1"/>
    </xf>
    <xf numFmtId="165" fontId="26" fillId="9" borderId="23" xfId="1" applyNumberFormat="1" applyFont="1" applyFill="1" applyBorder="1" applyAlignment="1">
      <alignment horizontal="center" vertical="center" wrapText="1"/>
    </xf>
    <xf numFmtId="165" fontId="24" fillId="14" borderId="20" xfId="1" applyNumberFormat="1" applyFont="1" applyFill="1" applyBorder="1" applyAlignment="1">
      <alignment horizontal="center" vertical="center" wrapText="1"/>
    </xf>
    <xf numFmtId="165" fontId="24" fillId="14" borderId="23" xfId="1" applyNumberFormat="1" applyFont="1" applyFill="1" applyBorder="1" applyAlignment="1">
      <alignment horizontal="center" vertical="center" wrapText="1"/>
    </xf>
    <xf numFmtId="0" fontId="35" fillId="2" borderId="15" xfId="0" applyFont="1" applyFill="1" applyBorder="1" applyAlignment="1">
      <alignment horizontal="left"/>
    </xf>
    <xf numFmtId="0" fontId="42" fillId="0" borderId="0" xfId="0" applyFont="1" applyAlignment="1">
      <alignment vertical="center" wrapText="1"/>
    </xf>
    <xf numFmtId="166" fontId="24" fillId="9" borderId="20" xfId="1" applyNumberFormat="1" applyFont="1" applyFill="1" applyBorder="1" applyAlignment="1">
      <alignment horizontal="center" vertical="center" wrapText="1"/>
    </xf>
    <xf numFmtId="166" fontId="24" fillId="9" borderId="8" xfId="1" applyNumberFormat="1" applyFont="1" applyFill="1" applyBorder="1" applyAlignment="1">
      <alignment horizontal="center" vertical="center" wrapText="1"/>
    </xf>
    <xf numFmtId="166" fontId="20" fillId="8" borderId="30" xfId="1" applyNumberFormat="1" applyFont="1" applyFill="1" applyBorder="1" applyAlignment="1">
      <alignment horizontal="center" vertical="center" wrapText="1"/>
    </xf>
    <xf numFmtId="166" fontId="20" fillId="8" borderId="14" xfId="1" applyNumberFormat="1" applyFont="1" applyFill="1" applyBorder="1" applyAlignment="1">
      <alignment horizontal="center" vertical="center" wrapText="1"/>
    </xf>
    <xf numFmtId="166" fontId="24" fillId="14" borderId="20" xfId="1" applyNumberFormat="1" applyFont="1" applyFill="1" applyBorder="1" applyAlignment="1">
      <alignment horizontal="center" vertical="center" wrapText="1"/>
    </xf>
    <xf numFmtId="166" fontId="24" fillId="14" borderId="8" xfId="1" applyNumberFormat="1" applyFont="1" applyFill="1" applyBorder="1" applyAlignment="1">
      <alignment horizontal="center" vertical="center" wrapText="1"/>
    </xf>
    <xf numFmtId="166" fontId="20" fillId="8" borderId="20" xfId="1" applyNumberFormat="1" applyFont="1" applyFill="1" applyBorder="1" applyAlignment="1">
      <alignment horizontal="center" vertical="center" wrapText="1"/>
    </xf>
    <xf numFmtId="166" fontId="20" fillId="8" borderId="8" xfId="1" applyNumberFormat="1" applyFont="1" applyFill="1" applyBorder="1" applyAlignment="1">
      <alignment horizontal="center" vertical="center" wrapText="1"/>
    </xf>
    <xf numFmtId="166" fontId="24" fillId="14" borderId="23" xfId="1" applyNumberFormat="1" applyFont="1" applyFill="1" applyBorder="1" applyAlignment="1">
      <alignment horizontal="center" vertical="center" wrapText="1"/>
    </xf>
    <xf numFmtId="165" fontId="24" fillId="14" borderId="19" xfId="1" applyNumberFormat="1" applyFont="1" applyFill="1" applyBorder="1" applyAlignment="1">
      <alignment horizontal="center" vertical="center" wrapText="1"/>
    </xf>
    <xf numFmtId="165" fontId="20" fillId="8" borderId="24" xfId="1" applyNumberFormat="1" applyFont="1" applyFill="1" applyBorder="1" applyAlignment="1">
      <alignment horizontal="center" vertical="center" wrapText="1"/>
    </xf>
    <xf numFmtId="165" fontId="20" fillId="8" borderId="31" xfId="1" applyNumberFormat="1" applyFont="1" applyFill="1" applyBorder="1" applyAlignment="1">
      <alignment horizontal="center" vertical="center" wrapText="1"/>
    </xf>
    <xf numFmtId="166" fontId="26" fillId="14" borderId="20" xfId="1" applyNumberFormat="1" applyFont="1" applyFill="1" applyBorder="1" applyAlignment="1">
      <alignment horizontal="center" vertical="center" wrapText="1"/>
    </xf>
    <xf numFmtId="166" fontId="26" fillId="14" borderId="8" xfId="1" applyNumberFormat="1" applyFont="1" applyFill="1" applyBorder="1" applyAlignment="1">
      <alignment horizontal="center" vertical="center" wrapText="1"/>
    </xf>
    <xf numFmtId="166" fontId="26" fillId="14" borderId="23" xfId="1" applyNumberFormat="1" applyFont="1" applyFill="1" applyBorder="1" applyAlignment="1">
      <alignment horizontal="center" vertical="center" wrapText="1"/>
    </xf>
    <xf numFmtId="0" fontId="35" fillId="0" borderId="0" xfId="0" applyFont="1" applyBorder="1" applyAlignment="1">
      <alignment horizontal="left" wrapText="1"/>
    </xf>
    <xf numFmtId="0" fontId="35" fillId="0" borderId="7" xfId="0" applyFont="1" applyBorder="1" applyAlignment="1">
      <alignment horizontal="left" wrapText="1"/>
    </xf>
    <xf numFmtId="166" fontId="26" fillId="14" borderId="32" xfId="1" applyNumberFormat="1" applyFont="1" applyFill="1" applyBorder="1" applyAlignment="1">
      <alignment horizontal="center" vertical="center" wrapText="1"/>
    </xf>
    <xf numFmtId="166" fontId="26" fillId="14" borderId="27" xfId="1" applyNumberFormat="1" applyFont="1" applyFill="1" applyBorder="1" applyAlignment="1">
      <alignment horizontal="center" vertical="center" wrapText="1"/>
    </xf>
    <xf numFmtId="166" fontId="26" fillId="14" borderId="29" xfId="1" applyNumberFormat="1" applyFont="1" applyFill="1" applyBorder="1" applyAlignment="1">
      <alignment horizontal="center" vertical="center" wrapText="1"/>
    </xf>
    <xf numFmtId="166" fontId="26" fillId="14" borderId="15" xfId="1" applyNumberFormat="1" applyFont="1" applyFill="1" applyBorder="1" applyAlignment="1">
      <alignment horizontal="center" vertical="center" wrapText="1"/>
    </xf>
    <xf numFmtId="165" fontId="20" fillId="15" borderId="26" xfId="1" applyNumberFormat="1" applyFont="1" applyFill="1" applyBorder="1" applyAlignment="1">
      <alignment horizontal="center" vertical="center" wrapText="1"/>
    </xf>
    <xf numFmtId="165" fontId="20" fillId="15" borderId="28" xfId="1" applyNumberFormat="1" applyFont="1" applyFill="1" applyBorder="1" applyAlignment="1">
      <alignment horizontal="center" vertical="center" wrapText="1"/>
    </xf>
    <xf numFmtId="165" fontId="24" fillId="14" borderId="26" xfId="1" applyNumberFormat="1" applyFont="1" applyFill="1" applyBorder="1" applyAlignment="1">
      <alignment horizontal="center" vertical="center" wrapText="1"/>
    </xf>
    <xf numFmtId="165" fontId="24" fillId="14" borderId="28" xfId="1" applyNumberFormat="1" applyFont="1" applyFill="1" applyBorder="1" applyAlignment="1">
      <alignment horizontal="center" vertical="center" wrapText="1"/>
    </xf>
    <xf numFmtId="165" fontId="20" fillId="15" borderId="20" xfId="1" applyNumberFormat="1" applyFont="1" applyFill="1" applyBorder="1" applyAlignment="1">
      <alignment horizontal="center" vertical="center" wrapText="1"/>
    </xf>
    <xf numFmtId="165" fontId="20" fillId="15" borderId="23" xfId="1" applyNumberFormat="1" applyFont="1" applyFill="1" applyBorder="1" applyAlignment="1">
      <alignment horizontal="center" vertical="center" wrapText="1"/>
    </xf>
    <xf numFmtId="165" fontId="35" fillId="9" borderId="20" xfId="1" applyNumberFormat="1" applyFont="1" applyFill="1" applyBorder="1" applyAlignment="1">
      <alignment horizontal="center" vertical="center" wrapText="1"/>
    </xf>
    <xf numFmtId="165" fontId="35" fillId="9" borderId="23" xfId="1" applyNumberFormat="1" applyFont="1" applyFill="1" applyBorder="1" applyAlignment="1">
      <alignment horizontal="center" vertical="center" wrapText="1"/>
    </xf>
    <xf numFmtId="166" fontId="20" fillId="13" borderId="20" xfId="1" applyNumberFormat="1" applyFont="1" applyFill="1" applyBorder="1" applyAlignment="1">
      <alignment horizontal="center" vertical="center" wrapText="1"/>
    </xf>
    <xf numFmtId="166" fontId="20" fillId="13" borderId="23" xfId="1" applyNumberFormat="1" applyFont="1" applyFill="1" applyBorder="1" applyAlignment="1">
      <alignment horizontal="center" vertical="center" wrapText="1"/>
    </xf>
    <xf numFmtId="166" fontId="35" fillId="12" borderId="20" xfId="1" applyNumberFormat="1" applyFont="1" applyFill="1" applyBorder="1" applyAlignment="1">
      <alignment horizontal="center" vertical="center" wrapText="1"/>
    </xf>
    <xf numFmtId="166" fontId="35" fillId="12" borderId="23" xfId="1" applyNumberFormat="1" applyFont="1" applyFill="1" applyBorder="1" applyAlignment="1">
      <alignment horizontal="center" vertical="center" wrapText="1"/>
    </xf>
    <xf numFmtId="0" fontId="20" fillId="11" borderId="20" xfId="0" applyFont="1" applyFill="1" applyBorder="1" applyAlignment="1">
      <alignment horizontal="center" vertical="center" wrapText="1"/>
    </xf>
    <xf numFmtId="0" fontId="20" fillId="11" borderId="8" xfId="0" applyFont="1" applyFill="1" applyBorder="1" applyAlignment="1">
      <alignment horizontal="center" vertical="center" wrapText="1"/>
    </xf>
    <xf numFmtId="0" fontId="20" fillId="11" borderId="23" xfId="0" applyFont="1" applyFill="1" applyBorder="1" applyAlignment="1">
      <alignment horizontal="center" vertical="center" wrapText="1"/>
    </xf>
    <xf numFmtId="0" fontId="42" fillId="0" borderId="0" xfId="0" applyFont="1" applyAlignment="1">
      <alignment horizontal="justify" vertical="center" wrapText="1"/>
    </xf>
    <xf numFmtId="166" fontId="24" fillId="9" borderId="29" xfId="1" applyNumberFormat="1" applyFont="1" applyFill="1" applyBorder="1" applyAlignment="1">
      <alignment horizontal="center" vertical="center" wrapText="1"/>
    </xf>
    <xf numFmtId="166" fontId="24" fillId="9" borderId="19" xfId="1" applyNumberFormat="1" applyFont="1" applyFill="1" applyBorder="1" applyAlignment="1">
      <alignment horizontal="center" vertical="center" wrapText="1"/>
    </xf>
    <xf numFmtId="166" fontId="24" fillId="14" borderId="19" xfId="1" applyNumberFormat="1" applyFont="1" applyFill="1" applyBorder="1" applyAlignment="1">
      <alignment horizontal="center" vertical="center" wrapText="1"/>
    </xf>
    <xf numFmtId="165" fontId="24" fillId="9" borderId="19" xfId="1" applyNumberFormat="1" applyFont="1" applyFill="1" applyBorder="1" applyAlignment="1">
      <alignment horizontal="center" vertical="center" wrapText="1"/>
    </xf>
    <xf numFmtId="0" fontId="20" fillId="16" borderId="21" xfId="0" applyFont="1" applyFill="1" applyBorder="1" applyAlignment="1">
      <alignment horizontal="center" vertical="center" wrapText="1"/>
    </xf>
    <xf numFmtId="0" fontId="20" fillId="16" borderId="16" xfId="0" applyFont="1" applyFill="1" applyBorder="1" applyAlignment="1">
      <alignment horizontal="center" vertical="center" wrapText="1"/>
    </xf>
    <xf numFmtId="165" fontId="24" fillId="17" borderId="19" xfId="1" applyNumberFormat="1" applyFont="1" applyFill="1" applyBorder="1" applyAlignment="1">
      <alignment horizontal="center" vertical="center" wrapText="1"/>
    </xf>
    <xf numFmtId="0" fontId="38" fillId="16" borderId="19" xfId="0" applyFont="1" applyFill="1" applyBorder="1" applyAlignment="1">
      <alignment horizontal="center" vertical="center" wrapText="1"/>
    </xf>
    <xf numFmtId="165" fontId="24" fillId="9" borderId="20" xfId="1" applyNumberFormat="1" applyFont="1" applyFill="1" applyBorder="1" applyAlignment="1">
      <alignment horizontal="center" vertical="center" wrapText="1"/>
    </xf>
    <xf numFmtId="165" fontId="24" fillId="9" borderId="23" xfId="1" applyNumberFormat="1" applyFont="1" applyFill="1" applyBorder="1" applyAlignment="1">
      <alignment horizontal="center" vertical="center" wrapText="1"/>
    </xf>
    <xf numFmtId="166" fontId="20" fillId="15" borderId="20" xfId="1" applyNumberFormat="1" applyFont="1" applyFill="1" applyBorder="1" applyAlignment="1">
      <alignment horizontal="center" vertical="center" wrapText="1"/>
    </xf>
    <xf numFmtId="166" fontId="20" fillId="15" borderId="23" xfId="1" applyNumberFormat="1" applyFont="1" applyFill="1" applyBorder="1" applyAlignment="1">
      <alignment horizontal="center" vertical="center" wrapText="1"/>
    </xf>
    <xf numFmtId="167" fontId="20" fillId="8" borderId="19" xfId="1" applyNumberFormat="1" applyFont="1" applyFill="1" applyBorder="1" applyAlignment="1">
      <alignment horizontal="center" vertical="center" wrapText="1"/>
    </xf>
    <xf numFmtId="167" fontId="20" fillId="8" borderId="29" xfId="1" applyNumberFormat="1" applyFont="1" applyFill="1" applyBorder="1" applyAlignment="1">
      <alignment horizontal="center" vertical="center" wrapText="1"/>
    </xf>
    <xf numFmtId="167" fontId="24" fillId="14" borderId="19" xfId="1" applyNumberFormat="1" applyFont="1" applyFill="1" applyBorder="1" applyAlignment="1">
      <alignment horizontal="center" vertical="center" wrapText="1"/>
    </xf>
    <xf numFmtId="167" fontId="20" fillId="15" borderId="19" xfId="1" applyNumberFormat="1" applyFont="1" applyFill="1" applyBorder="1" applyAlignment="1">
      <alignment horizontal="center" vertical="center" wrapText="1"/>
    </xf>
    <xf numFmtId="167" fontId="20" fillId="15" borderId="29" xfId="1" applyNumberFormat="1" applyFont="1" applyFill="1" applyBorder="1" applyAlignment="1">
      <alignment horizontal="center" vertical="center" wrapText="1"/>
    </xf>
    <xf numFmtId="167" fontId="24" fillId="14" borderId="29" xfId="1" applyNumberFormat="1" applyFont="1" applyFill="1" applyBorder="1" applyAlignment="1">
      <alignment horizontal="center" vertical="center" wrapText="1"/>
    </xf>
    <xf numFmtId="167" fontId="26" fillId="9" borderId="19" xfId="1" applyNumberFormat="1" applyFont="1" applyFill="1" applyBorder="1" applyAlignment="1">
      <alignment horizontal="center" vertical="center" wrapText="1"/>
    </xf>
    <xf numFmtId="167" fontId="26" fillId="9" borderId="29" xfId="1" applyNumberFormat="1" applyFont="1" applyFill="1" applyBorder="1" applyAlignment="1">
      <alignment horizontal="center" vertical="center" wrapText="1"/>
    </xf>
    <xf numFmtId="166" fontId="26" fillId="9" borderId="20" xfId="1" applyNumberFormat="1" applyFont="1" applyFill="1" applyBorder="1" applyAlignment="1">
      <alignment horizontal="center" vertical="center" wrapText="1"/>
    </xf>
    <xf numFmtId="166" fontId="26" fillId="9" borderId="23" xfId="1" applyNumberFormat="1" applyFont="1" applyFill="1" applyBorder="1" applyAlignment="1">
      <alignment horizontal="center" vertical="center" wrapText="1"/>
    </xf>
    <xf numFmtId="166" fontId="20" fillId="8" borderId="24" xfId="1" applyNumberFormat="1" applyFont="1" applyFill="1" applyBorder="1" applyAlignment="1">
      <alignment horizontal="center" vertical="center" wrapText="1"/>
    </xf>
    <xf numFmtId="166" fontId="20" fillId="8" borderId="31" xfId="1" applyNumberFormat="1" applyFont="1" applyFill="1" applyBorder="1" applyAlignment="1">
      <alignment horizontal="center" vertical="center" wrapText="1"/>
    </xf>
    <xf numFmtId="166" fontId="24" fillId="9" borderId="19" xfId="1" quotePrefix="1" applyNumberFormat="1" applyFont="1" applyFill="1" applyBorder="1" applyAlignment="1">
      <alignment horizontal="center" vertical="center" wrapText="1"/>
    </xf>
    <xf numFmtId="169" fontId="24" fillId="14" borderId="20" xfId="1" applyNumberFormat="1" applyFont="1" applyFill="1" applyBorder="1" applyAlignment="1">
      <alignment horizontal="center" vertical="center" wrapText="1"/>
    </xf>
    <xf numFmtId="169" fontId="24" fillId="14" borderId="23" xfId="1" applyNumberFormat="1" applyFont="1" applyFill="1" applyBorder="1" applyAlignment="1">
      <alignment horizontal="center" vertical="center" wrapText="1"/>
    </xf>
    <xf numFmtId="169" fontId="20" fillId="8" borderId="23" xfId="1" applyNumberFormat="1" applyFont="1" applyFill="1" applyBorder="1" applyAlignment="1">
      <alignment horizontal="center" vertical="center" wrapText="1"/>
    </xf>
    <xf numFmtId="169" fontId="20" fillId="8" borderId="19" xfId="1" applyNumberFormat="1" applyFont="1" applyFill="1" applyBorder="1" applyAlignment="1">
      <alignment horizontal="center" vertical="center" wrapText="1"/>
    </xf>
    <xf numFmtId="169" fontId="20" fillId="15" borderId="20" xfId="1" applyNumberFormat="1" applyFont="1" applyFill="1" applyBorder="1" applyAlignment="1">
      <alignment horizontal="center" vertical="center" wrapText="1"/>
    </xf>
    <xf numFmtId="169" fontId="20" fillId="15" borderId="23" xfId="1" applyNumberFormat="1" applyFont="1" applyFill="1" applyBorder="1" applyAlignment="1">
      <alignment horizontal="center" vertical="center" wrapText="1"/>
    </xf>
    <xf numFmtId="3" fontId="24" fillId="14" borderId="20" xfId="1" applyNumberFormat="1" applyFont="1" applyFill="1" applyBorder="1" applyAlignment="1">
      <alignment horizontal="center" vertical="center" wrapText="1"/>
    </xf>
    <xf numFmtId="3" fontId="24" fillId="14" borderId="23" xfId="1" applyNumberFormat="1" applyFont="1" applyFill="1" applyBorder="1" applyAlignment="1">
      <alignment horizontal="center" vertical="center" wrapText="1"/>
    </xf>
    <xf numFmtId="3" fontId="20" fillId="15" borderId="20" xfId="1" applyNumberFormat="1" applyFont="1" applyFill="1" applyBorder="1" applyAlignment="1">
      <alignment horizontal="center" vertical="center" wrapText="1"/>
    </xf>
    <xf numFmtId="3" fontId="20" fillId="15" borderId="23" xfId="1" applyNumberFormat="1" applyFont="1" applyFill="1" applyBorder="1" applyAlignment="1">
      <alignment horizontal="center" vertical="center" wrapText="1"/>
    </xf>
    <xf numFmtId="0" fontId="12" fillId="16" borderId="10" xfId="0" applyFont="1" applyFill="1" applyBorder="1" applyAlignment="1">
      <alignment horizontal="center" vertical="center" wrapText="1"/>
    </xf>
    <xf numFmtId="0" fontId="20" fillId="16" borderId="9" xfId="0" applyFont="1" applyFill="1" applyBorder="1" applyAlignment="1">
      <alignment horizontal="center" vertical="center" wrapText="1"/>
    </xf>
    <xf numFmtId="0" fontId="12" fillId="16" borderId="13" xfId="0" applyFont="1" applyFill="1" applyBorder="1" applyAlignment="1">
      <alignment horizontal="center" vertical="center"/>
    </xf>
    <xf numFmtId="166" fontId="24" fillId="9" borderId="23" xfId="1" applyNumberFormat="1" applyFont="1" applyFill="1" applyBorder="1" applyAlignment="1">
      <alignment horizontal="center" vertical="center" wrapText="1"/>
    </xf>
    <xf numFmtId="166" fontId="20" fillId="15" borderId="26" xfId="1" applyNumberFormat="1" applyFont="1" applyFill="1" applyBorder="1" applyAlignment="1">
      <alignment horizontal="center" vertical="center" wrapText="1"/>
    </xf>
    <xf numFmtId="166" fontId="20" fillId="15" borderId="28" xfId="1" applyNumberFormat="1" applyFont="1" applyFill="1" applyBorder="1" applyAlignment="1">
      <alignment horizontal="center" vertical="center" wrapText="1"/>
    </xf>
    <xf numFmtId="166" fontId="24" fillId="14" borderId="26" xfId="1" applyNumberFormat="1" applyFont="1" applyFill="1" applyBorder="1" applyAlignment="1">
      <alignment horizontal="center" vertical="center" wrapText="1"/>
    </xf>
    <xf numFmtId="166" fontId="24" fillId="14" borderId="28" xfId="1" applyNumberFormat="1" applyFont="1" applyFill="1" applyBorder="1" applyAlignment="1">
      <alignment horizontal="center" vertical="center" wrapText="1"/>
    </xf>
    <xf numFmtId="1" fontId="20" fillId="15" borderId="29" xfId="1" applyNumberFormat="1" applyFont="1" applyFill="1" applyBorder="1" applyAlignment="1">
      <alignment horizontal="center" vertical="center" wrapText="1"/>
    </xf>
    <xf numFmtId="1" fontId="24" fillId="14" borderId="29" xfId="1" applyNumberFormat="1" applyFont="1" applyFill="1" applyBorder="1" applyAlignment="1">
      <alignment horizontal="center" vertical="center" wrapText="1"/>
    </xf>
    <xf numFmtId="1" fontId="26" fillId="9" borderId="29" xfId="1" applyNumberFormat="1" applyFont="1" applyFill="1" applyBorder="1" applyAlignment="1">
      <alignment horizontal="center" vertical="center" wrapText="1"/>
    </xf>
    <xf numFmtId="1" fontId="20" fillId="8" borderId="29" xfId="1" applyNumberFormat="1" applyFont="1" applyFill="1" applyBorder="1" applyAlignment="1">
      <alignment horizontal="center" vertical="center" wrapText="1"/>
    </xf>
    <xf numFmtId="1" fontId="26" fillId="9" borderId="19" xfId="1" applyNumberFormat="1" applyFont="1" applyFill="1" applyBorder="1" applyAlignment="1">
      <alignment horizontal="center" vertical="center" wrapText="1"/>
    </xf>
    <xf numFmtId="1" fontId="20" fillId="8" borderId="19" xfId="1" applyNumberFormat="1" applyFont="1" applyFill="1" applyBorder="1" applyAlignment="1">
      <alignment horizontal="center" vertical="center" wrapText="1"/>
    </xf>
    <xf numFmtId="1" fontId="20" fillId="15" borderId="19" xfId="1" applyNumberFormat="1" applyFont="1" applyFill="1" applyBorder="1" applyAlignment="1">
      <alignment horizontal="center" vertical="center" wrapText="1"/>
    </xf>
    <xf numFmtId="1" fontId="24" fillId="14" borderId="19" xfId="1" applyNumberFormat="1" applyFont="1" applyFill="1" applyBorder="1" applyAlignment="1">
      <alignment horizontal="center" vertical="center" wrapText="1"/>
    </xf>
    <xf numFmtId="168" fontId="20" fillId="8" borderId="37" xfId="1" applyNumberFormat="1" applyFont="1" applyFill="1" applyBorder="1" applyAlignment="1">
      <alignment horizontal="center" vertical="center"/>
    </xf>
    <xf numFmtId="0" fontId="20" fillId="16" borderId="36" xfId="0" applyFont="1" applyFill="1" applyBorder="1" applyAlignment="1">
      <alignment horizontal="center" vertical="center" wrapText="1"/>
    </xf>
    <xf numFmtId="0" fontId="20" fillId="16" borderId="37" xfId="0" applyFont="1" applyFill="1" applyBorder="1" applyAlignment="1">
      <alignment horizontal="center" vertical="center" wrapText="1"/>
    </xf>
    <xf numFmtId="0" fontId="24" fillId="16" borderId="37" xfId="0" applyFont="1" applyFill="1" applyBorder="1"/>
    <xf numFmtId="168" fontId="20" fillId="8" borderId="38" xfId="1" applyNumberFormat="1" applyFont="1" applyFill="1" applyBorder="1" applyAlignment="1">
      <alignment horizontal="center" vertical="center"/>
    </xf>
    <xf numFmtId="0" fontId="20" fillId="16" borderId="36" xfId="0" applyFont="1" applyFill="1" applyBorder="1" applyAlignment="1">
      <alignment horizontal="center" vertical="center"/>
    </xf>
    <xf numFmtId="0" fontId="20" fillId="16" borderId="37" xfId="0" applyFont="1" applyFill="1" applyBorder="1" applyAlignment="1">
      <alignment horizontal="center" vertical="center"/>
    </xf>
  </cellXfs>
  <cellStyles count="1134">
    <cellStyle name="Hyperlink" xfId="1132" builtinId="8"/>
    <cellStyle name="Normal" xfId="0" builtinId="0"/>
    <cellStyle name="Normal 10" xfId="6"/>
    <cellStyle name="Normal 10 10" xfId="7"/>
    <cellStyle name="Normal 10 10 2" xfId="8"/>
    <cellStyle name="Normal 10 11" xfId="9"/>
    <cellStyle name="Normal 10 11 2" xfId="10"/>
    <cellStyle name="Normal 10 12" xfId="11"/>
    <cellStyle name="Normal 10 12 2" xfId="12"/>
    <cellStyle name="Normal 10 13" xfId="13"/>
    <cellStyle name="Normal 10 13 2" xfId="14"/>
    <cellStyle name="Normal 10 14" xfId="15"/>
    <cellStyle name="Normal 10 14 2" xfId="16"/>
    <cellStyle name="Normal 10 15" xfId="17"/>
    <cellStyle name="Normal 10 15 2" xfId="18"/>
    <cellStyle name="Normal 10 16" xfId="19"/>
    <cellStyle name="Normal 10 16 2" xfId="20"/>
    <cellStyle name="Normal 10 17" xfId="21"/>
    <cellStyle name="Normal 10 17 2" xfId="22"/>
    <cellStyle name="Normal 10 18" xfId="23"/>
    <cellStyle name="Normal 10 18 2" xfId="24"/>
    <cellStyle name="Normal 10 19" xfId="25"/>
    <cellStyle name="Normal 10 19 2" xfId="26"/>
    <cellStyle name="Normal 10 2" xfId="27"/>
    <cellStyle name="Normal 10 2 2" xfId="28"/>
    <cellStyle name="Normal 10 20" xfId="29"/>
    <cellStyle name="Normal 10 20 2" xfId="30"/>
    <cellStyle name="Normal 10 21" xfId="31"/>
    <cellStyle name="Normal 10 21 2" xfId="32"/>
    <cellStyle name="Normal 10 22" xfId="33"/>
    <cellStyle name="Normal 10 22 2" xfId="34"/>
    <cellStyle name="Normal 10 23" xfId="35"/>
    <cellStyle name="Normal 10 23 2" xfId="36"/>
    <cellStyle name="Normal 10 24" xfId="37"/>
    <cellStyle name="Normal 10 24 2" xfId="38"/>
    <cellStyle name="Normal 10 25" xfId="39"/>
    <cellStyle name="Normal 10 25 2" xfId="40"/>
    <cellStyle name="Normal 10 26" xfId="41"/>
    <cellStyle name="Normal 10 26 2" xfId="42"/>
    <cellStyle name="Normal 10 27" xfId="43"/>
    <cellStyle name="Normal 10 27 2" xfId="44"/>
    <cellStyle name="Normal 10 28" xfId="45"/>
    <cellStyle name="Normal 10 28 2" xfId="46"/>
    <cellStyle name="Normal 10 29" xfId="47"/>
    <cellStyle name="Normal 10 29 2" xfId="48"/>
    <cellStyle name="Normal 10 3" xfId="49"/>
    <cellStyle name="Normal 10 3 2" xfId="50"/>
    <cellStyle name="Normal 10 30" xfId="51"/>
    <cellStyle name="Normal 10 30 2" xfId="52"/>
    <cellStyle name="Normal 10 31" xfId="53"/>
    <cellStyle name="Normal 10 31 2" xfId="54"/>
    <cellStyle name="Normal 10 32" xfId="55"/>
    <cellStyle name="Normal 10 32 2" xfId="56"/>
    <cellStyle name="Normal 10 33" xfId="57"/>
    <cellStyle name="Normal 10 33 2" xfId="58"/>
    <cellStyle name="Normal 10 34" xfId="59"/>
    <cellStyle name="Normal 10 34 2" xfId="60"/>
    <cellStyle name="Normal 10 35" xfId="61"/>
    <cellStyle name="Normal 10 35 2" xfId="62"/>
    <cellStyle name="Normal 10 36" xfId="63"/>
    <cellStyle name="Normal 10 36 2" xfId="64"/>
    <cellStyle name="Normal 10 37" xfId="65"/>
    <cellStyle name="Normal 10 37 2" xfId="66"/>
    <cellStyle name="Normal 10 38" xfId="67"/>
    <cellStyle name="Normal 10 38 2" xfId="68"/>
    <cellStyle name="Normal 10 39" xfId="69"/>
    <cellStyle name="Normal 10 39 2" xfId="70"/>
    <cellStyle name="Normal 10 4" xfId="71"/>
    <cellStyle name="Normal 10 4 2" xfId="72"/>
    <cellStyle name="Normal 10 40" xfId="73"/>
    <cellStyle name="Normal 10 40 2" xfId="74"/>
    <cellStyle name="Normal 10 41" xfId="75"/>
    <cellStyle name="Normal 10 41 2" xfId="76"/>
    <cellStyle name="Normal 10 42" xfId="77"/>
    <cellStyle name="Normal 10 42 2" xfId="78"/>
    <cellStyle name="Normal 10 43" xfId="79"/>
    <cellStyle name="Normal 10 43 2" xfId="80"/>
    <cellStyle name="Normal 10 44" xfId="81"/>
    <cellStyle name="Normal 10 44 2" xfId="82"/>
    <cellStyle name="Normal 10 45" xfId="83"/>
    <cellStyle name="Normal 10 45 2" xfId="84"/>
    <cellStyle name="Normal 10 46" xfId="85"/>
    <cellStyle name="Normal 10 46 2" xfId="86"/>
    <cellStyle name="Normal 10 47" xfId="87"/>
    <cellStyle name="Normal 10 47 2" xfId="88"/>
    <cellStyle name="Normal 10 48" xfId="89"/>
    <cellStyle name="Normal 10 48 2" xfId="90"/>
    <cellStyle name="Normal 10 49" xfId="91"/>
    <cellStyle name="Normal 10 49 2" xfId="92"/>
    <cellStyle name="Normal 10 5" xfId="93"/>
    <cellStyle name="Normal 10 5 2" xfId="94"/>
    <cellStyle name="Normal 10 50" xfId="95"/>
    <cellStyle name="Normal 10 50 2" xfId="96"/>
    <cellStyle name="Normal 10 51" xfId="97"/>
    <cellStyle name="Normal 10 51 2" xfId="98"/>
    <cellStyle name="Normal 10 52" xfId="99"/>
    <cellStyle name="Normal 10 52 2" xfId="100"/>
    <cellStyle name="Normal 10 53" xfId="101"/>
    <cellStyle name="Normal 10 53 2" xfId="102"/>
    <cellStyle name="Normal 10 54" xfId="103"/>
    <cellStyle name="Normal 10 54 2" xfId="104"/>
    <cellStyle name="Normal 10 6" xfId="105"/>
    <cellStyle name="Normal 10 6 2" xfId="106"/>
    <cellStyle name="Normal 10 7" xfId="107"/>
    <cellStyle name="Normal 10 7 2" xfId="108"/>
    <cellStyle name="Normal 10 8" xfId="109"/>
    <cellStyle name="Normal 10 8 2" xfId="110"/>
    <cellStyle name="Normal 10 9" xfId="111"/>
    <cellStyle name="Normal 10 9 2" xfId="112"/>
    <cellStyle name="Normal 11" xfId="113"/>
    <cellStyle name="Normal 11 10" xfId="114"/>
    <cellStyle name="Normal 11 10 2" xfId="115"/>
    <cellStyle name="Normal 11 11" xfId="116"/>
    <cellStyle name="Normal 11 11 2" xfId="117"/>
    <cellStyle name="Normal 11 12" xfId="118"/>
    <cellStyle name="Normal 11 12 2" xfId="119"/>
    <cellStyle name="Normal 11 13" xfId="120"/>
    <cellStyle name="Normal 11 13 2" xfId="121"/>
    <cellStyle name="Normal 11 14" xfId="122"/>
    <cellStyle name="Normal 11 14 2" xfId="123"/>
    <cellStyle name="Normal 11 15" xfId="124"/>
    <cellStyle name="Normal 11 15 2" xfId="125"/>
    <cellStyle name="Normal 11 16" xfId="126"/>
    <cellStyle name="Normal 11 16 2" xfId="127"/>
    <cellStyle name="Normal 11 17" xfId="128"/>
    <cellStyle name="Normal 11 17 2" xfId="129"/>
    <cellStyle name="Normal 11 18" xfId="130"/>
    <cellStyle name="Normal 11 18 2" xfId="131"/>
    <cellStyle name="Normal 11 19" xfId="132"/>
    <cellStyle name="Normal 11 19 2" xfId="133"/>
    <cellStyle name="Normal 11 2" xfId="134"/>
    <cellStyle name="Normal 11 2 2" xfId="135"/>
    <cellStyle name="Normal 11 20" xfId="136"/>
    <cellStyle name="Normal 11 20 2" xfId="137"/>
    <cellStyle name="Normal 11 21" xfId="138"/>
    <cellStyle name="Normal 11 21 2" xfId="139"/>
    <cellStyle name="Normal 11 22" xfId="140"/>
    <cellStyle name="Normal 11 22 2" xfId="141"/>
    <cellStyle name="Normal 11 23" xfId="142"/>
    <cellStyle name="Normal 11 23 2" xfId="143"/>
    <cellStyle name="Normal 11 24" xfId="144"/>
    <cellStyle name="Normal 11 24 2" xfId="145"/>
    <cellStyle name="Normal 11 25" xfId="146"/>
    <cellStyle name="Normal 11 25 2" xfId="147"/>
    <cellStyle name="Normal 11 26" xfId="148"/>
    <cellStyle name="Normal 11 26 2" xfId="149"/>
    <cellStyle name="Normal 11 27" xfId="150"/>
    <cellStyle name="Normal 11 27 2" xfId="151"/>
    <cellStyle name="Normal 11 28" xfId="152"/>
    <cellStyle name="Normal 11 28 2" xfId="153"/>
    <cellStyle name="Normal 11 29" xfId="154"/>
    <cellStyle name="Normal 11 29 2" xfId="155"/>
    <cellStyle name="Normal 11 3" xfId="156"/>
    <cellStyle name="Normal 11 3 2" xfId="157"/>
    <cellStyle name="Normal 11 30" xfId="158"/>
    <cellStyle name="Normal 11 30 2" xfId="159"/>
    <cellStyle name="Normal 11 31" xfId="160"/>
    <cellStyle name="Normal 11 31 2" xfId="161"/>
    <cellStyle name="Normal 11 32" xfId="162"/>
    <cellStyle name="Normal 11 32 2" xfId="163"/>
    <cellStyle name="Normal 11 33" xfId="164"/>
    <cellStyle name="Normal 11 33 2" xfId="165"/>
    <cellStyle name="Normal 11 34" xfId="166"/>
    <cellStyle name="Normal 11 34 2" xfId="167"/>
    <cellStyle name="Normal 11 35" xfId="168"/>
    <cellStyle name="Normal 11 35 2" xfId="169"/>
    <cellStyle name="Normal 11 36" xfId="170"/>
    <cellStyle name="Normal 11 36 2" xfId="171"/>
    <cellStyle name="Normal 11 37" xfId="172"/>
    <cellStyle name="Normal 11 37 2" xfId="173"/>
    <cellStyle name="Normal 11 38" xfId="174"/>
    <cellStyle name="Normal 11 38 2" xfId="175"/>
    <cellStyle name="Normal 11 39" xfId="176"/>
    <cellStyle name="Normal 11 39 2" xfId="177"/>
    <cellStyle name="Normal 11 4" xfId="178"/>
    <cellStyle name="Normal 11 4 2" xfId="179"/>
    <cellStyle name="Normal 11 40" xfId="180"/>
    <cellStyle name="Normal 11 40 2" xfId="181"/>
    <cellStyle name="Normal 11 41" xfId="182"/>
    <cellStyle name="Normal 11 41 2" xfId="183"/>
    <cellStyle name="Normal 11 42" xfId="184"/>
    <cellStyle name="Normal 11 42 2" xfId="185"/>
    <cellStyle name="Normal 11 43" xfId="186"/>
    <cellStyle name="Normal 11 43 2" xfId="187"/>
    <cellStyle name="Normal 11 44" xfId="188"/>
    <cellStyle name="Normal 11 44 2" xfId="189"/>
    <cellStyle name="Normal 11 45" xfId="190"/>
    <cellStyle name="Normal 11 45 2" xfId="191"/>
    <cellStyle name="Normal 11 46" xfId="192"/>
    <cellStyle name="Normal 11 46 2" xfId="193"/>
    <cellStyle name="Normal 11 47" xfId="194"/>
    <cellStyle name="Normal 11 47 2" xfId="195"/>
    <cellStyle name="Normal 11 48" xfId="196"/>
    <cellStyle name="Normal 11 48 2" xfId="197"/>
    <cellStyle name="Normal 11 49" xfId="198"/>
    <cellStyle name="Normal 11 49 2" xfId="199"/>
    <cellStyle name="Normal 11 5" xfId="200"/>
    <cellStyle name="Normal 11 5 2" xfId="201"/>
    <cellStyle name="Normal 11 50" xfId="202"/>
    <cellStyle name="Normal 11 50 2" xfId="203"/>
    <cellStyle name="Normal 11 51" xfId="204"/>
    <cellStyle name="Normal 11 51 2" xfId="205"/>
    <cellStyle name="Normal 11 52" xfId="206"/>
    <cellStyle name="Normal 11 52 2" xfId="207"/>
    <cellStyle name="Normal 11 53" xfId="208"/>
    <cellStyle name="Normal 11 53 2" xfId="209"/>
    <cellStyle name="Normal 11 54" xfId="210"/>
    <cellStyle name="Normal 11 54 2" xfId="211"/>
    <cellStyle name="Normal 11 6" xfId="212"/>
    <cellStyle name="Normal 11 6 2" xfId="213"/>
    <cellStyle name="Normal 11 7" xfId="214"/>
    <cellStyle name="Normal 11 7 2" xfId="215"/>
    <cellStyle name="Normal 11 8" xfId="216"/>
    <cellStyle name="Normal 11 8 2" xfId="217"/>
    <cellStyle name="Normal 11 9" xfId="218"/>
    <cellStyle name="Normal 11 9 2" xfId="219"/>
    <cellStyle name="Normal 12" xfId="1129"/>
    <cellStyle name="Normal 13" xfId="1130"/>
    <cellStyle name="Normal 14" xfId="1131"/>
    <cellStyle name="Normal 2" xfId="220"/>
    <cellStyle name="Normal 2 10" xfId="221"/>
    <cellStyle name="Normal 2 10 2" xfId="222"/>
    <cellStyle name="Normal 2 10 2 2" xfId="223"/>
    <cellStyle name="Normal 2 11" xfId="224"/>
    <cellStyle name="Normal 2 11 2" xfId="225"/>
    <cellStyle name="Normal 2 11 2 2" xfId="226"/>
    <cellStyle name="Normal 2 12" xfId="227"/>
    <cellStyle name="Normal 2 12 2" xfId="228"/>
    <cellStyle name="Normal 2 13" xfId="229"/>
    <cellStyle name="Normal 2 13 2" xfId="230"/>
    <cellStyle name="Normal 2 14" xfId="231"/>
    <cellStyle name="Normal 2 14 2" xfId="232"/>
    <cellStyle name="Normal 2 15" xfId="233"/>
    <cellStyle name="Normal 2 15 2" xfId="234"/>
    <cellStyle name="Normal 2 16" xfId="235"/>
    <cellStyle name="Normal 2 16 2" xfId="236"/>
    <cellStyle name="Normal 2 17" xfId="237"/>
    <cellStyle name="Normal 2 17 2" xfId="238"/>
    <cellStyle name="Normal 2 18" xfId="239"/>
    <cellStyle name="Normal 2 18 2" xfId="240"/>
    <cellStyle name="Normal 2 19" xfId="241"/>
    <cellStyle name="Normal 2 19 2" xfId="242"/>
    <cellStyle name="Normal 2 2" xfId="2"/>
    <cellStyle name="Normal 2 2 10" xfId="243"/>
    <cellStyle name="Normal 2 2 2" xfId="244"/>
    <cellStyle name="Normal 2 2 3" xfId="245"/>
    <cellStyle name="Normal 2 2 3 2" xfId="246"/>
    <cellStyle name="Normal 2 2 4" xfId="247"/>
    <cellStyle name="Normal 2 2 4 2" xfId="248"/>
    <cellStyle name="Normal 2 2 5" xfId="249"/>
    <cellStyle name="Normal 2 2 5 2" xfId="250"/>
    <cellStyle name="Normal 2 2 6" xfId="251"/>
    <cellStyle name="Normal 2 2 6 2" xfId="252"/>
    <cellStyle name="Normal 2 2 7" xfId="253"/>
    <cellStyle name="Normal 2 2 7 2" xfId="254"/>
    <cellStyle name="Normal 2 2 8" xfId="255"/>
    <cellStyle name="Normal 2 2 9" xfId="256"/>
    <cellStyle name="Normal 2 20" xfId="257"/>
    <cellStyle name="Normal 2 20 2" xfId="258"/>
    <cellStyle name="Normal 2 21" xfId="259"/>
    <cellStyle name="Normal 2 21 2" xfId="260"/>
    <cellStyle name="Normal 2 22" xfId="261"/>
    <cellStyle name="Normal 2 22 2" xfId="262"/>
    <cellStyle name="Normal 2 23" xfId="263"/>
    <cellStyle name="Normal 2 23 2" xfId="264"/>
    <cellStyle name="Normal 2 24" xfId="265"/>
    <cellStyle name="Normal 2 24 2" xfId="266"/>
    <cellStyle name="Normal 2 25" xfId="267"/>
    <cellStyle name="Normal 2 25 2" xfId="268"/>
    <cellStyle name="Normal 2 26" xfId="269"/>
    <cellStyle name="Normal 2 26 2" xfId="270"/>
    <cellStyle name="Normal 2 27" xfId="271"/>
    <cellStyle name="Normal 2 27 2" xfId="272"/>
    <cellStyle name="Normal 2 28" xfId="273"/>
    <cellStyle name="Normal 2 28 2" xfId="274"/>
    <cellStyle name="Normal 2 29" xfId="275"/>
    <cellStyle name="Normal 2 29 2" xfId="276"/>
    <cellStyle name="Normal 2 3" xfId="277"/>
    <cellStyle name="Normal 2 3 2" xfId="278"/>
    <cellStyle name="Normal 2 3 2 2" xfId="279"/>
    <cellStyle name="Normal 2 3 3" xfId="280"/>
    <cellStyle name="Normal 2 3 3 2" xfId="281"/>
    <cellStyle name="Normal 2 3 4" xfId="282"/>
    <cellStyle name="Normal 2 3 4 2" xfId="283"/>
    <cellStyle name="Normal 2 3 5" xfId="284"/>
    <cellStyle name="Normal 2 3 6" xfId="285"/>
    <cellStyle name="Normal 2 30" xfId="286"/>
    <cellStyle name="Normal 2 30 2" xfId="287"/>
    <cellStyle name="Normal 2 31" xfId="288"/>
    <cellStyle name="Normal 2 31 2" xfId="289"/>
    <cellStyle name="Normal 2 32" xfId="290"/>
    <cellStyle name="Normal 2 32 2" xfId="291"/>
    <cellStyle name="Normal 2 33" xfId="292"/>
    <cellStyle name="Normal 2 33 2" xfId="293"/>
    <cellStyle name="Normal 2 34" xfId="294"/>
    <cellStyle name="Normal 2 34 2" xfId="295"/>
    <cellStyle name="Normal 2 35" xfId="296"/>
    <cellStyle name="Normal 2 35 2" xfId="297"/>
    <cellStyle name="Normal 2 36" xfId="298"/>
    <cellStyle name="Normal 2 36 2" xfId="299"/>
    <cellStyle name="Normal 2 37" xfId="300"/>
    <cellStyle name="Normal 2 37 2" xfId="301"/>
    <cellStyle name="Normal 2 38" xfId="302"/>
    <cellStyle name="Normal 2 38 2" xfId="303"/>
    <cellStyle name="Normal 2 39" xfId="304"/>
    <cellStyle name="Normal 2 39 2" xfId="305"/>
    <cellStyle name="Normal 2 4" xfId="306"/>
    <cellStyle name="Normal 2 4 2" xfId="307"/>
    <cellStyle name="Normal 2 4 2 2" xfId="308"/>
    <cellStyle name="Normal 2 4 3" xfId="309"/>
    <cellStyle name="Normal 2 4 4" xfId="310"/>
    <cellStyle name="Normal 2 4 5" xfId="311"/>
    <cellStyle name="Normal 2 40" xfId="312"/>
    <cellStyle name="Normal 2 40 2" xfId="313"/>
    <cellStyle name="Normal 2 41" xfId="314"/>
    <cellStyle name="Normal 2 41 2" xfId="315"/>
    <cellStyle name="Normal 2 42" xfId="316"/>
    <cellStyle name="Normal 2 42 2" xfId="317"/>
    <cellStyle name="Normal 2 43" xfId="318"/>
    <cellStyle name="Normal 2 43 2" xfId="319"/>
    <cellStyle name="Normal 2 44" xfId="320"/>
    <cellStyle name="Normal 2 44 2" xfId="321"/>
    <cellStyle name="Normal 2 45" xfId="322"/>
    <cellStyle name="Normal 2 45 2" xfId="323"/>
    <cellStyle name="Normal 2 46" xfId="324"/>
    <cellStyle name="Normal 2 46 2" xfId="325"/>
    <cellStyle name="Normal 2 47" xfId="326"/>
    <cellStyle name="Normal 2 47 2" xfId="327"/>
    <cellStyle name="Normal 2 48" xfId="328"/>
    <cellStyle name="Normal 2 48 2" xfId="329"/>
    <cellStyle name="Normal 2 49" xfId="330"/>
    <cellStyle name="Normal 2 49 2" xfId="331"/>
    <cellStyle name="Normal 2 5" xfId="332"/>
    <cellStyle name="Normal 2 5 2" xfId="333"/>
    <cellStyle name="Normal 2 5 2 2" xfId="334"/>
    <cellStyle name="Normal 2 5 3" xfId="335"/>
    <cellStyle name="Normal 2 5 4" xfId="336"/>
    <cellStyle name="Normal 2 50" xfId="337"/>
    <cellStyle name="Normal 2 50 2" xfId="338"/>
    <cellStyle name="Normal 2 51" xfId="339"/>
    <cellStyle name="Normal 2 51 2" xfId="340"/>
    <cellStyle name="Normal 2 52" xfId="341"/>
    <cellStyle name="Normal 2 52 2" xfId="342"/>
    <cellStyle name="Normal 2 53" xfId="343"/>
    <cellStyle name="Normal 2 53 2" xfId="344"/>
    <cellStyle name="Normal 2 54" xfId="345"/>
    <cellStyle name="Normal 2 54 2" xfId="346"/>
    <cellStyle name="Normal 2 55" xfId="347"/>
    <cellStyle name="Normal 2 55 2" xfId="348"/>
    <cellStyle name="Normal 2 56" xfId="349"/>
    <cellStyle name="Normal 2 56 2" xfId="350"/>
    <cellStyle name="Normal 2 57" xfId="351"/>
    <cellStyle name="Normal 2 57 2" xfId="352"/>
    <cellStyle name="Normal 2 58" xfId="353"/>
    <cellStyle name="Normal 2 58 2" xfId="354"/>
    <cellStyle name="Normal 2 59" xfId="355"/>
    <cellStyle name="Normal 2 59 2" xfId="356"/>
    <cellStyle name="Normal 2 6" xfId="3"/>
    <cellStyle name="Normal 2 6 2" xfId="357"/>
    <cellStyle name="Normal 2 6 2 2" xfId="358"/>
    <cellStyle name="Normal 2 60" xfId="359"/>
    <cellStyle name="Normal 2 60 2" xfId="360"/>
    <cellStyle name="Normal 2 61" xfId="361"/>
    <cellStyle name="Normal 2 61 2" xfId="362"/>
    <cellStyle name="Normal 2 62" xfId="363"/>
    <cellStyle name="Normal 2 62 2" xfId="364"/>
    <cellStyle name="Normal 2 63" xfId="365"/>
    <cellStyle name="Normal 2 63 2" xfId="366"/>
    <cellStyle name="Normal 2 64" xfId="1126"/>
    <cellStyle name="Normal 2 65" xfId="1127"/>
    <cellStyle name="Normal 2 66" xfId="1128"/>
    <cellStyle name="Normal 2 7" xfId="367"/>
    <cellStyle name="Normal 2 7 2" xfId="368"/>
    <cellStyle name="Normal 2 7 2 2" xfId="369"/>
    <cellStyle name="Normal 2 8" xfId="370"/>
    <cellStyle name="Normal 2 8 2" xfId="371"/>
    <cellStyle name="Normal 2 8 2 2" xfId="372"/>
    <cellStyle name="Normal 2 9" xfId="373"/>
    <cellStyle name="Normal 2 9 2" xfId="374"/>
    <cellStyle name="Normal 2 9 2 2" xfId="375"/>
    <cellStyle name="Normal 3" xfId="376"/>
    <cellStyle name="Normal 3 10" xfId="377"/>
    <cellStyle name="Normal 3 10 2" xfId="378"/>
    <cellStyle name="Normal 3 11" xfId="379"/>
    <cellStyle name="Normal 3 11 2" xfId="380"/>
    <cellStyle name="Normal 3 12" xfId="381"/>
    <cellStyle name="Normal 3 12 2" xfId="382"/>
    <cellStyle name="Normal 3 13" xfId="383"/>
    <cellStyle name="Normal 3 13 2" xfId="384"/>
    <cellStyle name="Normal 3 14" xfId="385"/>
    <cellStyle name="Normal 3 14 2" xfId="386"/>
    <cellStyle name="Normal 3 15" xfId="387"/>
    <cellStyle name="Normal 3 15 2" xfId="388"/>
    <cellStyle name="Normal 3 16" xfId="389"/>
    <cellStyle name="Normal 3 16 2" xfId="390"/>
    <cellStyle name="Normal 3 17" xfId="391"/>
    <cellStyle name="Normal 3 17 2" xfId="392"/>
    <cellStyle name="Normal 3 18" xfId="393"/>
    <cellStyle name="Normal 3 18 2" xfId="394"/>
    <cellStyle name="Normal 3 19" xfId="395"/>
    <cellStyle name="Normal 3 19 2" xfId="396"/>
    <cellStyle name="Normal 3 2" xfId="397"/>
    <cellStyle name="Normal 3 2 2" xfId="398"/>
    <cellStyle name="Normal 3 20" xfId="399"/>
    <cellStyle name="Normal 3 20 2" xfId="400"/>
    <cellStyle name="Normal 3 21" xfId="401"/>
    <cellStyle name="Normal 3 21 2" xfId="402"/>
    <cellStyle name="Normal 3 22" xfId="403"/>
    <cellStyle name="Normal 3 22 2" xfId="404"/>
    <cellStyle name="Normal 3 23" xfId="405"/>
    <cellStyle name="Normal 3 23 2" xfId="406"/>
    <cellStyle name="Normal 3 24" xfId="407"/>
    <cellStyle name="Normal 3 24 2" xfId="408"/>
    <cellStyle name="Normal 3 25" xfId="409"/>
    <cellStyle name="Normal 3 25 2" xfId="410"/>
    <cellStyle name="Normal 3 26" xfId="411"/>
    <cellStyle name="Normal 3 26 2" xfId="412"/>
    <cellStyle name="Normal 3 27" xfId="413"/>
    <cellStyle name="Normal 3 27 2" xfId="414"/>
    <cellStyle name="Normal 3 28" xfId="415"/>
    <cellStyle name="Normal 3 28 2" xfId="416"/>
    <cellStyle name="Normal 3 29" xfId="417"/>
    <cellStyle name="Normal 3 29 2" xfId="418"/>
    <cellStyle name="Normal 3 3" xfId="419"/>
    <cellStyle name="Normal 3 3 2" xfId="420"/>
    <cellStyle name="Normal 3 30" xfId="421"/>
    <cellStyle name="Normal 3 30 2" xfId="422"/>
    <cellStyle name="Normal 3 31" xfId="423"/>
    <cellStyle name="Normal 3 31 2" xfId="424"/>
    <cellStyle name="Normal 3 32" xfId="425"/>
    <cellStyle name="Normal 3 32 2" xfId="426"/>
    <cellStyle name="Normal 3 33" xfId="427"/>
    <cellStyle name="Normal 3 33 2" xfId="428"/>
    <cellStyle name="Normal 3 34" xfId="429"/>
    <cellStyle name="Normal 3 34 2" xfId="430"/>
    <cellStyle name="Normal 3 35" xfId="431"/>
    <cellStyle name="Normal 3 35 2" xfId="432"/>
    <cellStyle name="Normal 3 36" xfId="433"/>
    <cellStyle name="Normal 3 36 2" xfId="434"/>
    <cellStyle name="Normal 3 37" xfId="435"/>
    <cellStyle name="Normal 3 37 2" xfId="436"/>
    <cellStyle name="Normal 3 38" xfId="437"/>
    <cellStyle name="Normal 3 38 2" xfId="438"/>
    <cellStyle name="Normal 3 39" xfId="439"/>
    <cellStyle name="Normal 3 39 2" xfId="440"/>
    <cellStyle name="Normal 3 4" xfId="441"/>
    <cellStyle name="Normal 3 4 2" xfId="442"/>
    <cellStyle name="Normal 3 40" xfId="443"/>
    <cellStyle name="Normal 3 40 2" xfId="444"/>
    <cellStyle name="Normal 3 41" xfId="445"/>
    <cellStyle name="Normal 3 41 2" xfId="446"/>
    <cellStyle name="Normal 3 42" xfId="447"/>
    <cellStyle name="Normal 3 42 2" xfId="448"/>
    <cellStyle name="Normal 3 43" xfId="449"/>
    <cellStyle name="Normal 3 43 2" xfId="450"/>
    <cellStyle name="Normal 3 44" xfId="451"/>
    <cellStyle name="Normal 3 44 2" xfId="452"/>
    <cellStyle name="Normal 3 45" xfId="453"/>
    <cellStyle name="Normal 3 45 2" xfId="454"/>
    <cellStyle name="Normal 3 46" xfId="455"/>
    <cellStyle name="Normal 3 46 2" xfId="456"/>
    <cellStyle name="Normal 3 47" xfId="457"/>
    <cellStyle name="Normal 3 47 2" xfId="458"/>
    <cellStyle name="Normal 3 48" xfId="459"/>
    <cellStyle name="Normal 3 48 2" xfId="460"/>
    <cellStyle name="Normal 3 49" xfId="461"/>
    <cellStyle name="Normal 3 49 2" xfId="462"/>
    <cellStyle name="Normal 3 5" xfId="463"/>
    <cellStyle name="Normal 3 5 2" xfId="464"/>
    <cellStyle name="Normal 3 50" xfId="465"/>
    <cellStyle name="Normal 3 50 2" xfId="466"/>
    <cellStyle name="Normal 3 51" xfId="467"/>
    <cellStyle name="Normal 3 51 2" xfId="468"/>
    <cellStyle name="Normal 3 52" xfId="469"/>
    <cellStyle name="Normal 3 52 2" xfId="470"/>
    <cellStyle name="Normal 3 53" xfId="471"/>
    <cellStyle name="Normal 3 53 2" xfId="472"/>
    <cellStyle name="Normal 3 54" xfId="473"/>
    <cellStyle name="Normal 3 54 2" xfId="474"/>
    <cellStyle name="Normal 3 6" xfId="475"/>
    <cellStyle name="Normal 3 6 2" xfId="476"/>
    <cellStyle name="Normal 3 7" xfId="477"/>
    <cellStyle name="Normal 3 7 2" xfId="478"/>
    <cellStyle name="Normal 3 8" xfId="479"/>
    <cellStyle name="Normal 3 8 2" xfId="480"/>
    <cellStyle name="Normal 3 9" xfId="481"/>
    <cellStyle name="Normal 3 9 2" xfId="482"/>
    <cellStyle name="Normal 4" xfId="483"/>
    <cellStyle name="Normal 4 10" xfId="484"/>
    <cellStyle name="Normal 4 10 2" xfId="485"/>
    <cellStyle name="Normal 4 11" xfId="486"/>
    <cellStyle name="Normal 4 11 2" xfId="487"/>
    <cellStyle name="Normal 4 12" xfId="488"/>
    <cellStyle name="Normal 4 12 2" xfId="489"/>
    <cellStyle name="Normal 4 13" xfId="490"/>
    <cellStyle name="Normal 4 13 2" xfId="491"/>
    <cellStyle name="Normal 4 14" xfId="492"/>
    <cellStyle name="Normal 4 14 2" xfId="493"/>
    <cellStyle name="Normal 4 15" xfId="494"/>
    <cellStyle name="Normal 4 15 2" xfId="495"/>
    <cellStyle name="Normal 4 16" xfId="496"/>
    <cellStyle name="Normal 4 16 2" xfId="497"/>
    <cellStyle name="Normal 4 17" xfId="498"/>
    <cellStyle name="Normal 4 17 2" xfId="499"/>
    <cellStyle name="Normal 4 18" xfId="500"/>
    <cellStyle name="Normal 4 18 2" xfId="501"/>
    <cellStyle name="Normal 4 19" xfId="502"/>
    <cellStyle name="Normal 4 19 2" xfId="503"/>
    <cellStyle name="Normal 4 2" xfId="504"/>
    <cellStyle name="Normal 4 2 2" xfId="505"/>
    <cellStyle name="Normal 4 20" xfId="506"/>
    <cellStyle name="Normal 4 20 2" xfId="507"/>
    <cellStyle name="Normal 4 21" xfId="508"/>
    <cellStyle name="Normal 4 21 2" xfId="509"/>
    <cellStyle name="Normal 4 22" xfId="510"/>
    <cellStyle name="Normal 4 22 2" xfId="511"/>
    <cellStyle name="Normal 4 23" xfId="512"/>
    <cellStyle name="Normal 4 23 2" xfId="513"/>
    <cellStyle name="Normal 4 24" xfId="514"/>
    <cellStyle name="Normal 4 24 2" xfId="515"/>
    <cellStyle name="Normal 4 25" xfId="516"/>
    <cellStyle name="Normal 4 25 2" xfId="517"/>
    <cellStyle name="Normal 4 26" xfId="518"/>
    <cellStyle name="Normal 4 26 2" xfId="519"/>
    <cellStyle name="Normal 4 27" xfId="520"/>
    <cellStyle name="Normal 4 27 2" xfId="521"/>
    <cellStyle name="Normal 4 28" xfId="522"/>
    <cellStyle name="Normal 4 28 2" xfId="523"/>
    <cellStyle name="Normal 4 29" xfId="524"/>
    <cellStyle name="Normal 4 29 2" xfId="525"/>
    <cellStyle name="Normal 4 3" xfId="526"/>
    <cellStyle name="Normal 4 3 2" xfId="527"/>
    <cellStyle name="Normal 4 30" xfId="528"/>
    <cellStyle name="Normal 4 30 2" xfId="529"/>
    <cellStyle name="Normal 4 31" xfId="530"/>
    <cellStyle name="Normal 4 31 2" xfId="531"/>
    <cellStyle name="Normal 4 32" xfId="532"/>
    <cellStyle name="Normal 4 32 2" xfId="533"/>
    <cellStyle name="Normal 4 33" xfId="534"/>
    <cellStyle name="Normal 4 33 2" xfId="535"/>
    <cellStyle name="Normal 4 34" xfId="536"/>
    <cellStyle name="Normal 4 34 2" xfId="537"/>
    <cellStyle name="Normal 4 35" xfId="538"/>
    <cellStyle name="Normal 4 35 2" xfId="539"/>
    <cellStyle name="Normal 4 36" xfId="540"/>
    <cellStyle name="Normal 4 36 2" xfId="541"/>
    <cellStyle name="Normal 4 37" xfId="542"/>
    <cellStyle name="Normal 4 37 2" xfId="543"/>
    <cellStyle name="Normal 4 38" xfId="544"/>
    <cellStyle name="Normal 4 38 2" xfId="545"/>
    <cellStyle name="Normal 4 39" xfId="546"/>
    <cellStyle name="Normal 4 39 2" xfId="547"/>
    <cellStyle name="Normal 4 4" xfId="548"/>
    <cellStyle name="Normal 4 4 2" xfId="549"/>
    <cellStyle name="Normal 4 40" xfId="550"/>
    <cellStyle name="Normal 4 40 2" xfId="551"/>
    <cellStyle name="Normal 4 41" xfId="552"/>
    <cellStyle name="Normal 4 41 2" xfId="553"/>
    <cellStyle name="Normal 4 42" xfId="554"/>
    <cellStyle name="Normal 4 42 2" xfId="555"/>
    <cellStyle name="Normal 4 43" xfId="556"/>
    <cellStyle name="Normal 4 43 2" xfId="557"/>
    <cellStyle name="Normal 4 44" xfId="558"/>
    <cellStyle name="Normal 4 44 2" xfId="559"/>
    <cellStyle name="Normal 4 45" xfId="560"/>
    <cellStyle name="Normal 4 45 2" xfId="561"/>
    <cellStyle name="Normal 4 46" xfId="562"/>
    <cellStyle name="Normal 4 46 2" xfId="563"/>
    <cellStyle name="Normal 4 47" xfId="564"/>
    <cellStyle name="Normal 4 47 2" xfId="565"/>
    <cellStyle name="Normal 4 48" xfId="566"/>
    <cellStyle name="Normal 4 48 2" xfId="567"/>
    <cellStyle name="Normal 4 49" xfId="568"/>
    <cellStyle name="Normal 4 49 2" xfId="569"/>
    <cellStyle name="Normal 4 5" xfId="570"/>
    <cellStyle name="Normal 4 5 2" xfId="571"/>
    <cellStyle name="Normal 4 50" xfId="572"/>
    <cellStyle name="Normal 4 50 2" xfId="573"/>
    <cellStyle name="Normal 4 51" xfId="574"/>
    <cellStyle name="Normal 4 51 2" xfId="575"/>
    <cellStyle name="Normal 4 52" xfId="576"/>
    <cellStyle name="Normal 4 52 2" xfId="577"/>
    <cellStyle name="Normal 4 53" xfId="578"/>
    <cellStyle name="Normal 4 53 2" xfId="579"/>
    <cellStyle name="Normal 4 54" xfId="580"/>
    <cellStyle name="Normal 4 54 2" xfId="581"/>
    <cellStyle name="Normal 4 6" xfId="582"/>
    <cellStyle name="Normal 4 6 2" xfId="583"/>
    <cellStyle name="Normal 4 7" xfId="584"/>
    <cellStyle name="Normal 4 7 2" xfId="585"/>
    <cellStyle name="Normal 4 8" xfId="586"/>
    <cellStyle name="Normal 4 8 2" xfId="587"/>
    <cellStyle name="Normal 4 9" xfId="588"/>
    <cellStyle name="Normal 4 9 2" xfId="589"/>
    <cellStyle name="Normal 5" xfId="590"/>
    <cellStyle name="Normal 5 10" xfId="591"/>
    <cellStyle name="Normal 5 10 2" xfId="592"/>
    <cellStyle name="Normal 5 11" xfId="593"/>
    <cellStyle name="Normal 5 11 2" xfId="594"/>
    <cellStyle name="Normal 5 12" xfId="595"/>
    <cellStyle name="Normal 5 12 2" xfId="596"/>
    <cellStyle name="Normal 5 13" xfId="597"/>
    <cellStyle name="Normal 5 13 2" xfId="598"/>
    <cellStyle name="Normal 5 14" xfId="599"/>
    <cellStyle name="Normal 5 14 2" xfId="600"/>
    <cellStyle name="Normal 5 15" xfId="601"/>
    <cellStyle name="Normal 5 15 2" xfId="602"/>
    <cellStyle name="Normal 5 16" xfId="603"/>
    <cellStyle name="Normal 5 16 2" xfId="604"/>
    <cellStyle name="Normal 5 17" xfId="605"/>
    <cellStyle name="Normal 5 17 2" xfId="606"/>
    <cellStyle name="Normal 5 18" xfId="607"/>
    <cellStyle name="Normal 5 18 2" xfId="608"/>
    <cellStyle name="Normal 5 19" xfId="609"/>
    <cellStyle name="Normal 5 19 2" xfId="610"/>
    <cellStyle name="Normal 5 2" xfId="611"/>
    <cellStyle name="Normal 5 2 2" xfId="612"/>
    <cellStyle name="Normal 5 20" xfId="613"/>
    <cellStyle name="Normal 5 20 2" xfId="614"/>
    <cellStyle name="Normal 5 21" xfId="615"/>
    <cellStyle name="Normal 5 21 2" xfId="616"/>
    <cellStyle name="Normal 5 22" xfId="617"/>
    <cellStyle name="Normal 5 22 2" xfId="618"/>
    <cellStyle name="Normal 5 23" xfId="619"/>
    <cellStyle name="Normal 5 23 2" xfId="620"/>
    <cellStyle name="Normal 5 24" xfId="621"/>
    <cellStyle name="Normal 5 24 2" xfId="622"/>
    <cellStyle name="Normal 5 25" xfId="623"/>
    <cellStyle name="Normal 5 25 2" xfId="624"/>
    <cellStyle name="Normal 5 26" xfId="625"/>
    <cellStyle name="Normal 5 26 2" xfId="626"/>
    <cellStyle name="Normal 5 27" xfId="627"/>
    <cellStyle name="Normal 5 27 2" xfId="628"/>
    <cellStyle name="Normal 5 28" xfId="629"/>
    <cellStyle name="Normal 5 28 2" xfId="630"/>
    <cellStyle name="Normal 5 29" xfId="631"/>
    <cellStyle name="Normal 5 29 2" xfId="632"/>
    <cellStyle name="Normal 5 3" xfId="633"/>
    <cellStyle name="Normal 5 3 2" xfId="634"/>
    <cellStyle name="Normal 5 30" xfId="635"/>
    <cellStyle name="Normal 5 30 2" xfId="636"/>
    <cellStyle name="Normal 5 31" xfId="637"/>
    <cellStyle name="Normal 5 31 2" xfId="638"/>
    <cellStyle name="Normal 5 32" xfId="639"/>
    <cellStyle name="Normal 5 32 2" xfId="640"/>
    <cellStyle name="Normal 5 33" xfId="641"/>
    <cellStyle name="Normal 5 33 2" xfId="642"/>
    <cellStyle name="Normal 5 34" xfId="643"/>
    <cellStyle name="Normal 5 34 2" xfId="644"/>
    <cellStyle name="Normal 5 35" xfId="645"/>
    <cellStyle name="Normal 5 35 2" xfId="646"/>
    <cellStyle name="Normal 5 36" xfId="647"/>
    <cellStyle name="Normal 5 36 2" xfId="648"/>
    <cellStyle name="Normal 5 37" xfId="649"/>
    <cellStyle name="Normal 5 37 2" xfId="650"/>
    <cellStyle name="Normal 5 38" xfId="651"/>
    <cellStyle name="Normal 5 38 2" xfId="652"/>
    <cellStyle name="Normal 5 39" xfId="653"/>
    <cellStyle name="Normal 5 39 2" xfId="654"/>
    <cellStyle name="Normal 5 4" xfId="655"/>
    <cellStyle name="Normal 5 4 2" xfId="656"/>
    <cellStyle name="Normal 5 40" xfId="657"/>
    <cellStyle name="Normal 5 40 2" xfId="658"/>
    <cellStyle name="Normal 5 41" xfId="659"/>
    <cellStyle name="Normal 5 41 2" xfId="660"/>
    <cellStyle name="Normal 5 42" xfId="661"/>
    <cellStyle name="Normal 5 42 2" xfId="662"/>
    <cellStyle name="Normal 5 43" xfId="663"/>
    <cellStyle name="Normal 5 43 2" xfId="664"/>
    <cellStyle name="Normal 5 44" xfId="665"/>
    <cellStyle name="Normal 5 44 2" xfId="666"/>
    <cellStyle name="Normal 5 45" xfId="667"/>
    <cellStyle name="Normal 5 45 2" xfId="668"/>
    <cellStyle name="Normal 5 46" xfId="669"/>
    <cellStyle name="Normal 5 46 2" xfId="670"/>
    <cellStyle name="Normal 5 47" xfId="671"/>
    <cellStyle name="Normal 5 47 2" xfId="672"/>
    <cellStyle name="Normal 5 48" xfId="673"/>
    <cellStyle name="Normal 5 48 2" xfId="674"/>
    <cellStyle name="Normal 5 49" xfId="675"/>
    <cellStyle name="Normal 5 49 2" xfId="676"/>
    <cellStyle name="Normal 5 5" xfId="677"/>
    <cellStyle name="Normal 5 5 2" xfId="678"/>
    <cellStyle name="Normal 5 50" xfId="679"/>
    <cellStyle name="Normal 5 50 2" xfId="680"/>
    <cellStyle name="Normal 5 51" xfId="681"/>
    <cellStyle name="Normal 5 51 2" xfId="682"/>
    <cellStyle name="Normal 5 52" xfId="683"/>
    <cellStyle name="Normal 5 52 2" xfId="684"/>
    <cellStyle name="Normal 5 53" xfId="685"/>
    <cellStyle name="Normal 5 53 2" xfId="686"/>
    <cellStyle name="Normal 5 54" xfId="687"/>
    <cellStyle name="Normal 5 54 2" xfId="688"/>
    <cellStyle name="Normal 5 6" xfId="689"/>
    <cellStyle name="Normal 5 6 2" xfId="690"/>
    <cellStyle name="Normal 5 7" xfId="691"/>
    <cellStyle name="Normal 5 7 2" xfId="692"/>
    <cellStyle name="Normal 5 8" xfId="693"/>
    <cellStyle name="Normal 5 8 2" xfId="694"/>
    <cellStyle name="Normal 5 9" xfId="695"/>
    <cellStyle name="Normal 5 9 2" xfId="696"/>
    <cellStyle name="Normal 6" xfId="5"/>
    <cellStyle name="Normal 6 10" xfId="697"/>
    <cellStyle name="Normal 6 10 2" xfId="698"/>
    <cellStyle name="Normal 6 11" xfId="699"/>
    <cellStyle name="Normal 6 11 2" xfId="700"/>
    <cellStyle name="Normal 6 12" xfId="701"/>
    <cellStyle name="Normal 6 12 2" xfId="702"/>
    <cellStyle name="Normal 6 13" xfId="703"/>
    <cellStyle name="Normal 6 13 2" xfId="704"/>
    <cellStyle name="Normal 6 14" xfId="705"/>
    <cellStyle name="Normal 6 14 2" xfId="706"/>
    <cellStyle name="Normal 6 15" xfId="707"/>
    <cellStyle name="Normal 6 15 2" xfId="708"/>
    <cellStyle name="Normal 6 16" xfId="709"/>
    <cellStyle name="Normal 6 16 2" xfId="710"/>
    <cellStyle name="Normal 6 17" xfId="711"/>
    <cellStyle name="Normal 6 17 2" xfId="712"/>
    <cellStyle name="Normal 6 18" xfId="713"/>
    <cellStyle name="Normal 6 18 2" xfId="714"/>
    <cellStyle name="Normal 6 19" xfId="715"/>
    <cellStyle name="Normal 6 19 2" xfId="716"/>
    <cellStyle name="Normal 6 2" xfId="717"/>
    <cellStyle name="Normal 6 2 2" xfId="718"/>
    <cellStyle name="Normal 6 20" xfId="719"/>
    <cellStyle name="Normal 6 20 2" xfId="720"/>
    <cellStyle name="Normal 6 21" xfId="721"/>
    <cellStyle name="Normal 6 21 2" xfId="722"/>
    <cellStyle name="Normal 6 22" xfId="723"/>
    <cellStyle name="Normal 6 22 2" xfId="724"/>
    <cellStyle name="Normal 6 23" xfId="725"/>
    <cellStyle name="Normal 6 23 2" xfId="726"/>
    <cellStyle name="Normal 6 24" xfId="727"/>
    <cellStyle name="Normal 6 24 2" xfId="728"/>
    <cellStyle name="Normal 6 25" xfId="729"/>
    <cellStyle name="Normal 6 25 2" xfId="730"/>
    <cellStyle name="Normal 6 26" xfId="731"/>
    <cellStyle name="Normal 6 26 2" xfId="732"/>
    <cellStyle name="Normal 6 27" xfId="733"/>
    <cellStyle name="Normal 6 27 2" xfId="734"/>
    <cellStyle name="Normal 6 28" xfId="735"/>
    <cellStyle name="Normal 6 28 2" xfId="736"/>
    <cellStyle name="Normal 6 29" xfId="737"/>
    <cellStyle name="Normal 6 29 2" xfId="738"/>
    <cellStyle name="Normal 6 3" xfId="739"/>
    <cellStyle name="Normal 6 3 2" xfId="740"/>
    <cellStyle name="Normal 6 30" xfId="741"/>
    <cellStyle name="Normal 6 30 2" xfId="742"/>
    <cellStyle name="Normal 6 31" xfId="743"/>
    <cellStyle name="Normal 6 31 2" xfId="744"/>
    <cellStyle name="Normal 6 32" xfId="745"/>
    <cellStyle name="Normal 6 32 2" xfId="746"/>
    <cellStyle name="Normal 6 33" xfId="747"/>
    <cellStyle name="Normal 6 33 2" xfId="748"/>
    <cellStyle name="Normal 6 34" xfId="749"/>
    <cellStyle name="Normal 6 34 2" xfId="750"/>
    <cellStyle name="Normal 6 35" xfId="751"/>
    <cellStyle name="Normal 6 35 2" xfId="752"/>
    <cellStyle name="Normal 6 36" xfId="753"/>
    <cellStyle name="Normal 6 36 2" xfId="754"/>
    <cellStyle name="Normal 6 37" xfId="755"/>
    <cellStyle name="Normal 6 37 2" xfId="756"/>
    <cellStyle name="Normal 6 38" xfId="757"/>
    <cellStyle name="Normal 6 38 2" xfId="758"/>
    <cellStyle name="Normal 6 39" xfId="759"/>
    <cellStyle name="Normal 6 39 2" xfId="760"/>
    <cellStyle name="Normal 6 4" xfId="761"/>
    <cellStyle name="Normal 6 4 2" xfId="762"/>
    <cellStyle name="Normal 6 40" xfId="763"/>
    <cellStyle name="Normal 6 40 2" xfId="764"/>
    <cellStyle name="Normal 6 41" xfId="765"/>
    <cellStyle name="Normal 6 41 2" xfId="766"/>
    <cellStyle name="Normal 6 42" xfId="767"/>
    <cellStyle name="Normal 6 42 2" xfId="768"/>
    <cellStyle name="Normal 6 43" xfId="769"/>
    <cellStyle name="Normal 6 43 2" xfId="770"/>
    <cellStyle name="Normal 6 44" xfId="771"/>
    <cellStyle name="Normal 6 44 2" xfId="772"/>
    <cellStyle name="Normal 6 45" xfId="773"/>
    <cellStyle name="Normal 6 45 2" xfId="774"/>
    <cellStyle name="Normal 6 46" xfId="775"/>
    <cellStyle name="Normal 6 46 2" xfId="776"/>
    <cellStyle name="Normal 6 47" xfId="777"/>
    <cellStyle name="Normal 6 47 2" xfId="778"/>
    <cellStyle name="Normal 6 48" xfId="779"/>
    <cellStyle name="Normal 6 48 2" xfId="780"/>
    <cellStyle name="Normal 6 49" xfId="781"/>
    <cellStyle name="Normal 6 49 2" xfId="782"/>
    <cellStyle name="Normal 6 5" xfId="783"/>
    <cellStyle name="Normal 6 5 2" xfId="784"/>
    <cellStyle name="Normal 6 50" xfId="785"/>
    <cellStyle name="Normal 6 50 2" xfId="786"/>
    <cellStyle name="Normal 6 51" xfId="787"/>
    <cellStyle name="Normal 6 51 2" xfId="788"/>
    <cellStyle name="Normal 6 52" xfId="789"/>
    <cellStyle name="Normal 6 52 2" xfId="790"/>
    <cellStyle name="Normal 6 53" xfId="791"/>
    <cellStyle name="Normal 6 53 2" xfId="792"/>
    <cellStyle name="Normal 6 54" xfId="793"/>
    <cellStyle name="Normal 6 54 2" xfId="794"/>
    <cellStyle name="Normal 6 6" xfId="795"/>
    <cellStyle name="Normal 6 6 2" xfId="796"/>
    <cellStyle name="Normal 6 7" xfId="797"/>
    <cellStyle name="Normal 6 7 2" xfId="798"/>
    <cellStyle name="Normal 6 8" xfId="799"/>
    <cellStyle name="Normal 6 8 2" xfId="800"/>
    <cellStyle name="Normal 6 9" xfId="801"/>
    <cellStyle name="Normal 6 9 2" xfId="802"/>
    <cellStyle name="Normal 7" xfId="4"/>
    <cellStyle name="Normal 7 10" xfId="803"/>
    <cellStyle name="Normal 7 10 2" xfId="804"/>
    <cellStyle name="Normal 7 11" xfId="805"/>
    <cellStyle name="Normal 7 11 2" xfId="806"/>
    <cellStyle name="Normal 7 12" xfId="807"/>
    <cellStyle name="Normal 7 12 2" xfId="808"/>
    <cellStyle name="Normal 7 13" xfId="809"/>
    <cellStyle name="Normal 7 13 2" xfId="810"/>
    <cellStyle name="Normal 7 14" xfId="811"/>
    <cellStyle name="Normal 7 14 2" xfId="812"/>
    <cellStyle name="Normal 7 15" xfId="813"/>
    <cellStyle name="Normal 7 15 2" xfId="814"/>
    <cellStyle name="Normal 7 16" xfId="815"/>
    <cellStyle name="Normal 7 16 2" xfId="816"/>
    <cellStyle name="Normal 7 17" xfId="817"/>
    <cellStyle name="Normal 7 17 2" xfId="818"/>
    <cellStyle name="Normal 7 18" xfId="819"/>
    <cellStyle name="Normal 7 18 2" xfId="820"/>
    <cellStyle name="Normal 7 19" xfId="821"/>
    <cellStyle name="Normal 7 19 2" xfId="822"/>
    <cellStyle name="Normal 7 2" xfId="823"/>
    <cellStyle name="Normal 7 2 2" xfId="824"/>
    <cellStyle name="Normal 7 20" xfId="825"/>
    <cellStyle name="Normal 7 20 2" xfId="826"/>
    <cellStyle name="Normal 7 21" xfId="827"/>
    <cellStyle name="Normal 7 21 2" xfId="828"/>
    <cellStyle name="Normal 7 22" xfId="829"/>
    <cellStyle name="Normal 7 22 2" xfId="830"/>
    <cellStyle name="Normal 7 23" xfId="831"/>
    <cellStyle name="Normal 7 23 2" xfId="832"/>
    <cellStyle name="Normal 7 24" xfId="833"/>
    <cellStyle name="Normal 7 24 2" xfId="834"/>
    <cellStyle name="Normal 7 25" xfId="835"/>
    <cellStyle name="Normal 7 25 2" xfId="836"/>
    <cellStyle name="Normal 7 26" xfId="837"/>
    <cellStyle name="Normal 7 26 2" xfId="838"/>
    <cellStyle name="Normal 7 27" xfId="839"/>
    <cellStyle name="Normal 7 27 2" xfId="840"/>
    <cellStyle name="Normal 7 28" xfId="841"/>
    <cellStyle name="Normal 7 28 2" xfId="842"/>
    <cellStyle name="Normal 7 29" xfId="843"/>
    <cellStyle name="Normal 7 29 2" xfId="844"/>
    <cellStyle name="Normal 7 3" xfId="845"/>
    <cellStyle name="Normal 7 3 2" xfId="846"/>
    <cellStyle name="Normal 7 30" xfId="847"/>
    <cellStyle name="Normal 7 30 2" xfId="848"/>
    <cellStyle name="Normal 7 31" xfId="849"/>
    <cellStyle name="Normal 7 31 2" xfId="850"/>
    <cellStyle name="Normal 7 32" xfId="851"/>
    <cellStyle name="Normal 7 32 2" xfId="852"/>
    <cellStyle name="Normal 7 33" xfId="853"/>
    <cellStyle name="Normal 7 33 2" xfId="854"/>
    <cellStyle name="Normal 7 34" xfId="855"/>
    <cellStyle name="Normal 7 34 2" xfId="856"/>
    <cellStyle name="Normal 7 35" xfId="857"/>
    <cellStyle name="Normal 7 35 2" xfId="858"/>
    <cellStyle name="Normal 7 36" xfId="859"/>
    <cellStyle name="Normal 7 36 2" xfId="860"/>
    <cellStyle name="Normal 7 37" xfId="861"/>
    <cellStyle name="Normal 7 37 2" xfId="862"/>
    <cellStyle name="Normal 7 38" xfId="863"/>
    <cellStyle name="Normal 7 38 2" xfId="864"/>
    <cellStyle name="Normal 7 39" xfId="865"/>
    <cellStyle name="Normal 7 39 2" xfId="866"/>
    <cellStyle name="Normal 7 4" xfId="867"/>
    <cellStyle name="Normal 7 4 2" xfId="868"/>
    <cellStyle name="Normal 7 40" xfId="869"/>
    <cellStyle name="Normal 7 40 2" xfId="870"/>
    <cellStyle name="Normal 7 41" xfId="871"/>
    <cellStyle name="Normal 7 41 2" xfId="872"/>
    <cellStyle name="Normal 7 42" xfId="873"/>
    <cellStyle name="Normal 7 42 2" xfId="874"/>
    <cellStyle name="Normal 7 43" xfId="875"/>
    <cellStyle name="Normal 7 43 2" xfId="876"/>
    <cellStyle name="Normal 7 44" xfId="877"/>
    <cellStyle name="Normal 7 44 2" xfId="878"/>
    <cellStyle name="Normal 7 45" xfId="879"/>
    <cellStyle name="Normal 7 45 2" xfId="880"/>
    <cellStyle name="Normal 7 46" xfId="881"/>
    <cellStyle name="Normal 7 46 2" xfId="882"/>
    <cellStyle name="Normal 7 47" xfId="883"/>
    <cellStyle name="Normal 7 47 2" xfId="884"/>
    <cellStyle name="Normal 7 48" xfId="885"/>
    <cellStyle name="Normal 7 48 2" xfId="886"/>
    <cellStyle name="Normal 7 49" xfId="887"/>
    <cellStyle name="Normal 7 49 2" xfId="888"/>
    <cellStyle name="Normal 7 5" xfId="889"/>
    <cellStyle name="Normal 7 5 2" xfId="890"/>
    <cellStyle name="Normal 7 50" xfId="891"/>
    <cellStyle name="Normal 7 50 2" xfId="892"/>
    <cellStyle name="Normal 7 51" xfId="893"/>
    <cellStyle name="Normal 7 51 2" xfId="894"/>
    <cellStyle name="Normal 7 52" xfId="895"/>
    <cellStyle name="Normal 7 52 2" xfId="896"/>
    <cellStyle name="Normal 7 53" xfId="897"/>
    <cellStyle name="Normal 7 53 2" xfId="898"/>
    <cellStyle name="Normal 7 54" xfId="899"/>
    <cellStyle name="Normal 7 54 2" xfId="900"/>
    <cellStyle name="Normal 7 6" xfId="901"/>
    <cellStyle name="Normal 7 6 2" xfId="902"/>
    <cellStyle name="Normal 7 7" xfId="903"/>
    <cellStyle name="Normal 7 7 2" xfId="904"/>
    <cellStyle name="Normal 7 8" xfId="905"/>
    <cellStyle name="Normal 7 8 2" xfId="906"/>
    <cellStyle name="Normal 7 9" xfId="907"/>
    <cellStyle name="Normal 7 9 2" xfId="908"/>
    <cellStyle name="Normal 8" xfId="909"/>
    <cellStyle name="Normal 8 10" xfId="910"/>
    <cellStyle name="Normal 8 10 2" xfId="911"/>
    <cellStyle name="Normal 8 11" xfId="912"/>
    <cellStyle name="Normal 8 11 2" xfId="913"/>
    <cellStyle name="Normal 8 12" xfId="914"/>
    <cellStyle name="Normal 8 12 2" xfId="915"/>
    <cellStyle name="Normal 8 13" xfId="916"/>
    <cellStyle name="Normal 8 13 2" xfId="917"/>
    <cellStyle name="Normal 8 14" xfId="918"/>
    <cellStyle name="Normal 8 14 2" xfId="919"/>
    <cellStyle name="Normal 8 15" xfId="920"/>
    <cellStyle name="Normal 8 15 2" xfId="921"/>
    <cellStyle name="Normal 8 16" xfId="922"/>
    <cellStyle name="Normal 8 16 2" xfId="923"/>
    <cellStyle name="Normal 8 17" xfId="924"/>
    <cellStyle name="Normal 8 17 2" xfId="925"/>
    <cellStyle name="Normal 8 18" xfId="926"/>
    <cellStyle name="Normal 8 18 2" xfId="927"/>
    <cellStyle name="Normal 8 19" xfId="928"/>
    <cellStyle name="Normal 8 19 2" xfId="929"/>
    <cellStyle name="Normal 8 2" xfId="930"/>
    <cellStyle name="Normal 8 2 2" xfId="931"/>
    <cellStyle name="Normal 8 20" xfId="932"/>
    <cellStyle name="Normal 8 20 2" xfId="933"/>
    <cellStyle name="Normal 8 21" xfId="934"/>
    <cellStyle name="Normal 8 21 2" xfId="935"/>
    <cellStyle name="Normal 8 22" xfId="936"/>
    <cellStyle name="Normal 8 22 2" xfId="937"/>
    <cellStyle name="Normal 8 23" xfId="938"/>
    <cellStyle name="Normal 8 23 2" xfId="939"/>
    <cellStyle name="Normal 8 24" xfId="940"/>
    <cellStyle name="Normal 8 24 2" xfId="941"/>
    <cellStyle name="Normal 8 25" xfId="942"/>
    <cellStyle name="Normal 8 25 2" xfId="943"/>
    <cellStyle name="Normal 8 26" xfId="944"/>
    <cellStyle name="Normal 8 26 2" xfId="945"/>
    <cellStyle name="Normal 8 27" xfId="946"/>
    <cellStyle name="Normal 8 27 2" xfId="947"/>
    <cellStyle name="Normal 8 28" xfId="948"/>
    <cellStyle name="Normal 8 28 2" xfId="949"/>
    <cellStyle name="Normal 8 29" xfId="950"/>
    <cellStyle name="Normal 8 29 2" xfId="951"/>
    <cellStyle name="Normal 8 3" xfId="952"/>
    <cellStyle name="Normal 8 3 2" xfId="953"/>
    <cellStyle name="Normal 8 30" xfId="954"/>
    <cellStyle name="Normal 8 30 2" xfId="955"/>
    <cellStyle name="Normal 8 31" xfId="956"/>
    <cellStyle name="Normal 8 31 2" xfId="957"/>
    <cellStyle name="Normal 8 32" xfId="958"/>
    <cellStyle name="Normal 8 32 2" xfId="959"/>
    <cellStyle name="Normal 8 33" xfId="960"/>
    <cellStyle name="Normal 8 33 2" xfId="961"/>
    <cellStyle name="Normal 8 34" xfId="962"/>
    <cellStyle name="Normal 8 34 2" xfId="963"/>
    <cellStyle name="Normal 8 35" xfId="964"/>
    <cellStyle name="Normal 8 35 2" xfId="965"/>
    <cellStyle name="Normal 8 36" xfId="966"/>
    <cellStyle name="Normal 8 36 2" xfId="967"/>
    <cellStyle name="Normal 8 37" xfId="968"/>
    <cellStyle name="Normal 8 37 2" xfId="969"/>
    <cellStyle name="Normal 8 38" xfId="970"/>
    <cellStyle name="Normal 8 38 2" xfId="971"/>
    <cellStyle name="Normal 8 39" xfId="972"/>
    <cellStyle name="Normal 8 39 2" xfId="973"/>
    <cellStyle name="Normal 8 4" xfId="974"/>
    <cellStyle name="Normal 8 4 2" xfId="975"/>
    <cellStyle name="Normal 8 40" xfId="976"/>
    <cellStyle name="Normal 8 40 2" xfId="977"/>
    <cellStyle name="Normal 8 41" xfId="978"/>
    <cellStyle name="Normal 8 41 2" xfId="979"/>
    <cellStyle name="Normal 8 42" xfId="980"/>
    <cellStyle name="Normal 8 42 2" xfId="981"/>
    <cellStyle name="Normal 8 43" xfId="982"/>
    <cellStyle name="Normal 8 43 2" xfId="983"/>
    <cellStyle name="Normal 8 44" xfId="984"/>
    <cellStyle name="Normal 8 44 2" xfId="985"/>
    <cellStyle name="Normal 8 45" xfId="986"/>
    <cellStyle name="Normal 8 45 2" xfId="987"/>
    <cellStyle name="Normal 8 46" xfId="988"/>
    <cellStyle name="Normal 8 46 2" xfId="989"/>
    <cellStyle name="Normal 8 47" xfId="990"/>
    <cellStyle name="Normal 8 47 2" xfId="991"/>
    <cellStyle name="Normal 8 48" xfId="992"/>
    <cellStyle name="Normal 8 48 2" xfId="993"/>
    <cellStyle name="Normal 8 49" xfId="994"/>
    <cellStyle name="Normal 8 49 2" xfId="995"/>
    <cellStyle name="Normal 8 5" xfId="996"/>
    <cellStyle name="Normal 8 5 2" xfId="997"/>
    <cellStyle name="Normal 8 50" xfId="998"/>
    <cellStyle name="Normal 8 50 2" xfId="999"/>
    <cellStyle name="Normal 8 51" xfId="1000"/>
    <cellStyle name="Normal 8 51 2" xfId="1001"/>
    <cellStyle name="Normal 8 52" xfId="1002"/>
    <cellStyle name="Normal 8 52 2" xfId="1003"/>
    <cellStyle name="Normal 8 53" xfId="1004"/>
    <cellStyle name="Normal 8 53 2" xfId="1005"/>
    <cellStyle name="Normal 8 54" xfId="1006"/>
    <cellStyle name="Normal 8 54 2" xfId="1007"/>
    <cellStyle name="Normal 8 6" xfId="1008"/>
    <cellStyle name="Normal 8 6 2" xfId="1009"/>
    <cellStyle name="Normal 8 7" xfId="1010"/>
    <cellStyle name="Normal 8 7 2" xfId="1011"/>
    <cellStyle name="Normal 8 8" xfId="1012"/>
    <cellStyle name="Normal 8 8 2" xfId="1013"/>
    <cellStyle name="Normal 8 9" xfId="1014"/>
    <cellStyle name="Normal 8 9 2" xfId="1015"/>
    <cellStyle name="Normal 9" xfId="1016"/>
    <cellStyle name="Normal 9 10" xfId="1017"/>
    <cellStyle name="Normal 9 10 2" xfId="1018"/>
    <cellStyle name="Normal 9 11" xfId="1019"/>
    <cellStyle name="Normal 9 11 2" xfId="1020"/>
    <cellStyle name="Normal 9 12" xfId="1021"/>
    <cellStyle name="Normal 9 12 2" xfId="1022"/>
    <cellStyle name="Normal 9 13" xfId="1023"/>
    <cellStyle name="Normal 9 13 2" xfId="1024"/>
    <cellStyle name="Normal 9 14" xfId="1025"/>
    <cellStyle name="Normal 9 14 2" xfId="1026"/>
    <cellStyle name="Normal 9 15" xfId="1027"/>
    <cellStyle name="Normal 9 15 2" xfId="1028"/>
    <cellStyle name="Normal 9 16" xfId="1029"/>
    <cellStyle name="Normal 9 16 2" xfId="1030"/>
    <cellStyle name="Normal 9 17" xfId="1031"/>
    <cellStyle name="Normal 9 17 2" xfId="1032"/>
    <cellStyle name="Normal 9 18" xfId="1033"/>
    <cellStyle name="Normal 9 18 2" xfId="1034"/>
    <cellStyle name="Normal 9 19" xfId="1035"/>
    <cellStyle name="Normal 9 19 2" xfId="1036"/>
    <cellStyle name="Normal 9 2" xfId="1037"/>
    <cellStyle name="Normal 9 2 2" xfId="1038"/>
    <cellStyle name="Normal 9 20" xfId="1039"/>
    <cellStyle name="Normal 9 20 2" xfId="1040"/>
    <cellStyle name="Normal 9 21" xfId="1041"/>
    <cellStyle name="Normal 9 21 2" xfId="1042"/>
    <cellStyle name="Normal 9 22" xfId="1043"/>
    <cellStyle name="Normal 9 22 2" xfId="1044"/>
    <cellStyle name="Normal 9 23" xfId="1045"/>
    <cellStyle name="Normal 9 23 2" xfId="1046"/>
    <cellStyle name="Normal 9 24" xfId="1047"/>
    <cellStyle name="Normal 9 24 2" xfId="1048"/>
    <cellStyle name="Normal 9 25" xfId="1049"/>
    <cellStyle name="Normal 9 25 2" xfId="1050"/>
    <cellStyle name="Normal 9 26" xfId="1051"/>
    <cellStyle name="Normal 9 26 2" xfId="1052"/>
    <cellStyle name="Normal 9 27" xfId="1053"/>
    <cellStyle name="Normal 9 27 2" xfId="1054"/>
    <cellStyle name="Normal 9 28" xfId="1055"/>
    <cellStyle name="Normal 9 28 2" xfId="1056"/>
    <cellStyle name="Normal 9 29" xfId="1057"/>
    <cellStyle name="Normal 9 29 2" xfId="1058"/>
    <cellStyle name="Normal 9 3" xfId="1059"/>
    <cellStyle name="Normal 9 3 2" xfId="1060"/>
    <cellStyle name="Normal 9 30" xfId="1061"/>
    <cellStyle name="Normal 9 30 2" xfId="1062"/>
    <cellStyle name="Normal 9 31" xfId="1063"/>
    <cellStyle name="Normal 9 31 2" xfId="1064"/>
    <cellStyle name="Normal 9 32" xfId="1065"/>
    <cellStyle name="Normal 9 32 2" xfId="1066"/>
    <cellStyle name="Normal 9 33" xfId="1067"/>
    <cellStyle name="Normal 9 33 2" xfId="1068"/>
    <cellStyle name="Normal 9 34" xfId="1069"/>
    <cellStyle name="Normal 9 34 2" xfId="1070"/>
    <cellStyle name="Normal 9 35" xfId="1071"/>
    <cellStyle name="Normal 9 35 2" xfId="1072"/>
    <cellStyle name="Normal 9 36" xfId="1073"/>
    <cellStyle name="Normal 9 36 2" xfId="1074"/>
    <cellStyle name="Normal 9 37" xfId="1075"/>
    <cellStyle name="Normal 9 37 2" xfId="1076"/>
    <cellStyle name="Normal 9 38" xfId="1077"/>
    <cellStyle name="Normal 9 38 2" xfId="1078"/>
    <cellStyle name="Normal 9 39" xfId="1079"/>
    <cellStyle name="Normal 9 39 2" xfId="1080"/>
    <cellStyle name="Normal 9 4" xfId="1081"/>
    <cellStyle name="Normal 9 4 2" xfId="1082"/>
    <cellStyle name="Normal 9 40" xfId="1083"/>
    <cellStyle name="Normal 9 40 2" xfId="1084"/>
    <cellStyle name="Normal 9 41" xfId="1085"/>
    <cellStyle name="Normal 9 41 2" xfId="1086"/>
    <cellStyle name="Normal 9 42" xfId="1087"/>
    <cellStyle name="Normal 9 42 2" xfId="1088"/>
    <cellStyle name="Normal 9 43" xfId="1089"/>
    <cellStyle name="Normal 9 43 2" xfId="1090"/>
    <cellStyle name="Normal 9 44" xfId="1091"/>
    <cellStyle name="Normal 9 44 2" xfId="1092"/>
    <cellStyle name="Normal 9 45" xfId="1093"/>
    <cellStyle name="Normal 9 45 2" xfId="1094"/>
    <cellStyle name="Normal 9 46" xfId="1095"/>
    <cellStyle name="Normal 9 46 2" xfId="1096"/>
    <cellStyle name="Normal 9 47" xfId="1097"/>
    <cellStyle name="Normal 9 47 2" xfId="1098"/>
    <cellStyle name="Normal 9 48" xfId="1099"/>
    <cellStyle name="Normal 9 48 2" xfId="1100"/>
    <cellStyle name="Normal 9 49" xfId="1101"/>
    <cellStyle name="Normal 9 49 2" xfId="1102"/>
    <cellStyle name="Normal 9 5" xfId="1103"/>
    <cellStyle name="Normal 9 5 2" xfId="1104"/>
    <cellStyle name="Normal 9 50" xfId="1105"/>
    <cellStyle name="Normal 9 50 2" xfId="1106"/>
    <cellStyle name="Normal 9 51" xfId="1107"/>
    <cellStyle name="Normal 9 51 2" xfId="1108"/>
    <cellStyle name="Normal 9 52" xfId="1109"/>
    <cellStyle name="Normal 9 52 2" xfId="1110"/>
    <cellStyle name="Normal 9 53" xfId="1111"/>
    <cellStyle name="Normal 9 53 2" xfId="1112"/>
    <cellStyle name="Normal 9 54" xfId="1113"/>
    <cellStyle name="Normal 9 54 2" xfId="1114"/>
    <cellStyle name="Normal 9 6" xfId="1115"/>
    <cellStyle name="Normal 9 6 2" xfId="1116"/>
    <cellStyle name="Normal 9 7" xfId="1117"/>
    <cellStyle name="Normal 9 7 2" xfId="1118"/>
    <cellStyle name="Normal 9 8" xfId="1119"/>
    <cellStyle name="Normal 9 8 2" xfId="1120"/>
    <cellStyle name="Normal 9 9" xfId="1121"/>
    <cellStyle name="Normal 9 9 2" xfId="1122"/>
    <cellStyle name="Percent" xfId="1" builtinId="5"/>
    <cellStyle name="Percent 2" xfId="1123"/>
    <cellStyle name="Percent 2 2" xfId="1124"/>
    <cellStyle name="Percent 2 3" xfId="1125"/>
    <cellStyle name="Percent 4" xfId="1133"/>
  </cellStyles>
  <dxfs count="0"/>
  <tableStyles count="0" defaultTableStyle="TableStyleMedium9" defaultPivotStyle="PivotStyleLight16"/>
  <colors>
    <mruColors>
      <color rgb="FF832326"/>
      <color rgb="FFCF9699"/>
      <color rgb="FFE7CBCC"/>
      <color rgb="FF416F84"/>
      <color rgb="FFB76266"/>
      <color rgb="FFC0CFD6"/>
      <color rgb="FFA9CFD6"/>
      <color rgb="FFA9A9A9"/>
      <color rgb="FF8C8C8C"/>
      <color rgb="FFCF6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2</xdr:row>
      <xdr:rowOff>114300</xdr:rowOff>
    </xdr:from>
    <xdr:to>
      <xdr:col>14</xdr:col>
      <xdr:colOff>381000</xdr:colOff>
      <xdr:row>14</xdr:row>
      <xdr:rowOff>38100</xdr:rowOff>
    </xdr:to>
    <xdr:sp macro="" textlink="">
      <xdr:nvSpPr>
        <xdr:cNvPr id="3" name="TextBox 2"/>
        <xdr:cNvSpPr txBox="1"/>
      </xdr:nvSpPr>
      <xdr:spPr>
        <a:xfrm>
          <a:off x="571500" y="438150"/>
          <a:ext cx="8343900" cy="1866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>
            <a:spcAft>
              <a:spcPts val="600"/>
            </a:spcAft>
          </a:pPr>
          <a:r>
            <a:rPr lang="pt-PT" sz="2800" b="0">
              <a:solidFill>
                <a:schemeClr val="bg1"/>
              </a:solidFill>
            </a:rPr>
            <a:t>ANÁLISE</a:t>
          </a:r>
          <a:r>
            <a:rPr lang="pt-PT" sz="2800" b="0" baseline="0">
              <a:solidFill>
                <a:schemeClr val="bg1"/>
              </a:solidFill>
            </a:rPr>
            <a:t> DAS EMPRESAS</a:t>
          </a:r>
        </a:p>
        <a:p>
          <a:pPr algn="r">
            <a:spcAft>
              <a:spcPts val="600"/>
            </a:spcAft>
          </a:pPr>
          <a:r>
            <a:rPr lang="pt-PT" sz="2800" b="0" baseline="0">
              <a:solidFill>
                <a:schemeClr val="bg1"/>
              </a:solidFill>
            </a:rPr>
            <a:t>DA INDÚSTRIA DAS BEBIDAS</a:t>
          </a:r>
          <a:endParaRPr lang="pt-PT" sz="28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381000</xdr:colOff>
      <xdr:row>2</xdr:row>
      <xdr:rowOff>146063</xdr:rowOff>
    </xdr:from>
    <xdr:to>
      <xdr:col>3</xdr:col>
      <xdr:colOff>533400</xdr:colOff>
      <xdr:row>11</xdr:row>
      <xdr:rowOff>150052</xdr:rowOff>
    </xdr:to>
    <xdr:pic>
      <xdr:nvPicPr>
        <xdr:cNvPr id="5" name="Picture 4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0" y="469913"/>
          <a:ext cx="1981200" cy="146131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12" name="Picture 1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0</xdr:row>
      <xdr:rowOff>57150</xdr:rowOff>
    </xdr:from>
    <xdr:to>
      <xdr:col>8</xdr:col>
      <xdr:colOff>515470</xdr:colOff>
      <xdr:row>1</xdr:row>
      <xdr:rowOff>0</xdr:rowOff>
    </xdr:to>
    <xdr:grpSp>
      <xdr:nvGrpSpPr>
        <xdr:cNvPr id="5" name="Group 4"/>
        <xdr:cNvGrpSpPr/>
      </xdr:nvGrpSpPr>
      <xdr:grpSpPr>
        <a:xfrm>
          <a:off x="257175" y="57150"/>
          <a:ext cx="3581462" cy="821267"/>
          <a:chOff x="257175" y="57150"/>
          <a:chExt cx="3862151" cy="819150"/>
        </a:xfrm>
      </xdr:grpSpPr>
      <xdr:sp macro="" textlink="">
        <xdr:nvSpPr>
          <xdr:cNvPr id="2" name="TextBox 1"/>
          <xdr:cNvSpPr txBox="1"/>
        </xdr:nvSpPr>
        <xdr:spPr>
          <a:xfrm>
            <a:off x="1657350" y="76200"/>
            <a:ext cx="2461976" cy="8001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pt-PT" sz="1400" b="0">
                <a:solidFill>
                  <a:schemeClr val="bg1"/>
                </a:solidFill>
              </a:rPr>
              <a:t>ANÁLISE</a:t>
            </a:r>
            <a:r>
              <a:rPr lang="pt-PT" sz="1400" b="0" baseline="0">
                <a:solidFill>
                  <a:schemeClr val="bg1"/>
                </a:solidFill>
              </a:rPr>
              <a:t> DAS EMPRESAS DA INDÚSTRIA DAS BEBIDAS</a:t>
            </a:r>
            <a:endParaRPr lang="pt-PT" sz="1400" b="0">
              <a:solidFill>
                <a:schemeClr val="bg1"/>
              </a:solidFill>
            </a:endParaRPr>
          </a:p>
        </xdr:txBody>
      </xdr:sp>
      <xdr:pic>
        <xdr:nvPicPr>
          <xdr:cNvPr id="4" name="Picture 3" descr="Assinatura D.png"/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257175" y="57150"/>
            <a:ext cx="1133475" cy="774981"/>
          </a:xfrm>
          <a:prstGeom prst="rect">
            <a:avLst/>
          </a:prstGeom>
        </xdr:spPr>
      </xdr:pic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4" name="Picture 3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47625</xdr:rowOff>
    </xdr:from>
    <xdr:to>
      <xdr:col>2</xdr:col>
      <xdr:colOff>192882</xdr:colOff>
      <xdr:row>0</xdr:row>
      <xdr:rowOff>822606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7175" y="47625"/>
          <a:ext cx="1133475" cy="7749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Novas Cores BP">
      <a:dk1>
        <a:sysClr val="windowText" lastClr="000000"/>
      </a:dk1>
      <a:lt1>
        <a:sysClr val="window" lastClr="FFFFFF"/>
      </a:lt1>
      <a:dk2>
        <a:srgbClr val="002C44"/>
      </a:dk2>
      <a:lt2>
        <a:srgbClr val="EEECE1"/>
      </a:lt2>
      <a:accent1>
        <a:srgbClr val="9B7D40"/>
      </a:accent1>
      <a:accent2>
        <a:srgbClr val="023F5A"/>
      </a:accent2>
      <a:accent3>
        <a:srgbClr val="832326"/>
      </a:accent3>
      <a:accent4>
        <a:srgbClr val="274A30"/>
      </a:accent4>
      <a:accent5>
        <a:srgbClr val="B66113"/>
      </a:accent5>
      <a:accent6>
        <a:srgbClr val="6F6F6F"/>
      </a:accent6>
      <a:hlink>
        <a:srgbClr val="832326"/>
      </a:hlink>
      <a:folHlink>
        <a:srgbClr val="B66113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1" tint="4.9989318521683403E-2"/>
  </sheetPr>
  <dimension ref="A1:O28"/>
  <sheetViews>
    <sheetView tabSelected="1" zoomScaleNormal="100" zoomScaleSheetLayoutView="70" workbookViewId="0"/>
  </sheetViews>
  <sheetFormatPr defaultRowHeight="12.75" x14ac:dyDescent="0.2"/>
  <cols>
    <col min="1" max="16384" width="9.140625" style="2"/>
  </cols>
  <sheetData>
    <row r="1" spans="1:15" x14ac:dyDescent="0.2">
      <c r="A1" s="153"/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</row>
    <row r="2" spans="1:15" x14ac:dyDescent="0.2">
      <c r="A2" s="154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</row>
    <row r="3" spans="1:15" x14ac:dyDescent="0.2">
      <c r="A3" s="154"/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</row>
    <row r="4" spans="1:15" x14ac:dyDescent="0.2">
      <c r="A4" s="154"/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</row>
    <row r="5" spans="1:15" x14ac:dyDescent="0.2">
      <c r="A5" s="154"/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</row>
    <row r="6" spans="1:15" x14ac:dyDescent="0.2">
      <c r="A6" s="154"/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</row>
    <row r="7" spans="1:15" x14ac:dyDescent="0.2">
      <c r="A7" s="154"/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</row>
    <row r="8" spans="1:15" x14ac:dyDescent="0.2">
      <c r="A8" s="154"/>
      <c r="B8" s="154"/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</row>
    <row r="9" spans="1:15" x14ac:dyDescent="0.2">
      <c r="A9" s="154"/>
      <c r="B9" s="154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</row>
    <row r="10" spans="1:15" x14ac:dyDescent="0.2">
      <c r="A10" s="154"/>
      <c r="B10" s="154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</row>
    <row r="11" spans="1:15" x14ac:dyDescent="0.2">
      <c r="A11" s="154"/>
      <c r="B11" s="154"/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</row>
    <row r="12" spans="1:15" x14ac:dyDescent="0.2">
      <c r="A12" s="154"/>
      <c r="B12" s="154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</row>
    <row r="13" spans="1:15" x14ac:dyDescent="0.2">
      <c r="A13" s="154"/>
      <c r="B13" s="154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</row>
    <row r="14" spans="1:15" x14ac:dyDescent="0.2">
      <c r="A14" s="154"/>
      <c r="B14" s="154"/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N14" s="154"/>
      <c r="O14" s="154"/>
    </row>
    <row r="15" spans="1:15" x14ac:dyDescent="0.2">
      <c r="A15" s="154"/>
      <c r="B15" s="154"/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</row>
    <row r="16" spans="1:15" x14ac:dyDescent="0.2">
      <c r="A16" s="154"/>
      <c r="B16" s="154"/>
      <c r="C16" s="154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</row>
    <row r="17" spans="1:15" ht="13.5" thickBot="1" x14ac:dyDescent="0.25">
      <c r="A17" s="155"/>
      <c r="B17" s="155"/>
      <c r="C17" s="155"/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</row>
    <row r="18" spans="1:15" ht="19.5" customHeight="1" x14ac:dyDescent="0.2">
      <c r="A18" s="156"/>
      <c r="B18" s="156"/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</row>
    <row r="19" spans="1:15" ht="21" customHeight="1" x14ac:dyDescent="0.2">
      <c r="A19" s="156"/>
      <c r="B19" s="157" t="s">
        <v>49</v>
      </c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</row>
    <row r="20" spans="1:15" ht="22.5" customHeight="1" x14ac:dyDescent="0.2">
      <c r="A20" s="156"/>
      <c r="B20" s="161" t="s">
        <v>177</v>
      </c>
      <c r="C20" s="161"/>
      <c r="D20" s="161"/>
      <c r="E20" s="161"/>
      <c r="F20" s="161"/>
      <c r="G20" s="161"/>
      <c r="H20" s="161"/>
      <c r="I20" s="161"/>
      <c r="J20" s="161"/>
      <c r="K20" s="161"/>
      <c r="L20" s="161"/>
      <c r="M20" s="161"/>
      <c r="N20" s="161"/>
      <c r="O20" s="156"/>
    </row>
    <row r="21" spans="1:15" ht="48.75" customHeight="1" x14ac:dyDescent="0.2">
      <c r="A21" s="156"/>
      <c r="B21" s="161"/>
      <c r="C21" s="161"/>
      <c r="D21" s="161"/>
      <c r="E21" s="161"/>
      <c r="F21" s="161"/>
      <c r="G21" s="161"/>
      <c r="H21" s="161"/>
      <c r="I21" s="161"/>
      <c r="J21" s="161"/>
      <c r="K21" s="161"/>
      <c r="L21" s="161"/>
      <c r="M21" s="161"/>
      <c r="N21" s="161"/>
      <c r="O21" s="156"/>
    </row>
    <row r="22" spans="1:15" ht="31.5" customHeight="1" x14ac:dyDescent="0.2">
      <c r="A22" s="156"/>
      <c r="B22" s="158"/>
      <c r="C22" s="158"/>
      <c r="D22" s="158"/>
      <c r="E22" s="158"/>
      <c r="F22" s="158"/>
      <c r="G22" s="158"/>
      <c r="H22" s="158"/>
      <c r="I22" s="158"/>
      <c r="J22" s="158"/>
      <c r="K22" s="156"/>
      <c r="L22" s="160" t="s">
        <v>208</v>
      </c>
      <c r="M22" s="160"/>
      <c r="N22" s="160"/>
      <c r="O22" s="156"/>
    </row>
    <row r="23" spans="1:15" ht="19.5" customHeight="1" thickBot="1" x14ac:dyDescent="0.25">
      <c r="A23" s="156"/>
      <c r="B23" s="156"/>
      <c r="C23" s="156"/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156"/>
    </row>
    <row r="24" spans="1:15" ht="19.5" customHeight="1" thickBot="1" x14ac:dyDescent="0.25">
      <c r="A24" s="159" t="s">
        <v>176</v>
      </c>
      <c r="B24" s="159"/>
      <c r="C24" s="159"/>
      <c r="D24" s="159"/>
      <c r="E24" s="159"/>
      <c r="F24" s="159"/>
      <c r="G24" s="159"/>
      <c r="H24" s="159"/>
      <c r="I24" s="159"/>
      <c r="J24" s="159"/>
      <c r="K24" s="159"/>
      <c r="L24" s="159"/>
      <c r="M24" s="159"/>
      <c r="N24" s="159"/>
      <c r="O24" s="159"/>
    </row>
    <row r="25" spans="1:15" ht="19.5" customHeight="1" x14ac:dyDescent="0.2"/>
    <row r="26" spans="1:15" ht="19.5" customHeight="1" x14ac:dyDescent="0.2"/>
    <row r="27" spans="1:15" ht="19.5" customHeight="1" x14ac:dyDescent="0.2"/>
    <row r="28" spans="1:15" ht="19.5" customHeight="1" x14ac:dyDescent="0.2"/>
  </sheetData>
  <sheetProtection algorithmName="SHA-512" hashValue="uUcduP/qKe7jfMQzTEzys/1HkraIwySA8eOZA4Gwt3HLHDPcecfXBdAMes9+hnfRvW693TdQVbNMjjzudmMABA==" saltValue="ZnXT3zbXuqoY6r+kP9xgNg==" spinCount="100000" sheet="1" objects="1" scenarios="1"/>
  <mergeCells count="3">
    <mergeCell ref="A24:O24"/>
    <mergeCell ref="L22:N22"/>
    <mergeCell ref="B20:N21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rowBreaks count="1" manualBreakCount="1">
    <brk id="24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4"/>
  </sheetPr>
  <dimension ref="A1:X16"/>
  <sheetViews>
    <sheetView zoomScaleNormal="100" workbookViewId="0">
      <selection sqref="A1:U1"/>
    </sheetView>
  </sheetViews>
  <sheetFormatPr defaultColWidth="6.7109375" defaultRowHeight="15" x14ac:dyDescent="0.25"/>
  <cols>
    <col min="1" max="16384" width="6.7109375" style="6"/>
  </cols>
  <sheetData>
    <row r="1" spans="1:24" ht="69" customHeight="1" thickBot="1" x14ac:dyDescent="0.3">
      <c r="A1" s="223" t="s">
        <v>98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</row>
    <row r="2" spans="1:24" ht="15" customHeight="1" x14ac:dyDescent="0.25"/>
    <row r="3" spans="1:24" s="7" customFormat="1" ht="15" customHeight="1" thickBot="1" x14ac:dyDescent="0.3">
      <c r="A3" s="109" t="str">
        <f>+Índice!F14</f>
        <v>G6</v>
      </c>
      <c r="B3" s="110" t="str">
        <f>+Índice!G14</f>
        <v>Percentagem do volume de negócios detida por 10 por cento das empresas  (2015)</v>
      </c>
      <c r="C3" s="111"/>
      <c r="D3" s="111"/>
      <c r="E3" s="111"/>
      <c r="F3" s="111"/>
      <c r="G3" s="111"/>
      <c r="H3" s="116"/>
      <c r="I3" s="116"/>
      <c r="J3" s="116"/>
      <c r="K3" s="116"/>
    </row>
    <row r="4" spans="1:24" s="9" customFormat="1" ht="15" customHeight="1" x14ac:dyDescent="0.2">
      <c r="A4" s="8" t="s">
        <v>30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24" s="9" customFormat="1" ht="15" customHeight="1" x14ac:dyDescent="0.2">
      <c r="A5" s="8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24" s="9" customFormat="1" ht="30.75" customHeight="1" x14ac:dyDescent="0.2">
      <c r="A6" s="8"/>
      <c r="D6" s="63"/>
      <c r="E6" s="67"/>
      <c r="F6" s="64"/>
      <c r="G6" s="217" t="s">
        <v>132</v>
      </c>
      <c r="H6" s="217"/>
      <c r="I6" s="217" t="s">
        <v>144</v>
      </c>
      <c r="J6" s="217"/>
      <c r="K6" s="195" t="s">
        <v>74</v>
      </c>
      <c r="L6" s="196"/>
      <c r="M6" s="196"/>
      <c r="N6" s="196"/>
      <c r="O6" s="196"/>
      <c r="P6" s="196"/>
      <c r="X6" s="93"/>
    </row>
    <row r="7" spans="1:24" s="13" customFormat="1" ht="44.25" customHeight="1" x14ac:dyDescent="0.25">
      <c r="A7" s="22"/>
      <c r="D7" s="68"/>
      <c r="E7" s="69"/>
      <c r="F7" s="66"/>
      <c r="G7" s="226"/>
      <c r="H7" s="226"/>
      <c r="I7" s="226"/>
      <c r="J7" s="226"/>
      <c r="K7" s="226" t="s">
        <v>145</v>
      </c>
      <c r="L7" s="226"/>
      <c r="M7" s="226" t="s">
        <v>146</v>
      </c>
      <c r="N7" s="226"/>
      <c r="O7" s="226" t="s">
        <v>147</v>
      </c>
      <c r="P7" s="226"/>
      <c r="X7" s="94"/>
    </row>
    <row r="8" spans="1:24" s="13" customFormat="1" ht="37.5" customHeight="1" x14ac:dyDescent="0.25">
      <c r="A8" s="22"/>
      <c r="D8" s="243" t="s">
        <v>126</v>
      </c>
      <c r="E8" s="244"/>
      <c r="F8" s="244"/>
      <c r="G8" s="220">
        <v>0.88200000000000001</v>
      </c>
      <c r="H8" s="220"/>
      <c r="I8" s="245">
        <v>0.877</v>
      </c>
      <c r="J8" s="245"/>
      <c r="K8" s="242">
        <v>0.80200000000000005</v>
      </c>
      <c r="L8" s="242"/>
      <c r="M8" s="242">
        <v>0.998</v>
      </c>
      <c r="N8" s="242"/>
      <c r="O8" s="242">
        <v>0.86699999999999999</v>
      </c>
      <c r="P8" s="242"/>
    </row>
    <row r="9" spans="1:24" s="9" customFormat="1" ht="19.5" customHeight="1" x14ac:dyDescent="0.2">
      <c r="A9" s="8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24" s="9" customFormat="1" ht="19.5" customHeight="1" x14ac:dyDescent="0.2">
      <c r="A10" s="8"/>
      <c r="C10" s="31"/>
      <c r="L10" s="31"/>
      <c r="M10" s="31"/>
      <c r="N10" s="31"/>
    </row>
    <row r="11" spans="1:24" ht="19.5" customHeight="1" x14ac:dyDescent="0.25">
      <c r="A11" s="227" t="str">
        <f>Índice!$A$73</f>
        <v>ESTUDO 27 | ANÁLISE DAS EMPRESAS DA INDÚSTRIA DAS BEBIDAS</v>
      </c>
      <c r="B11" s="227"/>
      <c r="C11" s="227"/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27"/>
      <c r="P11" s="227"/>
      <c r="Q11" s="227"/>
      <c r="R11" s="227"/>
      <c r="S11" s="227"/>
      <c r="T11" s="227"/>
      <c r="U11" s="227"/>
    </row>
    <row r="12" spans="1:24" ht="13.5" customHeight="1" x14ac:dyDescent="0.25">
      <c r="U12" s="117" t="s">
        <v>142</v>
      </c>
    </row>
    <row r="15" spans="1:24" ht="17.25" customHeight="1" x14ac:dyDescent="0.25"/>
    <row r="16" spans="1:24" ht="17.25" customHeight="1" x14ac:dyDescent="0.25"/>
  </sheetData>
  <sheetProtection algorithmName="SHA-512" hashValue="oRIgjoGokydpT9SGxokgV4aUSaItuPtBErUWe5KQBu7irPDr9MCgaV9fUeHrxRuz+shO2YLCu/KYhdpLmkVtdA==" saltValue="dg0gJE57GBUrgyXLDtlwNQ==" spinCount="100000" sheet="1" objects="1" scenarios="1"/>
  <mergeCells count="14">
    <mergeCell ref="M8:N8"/>
    <mergeCell ref="O8:P8"/>
    <mergeCell ref="K6:P6"/>
    <mergeCell ref="A1:U1"/>
    <mergeCell ref="A11:U11"/>
    <mergeCell ref="D8:F8"/>
    <mergeCell ref="G6:H7"/>
    <mergeCell ref="I6:J7"/>
    <mergeCell ref="K7:L7"/>
    <mergeCell ref="M7:N7"/>
    <mergeCell ref="O7:P7"/>
    <mergeCell ref="G8:H8"/>
    <mergeCell ref="I8:J8"/>
    <mergeCell ref="K8:L8"/>
  </mergeCells>
  <hyperlinks>
    <hyperlink ref="U12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4"/>
  </sheetPr>
  <dimension ref="A1:AF20"/>
  <sheetViews>
    <sheetView zoomScaleNormal="100" workbookViewId="0">
      <selection sqref="A1:U1"/>
    </sheetView>
  </sheetViews>
  <sheetFormatPr defaultColWidth="6.7109375" defaultRowHeight="15" x14ac:dyDescent="0.25"/>
  <cols>
    <col min="1" max="16384" width="6.7109375" style="6"/>
  </cols>
  <sheetData>
    <row r="1" spans="1:32" ht="69" customHeight="1" thickBot="1" x14ac:dyDescent="0.3">
      <c r="A1" s="223" t="s">
        <v>97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</row>
    <row r="2" spans="1:32" ht="15" customHeight="1" x14ac:dyDescent="0.25"/>
    <row r="3" spans="1:32" s="7" customFormat="1" ht="15" customHeight="1" thickBot="1" x14ac:dyDescent="0.3">
      <c r="A3" s="109" t="str">
        <f>+Índice!F16</f>
        <v>G7</v>
      </c>
      <c r="B3" s="110" t="str">
        <f>+Índice!G16</f>
        <v>Indicadores demográficos da indústria das bebidas</v>
      </c>
      <c r="C3" s="111"/>
      <c r="D3" s="111"/>
      <c r="E3" s="111"/>
      <c r="F3" s="111"/>
      <c r="G3" s="111"/>
      <c r="H3" s="119"/>
      <c r="I3" s="119"/>
      <c r="J3" s="119"/>
    </row>
    <row r="4" spans="1:32" s="9" customFormat="1" ht="15" customHeight="1" x14ac:dyDescent="0.2">
      <c r="A4" s="8" t="s">
        <v>30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32" s="9" customFormat="1" ht="15" customHeight="1" x14ac:dyDescent="0.2">
      <c r="A5" s="8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32" s="9" customFormat="1" ht="30.75" customHeight="1" x14ac:dyDescent="0.2">
      <c r="A6" s="8"/>
      <c r="F6" s="70"/>
      <c r="G6" s="64"/>
      <c r="H6" s="67"/>
      <c r="I6" s="217" t="s">
        <v>144</v>
      </c>
      <c r="J6" s="217"/>
      <c r="K6" s="217"/>
      <c r="L6" s="217"/>
      <c r="M6" s="217"/>
      <c r="N6" s="217"/>
      <c r="O6" s="217" t="s">
        <v>150</v>
      </c>
      <c r="P6" s="195"/>
      <c r="Q6" s="217" t="s">
        <v>133</v>
      </c>
      <c r="R6" s="195"/>
    </row>
    <row r="7" spans="1:32" s="13" customFormat="1" ht="38.25" customHeight="1" x14ac:dyDescent="0.25">
      <c r="A7" s="22"/>
      <c r="C7" s="23"/>
      <c r="F7" s="71"/>
      <c r="G7" s="66"/>
      <c r="H7" s="72"/>
      <c r="I7" s="226" t="s">
        <v>45</v>
      </c>
      <c r="J7" s="226"/>
      <c r="K7" s="226" t="s">
        <v>46</v>
      </c>
      <c r="L7" s="226"/>
      <c r="M7" s="226" t="s">
        <v>103</v>
      </c>
      <c r="N7" s="226"/>
      <c r="O7" s="226"/>
      <c r="P7" s="203"/>
      <c r="Q7" s="226"/>
      <c r="R7" s="203"/>
      <c r="V7" s="246" t="s">
        <v>125</v>
      </c>
      <c r="Y7" s="9"/>
      <c r="Z7" s="9"/>
      <c r="AA7" s="9"/>
      <c r="AB7" s="9"/>
      <c r="AC7" s="9"/>
      <c r="AD7" s="9"/>
      <c r="AE7" s="9"/>
      <c r="AF7" s="9"/>
    </row>
    <row r="8" spans="1:32" s="13" customFormat="1" ht="30" customHeight="1" x14ac:dyDescent="0.25">
      <c r="A8" s="22"/>
      <c r="F8" s="205">
        <v>2011</v>
      </c>
      <c r="G8" s="226"/>
      <c r="H8" s="226"/>
      <c r="I8" s="249">
        <v>6.5000000000000002E-2</v>
      </c>
      <c r="J8" s="249"/>
      <c r="K8" s="249">
        <v>2.4E-2</v>
      </c>
      <c r="L8" s="249"/>
      <c r="M8" s="249">
        <v>4.2999999999999997E-2</v>
      </c>
      <c r="N8" s="249"/>
      <c r="O8" s="247">
        <v>2E-3</v>
      </c>
      <c r="P8" s="248"/>
      <c r="Q8" s="220">
        <v>1.9E-2</v>
      </c>
      <c r="R8" s="220"/>
      <c r="S8" s="145"/>
      <c r="V8" s="246"/>
      <c r="Y8" s="9"/>
      <c r="Z8" s="9"/>
      <c r="AA8" s="9"/>
      <c r="AB8" s="9"/>
      <c r="AC8" s="9"/>
      <c r="AD8" s="9"/>
      <c r="AE8" s="9"/>
      <c r="AF8" s="9"/>
    </row>
    <row r="9" spans="1:32" s="13" customFormat="1" ht="30" customHeight="1" x14ac:dyDescent="0.25">
      <c r="A9" s="22"/>
      <c r="F9" s="205">
        <v>2012</v>
      </c>
      <c r="G9" s="226"/>
      <c r="H9" s="226"/>
      <c r="I9" s="249">
        <v>4.8000000000000001E-2</v>
      </c>
      <c r="J9" s="249"/>
      <c r="K9" s="249">
        <v>3.2000000000000001E-2</v>
      </c>
      <c r="L9" s="249"/>
      <c r="M9" s="249">
        <v>1.7000000000000001E-2</v>
      </c>
      <c r="N9" s="249"/>
      <c r="O9" s="247">
        <v>-1.0999999999999999E-2</v>
      </c>
      <c r="P9" s="248"/>
      <c r="Q9" s="220">
        <v>0</v>
      </c>
      <c r="R9" s="220"/>
      <c r="S9" s="145"/>
      <c r="Y9" s="9"/>
      <c r="Z9" s="9"/>
      <c r="AA9" s="9"/>
      <c r="AB9" s="9"/>
      <c r="AC9" s="9"/>
      <c r="AD9" s="9"/>
      <c r="AE9" s="9"/>
      <c r="AF9" s="9"/>
    </row>
    <row r="10" spans="1:32" s="13" customFormat="1" ht="30" customHeight="1" x14ac:dyDescent="0.25">
      <c r="A10" s="22"/>
      <c r="F10" s="205">
        <v>2013</v>
      </c>
      <c r="G10" s="226"/>
      <c r="H10" s="226"/>
      <c r="I10" s="249">
        <v>8.3000000000000004E-2</v>
      </c>
      <c r="J10" s="249"/>
      <c r="K10" s="249">
        <v>4.2999999999999997E-2</v>
      </c>
      <c r="L10" s="249"/>
      <c r="M10" s="249">
        <v>4.2999999999999997E-2</v>
      </c>
      <c r="N10" s="249"/>
      <c r="O10" s="247">
        <v>-3.0000000000000001E-3</v>
      </c>
      <c r="P10" s="248"/>
      <c r="Q10" s="220">
        <v>7.0000000000000001E-3</v>
      </c>
      <c r="R10" s="220"/>
      <c r="S10" s="145"/>
      <c r="Y10" s="9"/>
      <c r="Z10" s="9"/>
      <c r="AA10" s="9"/>
      <c r="AB10" s="9"/>
      <c r="AC10" s="9"/>
      <c r="AD10" s="9"/>
      <c r="AE10" s="9"/>
      <c r="AF10" s="9"/>
    </row>
    <row r="11" spans="1:32" s="13" customFormat="1" ht="30" customHeight="1" x14ac:dyDescent="0.25">
      <c r="A11" s="22"/>
      <c r="F11" s="205">
        <v>2014</v>
      </c>
      <c r="G11" s="226"/>
      <c r="H11" s="226"/>
      <c r="I11" s="249">
        <v>6.6000000000000003E-2</v>
      </c>
      <c r="J11" s="249"/>
      <c r="K11" s="249">
        <v>3.3000000000000002E-2</v>
      </c>
      <c r="L11" s="249"/>
      <c r="M11" s="249">
        <v>3.5000000000000003E-2</v>
      </c>
      <c r="N11" s="249"/>
      <c r="O11" s="247">
        <v>0</v>
      </c>
      <c r="P11" s="248"/>
      <c r="Q11" s="220">
        <v>7.0000000000000001E-3</v>
      </c>
      <c r="R11" s="220"/>
      <c r="S11" s="145"/>
      <c r="Y11" s="9"/>
      <c r="Z11" s="9"/>
      <c r="AA11" s="9"/>
      <c r="AB11" s="9"/>
      <c r="AC11" s="9"/>
      <c r="AD11" s="9"/>
      <c r="AE11" s="9"/>
      <c r="AF11" s="9"/>
    </row>
    <row r="12" spans="1:32" s="13" customFormat="1" ht="30" customHeight="1" x14ac:dyDescent="0.25">
      <c r="A12" s="22"/>
      <c r="F12" s="208">
        <v>2015</v>
      </c>
      <c r="G12" s="241"/>
      <c r="H12" s="241"/>
      <c r="I12" s="249">
        <v>0.08</v>
      </c>
      <c r="J12" s="249"/>
      <c r="K12" s="249">
        <v>2.1999999999999999E-2</v>
      </c>
      <c r="L12" s="249"/>
      <c r="M12" s="249">
        <v>6.3E-2</v>
      </c>
      <c r="N12" s="249"/>
      <c r="O12" s="247">
        <v>2E-3</v>
      </c>
      <c r="P12" s="248"/>
      <c r="Q12" s="220">
        <v>1.2E-2</v>
      </c>
      <c r="R12" s="220"/>
      <c r="S12" s="145"/>
      <c r="Y12" s="9"/>
      <c r="Z12" s="9"/>
      <c r="AA12" s="9"/>
      <c r="AB12" s="9"/>
      <c r="AC12" s="9"/>
      <c r="AD12" s="9"/>
      <c r="AE12" s="9"/>
      <c r="AF12" s="9"/>
    </row>
    <row r="13" spans="1:32" s="9" customFormat="1" ht="19.5" customHeight="1" x14ac:dyDescent="0.2">
      <c r="A13" s="8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</row>
    <row r="14" spans="1:32" s="9" customFormat="1" ht="19.5" customHeight="1" x14ac:dyDescent="0.2">
      <c r="A14" s="8"/>
      <c r="C14" s="31"/>
      <c r="L14" s="31"/>
      <c r="M14" s="31"/>
      <c r="N14" s="31"/>
    </row>
    <row r="15" spans="1:32" ht="19.5" customHeight="1" x14ac:dyDescent="0.25">
      <c r="A15" s="227" t="str">
        <f>Índice!$A$73</f>
        <v>ESTUDO 27 | ANÁLISE DAS EMPRESAS DA INDÚSTRIA DAS BEBIDAS</v>
      </c>
      <c r="B15" s="227"/>
      <c r="C15" s="227"/>
      <c r="D15" s="227"/>
      <c r="E15" s="227"/>
      <c r="F15" s="227"/>
      <c r="G15" s="227"/>
      <c r="H15" s="227"/>
      <c r="I15" s="227"/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Y15" s="9"/>
      <c r="Z15" s="9"/>
      <c r="AA15" s="9"/>
      <c r="AB15" s="9"/>
      <c r="AC15" s="9"/>
      <c r="AD15" s="9"/>
      <c r="AE15" s="9"/>
      <c r="AF15" s="9"/>
    </row>
    <row r="16" spans="1:32" ht="13.5" customHeight="1" x14ac:dyDescent="0.25">
      <c r="U16" s="117" t="s">
        <v>142</v>
      </c>
    </row>
    <row r="19" ht="17.25" customHeight="1" x14ac:dyDescent="0.25"/>
    <row r="20" ht="17.25" customHeight="1" x14ac:dyDescent="0.25"/>
  </sheetData>
  <sheetProtection algorithmName="SHA-512" hashValue="OMqr01MsKpSBs+Rc3vK8kb+jDAfrE1G8w9s21sJeFH7zhcDNwfCq9OptwhTpt+O+5iB5YpJb7Q+BvnSG+DufJw==" saltValue="RWunpA/zTu7qqSr2ik/4LQ==" spinCount="100000" sheet="1" objects="1" scenarios="1"/>
  <mergeCells count="39">
    <mergeCell ref="A1:U1"/>
    <mergeCell ref="K10:L10"/>
    <mergeCell ref="M10:N10"/>
    <mergeCell ref="A15:U15"/>
    <mergeCell ref="F8:H8"/>
    <mergeCell ref="F9:H9"/>
    <mergeCell ref="F10:H10"/>
    <mergeCell ref="F11:H11"/>
    <mergeCell ref="F12:H12"/>
    <mergeCell ref="I6:N6"/>
    <mergeCell ref="I7:J7"/>
    <mergeCell ref="K7:L7"/>
    <mergeCell ref="M7:N7"/>
    <mergeCell ref="O6:P7"/>
    <mergeCell ref="I8:J8"/>
    <mergeCell ref="I9:J9"/>
    <mergeCell ref="I10:J10"/>
    <mergeCell ref="I11:J11"/>
    <mergeCell ref="I12:J12"/>
    <mergeCell ref="K8:L8"/>
    <mergeCell ref="M8:N8"/>
    <mergeCell ref="K11:L11"/>
    <mergeCell ref="M11:N11"/>
    <mergeCell ref="V7:V8"/>
    <mergeCell ref="O11:P11"/>
    <mergeCell ref="K12:L12"/>
    <mergeCell ref="M12:N12"/>
    <mergeCell ref="O12:P12"/>
    <mergeCell ref="O8:P8"/>
    <mergeCell ref="K9:L9"/>
    <mergeCell ref="M9:N9"/>
    <mergeCell ref="O9:P9"/>
    <mergeCell ref="O10:P10"/>
    <mergeCell ref="Q6:R7"/>
    <mergeCell ref="Q8:R8"/>
    <mergeCell ref="Q9:R9"/>
    <mergeCell ref="Q10:R10"/>
    <mergeCell ref="Q11:R11"/>
    <mergeCell ref="Q12:R12"/>
  </mergeCells>
  <hyperlinks>
    <hyperlink ref="U16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4"/>
  </sheetPr>
  <dimension ref="A1:Y25"/>
  <sheetViews>
    <sheetView zoomScaleNormal="100" workbookViewId="0">
      <selection sqref="A1:U1"/>
    </sheetView>
  </sheetViews>
  <sheetFormatPr defaultColWidth="6.7109375" defaultRowHeight="15" x14ac:dyDescent="0.25"/>
  <cols>
    <col min="1" max="16384" width="6.7109375" style="6"/>
  </cols>
  <sheetData>
    <row r="1" spans="1:25" ht="69" customHeight="1" x14ac:dyDescent="0.25">
      <c r="A1" s="193" t="s">
        <v>97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</row>
    <row r="2" spans="1:25" ht="15" customHeight="1" x14ac:dyDescent="0.25"/>
    <row r="3" spans="1:25" s="7" customFormat="1" ht="15" customHeight="1" thickBot="1" x14ac:dyDescent="0.3">
      <c r="A3" s="109" t="str">
        <f>+Índice!F17</f>
        <v>G8</v>
      </c>
      <c r="B3" s="110" t="str">
        <f>+Índice!G17</f>
        <v>Evolução da indústria das bebidas e do total das empresas (2015) | Variação acumulada face a 2011 (em percentagem) e contributos por segmentos de atividade económica (em p.p.)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</row>
    <row r="4" spans="1:25" s="9" customFormat="1" ht="15" customHeight="1" x14ac:dyDescent="0.2">
      <c r="A4" s="8" t="s">
        <v>30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</row>
    <row r="5" spans="1:25" s="9" customFormat="1" ht="15" customHeight="1" thickBot="1" x14ac:dyDescent="0.3">
      <c r="A5" s="8"/>
      <c r="C5" s="31"/>
      <c r="D5" s="31"/>
      <c r="E5" s="31"/>
      <c r="F5" s="31"/>
      <c r="G5" s="31"/>
      <c r="H5" s="31"/>
      <c r="I5" s="31"/>
      <c r="J5" s="31"/>
      <c r="K5" s="31"/>
      <c r="L5" s="31"/>
      <c r="M5" s="13"/>
      <c r="N5" s="13"/>
      <c r="O5" s="13"/>
      <c r="P5" s="13"/>
      <c r="Q5" s="13"/>
      <c r="R5" s="13"/>
    </row>
    <row r="6" spans="1:25" s="9" customFormat="1" ht="30.75" customHeight="1" x14ac:dyDescent="0.25">
      <c r="A6" s="8"/>
      <c r="B6" s="8"/>
      <c r="C6" s="8"/>
      <c r="D6" s="8"/>
      <c r="G6" s="63"/>
      <c r="H6" s="64"/>
      <c r="I6" s="64"/>
      <c r="J6" s="252" t="s">
        <v>48</v>
      </c>
      <c r="K6" s="253"/>
      <c r="L6" s="252" t="s">
        <v>37</v>
      </c>
      <c r="M6" s="253"/>
      <c r="N6" s="252" t="s">
        <v>42</v>
      </c>
      <c r="O6" s="253"/>
      <c r="P6" s="13"/>
      <c r="Q6" s="13"/>
      <c r="R6" s="13"/>
      <c r="S6" s="13"/>
      <c r="T6" s="13"/>
      <c r="U6" s="13"/>
    </row>
    <row r="7" spans="1:25" s="13" customFormat="1" ht="30" customHeight="1" x14ac:dyDescent="0.25">
      <c r="A7" s="22"/>
      <c r="B7" s="22"/>
      <c r="C7" s="22"/>
      <c r="D7" s="22"/>
      <c r="E7" s="204" t="s">
        <v>231</v>
      </c>
      <c r="F7" s="204"/>
      <c r="G7" s="204"/>
      <c r="H7" s="204"/>
      <c r="I7" s="205"/>
      <c r="J7" s="250">
        <v>2.7</v>
      </c>
      <c r="K7" s="251"/>
      <c r="L7" s="250">
        <v>-3.1</v>
      </c>
      <c r="M7" s="251"/>
      <c r="N7" s="250">
        <v>-3.2</v>
      </c>
      <c r="O7" s="251"/>
    </row>
    <row r="8" spans="1:25" s="13" customFormat="1" ht="30" customHeight="1" x14ac:dyDescent="0.25">
      <c r="A8" s="22"/>
      <c r="B8" s="22"/>
      <c r="C8" s="22"/>
      <c r="D8" s="22"/>
      <c r="E8" s="204" t="s">
        <v>232</v>
      </c>
      <c r="F8" s="204"/>
      <c r="G8" s="204" t="s">
        <v>144</v>
      </c>
      <c r="H8" s="204"/>
      <c r="I8" s="205"/>
      <c r="J8" s="256">
        <v>22.8</v>
      </c>
      <c r="K8" s="257"/>
      <c r="L8" s="256">
        <v>5.2</v>
      </c>
      <c r="M8" s="257"/>
      <c r="N8" s="256">
        <v>0.5</v>
      </c>
      <c r="O8" s="257"/>
      <c r="Y8" s="95"/>
    </row>
    <row r="9" spans="1:25" s="13" customFormat="1" ht="30" customHeight="1" x14ac:dyDescent="0.25">
      <c r="A9" s="22"/>
      <c r="B9" s="22"/>
      <c r="C9" s="22"/>
      <c r="D9" s="22"/>
      <c r="E9" s="207" t="s">
        <v>233</v>
      </c>
      <c r="F9" s="207"/>
      <c r="G9" s="204" t="s">
        <v>145</v>
      </c>
      <c r="H9" s="204"/>
      <c r="I9" s="205"/>
      <c r="J9" s="254">
        <v>18.2</v>
      </c>
      <c r="K9" s="255"/>
      <c r="L9" s="254">
        <v>10.199999999999999</v>
      </c>
      <c r="M9" s="255"/>
      <c r="N9" s="254">
        <v>5.9</v>
      </c>
      <c r="O9" s="255"/>
    </row>
    <row r="10" spans="1:25" s="13" customFormat="1" ht="30" customHeight="1" x14ac:dyDescent="0.25">
      <c r="A10" s="22"/>
      <c r="B10" s="22"/>
      <c r="C10" s="22"/>
      <c r="D10" s="22"/>
      <c r="E10" s="213"/>
      <c r="F10" s="213"/>
      <c r="G10" s="204" t="s">
        <v>146</v>
      </c>
      <c r="H10" s="204"/>
      <c r="I10" s="205"/>
      <c r="J10" s="254">
        <v>5.2</v>
      </c>
      <c r="K10" s="255"/>
      <c r="L10" s="254">
        <v>-2.6</v>
      </c>
      <c r="M10" s="255"/>
      <c r="N10" s="254">
        <v>-1.1000000000000001</v>
      </c>
      <c r="O10" s="255"/>
    </row>
    <row r="11" spans="1:25" s="13" customFormat="1" ht="30" customHeight="1" x14ac:dyDescent="0.25">
      <c r="A11" s="22"/>
      <c r="B11" s="22"/>
      <c r="C11" s="22"/>
      <c r="D11" s="22"/>
      <c r="E11" s="196"/>
      <c r="F11" s="196"/>
      <c r="G11" s="204" t="s">
        <v>147</v>
      </c>
      <c r="H11" s="204"/>
      <c r="I11" s="205"/>
      <c r="J11" s="254">
        <v>-0.6</v>
      </c>
      <c r="K11" s="255"/>
      <c r="L11" s="254">
        <v>-2.4</v>
      </c>
      <c r="M11" s="255"/>
      <c r="N11" s="254">
        <v>-4.3</v>
      </c>
      <c r="O11" s="255"/>
    </row>
    <row r="12" spans="1:25" s="13" customFormat="1" ht="30" customHeight="1" x14ac:dyDescent="0.25">
      <c r="A12" s="22"/>
      <c r="B12" s="23"/>
      <c r="C12" s="258"/>
      <c r="D12" s="258"/>
      <c r="E12" s="258"/>
      <c r="F12" s="258"/>
      <c r="G12" s="258"/>
      <c r="H12" s="258"/>
      <c r="I12" s="258"/>
      <c r="J12" s="258"/>
      <c r="K12" s="258"/>
      <c r="L12" s="258"/>
      <c r="M12" s="258"/>
      <c r="N12" s="258"/>
      <c r="O12" s="258"/>
      <c r="P12" s="258"/>
      <c r="Q12" s="258"/>
      <c r="R12" s="258"/>
      <c r="S12" s="258"/>
    </row>
    <row r="13" spans="1:25" s="9" customFormat="1" ht="19.5" customHeight="1" x14ac:dyDescent="0.2">
      <c r="A13" s="8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</row>
    <row r="14" spans="1:25" s="9" customFormat="1" ht="19.5" customHeight="1" x14ac:dyDescent="0.2">
      <c r="A14" s="8"/>
      <c r="C14" s="31"/>
      <c r="L14" s="31"/>
      <c r="M14" s="31"/>
      <c r="N14" s="31"/>
    </row>
    <row r="15" spans="1:25" ht="19.5" customHeight="1" x14ac:dyDescent="0.25">
      <c r="A15" s="227" t="str">
        <f>Índice!$A$73</f>
        <v>ESTUDO 27 | ANÁLISE DAS EMPRESAS DA INDÚSTRIA DAS BEBIDAS</v>
      </c>
      <c r="B15" s="227"/>
      <c r="C15" s="227"/>
      <c r="D15" s="227"/>
      <c r="E15" s="227"/>
      <c r="F15" s="227"/>
      <c r="G15" s="227"/>
      <c r="H15" s="227"/>
      <c r="I15" s="227"/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</row>
    <row r="16" spans="1:25" ht="13.5" customHeight="1" x14ac:dyDescent="0.25">
      <c r="U16" s="117" t="s">
        <v>142</v>
      </c>
    </row>
    <row r="19" spans="6:11" ht="17.25" customHeight="1" x14ac:dyDescent="0.25"/>
    <row r="20" spans="6:11" ht="17.25" customHeight="1" x14ac:dyDescent="0.25">
      <c r="F20" s="57"/>
      <c r="G20" s="57"/>
      <c r="H20" s="57"/>
      <c r="I20" s="57"/>
      <c r="J20" s="57"/>
      <c r="K20" s="57"/>
    </row>
    <row r="21" spans="6:11" x14ac:dyDescent="0.25">
      <c r="F21" s="57"/>
      <c r="G21" s="57"/>
      <c r="H21" s="57"/>
      <c r="I21" s="57"/>
      <c r="J21" s="57"/>
      <c r="K21" s="57"/>
    </row>
    <row r="22" spans="6:11" x14ac:dyDescent="0.25">
      <c r="F22" s="57"/>
      <c r="G22" s="57"/>
      <c r="H22" s="57"/>
      <c r="I22" s="57"/>
      <c r="J22" s="57"/>
      <c r="K22" s="57"/>
    </row>
    <row r="23" spans="6:11" x14ac:dyDescent="0.25">
      <c r="F23" s="57"/>
      <c r="G23" s="57"/>
      <c r="H23" s="57"/>
      <c r="I23" s="57"/>
      <c r="J23" s="57"/>
      <c r="K23" s="57"/>
    </row>
    <row r="24" spans="6:11" x14ac:dyDescent="0.25">
      <c r="F24" s="57"/>
      <c r="G24" s="57"/>
      <c r="H24" s="57"/>
      <c r="I24" s="57"/>
      <c r="J24" s="57"/>
      <c r="K24" s="57"/>
    </row>
    <row r="25" spans="6:11" x14ac:dyDescent="0.25">
      <c r="F25" s="57"/>
      <c r="G25" s="57"/>
      <c r="H25" s="57"/>
      <c r="I25" s="57"/>
      <c r="J25" s="57"/>
      <c r="K25" s="57"/>
    </row>
  </sheetData>
  <sheetProtection algorithmName="SHA-512" hashValue="s2tc2lIinwIPL3B0I/VFLEkr41HSVvkxq53n5lNe1b86fBzYuSwGLDA8npz4nNZg7BdeORldErhaxobqZ73LQA==" saltValue="yt5dth/UciP9/38tql4lAA==" spinCount="100000" sheet="1" objects="1" scenarios="1"/>
  <mergeCells count="27">
    <mergeCell ref="A1:U1"/>
    <mergeCell ref="A15:U15"/>
    <mergeCell ref="C12:S12"/>
    <mergeCell ref="J10:K10"/>
    <mergeCell ref="L11:M11"/>
    <mergeCell ref="L10:M10"/>
    <mergeCell ref="N10:O10"/>
    <mergeCell ref="J11:K11"/>
    <mergeCell ref="G9:I9"/>
    <mergeCell ref="G10:I10"/>
    <mergeCell ref="G11:I11"/>
    <mergeCell ref="N11:O11"/>
    <mergeCell ref="J7:K7"/>
    <mergeCell ref="L7:M7"/>
    <mergeCell ref="E7:I7"/>
    <mergeCell ref="E8:I8"/>
    <mergeCell ref="E9:F11"/>
    <mergeCell ref="N7:O7"/>
    <mergeCell ref="J6:K6"/>
    <mergeCell ref="L6:M6"/>
    <mergeCell ref="N6:O6"/>
    <mergeCell ref="J9:K9"/>
    <mergeCell ref="L9:M9"/>
    <mergeCell ref="N9:O9"/>
    <mergeCell ref="J8:K8"/>
    <mergeCell ref="L8:M8"/>
    <mergeCell ref="N8:O8"/>
  </mergeCells>
  <hyperlinks>
    <hyperlink ref="U16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4"/>
  </sheetPr>
  <dimension ref="A1:Y17"/>
  <sheetViews>
    <sheetView zoomScaleNormal="100" workbookViewId="0">
      <selection sqref="A1:U1"/>
    </sheetView>
  </sheetViews>
  <sheetFormatPr defaultColWidth="6.7109375" defaultRowHeight="15" x14ac:dyDescent="0.25"/>
  <cols>
    <col min="1" max="16384" width="6.7109375" style="6"/>
  </cols>
  <sheetData>
    <row r="1" spans="1:25" ht="69" customHeight="1" x14ac:dyDescent="0.25">
      <c r="A1" s="193" t="s">
        <v>97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W1" s="7"/>
      <c r="X1" s="7"/>
      <c r="Y1" s="7"/>
    </row>
    <row r="2" spans="1:25" ht="15" customHeight="1" x14ac:dyDescent="0.25">
      <c r="V2" s="7"/>
      <c r="W2" s="7"/>
      <c r="X2" s="7"/>
      <c r="Y2" s="7"/>
    </row>
    <row r="3" spans="1:25" s="7" customFormat="1" ht="15" customHeight="1" thickBot="1" x14ac:dyDescent="0.3">
      <c r="A3" s="109" t="str">
        <f>+Índice!F18</f>
        <v>G9</v>
      </c>
      <c r="B3" s="110" t="str">
        <f>+Índice!G18</f>
        <v>Universo potencial de empresas de elevado crescimento | Taxa média de crescimento anual - TMCA (num período de três anos)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</row>
    <row r="4" spans="1:25" s="9" customFormat="1" ht="15" customHeight="1" x14ac:dyDescent="0.2">
      <c r="A4" s="8" t="s">
        <v>30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</row>
    <row r="5" spans="1:25" s="9" customFormat="1" ht="15" customHeight="1" x14ac:dyDescent="0.2">
      <c r="A5" s="8"/>
      <c r="C5" s="10"/>
      <c r="D5" s="10"/>
      <c r="E5" s="10"/>
      <c r="F5" s="10"/>
      <c r="G5" s="31"/>
      <c r="H5" s="31"/>
      <c r="I5" s="10"/>
      <c r="J5" s="31"/>
      <c r="K5" s="10"/>
      <c r="L5" s="31"/>
      <c r="M5" s="10"/>
      <c r="N5" s="10"/>
      <c r="O5" s="10"/>
      <c r="P5" s="10"/>
      <c r="Q5" s="31"/>
      <c r="R5" s="31"/>
      <c r="S5" s="31"/>
      <c r="T5" s="31"/>
    </row>
    <row r="6" spans="1:25" s="13" customFormat="1" ht="39.75" customHeight="1" x14ac:dyDescent="0.25">
      <c r="A6" s="63"/>
      <c r="B6" s="73"/>
      <c r="C6" s="73"/>
      <c r="D6" s="217" t="s">
        <v>132</v>
      </c>
      <c r="E6" s="217"/>
      <c r="F6" s="217"/>
      <c r="G6" s="217"/>
      <c r="H6" s="217" t="s">
        <v>143</v>
      </c>
      <c r="I6" s="217"/>
      <c r="J6" s="217"/>
      <c r="K6" s="217"/>
      <c r="L6" s="217" t="s">
        <v>144</v>
      </c>
      <c r="M6" s="217"/>
      <c r="N6" s="217"/>
      <c r="O6" s="217"/>
      <c r="P6" s="195" t="s">
        <v>185</v>
      </c>
      <c r="Q6" s="196"/>
      <c r="R6" s="196"/>
      <c r="S6" s="196"/>
      <c r="T6" s="196"/>
      <c r="U6" s="196"/>
    </row>
    <row r="7" spans="1:25" s="13" customFormat="1" ht="47.1" customHeight="1" x14ac:dyDescent="0.25">
      <c r="A7" s="65"/>
      <c r="B7" s="66"/>
      <c r="C7" s="66"/>
      <c r="D7" s="226">
        <v>2011</v>
      </c>
      <c r="E7" s="226"/>
      <c r="F7" s="226">
        <v>2015</v>
      </c>
      <c r="G7" s="226"/>
      <c r="H7" s="226">
        <v>2011</v>
      </c>
      <c r="I7" s="226"/>
      <c r="J7" s="226">
        <v>2015</v>
      </c>
      <c r="K7" s="226"/>
      <c r="L7" s="226">
        <v>2011</v>
      </c>
      <c r="M7" s="226"/>
      <c r="N7" s="226">
        <v>2015</v>
      </c>
      <c r="O7" s="226"/>
      <c r="P7" s="226" t="s">
        <v>145</v>
      </c>
      <c r="Q7" s="226"/>
      <c r="R7" s="226" t="s">
        <v>146</v>
      </c>
      <c r="S7" s="226"/>
      <c r="T7" s="226" t="s">
        <v>147</v>
      </c>
      <c r="U7" s="226"/>
    </row>
    <row r="8" spans="1:25" s="13" customFormat="1" ht="30" customHeight="1" x14ac:dyDescent="0.25">
      <c r="A8" s="205" t="s">
        <v>127</v>
      </c>
      <c r="B8" s="226"/>
      <c r="C8" s="226"/>
      <c r="D8" s="200">
        <v>0.61299999999999999</v>
      </c>
      <c r="E8" s="200"/>
      <c r="F8" s="200">
        <v>0.42199999999999999</v>
      </c>
      <c r="G8" s="200"/>
      <c r="H8" s="216">
        <v>0.60399999999999998</v>
      </c>
      <c r="I8" s="216"/>
      <c r="J8" s="216">
        <v>0.374</v>
      </c>
      <c r="K8" s="216"/>
      <c r="L8" s="198">
        <v>0.52600000000000002</v>
      </c>
      <c r="M8" s="198"/>
      <c r="N8" s="198">
        <v>0.33700000000000002</v>
      </c>
      <c r="O8" s="198"/>
      <c r="P8" s="235">
        <v>0.32600000000000001</v>
      </c>
      <c r="Q8" s="235"/>
      <c r="R8" s="235">
        <v>0.71399999999999997</v>
      </c>
      <c r="S8" s="235"/>
      <c r="T8" s="235">
        <v>0.42899999999999999</v>
      </c>
      <c r="U8" s="235"/>
    </row>
    <row r="9" spans="1:25" s="13" customFormat="1" ht="30" customHeight="1" x14ac:dyDescent="0.25">
      <c r="A9" s="205" t="s">
        <v>128</v>
      </c>
      <c r="B9" s="226"/>
      <c r="C9" s="226"/>
      <c r="D9" s="200">
        <v>0.32200000000000001</v>
      </c>
      <c r="E9" s="200"/>
      <c r="F9" s="200">
        <v>0.46400000000000002</v>
      </c>
      <c r="G9" s="200"/>
      <c r="H9" s="216">
        <v>0.33600000000000002</v>
      </c>
      <c r="I9" s="216"/>
      <c r="J9" s="216">
        <v>0.51400000000000001</v>
      </c>
      <c r="K9" s="216"/>
      <c r="L9" s="198">
        <v>0.36799999999999999</v>
      </c>
      <c r="M9" s="198"/>
      <c r="N9" s="198">
        <v>0.51900000000000002</v>
      </c>
      <c r="O9" s="198"/>
      <c r="P9" s="235">
        <v>0.52200000000000002</v>
      </c>
      <c r="Q9" s="235"/>
      <c r="R9" s="235">
        <v>0.28599999999999998</v>
      </c>
      <c r="S9" s="235"/>
      <c r="T9" s="235">
        <v>0.53600000000000003</v>
      </c>
      <c r="U9" s="235"/>
    </row>
    <row r="10" spans="1:25" s="13" customFormat="1" ht="30" customHeight="1" x14ac:dyDescent="0.25">
      <c r="A10" s="208" t="s">
        <v>129</v>
      </c>
      <c r="B10" s="241"/>
      <c r="C10" s="241"/>
      <c r="D10" s="200">
        <v>6.5000000000000002E-2</v>
      </c>
      <c r="E10" s="200"/>
      <c r="F10" s="200">
        <v>0.113</v>
      </c>
      <c r="G10" s="200"/>
      <c r="H10" s="216">
        <v>0.06</v>
      </c>
      <c r="I10" s="216"/>
      <c r="J10" s="216">
        <v>0.112</v>
      </c>
      <c r="K10" s="216"/>
      <c r="L10" s="198">
        <v>0.105</v>
      </c>
      <c r="M10" s="198"/>
      <c r="N10" s="198">
        <v>0.14299999999999999</v>
      </c>
      <c r="O10" s="198"/>
      <c r="P10" s="235">
        <v>0.152</v>
      </c>
      <c r="Q10" s="235"/>
      <c r="R10" s="235">
        <v>0</v>
      </c>
      <c r="S10" s="235"/>
      <c r="T10" s="235">
        <v>3.5999999999999997E-2</v>
      </c>
      <c r="U10" s="235"/>
    </row>
    <row r="11" spans="1:25" s="9" customFormat="1" ht="19.5" customHeight="1" x14ac:dyDescent="0.2">
      <c r="A11" s="8"/>
      <c r="C11" s="10"/>
      <c r="D11" s="10"/>
      <c r="E11" s="10"/>
      <c r="F11" s="10"/>
      <c r="G11" s="31"/>
      <c r="H11" s="31"/>
      <c r="I11" s="10"/>
      <c r="J11" s="31"/>
      <c r="K11" s="10"/>
      <c r="L11" s="31"/>
      <c r="M11" s="10"/>
      <c r="N11" s="10"/>
      <c r="O11" s="10"/>
      <c r="P11" s="10"/>
      <c r="Q11" s="31"/>
      <c r="R11" s="31"/>
      <c r="S11" s="31"/>
      <c r="T11" s="31"/>
    </row>
    <row r="12" spans="1:25" s="9" customFormat="1" ht="19.5" customHeight="1" x14ac:dyDescent="0.2">
      <c r="A12" s="8"/>
      <c r="C12" s="10"/>
      <c r="N12" s="10"/>
      <c r="O12" s="10"/>
      <c r="P12" s="10"/>
      <c r="Q12" s="31"/>
      <c r="R12" s="31"/>
      <c r="S12" s="31"/>
      <c r="T12" s="31"/>
    </row>
    <row r="13" spans="1:25" ht="19.5" customHeight="1" x14ac:dyDescent="0.25">
      <c r="A13" s="227" t="str">
        <f>Índice!$A$73</f>
        <v>ESTUDO 27 | ANÁLISE DAS EMPRESAS DA INDÚSTRIA DAS BEBIDAS</v>
      </c>
      <c r="B13" s="227"/>
      <c r="C13" s="227"/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27"/>
      <c r="O13" s="227"/>
      <c r="P13" s="227"/>
      <c r="Q13" s="227"/>
      <c r="R13" s="227"/>
      <c r="S13" s="227"/>
      <c r="T13" s="227"/>
      <c r="U13" s="227"/>
      <c r="X13" s="9"/>
      <c r="Y13" s="9"/>
    </row>
    <row r="14" spans="1:25" ht="13.5" customHeight="1" x14ac:dyDescent="0.25">
      <c r="U14" s="117" t="s">
        <v>142</v>
      </c>
    </row>
    <row r="15" spans="1:25" x14ac:dyDescent="0.25">
      <c r="V15" s="9"/>
      <c r="W15" s="9"/>
      <c r="X15" s="9"/>
      <c r="Y15" s="9"/>
    </row>
    <row r="16" spans="1:25" x14ac:dyDescent="0.25">
      <c r="V16" s="9"/>
      <c r="W16" s="9"/>
      <c r="X16" s="9"/>
      <c r="Y16" s="9"/>
    </row>
    <row r="17" ht="17.25" customHeight="1" x14ac:dyDescent="0.25"/>
  </sheetData>
  <sheetProtection algorithmName="SHA-512" hashValue="UDenjZs8x1r30NTbE0Lw3RZ5UR1p0nqdFg+eOyiZAuJTVS7oMWGLiy2kPehssBqWJCq1qgSQe1OudB1unxFQ3g==" saltValue="K2b5HpeqZqVWU65nT7ncSw==" spinCount="100000" sheet="1" objects="1" scenarios="1"/>
  <mergeCells count="45">
    <mergeCell ref="A13:U13"/>
    <mergeCell ref="D8:E8"/>
    <mergeCell ref="D9:E9"/>
    <mergeCell ref="F9:G9"/>
    <mergeCell ref="D10:E10"/>
    <mergeCell ref="F10:G10"/>
    <mergeCell ref="F8:G8"/>
    <mergeCell ref="L8:M8"/>
    <mergeCell ref="N8:O8"/>
    <mergeCell ref="L9:M9"/>
    <mergeCell ref="N9:O9"/>
    <mergeCell ref="L10:M10"/>
    <mergeCell ref="N10:O10"/>
    <mergeCell ref="A9:C9"/>
    <mergeCell ref="A10:C10"/>
    <mergeCell ref="P10:Q10"/>
    <mergeCell ref="P6:U6"/>
    <mergeCell ref="J9:K9"/>
    <mergeCell ref="H10:I10"/>
    <mergeCell ref="J10:K10"/>
    <mergeCell ref="A1:U1"/>
    <mergeCell ref="D6:G6"/>
    <mergeCell ref="L6:O6"/>
    <mergeCell ref="N7:O7"/>
    <mergeCell ref="A8:C8"/>
    <mergeCell ref="H6:K6"/>
    <mergeCell ref="H7:I7"/>
    <mergeCell ref="J7:K7"/>
    <mergeCell ref="H8:I8"/>
    <mergeCell ref="J8:K8"/>
    <mergeCell ref="F7:G7"/>
    <mergeCell ref="L7:M7"/>
    <mergeCell ref="D7:E7"/>
    <mergeCell ref="P7:Q7"/>
    <mergeCell ref="H9:I9"/>
    <mergeCell ref="P8:Q8"/>
    <mergeCell ref="P9:Q9"/>
    <mergeCell ref="T10:U10"/>
    <mergeCell ref="R8:S8"/>
    <mergeCell ref="R9:S9"/>
    <mergeCell ref="R10:S10"/>
    <mergeCell ref="R7:S7"/>
    <mergeCell ref="T7:U7"/>
    <mergeCell ref="T8:U8"/>
    <mergeCell ref="T9:U9"/>
  </mergeCells>
  <hyperlinks>
    <hyperlink ref="U14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4"/>
  </sheetPr>
  <dimension ref="A1:Y15"/>
  <sheetViews>
    <sheetView zoomScaleNormal="100" workbookViewId="0">
      <selection sqref="A1:U1"/>
    </sheetView>
  </sheetViews>
  <sheetFormatPr defaultRowHeight="15" x14ac:dyDescent="0.25"/>
  <cols>
    <col min="1" max="25" width="6.7109375" style="6" customWidth="1"/>
    <col min="26" max="16384" width="9.140625" style="6"/>
  </cols>
  <sheetData>
    <row r="1" spans="1:25" ht="69" customHeight="1" x14ac:dyDescent="0.25">
      <c r="A1" s="193" t="s">
        <v>246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7"/>
      <c r="W1" s="7"/>
      <c r="X1" s="7"/>
      <c r="Y1" s="7"/>
    </row>
    <row r="2" spans="1:25" ht="15" customHeight="1" x14ac:dyDescent="0.25">
      <c r="V2" s="7"/>
      <c r="W2" s="7"/>
      <c r="X2" s="7"/>
      <c r="Y2" s="7"/>
    </row>
    <row r="3" spans="1:25" s="7" customFormat="1" ht="15" customHeight="1" thickBot="1" x14ac:dyDescent="0.3">
      <c r="A3" s="109" t="str">
        <f>Índice!F20</f>
        <v>G10</v>
      </c>
      <c r="B3" s="110" t="str">
        <f>Índice!G20</f>
        <v>Peso do setor exportador (2015)</v>
      </c>
      <c r="C3" s="111"/>
      <c r="D3" s="111"/>
      <c r="E3" s="111"/>
      <c r="F3" s="119"/>
      <c r="G3" s="61"/>
      <c r="H3" s="61"/>
      <c r="I3" s="61"/>
      <c r="J3" s="61"/>
      <c r="K3" s="61"/>
      <c r="L3" s="61"/>
      <c r="M3" s="61"/>
      <c r="N3" s="61"/>
    </row>
    <row r="4" spans="1:25" s="9" customFormat="1" ht="15" customHeight="1" x14ac:dyDescent="0.2">
      <c r="A4" s="8" t="s">
        <v>30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</row>
    <row r="5" spans="1:25" s="9" customFormat="1" ht="15" customHeight="1" x14ac:dyDescent="0.2">
      <c r="A5" s="8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</row>
    <row r="6" spans="1:25" s="13" customFormat="1" ht="39.75" customHeight="1" x14ac:dyDescent="0.25">
      <c r="A6" s="22"/>
      <c r="B6" s="23"/>
      <c r="D6" s="74"/>
      <c r="E6" s="73"/>
      <c r="F6" s="73"/>
      <c r="G6" s="217" t="s">
        <v>132</v>
      </c>
      <c r="H6" s="217"/>
      <c r="I6" s="217"/>
      <c r="J6" s="217"/>
      <c r="K6" s="217"/>
      <c r="L6" s="217"/>
      <c r="M6" s="217" t="s">
        <v>144</v>
      </c>
      <c r="N6" s="217"/>
      <c r="O6" s="217"/>
      <c r="P6" s="217"/>
      <c r="Q6" s="217"/>
      <c r="R6" s="195"/>
      <c r="S6" s="31"/>
      <c r="T6" s="31"/>
      <c r="U6" s="9"/>
      <c r="V6" s="9"/>
      <c r="X6"/>
    </row>
    <row r="7" spans="1:25" s="13" customFormat="1" ht="39.75" customHeight="1" x14ac:dyDescent="0.25">
      <c r="A7" s="22"/>
      <c r="B7" s="23"/>
      <c r="D7" s="68"/>
      <c r="E7" s="66"/>
      <c r="F7" s="66"/>
      <c r="G7" s="226" t="s">
        <v>48</v>
      </c>
      <c r="H7" s="226"/>
      <c r="I7" s="226" t="s">
        <v>37</v>
      </c>
      <c r="J7" s="226"/>
      <c r="K7" s="226" t="s">
        <v>42</v>
      </c>
      <c r="L7" s="226"/>
      <c r="M7" s="226" t="s">
        <v>48</v>
      </c>
      <c r="N7" s="226"/>
      <c r="O7" s="226" t="s">
        <v>37</v>
      </c>
      <c r="P7" s="226"/>
      <c r="Q7" s="226" t="s">
        <v>42</v>
      </c>
      <c r="R7" s="203"/>
      <c r="S7" s="31"/>
      <c r="T7" s="31"/>
      <c r="U7" s="9"/>
      <c r="V7" s="9"/>
    </row>
    <row r="8" spans="1:25" s="13" customFormat="1" ht="30" customHeight="1" x14ac:dyDescent="0.25">
      <c r="A8" s="22"/>
      <c r="B8" s="23"/>
      <c r="D8" s="208">
        <v>2015</v>
      </c>
      <c r="E8" s="241"/>
      <c r="F8" s="241"/>
      <c r="G8" s="200">
        <v>5.6000000000000001E-2</v>
      </c>
      <c r="H8" s="200"/>
      <c r="I8" s="200">
        <v>0.36599999999999999</v>
      </c>
      <c r="J8" s="200"/>
      <c r="K8" s="200">
        <v>0.24299999999999999</v>
      </c>
      <c r="L8" s="200"/>
      <c r="M8" s="198">
        <v>0.16500000000000001</v>
      </c>
      <c r="N8" s="198"/>
      <c r="O8" s="198">
        <v>0.63700000000000001</v>
      </c>
      <c r="P8" s="198"/>
      <c r="Q8" s="198">
        <v>0.52700000000000002</v>
      </c>
      <c r="R8" s="198"/>
      <c r="S8" s="146"/>
      <c r="T8" s="31"/>
      <c r="U8" s="9"/>
      <c r="V8" s="9"/>
    </row>
    <row r="9" spans="1:25" s="9" customFormat="1" ht="19.5" customHeight="1" x14ac:dyDescent="0.2">
      <c r="A9" s="8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</row>
    <row r="10" spans="1:25" s="9" customFormat="1" ht="19.5" customHeight="1" x14ac:dyDescent="0.2">
      <c r="A10" s="8"/>
      <c r="C10" s="31"/>
      <c r="N10" s="31"/>
      <c r="O10" s="31"/>
      <c r="P10" s="31"/>
      <c r="Q10" s="31"/>
      <c r="R10" s="31"/>
      <c r="S10" s="31"/>
      <c r="T10" s="31"/>
    </row>
    <row r="11" spans="1:25" ht="19.5" customHeight="1" x14ac:dyDescent="0.25">
      <c r="A11" s="227" t="str">
        <f>Índice!$A$73</f>
        <v>ESTUDO 27 | ANÁLISE DAS EMPRESAS DA INDÚSTRIA DAS BEBIDAS</v>
      </c>
      <c r="B11" s="227"/>
      <c r="C11" s="227"/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27"/>
      <c r="P11" s="227"/>
      <c r="Q11" s="227"/>
      <c r="R11" s="227"/>
      <c r="S11" s="227"/>
      <c r="T11" s="227"/>
      <c r="U11" s="227"/>
      <c r="V11" s="9"/>
      <c r="W11" s="9"/>
      <c r="X11" s="9"/>
      <c r="Y11" s="9"/>
    </row>
    <row r="12" spans="1:25" ht="13.5" customHeight="1" x14ac:dyDescent="0.25">
      <c r="U12" s="117" t="s">
        <v>142</v>
      </c>
    </row>
    <row r="13" spans="1:25" x14ac:dyDescent="0.25">
      <c r="V13" s="9"/>
      <c r="W13" s="9"/>
      <c r="X13" s="9"/>
      <c r="Y13" s="9"/>
    </row>
    <row r="14" spans="1:25" x14ac:dyDescent="0.25">
      <c r="V14" s="9"/>
      <c r="W14" s="9"/>
      <c r="X14" s="9"/>
      <c r="Y14" s="9"/>
    </row>
    <row r="15" spans="1:25" ht="17.25" customHeight="1" x14ac:dyDescent="0.25"/>
  </sheetData>
  <sheetProtection algorithmName="SHA-512" hashValue="l3GdyWiLjyDLGrWUP1+5UNWQCJ8jUQ4NDhzzjXhAkyqu2Mbf+JfaYq/SpsLkf3CN5sqt9mtMmVQrXaiCB/6WnA==" saltValue="y1h7FDyVchennOKFv+phtg==" spinCount="100000" sheet="1" objects="1" scenarios="1"/>
  <mergeCells count="17">
    <mergeCell ref="A1:U1"/>
    <mergeCell ref="A11:U11"/>
    <mergeCell ref="D8:F8"/>
    <mergeCell ref="G6:L6"/>
    <mergeCell ref="M6:R6"/>
    <mergeCell ref="G7:H7"/>
    <mergeCell ref="I7:J7"/>
    <mergeCell ref="K7:L7"/>
    <mergeCell ref="G8:H8"/>
    <mergeCell ref="I8:J8"/>
    <mergeCell ref="K8:L8"/>
    <mergeCell ref="M8:N8"/>
    <mergeCell ref="M7:N7"/>
    <mergeCell ref="O8:P8"/>
    <mergeCell ref="Q8:R8"/>
    <mergeCell ref="Q7:R7"/>
    <mergeCell ref="O7:P7"/>
  </mergeCells>
  <hyperlinks>
    <hyperlink ref="U12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4"/>
  </sheetPr>
  <dimension ref="A1:W19"/>
  <sheetViews>
    <sheetView zoomScaleNormal="100" workbookViewId="0">
      <selection sqref="A1:U1"/>
    </sheetView>
  </sheetViews>
  <sheetFormatPr defaultRowHeight="15" x14ac:dyDescent="0.25"/>
  <cols>
    <col min="1" max="23" width="6.7109375" style="6" customWidth="1"/>
    <col min="24" max="16384" width="9.140625" style="6"/>
  </cols>
  <sheetData>
    <row r="1" spans="1:23" ht="69" customHeight="1" x14ac:dyDescent="0.25">
      <c r="A1" s="193" t="s">
        <v>246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7"/>
      <c r="W1" s="7"/>
    </row>
    <row r="2" spans="1:23" ht="15" customHeight="1" x14ac:dyDescent="0.25">
      <c r="V2" s="7"/>
      <c r="W2" s="7"/>
    </row>
    <row r="3" spans="1:23" s="7" customFormat="1" ht="15" customHeight="1" thickBot="1" x14ac:dyDescent="0.3">
      <c r="A3" s="112" t="str">
        <f>+Índice!F21</f>
        <v>G11</v>
      </c>
      <c r="B3" s="113" t="str">
        <f>+Índice!G21</f>
        <v>Peso do setor exportador | Por segmentos de atividade económica e classes de dimensão das empresas (2015)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</row>
    <row r="4" spans="1:23" s="9" customFormat="1" ht="15" customHeight="1" x14ac:dyDescent="0.2">
      <c r="A4" s="8" t="s">
        <v>30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</row>
    <row r="5" spans="1:23" s="9" customFormat="1" ht="15" customHeight="1" x14ac:dyDescent="0.2">
      <c r="A5" s="8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</row>
    <row r="6" spans="1:23" s="9" customFormat="1" ht="30.75" customHeight="1" x14ac:dyDescent="0.2">
      <c r="A6" s="8"/>
      <c r="B6" s="63"/>
      <c r="C6" s="97"/>
      <c r="D6" s="97"/>
      <c r="F6" s="195" t="s">
        <v>44</v>
      </c>
      <c r="G6" s="196"/>
      <c r="H6" s="196"/>
      <c r="I6" s="196"/>
      <c r="J6" s="196"/>
      <c r="K6" s="197"/>
      <c r="L6" s="195" t="s">
        <v>111</v>
      </c>
      <c r="M6" s="196"/>
      <c r="N6" s="196"/>
      <c r="O6" s="196"/>
      <c r="P6" s="196"/>
      <c r="Q6" s="196"/>
    </row>
    <row r="7" spans="1:23" s="13" customFormat="1" ht="47.1" customHeight="1" x14ac:dyDescent="0.25">
      <c r="A7" s="22"/>
      <c r="B7" s="68"/>
      <c r="C7" s="98"/>
      <c r="D7" s="98"/>
      <c r="F7" s="203" t="s">
        <v>0</v>
      </c>
      <c r="G7" s="205"/>
      <c r="H7" s="203" t="s">
        <v>43</v>
      </c>
      <c r="I7" s="205"/>
      <c r="J7" s="203" t="s">
        <v>1</v>
      </c>
      <c r="K7" s="205"/>
      <c r="L7" s="226" t="s">
        <v>145</v>
      </c>
      <c r="M7" s="226"/>
      <c r="N7" s="226" t="s">
        <v>146</v>
      </c>
      <c r="O7" s="226"/>
      <c r="P7" s="226" t="s">
        <v>147</v>
      </c>
      <c r="Q7" s="226"/>
      <c r="W7" s="96"/>
    </row>
    <row r="8" spans="1:23" s="13" customFormat="1" ht="30" customHeight="1" x14ac:dyDescent="0.25">
      <c r="A8" s="22"/>
      <c r="C8" s="204" t="s">
        <v>48</v>
      </c>
      <c r="D8" s="204"/>
      <c r="E8" s="205"/>
      <c r="F8" s="222">
        <v>7.2999999999999995E-2</v>
      </c>
      <c r="G8" s="209"/>
      <c r="H8" s="222">
        <v>0.439</v>
      </c>
      <c r="I8" s="209"/>
      <c r="J8" s="222">
        <v>0.66700000000000004</v>
      </c>
      <c r="K8" s="209"/>
      <c r="L8" s="222">
        <v>0.17899999999999999</v>
      </c>
      <c r="M8" s="209"/>
      <c r="N8" s="222">
        <v>3.3000000000000002E-2</v>
      </c>
      <c r="O8" s="209"/>
      <c r="P8" s="222">
        <v>9.0999999999999998E-2</v>
      </c>
      <c r="Q8" s="209"/>
    </row>
    <row r="9" spans="1:23" s="13" customFormat="1" ht="30" customHeight="1" x14ac:dyDescent="0.25">
      <c r="A9" s="22"/>
      <c r="C9" s="204" t="s">
        <v>37</v>
      </c>
      <c r="D9" s="204"/>
      <c r="E9" s="205"/>
      <c r="F9" s="222">
        <v>0.21299999999999999</v>
      </c>
      <c r="G9" s="209"/>
      <c r="H9" s="222">
        <v>0.54800000000000004</v>
      </c>
      <c r="I9" s="209"/>
      <c r="J9" s="222">
        <v>0.753</v>
      </c>
      <c r="K9" s="209"/>
      <c r="L9" s="222">
        <v>0.61499999999999999</v>
      </c>
      <c r="M9" s="209"/>
      <c r="N9" s="222">
        <v>0.59699999999999998</v>
      </c>
      <c r="O9" s="209"/>
      <c r="P9" s="222">
        <v>0.73099999999999998</v>
      </c>
      <c r="Q9" s="209"/>
    </row>
    <row r="10" spans="1:23" s="13" customFormat="1" ht="30" customHeight="1" x14ac:dyDescent="0.25">
      <c r="A10" s="22"/>
      <c r="C10" s="213" t="s">
        <v>42</v>
      </c>
      <c r="D10" s="213"/>
      <c r="E10" s="212"/>
      <c r="F10" s="224">
        <v>0.14699999999999999</v>
      </c>
      <c r="G10" s="225"/>
      <c r="H10" s="224">
        <v>0.505</v>
      </c>
      <c r="I10" s="225"/>
      <c r="J10" s="224">
        <v>0.70699999999999996</v>
      </c>
      <c r="K10" s="225"/>
      <c r="L10" s="224">
        <v>0.499</v>
      </c>
      <c r="M10" s="225"/>
      <c r="N10" s="224">
        <v>0.48799999999999999</v>
      </c>
      <c r="O10" s="225"/>
      <c r="P10" s="224">
        <v>0.63500000000000001</v>
      </c>
      <c r="Q10" s="225"/>
    </row>
    <row r="11" spans="1:23" s="9" customFormat="1" ht="19.5" customHeight="1" x14ac:dyDescent="0.2">
      <c r="A11" s="22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</row>
    <row r="12" spans="1:23" s="9" customFormat="1" ht="19.5" customHeight="1" x14ac:dyDescent="0.2">
      <c r="A12" s="8"/>
      <c r="C12" s="31"/>
      <c r="N12" s="31"/>
      <c r="O12" s="31"/>
      <c r="P12" s="31"/>
      <c r="Q12" s="31"/>
      <c r="R12" s="31"/>
      <c r="S12" s="31"/>
      <c r="T12" s="31"/>
    </row>
    <row r="13" spans="1:23" ht="19.5" customHeight="1" x14ac:dyDescent="0.25">
      <c r="A13" s="227" t="str">
        <f>Índice!$A$73</f>
        <v>ESTUDO 27 | ANÁLISE DAS EMPRESAS DA INDÚSTRIA DAS BEBIDAS</v>
      </c>
      <c r="B13" s="227"/>
      <c r="C13" s="227"/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27"/>
      <c r="O13" s="227"/>
      <c r="P13" s="227"/>
      <c r="Q13" s="227"/>
      <c r="R13" s="227"/>
      <c r="S13" s="227"/>
      <c r="T13" s="227"/>
      <c r="U13" s="227"/>
      <c r="V13" s="9"/>
      <c r="W13" s="9"/>
    </row>
    <row r="14" spans="1:23" ht="13.5" customHeight="1" x14ac:dyDescent="0.25">
      <c r="U14" s="117" t="s">
        <v>142</v>
      </c>
    </row>
    <row r="15" spans="1:23" x14ac:dyDescent="0.25">
      <c r="V15" s="9"/>
      <c r="W15" s="9"/>
    </row>
    <row r="16" spans="1:23" x14ac:dyDescent="0.25">
      <c r="V16" s="9"/>
      <c r="W16" s="9"/>
    </row>
    <row r="17" spans="5:20" ht="17.25" customHeight="1" x14ac:dyDescent="0.25"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</row>
    <row r="18" spans="5:20" x14ac:dyDescent="0.25"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</row>
    <row r="19" spans="5:20" x14ac:dyDescent="0.25"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</row>
  </sheetData>
  <sheetProtection algorithmName="SHA-512" hashValue="AYVn57QNvWvVV5ZtEesMVy7b6ldg6m5xZHGEKplG8ZSi9uwec4/2v9I9XbudV+ZAHFwocuO8re4UuOK9ARGRUg==" saltValue="DGqf6E0JNOxexw8TPZ5WuQ==" spinCount="100000" sheet="1" objects="1" scenarios="1"/>
  <mergeCells count="31">
    <mergeCell ref="L6:Q6"/>
    <mergeCell ref="A1:U1"/>
    <mergeCell ref="A13:U13"/>
    <mergeCell ref="J7:K7"/>
    <mergeCell ref="L7:M7"/>
    <mergeCell ref="H10:I10"/>
    <mergeCell ref="J8:K8"/>
    <mergeCell ref="J9:K9"/>
    <mergeCell ref="J10:K10"/>
    <mergeCell ref="L8:M8"/>
    <mergeCell ref="L9:M9"/>
    <mergeCell ref="L10:M10"/>
    <mergeCell ref="N8:O8"/>
    <mergeCell ref="N9:O9"/>
    <mergeCell ref="C8:E8"/>
    <mergeCell ref="C9:E9"/>
    <mergeCell ref="C10:E10"/>
    <mergeCell ref="F6:K6"/>
    <mergeCell ref="F7:G7"/>
    <mergeCell ref="F8:G8"/>
    <mergeCell ref="F9:G9"/>
    <mergeCell ref="F10:G10"/>
    <mergeCell ref="H7:I7"/>
    <mergeCell ref="H8:I8"/>
    <mergeCell ref="H9:I9"/>
    <mergeCell ref="N10:O10"/>
    <mergeCell ref="N7:O7"/>
    <mergeCell ref="P7:Q7"/>
    <mergeCell ref="P8:Q8"/>
    <mergeCell ref="P9:Q9"/>
    <mergeCell ref="P10:Q10"/>
  </mergeCells>
  <hyperlinks>
    <hyperlink ref="U14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theme="4"/>
  </sheetPr>
  <dimension ref="A1:Z17"/>
  <sheetViews>
    <sheetView zoomScaleNormal="100" workbookViewId="0">
      <selection sqref="A1:U1"/>
    </sheetView>
  </sheetViews>
  <sheetFormatPr defaultRowHeight="15" x14ac:dyDescent="0.25"/>
  <cols>
    <col min="1" max="23" width="6.7109375" style="6" customWidth="1"/>
    <col min="24" max="16384" width="9.140625" style="6"/>
  </cols>
  <sheetData>
    <row r="1" spans="1:26" ht="69" customHeight="1" x14ac:dyDescent="0.25">
      <c r="A1" s="193" t="s">
        <v>246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7"/>
      <c r="W1" s="7"/>
    </row>
    <row r="2" spans="1:26" ht="15" customHeight="1" x14ac:dyDescent="0.25">
      <c r="V2" s="7"/>
      <c r="W2" s="7"/>
    </row>
    <row r="3" spans="1:26" s="7" customFormat="1" ht="15" customHeight="1" thickBot="1" x14ac:dyDescent="0.3">
      <c r="A3" s="112" t="str">
        <f>+Índice!F22</f>
        <v>G12</v>
      </c>
      <c r="B3" s="120" t="str">
        <f>+Índice!G22</f>
        <v>Estrutura atendendo à inclusão no setor exportador | Por classes de dimensão (2015)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</row>
    <row r="4" spans="1:26" s="9" customFormat="1" ht="15" customHeight="1" x14ac:dyDescent="0.2">
      <c r="A4" s="8" t="s">
        <v>30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</row>
    <row r="5" spans="1:26" s="9" customFormat="1" ht="15" customHeight="1" x14ac:dyDescent="0.2">
      <c r="A5" s="8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T5" s="31"/>
    </row>
    <row r="6" spans="1:26" s="9" customFormat="1" ht="30.75" customHeight="1" x14ac:dyDescent="0.2">
      <c r="A6" s="8"/>
      <c r="D6" s="63"/>
      <c r="E6" s="64"/>
      <c r="F6" s="64"/>
      <c r="G6" s="217" t="s">
        <v>112</v>
      </c>
      <c r="H6" s="217"/>
      <c r="I6" s="217"/>
      <c r="J6" s="217"/>
      <c r="K6" s="217"/>
      <c r="L6" s="217"/>
      <c r="M6" s="217" t="s">
        <v>113</v>
      </c>
      <c r="N6" s="217"/>
      <c r="O6" s="217"/>
      <c r="P6" s="217"/>
      <c r="Q6" s="217"/>
      <c r="R6" s="195"/>
    </row>
    <row r="7" spans="1:26" s="13" customFormat="1" ht="38.25" customHeight="1" x14ac:dyDescent="0.25">
      <c r="A7" s="22"/>
      <c r="B7" s="9"/>
      <c r="C7" s="9"/>
      <c r="D7" s="68"/>
      <c r="E7" s="66"/>
      <c r="F7" s="66"/>
      <c r="G7" s="226" t="s">
        <v>0</v>
      </c>
      <c r="H7" s="226"/>
      <c r="I7" s="226" t="s">
        <v>43</v>
      </c>
      <c r="J7" s="226"/>
      <c r="K7" s="226" t="s">
        <v>1</v>
      </c>
      <c r="L7" s="226"/>
      <c r="M7" s="226" t="s">
        <v>0</v>
      </c>
      <c r="N7" s="226"/>
      <c r="O7" s="226" t="s">
        <v>43</v>
      </c>
      <c r="P7" s="226"/>
      <c r="Q7" s="226" t="s">
        <v>1</v>
      </c>
      <c r="R7" s="203"/>
      <c r="W7" s="9"/>
      <c r="X7" s="9"/>
      <c r="Y7" s="9"/>
      <c r="Z7" s="9"/>
    </row>
    <row r="8" spans="1:26" s="13" customFormat="1" ht="30" customHeight="1" x14ac:dyDescent="0.25">
      <c r="A8" s="22"/>
      <c r="B8" s="9"/>
      <c r="C8" s="9"/>
      <c r="D8" s="205" t="s">
        <v>48</v>
      </c>
      <c r="E8" s="226"/>
      <c r="F8" s="226"/>
      <c r="G8" s="210">
        <v>0.33100000000000002</v>
      </c>
      <c r="H8" s="210"/>
      <c r="I8" s="210">
        <v>0.63500000000000001</v>
      </c>
      <c r="J8" s="210"/>
      <c r="K8" s="210">
        <v>3.3000000000000002E-2</v>
      </c>
      <c r="L8" s="210"/>
      <c r="M8" s="210">
        <v>0.83599999999999997</v>
      </c>
      <c r="N8" s="210"/>
      <c r="O8" s="210">
        <v>0.161</v>
      </c>
      <c r="P8" s="210"/>
      <c r="Q8" s="210">
        <v>3.0000000000000001E-3</v>
      </c>
      <c r="R8" s="210"/>
      <c r="W8" s="9"/>
      <c r="X8" s="9"/>
      <c r="Y8" s="9"/>
      <c r="Z8" s="9"/>
    </row>
    <row r="9" spans="1:26" s="13" customFormat="1" ht="30" customHeight="1" x14ac:dyDescent="0.25">
      <c r="A9" s="22"/>
      <c r="B9" s="9"/>
      <c r="C9" s="9"/>
      <c r="D9" s="205" t="s">
        <v>37</v>
      </c>
      <c r="E9" s="226"/>
      <c r="F9" s="226"/>
      <c r="G9" s="210">
        <v>1.4999999999999999E-2</v>
      </c>
      <c r="H9" s="210"/>
      <c r="I9" s="210">
        <v>0.38900000000000001</v>
      </c>
      <c r="J9" s="210"/>
      <c r="K9" s="210">
        <v>0.59699999999999998</v>
      </c>
      <c r="L9" s="210"/>
      <c r="M9" s="210">
        <v>9.4E-2</v>
      </c>
      <c r="N9" s="210"/>
      <c r="O9" s="210">
        <v>0.56200000000000006</v>
      </c>
      <c r="P9" s="210"/>
      <c r="Q9" s="210">
        <v>0.34399999999999997</v>
      </c>
      <c r="R9" s="210"/>
      <c r="X9" s="259"/>
      <c r="Y9" s="259"/>
    </row>
    <row r="10" spans="1:26" s="13" customFormat="1" ht="30" customHeight="1" x14ac:dyDescent="0.25">
      <c r="A10" s="22"/>
      <c r="B10" s="9"/>
      <c r="C10" s="9"/>
      <c r="D10" s="208" t="s">
        <v>42</v>
      </c>
      <c r="E10" s="241"/>
      <c r="F10" s="241"/>
      <c r="G10" s="210">
        <v>3.5000000000000003E-2</v>
      </c>
      <c r="H10" s="210"/>
      <c r="I10" s="210">
        <v>0.52200000000000002</v>
      </c>
      <c r="J10" s="210"/>
      <c r="K10" s="210">
        <v>0.443</v>
      </c>
      <c r="L10" s="210"/>
      <c r="M10" s="210">
        <v>0.22500000000000001</v>
      </c>
      <c r="N10" s="210"/>
      <c r="O10" s="210">
        <v>0.56999999999999995</v>
      </c>
      <c r="P10" s="210"/>
      <c r="Q10" s="210">
        <v>0.20499999999999999</v>
      </c>
      <c r="R10" s="210"/>
    </row>
    <row r="11" spans="1:26" s="9" customFormat="1" ht="19.5" customHeight="1" x14ac:dyDescent="0.2">
      <c r="A11" s="8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</row>
    <row r="12" spans="1:26" s="9" customFormat="1" ht="19.5" customHeight="1" x14ac:dyDescent="0.2">
      <c r="A12" s="8"/>
      <c r="C12" s="31"/>
      <c r="N12" s="31"/>
      <c r="O12" s="31"/>
      <c r="P12" s="31"/>
      <c r="Q12" s="31"/>
      <c r="R12" s="31"/>
      <c r="S12" s="31"/>
      <c r="T12" s="31"/>
    </row>
    <row r="13" spans="1:26" ht="19.5" customHeight="1" x14ac:dyDescent="0.25">
      <c r="A13" s="227" t="str">
        <f>Índice!$A$73</f>
        <v>ESTUDO 27 | ANÁLISE DAS EMPRESAS DA INDÚSTRIA DAS BEBIDAS</v>
      </c>
      <c r="B13" s="227"/>
      <c r="C13" s="227"/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27"/>
      <c r="O13" s="227"/>
      <c r="P13" s="227"/>
      <c r="Q13" s="227"/>
      <c r="R13" s="227"/>
      <c r="S13" s="227"/>
      <c r="T13" s="227"/>
      <c r="U13" s="227"/>
      <c r="V13" s="9"/>
      <c r="W13" s="9"/>
    </row>
    <row r="14" spans="1:26" ht="13.5" customHeight="1" x14ac:dyDescent="0.25">
      <c r="U14" s="117" t="s">
        <v>142</v>
      </c>
    </row>
    <row r="15" spans="1:26" x14ac:dyDescent="0.25">
      <c r="V15" s="9"/>
      <c r="W15" s="9"/>
    </row>
    <row r="16" spans="1:26" x14ac:dyDescent="0.25">
      <c r="V16" s="9"/>
      <c r="W16" s="9"/>
    </row>
    <row r="17" ht="17.25" customHeight="1" x14ac:dyDescent="0.25"/>
  </sheetData>
  <sheetProtection algorithmName="SHA-512" hashValue="rhZA138YbjazdCeRGiCYw/JqOJ1sZLTtGrSawRWZjUNGbB2YcdzgBkA1an1p9MkpmLsS7itWwIeB4LqOcaEkjA==" saltValue="ZVwsUuT3pMGZSaT5zQ19gQ==" spinCount="100000" sheet="1" objects="1" scenarios="1"/>
  <mergeCells count="32">
    <mergeCell ref="A1:U1"/>
    <mergeCell ref="A13:U13"/>
    <mergeCell ref="D10:F10"/>
    <mergeCell ref="G10:H10"/>
    <mergeCell ref="I10:J10"/>
    <mergeCell ref="K10:L10"/>
    <mergeCell ref="Q9:R9"/>
    <mergeCell ref="M10:N10"/>
    <mergeCell ref="O10:P10"/>
    <mergeCell ref="Q10:R10"/>
    <mergeCell ref="K8:L8"/>
    <mergeCell ref="K9:L9"/>
    <mergeCell ref="M8:N8"/>
    <mergeCell ref="O8:P8"/>
    <mergeCell ref="Q8:R8"/>
    <mergeCell ref="M9:N9"/>
    <mergeCell ref="D8:F8"/>
    <mergeCell ref="D9:F9"/>
    <mergeCell ref="G8:H8"/>
    <mergeCell ref="G9:H9"/>
    <mergeCell ref="I8:J8"/>
    <mergeCell ref="I9:J9"/>
    <mergeCell ref="X9:Y9"/>
    <mergeCell ref="G6:L6"/>
    <mergeCell ref="G7:H7"/>
    <mergeCell ref="I7:J7"/>
    <mergeCell ref="K7:L7"/>
    <mergeCell ref="M6:R6"/>
    <mergeCell ref="M7:N7"/>
    <mergeCell ref="O7:P7"/>
    <mergeCell ref="Q7:R7"/>
    <mergeCell ref="O9:P9"/>
  </mergeCells>
  <hyperlinks>
    <hyperlink ref="U14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4"/>
  </sheetPr>
  <dimension ref="A1:U18"/>
  <sheetViews>
    <sheetView zoomScaleNormal="100" workbookViewId="0">
      <selection sqref="A1:U1"/>
    </sheetView>
  </sheetViews>
  <sheetFormatPr defaultRowHeight="15" x14ac:dyDescent="0.25"/>
  <cols>
    <col min="1" max="21" width="6.7109375" style="6" customWidth="1"/>
    <col min="22" max="16384" width="9.140625" style="6"/>
  </cols>
  <sheetData>
    <row r="1" spans="1:21" ht="69" customHeight="1" x14ac:dyDescent="0.25">
      <c r="A1" s="193" t="s">
        <v>246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</row>
    <row r="2" spans="1:21" ht="15" customHeight="1" x14ac:dyDescent="0.25"/>
    <row r="3" spans="1:21" s="7" customFormat="1" ht="15" customHeight="1" thickBot="1" x14ac:dyDescent="0.3">
      <c r="A3" s="112" t="str">
        <f>+Índice!F23</f>
        <v>G13</v>
      </c>
      <c r="B3" s="113" t="str">
        <f>+Índice!G23</f>
        <v>Estrutura atendendo à inclusão no setor exportador | Por segmentos de atividade económica (2015)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61"/>
    </row>
    <row r="4" spans="1:21" s="9" customFormat="1" ht="15" customHeight="1" x14ac:dyDescent="0.2">
      <c r="A4" s="8" t="s">
        <v>30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</row>
    <row r="5" spans="1:21" s="9" customFormat="1" ht="15" customHeight="1" x14ac:dyDescent="0.2">
      <c r="A5" s="8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</row>
    <row r="6" spans="1:21" s="9" customFormat="1" ht="30.75" customHeight="1" x14ac:dyDescent="0.2">
      <c r="C6" s="8"/>
      <c r="D6" s="63"/>
      <c r="E6" s="64"/>
      <c r="F6" s="64"/>
      <c r="G6" s="195" t="s">
        <v>112</v>
      </c>
      <c r="H6" s="196"/>
      <c r="I6" s="196"/>
      <c r="J6" s="196"/>
      <c r="K6" s="196"/>
      <c r="L6" s="197"/>
      <c r="M6" s="195" t="s">
        <v>113</v>
      </c>
      <c r="N6" s="196"/>
      <c r="O6" s="196"/>
      <c r="P6" s="196"/>
      <c r="Q6" s="196"/>
      <c r="R6" s="196"/>
    </row>
    <row r="7" spans="1:21" s="13" customFormat="1" ht="47.1" customHeight="1" x14ac:dyDescent="0.25">
      <c r="C7" s="22"/>
      <c r="D7" s="68"/>
      <c r="E7" s="66"/>
      <c r="F7" s="66"/>
      <c r="G7" s="226" t="s">
        <v>145</v>
      </c>
      <c r="H7" s="226"/>
      <c r="I7" s="226" t="s">
        <v>146</v>
      </c>
      <c r="J7" s="226"/>
      <c r="K7" s="203" t="s">
        <v>147</v>
      </c>
      <c r="L7" s="205"/>
      <c r="M7" s="226" t="s">
        <v>145</v>
      </c>
      <c r="N7" s="226"/>
      <c r="O7" s="226" t="s">
        <v>146</v>
      </c>
      <c r="P7" s="226"/>
      <c r="Q7" s="203" t="s">
        <v>147</v>
      </c>
      <c r="R7" s="205"/>
    </row>
    <row r="8" spans="1:21" s="13" customFormat="1" ht="30" customHeight="1" x14ac:dyDescent="0.25">
      <c r="C8" s="22"/>
      <c r="D8" s="205" t="s">
        <v>48</v>
      </c>
      <c r="E8" s="226"/>
      <c r="F8" s="226"/>
      <c r="G8" s="210">
        <v>0.95599999999999996</v>
      </c>
      <c r="H8" s="210"/>
      <c r="I8" s="210">
        <v>1.0999999999999999E-2</v>
      </c>
      <c r="J8" s="210"/>
      <c r="K8" s="210">
        <v>3.3000000000000002E-2</v>
      </c>
      <c r="L8" s="210"/>
      <c r="M8" s="210">
        <v>0.87</v>
      </c>
      <c r="N8" s="210"/>
      <c r="O8" s="210">
        <v>6.5000000000000002E-2</v>
      </c>
      <c r="P8" s="210"/>
      <c r="Q8" s="222">
        <v>6.6000000000000003E-2</v>
      </c>
      <c r="R8" s="209"/>
    </row>
    <row r="9" spans="1:21" s="13" customFormat="1" ht="30" customHeight="1" x14ac:dyDescent="0.25">
      <c r="C9" s="22"/>
      <c r="D9" s="205" t="s">
        <v>37</v>
      </c>
      <c r="E9" s="226"/>
      <c r="F9" s="226"/>
      <c r="G9" s="210">
        <v>0.50600000000000001</v>
      </c>
      <c r="H9" s="210"/>
      <c r="I9" s="210">
        <v>0.23300000000000001</v>
      </c>
      <c r="J9" s="210"/>
      <c r="K9" s="210">
        <v>0.26100000000000001</v>
      </c>
      <c r="L9" s="210"/>
      <c r="M9" s="210">
        <v>0.55600000000000005</v>
      </c>
      <c r="N9" s="210"/>
      <c r="O9" s="210">
        <v>0.27500000000000002</v>
      </c>
      <c r="P9" s="210"/>
      <c r="Q9" s="222">
        <v>0.16900000000000001</v>
      </c>
      <c r="R9" s="209"/>
    </row>
    <row r="10" spans="1:21" s="13" customFormat="1" ht="30" customHeight="1" x14ac:dyDescent="0.25">
      <c r="C10" s="22"/>
      <c r="D10" s="208" t="s">
        <v>42</v>
      </c>
      <c r="E10" s="241"/>
      <c r="F10" s="241"/>
      <c r="G10" s="210">
        <v>0.61</v>
      </c>
      <c r="H10" s="210"/>
      <c r="I10" s="210">
        <v>0.13400000000000001</v>
      </c>
      <c r="J10" s="210"/>
      <c r="K10" s="210">
        <v>0.25600000000000001</v>
      </c>
      <c r="L10" s="210"/>
      <c r="M10" s="210">
        <v>0.68</v>
      </c>
      <c r="N10" s="210"/>
      <c r="O10" s="210">
        <v>0.157</v>
      </c>
      <c r="P10" s="210"/>
      <c r="Q10" s="222">
        <v>0.16400000000000001</v>
      </c>
      <c r="R10" s="209"/>
    </row>
    <row r="11" spans="1:21" ht="19.5" customHeight="1" x14ac:dyDescent="0.25"/>
    <row r="12" spans="1:21" s="9" customFormat="1" ht="19.5" customHeight="1" x14ac:dyDescent="0.2">
      <c r="A12" s="8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</row>
    <row r="13" spans="1:21" s="9" customFormat="1" ht="19.5" customHeight="1" x14ac:dyDescent="0.2">
      <c r="A13" s="8"/>
      <c r="C13" s="31"/>
      <c r="N13" s="31"/>
      <c r="O13" s="31"/>
      <c r="P13" s="31"/>
      <c r="Q13" s="31"/>
      <c r="R13" s="31"/>
      <c r="S13" s="31"/>
      <c r="T13" s="31"/>
      <c r="U13" s="31"/>
    </row>
    <row r="14" spans="1:21" ht="19.5" customHeight="1" x14ac:dyDescent="0.25">
      <c r="A14" s="227" t="str">
        <f>Índice!$A$73</f>
        <v>ESTUDO 27 | ANÁLISE DAS EMPRESAS DA INDÚSTRIA DAS BEBIDAS</v>
      </c>
      <c r="B14" s="227"/>
      <c r="C14" s="227"/>
      <c r="D14" s="227"/>
      <c r="E14" s="227"/>
      <c r="F14" s="227"/>
      <c r="G14" s="227"/>
      <c r="H14" s="227"/>
      <c r="I14" s="227"/>
      <c r="J14" s="227"/>
      <c r="K14" s="227"/>
      <c r="L14" s="227"/>
      <c r="M14" s="227"/>
      <c r="N14" s="227"/>
      <c r="O14" s="227"/>
      <c r="P14" s="227"/>
      <c r="Q14" s="227"/>
      <c r="R14" s="227"/>
      <c r="S14" s="227"/>
      <c r="T14" s="227"/>
      <c r="U14" s="227"/>
    </row>
    <row r="15" spans="1:21" ht="13.5" customHeight="1" x14ac:dyDescent="0.25">
      <c r="U15" s="117" t="s">
        <v>142</v>
      </c>
    </row>
    <row r="18" ht="17.25" customHeight="1" x14ac:dyDescent="0.25"/>
  </sheetData>
  <sheetProtection algorithmName="SHA-512" hashValue="Jhy/CKjIVPRWXd/JsNONWsE+GvsdduiSauKrdv/kM37kTfCC74Qpv1ckdJd1E594y5477gXCOikYOssAcPk6Ow==" saltValue="48xsZvIwsNvxoSTL1Bu8nQ==" spinCount="100000" sheet="1" objects="1" scenarios="1"/>
  <mergeCells count="31">
    <mergeCell ref="A14:U14"/>
    <mergeCell ref="O9:P9"/>
    <mergeCell ref="M10:N10"/>
    <mergeCell ref="O10:P10"/>
    <mergeCell ref="D8:F8"/>
    <mergeCell ref="D9:F9"/>
    <mergeCell ref="D10:F10"/>
    <mergeCell ref="M9:N9"/>
    <mergeCell ref="M8:N8"/>
    <mergeCell ref="O8:P8"/>
    <mergeCell ref="Q8:R8"/>
    <mergeCell ref="Q9:R9"/>
    <mergeCell ref="Q10:R10"/>
    <mergeCell ref="G9:H9"/>
    <mergeCell ref="G10:H10"/>
    <mergeCell ref="I8:J8"/>
    <mergeCell ref="M6:R6"/>
    <mergeCell ref="Q7:R7"/>
    <mergeCell ref="A1:U1"/>
    <mergeCell ref="G7:H7"/>
    <mergeCell ref="I7:J7"/>
    <mergeCell ref="G6:L6"/>
    <mergeCell ref="K7:L7"/>
    <mergeCell ref="M7:N7"/>
    <mergeCell ref="O7:P7"/>
    <mergeCell ref="G8:H8"/>
    <mergeCell ref="K8:L8"/>
    <mergeCell ref="I9:J9"/>
    <mergeCell ref="K9:L9"/>
    <mergeCell ref="I10:J10"/>
    <mergeCell ref="K10:L10"/>
  </mergeCells>
  <hyperlinks>
    <hyperlink ref="U15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theme="4"/>
  </sheetPr>
  <dimension ref="A1:U24"/>
  <sheetViews>
    <sheetView zoomScaleNormal="100" workbookViewId="0">
      <selection sqref="A1:U1"/>
    </sheetView>
  </sheetViews>
  <sheetFormatPr defaultRowHeight="15" x14ac:dyDescent="0.25"/>
  <cols>
    <col min="1" max="21" width="6.7109375" style="6" customWidth="1"/>
    <col min="22" max="16384" width="9.140625" style="6"/>
  </cols>
  <sheetData>
    <row r="1" spans="1:21" ht="69" customHeight="1" x14ac:dyDescent="0.25">
      <c r="A1" s="193" t="s">
        <v>246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</row>
    <row r="2" spans="1:21" ht="15" customHeight="1" x14ac:dyDescent="0.25"/>
    <row r="3" spans="1:21" s="7" customFormat="1" ht="15" customHeight="1" thickBot="1" x14ac:dyDescent="0.3">
      <c r="A3" s="109" t="str">
        <f>Índice!F24</f>
        <v>G14</v>
      </c>
      <c r="B3" s="110" t="str">
        <f>Índice!G24</f>
        <v>Componente exportada do volume de negócios e componente importada das compras e FSE | Em percentagem do volume de negócios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</row>
    <row r="4" spans="1:21" s="9" customFormat="1" ht="15" customHeight="1" x14ac:dyDescent="0.2">
      <c r="A4" s="8" t="s">
        <v>30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3"/>
      <c r="Q4" s="23"/>
      <c r="R4" s="23"/>
    </row>
    <row r="5" spans="1:21" s="9" customFormat="1" ht="15" customHeight="1" x14ac:dyDescent="0.2">
      <c r="A5" s="8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21" s="15" customFormat="1" ht="37.5" customHeight="1" x14ac:dyDescent="0.25">
      <c r="D6" s="80"/>
      <c r="E6" s="81"/>
      <c r="F6" s="81"/>
      <c r="G6" s="81"/>
      <c r="H6" s="81"/>
      <c r="I6" s="206" t="s">
        <v>223</v>
      </c>
      <c r="J6" s="207"/>
      <c r="K6" s="207"/>
      <c r="L6" s="206" t="s">
        <v>224</v>
      </c>
      <c r="M6" s="207"/>
      <c r="N6" s="207"/>
      <c r="O6" s="206" t="s">
        <v>225</v>
      </c>
      <c r="P6" s="207"/>
      <c r="Q6" s="207"/>
      <c r="S6" s="13"/>
      <c r="T6" s="13"/>
      <c r="U6" s="13"/>
    </row>
    <row r="7" spans="1:21" s="13" customFormat="1" ht="30" customHeight="1" x14ac:dyDescent="0.25">
      <c r="D7" s="207" t="s">
        <v>132</v>
      </c>
      <c r="E7" s="208"/>
      <c r="F7" s="203">
        <v>2011</v>
      </c>
      <c r="G7" s="204"/>
      <c r="H7" s="205"/>
      <c r="I7" s="262">
        <v>-2.5000000000000001E-2</v>
      </c>
      <c r="J7" s="263"/>
      <c r="K7" s="263"/>
      <c r="L7" s="262">
        <v>0.187</v>
      </c>
      <c r="M7" s="263"/>
      <c r="N7" s="263"/>
      <c r="O7" s="262">
        <v>0.21199999999999999</v>
      </c>
      <c r="P7" s="263"/>
      <c r="Q7" s="263"/>
      <c r="R7" s="144"/>
    </row>
    <row r="8" spans="1:21" s="13" customFormat="1" ht="30" customHeight="1" x14ac:dyDescent="0.25">
      <c r="D8" s="196"/>
      <c r="E8" s="197"/>
      <c r="F8" s="203">
        <v>2015</v>
      </c>
      <c r="G8" s="204"/>
      <c r="H8" s="205"/>
      <c r="I8" s="266">
        <v>7.0000000000000001E-3</v>
      </c>
      <c r="J8" s="267"/>
      <c r="K8" s="202"/>
      <c r="L8" s="266">
        <v>0.22</v>
      </c>
      <c r="M8" s="267"/>
      <c r="N8" s="202"/>
      <c r="O8" s="266">
        <v>0.21299999999999999</v>
      </c>
      <c r="P8" s="267"/>
      <c r="Q8" s="267"/>
      <c r="R8" s="144"/>
    </row>
    <row r="9" spans="1:21" s="13" customFormat="1" ht="30" customHeight="1" x14ac:dyDescent="0.25">
      <c r="D9" s="207" t="s">
        <v>144</v>
      </c>
      <c r="E9" s="208"/>
      <c r="F9" s="203">
        <v>2011</v>
      </c>
      <c r="G9" s="204"/>
      <c r="H9" s="205"/>
      <c r="I9" s="264">
        <v>0.13900000000000001</v>
      </c>
      <c r="J9" s="265"/>
      <c r="K9" s="268"/>
      <c r="L9" s="264">
        <v>0.28299999999999997</v>
      </c>
      <c r="M9" s="265"/>
      <c r="N9" s="265"/>
      <c r="O9" s="264">
        <v>0.14499999999999999</v>
      </c>
      <c r="P9" s="265"/>
      <c r="Q9" s="265"/>
      <c r="R9" s="144"/>
    </row>
    <row r="10" spans="1:21" s="13" customFormat="1" ht="30" customHeight="1" x14ac:dyDescent="0.25">
      <c r="D10" s="196" t="s">
        <v>144</v>
      </c>
      <c r="E10" s="197"/>
      <c r="F10" s="203">
        <v>2015</v>
      </c>
      <c r="G10" s="204"/>
      <c r="H10" s="205"/>
      <c r="I10" s="264">
        <v>0.153</v>
      </c>
      <c r="J10" s="265"/>
      <c r="K10" s="268"/>
      <c r="L10" s="264">
        <v>0.28100000000000003</v>
      </c>
      <c r="M10" s="265"/>
      <c r="N10" s="265"/>
      <c r="O10" s="264">
        <v>0.128</v>
      </c>
      <c r="P10" s="265"/>
      <c r="Q10" s="265"/>
      <c r="R10" s="144"/>
    </row>
    <row r="11" spans="1:21" s="13" customFormat="1" ht="30" customHeight="1" x14ac:dyDescent="0.25">
      <c r="D11" s="205" t="s">
        <v>195</v>
      </c>
      <c r="E11" s="226"/>
      <c r="F11" s="226" t="s">
        <v>0</v>
      </c>
      <c r="G11" s="226"/>
      <c r="H11" s="226"/>
      <c r="I11" s="260">
        <v>0.125</v>
      </c>
      <c r="J11" s="261"/>
      <c r="K11" s="261"/>
      <c r="L11" s="260">
        <v>0.154</v>
      </c>
      <c r="M11" s="261"/>
      <c r="N11" s="261"/>
      <c r="O11" s="260">
        <v>2.9000000000000001E-2</v>
      </c>
      <c r="P11" s="261"/>
      <c r="Q11" s="261"/>
      <c r="R11" s="144"/>
    </row>
    <row r="12" spans="1:21" s="13" customFormat="1" ht="30" customHeight="1" x14ac:dyDescent="0.25">
      <c r="D12" s="205"/>
      <c r="E12" s="226"/>
      <c r="F12" s="226" t="s">
        <v>43</v>
      </c>
      <c r="G12" s="226"/>
      <c r="H12" s="226"/>
      <c r="I12" s="260">
        <v>0.18099999999999999</v>
      </c>
      <c r="J12" s="261"/>
      <c r="K12" s="261"/>
      <c r="L12" s="260">
        <v>0.29099999999999998</v>
      </c>
      <c r="M12" s="261"/>
      <c r="N12" s="261"/>
      <c r="O12" s="260">
        <v>0.11</v>
      </c>
      <c r="P12" s="261"/>
      <c r="Q12" s="261"/>
      <c r="R12" s="144"/>
    </row>
    <row r="13" spans="1:21" s="13" customFormat="1" ht="30" customHeight="1" x14ac:dyDescent="0.25">
      <c r="D13" s="205"/>
      <c r="E13" s="226"/>
      <c r="F13" s="226" t="s">
        <v>1</v>
      </c>
      <c r="G13" s="226"/>
      <c r="H13" s="226"/>
      <c r="I13" s="260">
        <v>0.13</v>
      </c>
      <c r="J13" s="261"/>
      <c r="K13" s="261"/>
      <c r="L13" s="260">
        <v>0.28299999999999997</v>
      </c>
      <c r="M13" s="261"/>
      <c r="N13" s="261"/>
      <c r="O13" s="260">
        <v>0.153</v>
      </c>
      <c r="P13" s="261"/>
      <c r="Q13" s="261"/>
      <c r="R13" s="144"/>
    </row>
    <row r="14" spans="1:21" s="13" customFormat="1" ht="30" customHeight="1" x14ac:dyDescent="0.25">
      <c r="D14" s="205" t="s">
        <v>222</v>
      </c>
      <c r="E14" s="226"/>
      <c r="F14" s="204" t="s">
        <v>145</v>
      </c>
      <c r="G14" s="204"/>
      <c r="H14" s="204"/>
      <c r="I14" s="260">
        <v>0.314</v>
      </c>
      <c r="J14" s="261"/>
      <c r="K14" s="261"/>
      <c r="L14" s="260">
        <v>0.379</v>
      </c>
      <c r="M14" s="261"/>
      <c r="N14" s="261"/>
      <c r="O14" s="260">
        <v>6.5000000000000002E-2</v>
      </c>
      <c r="P14" s="261"/>
      <c r="Q14" s="261"/>
      <c r="R14" s="144"/>
    </row>
    <row r="15" spans="1:21" s="13" customFormat="1" ht="30" customHeight="1" x14ac:dyDescent="0.25">
      <c r="D15" s="205"/>
      <c r="E15" s="226"/>
      <c r="F15" s="204" t="s">
        <v>146</v>
      </c>
      <c r="G15" s="204"/>
      <c r="H15" s="204"/>
      <c r="I15" s="260">
        <v>4.2999999999999997E-2</v>
      </c>
      <c r="J15" s="261"/>
      <c r="K15" s="261"/>
      <c r="L15" s="260">
        <v>0.20399999999999999</v>
      </c>
      <c r="M15" s="261"/>
      <c r="N15" s="261"/>
      <c r="O15" s="260">
        <v>0.161</v>
      </c>
      <c r="P15" s="261"/>
      <c r="Q15" s="261"/>
      <c r="R15" s="144"/>
    </row>
    <row r="16" spans="1:21" s="13" customFormat="1" ht="30" customHeight="1" x14ac:dyDescent="0.25">
      <c r="D16" s="205"/>
      <c r="E16" s="226"/>
      <c r="F16" s="204" t="s">
        <v>147</v>
      </c>
      <c r="G16" s="204"/>
      <c r="H16" s="204"/>
      <c r="I16" s="260">
        <v>-9.5000000000000001E-2</v>
      </c>
      <c r="J16" s="261"/>
      <c r="K16" s="261"/>
      <c r="L16" s="260">
        <v>0.14199999999999999</v>
      </c>
      <c r="M16" s="261"/>
      <c r="N16" s="261"/>
      <c r="O16" s="260">
        <v>0.23699999999999999</v>
      </c>
      <c r="P16" s="261"/>
      <c r="Q16" s="261"/>
      <c r="R16" s="144"/>
    </row>
    <row r="17" spans="1:21" ht="19.5" customHeight="1" x14ac:dyDescent="0.25"/>
    <row r="18" spans="1:21" s="9" customFormat="1" ht="19.5" customHeight="1" x14ac:dyDescent="0.2">
      <c r="A18" s="8"/>
      <c r="C18" s="31"/>
      <c r="L18" s="31"/>
      <c r="M18" s="31"/>
      <c r="N18" s="31"/>
    </row>
    <row r="19" spans="1:21" ht="19.5" customHeight="1" x14ac:dyDescent="0.25">
      <c r="A19" s="227" t="str">
        <f>Índice!$A$73</f>
        <v>ESTUDO 27 | ANÁLISE DAS EMPRESAS DA INDÚSTRIA DAS BEBIDAS</v>
      </c>
      <c r="B19" s="227"/>
      <c r="C19" s="227"/>
      <c r="D19" s="227"/>
      <c r="E19" s="227"/>
      <c r="F19" s="227"/>
      <c r="G19" s="227"/>
      <c r="H19" s="227"/>
      <c r="I19" s="227"/>
      <c r="J19" s="227"/>
      <c r="K19" s="227"/>
      <c r="L19" s="227"/>
      <c r="M19" s="227"/>
      <c r="N19" s="227"/>
      <c r="O19" s="227"/>
      <c r="P19" s="227"/>
      <c r="Q19" s="227"/>
      <c r="R19" s="227"/>
      <c r="S19" s="227"/>
      <c r="T19" s="227"/>
      <c r="U19" s="227"/>
    </row>
    <row r="20" spans="1:21" ht="13.5" customHeight="1" x14ac:dyDescent="0.25">
      <c r="U20" s="117" t="s">
        <v>142</v>
      </c>
    </row>
    <row r="23" spans="1:21" ht="17.25" customHeight="1" x14ac:dyDescent="0.25"/>
    <row r="24" spans="1:21" ht="17.25" customHeight="1" x14ac:dyDescent="0.25"/>
  </sheetData>
  <sheetProtection algorithmName="SHA-512" hashValue="dMEH5NRbi/2Wbdt3w3VbdHB7Aged7OueGeZnUOlzsTH+uCX3Qb5llfQb4sBlf+ZhP6qHTFlE4L/r8meX1UWQXA==" saltValue="feFsMq4RaDBggcqf6aoMzg==" spinCount="100000" sheet="1" objects="1" scenarios="1"/>
  <mergeCells count="49">
    <mergeCell ref="D7:E8"/>
    <mergeCell ref="D9:E10"/>
    <mergeCell ref="F9:H9"/>
    <mergeCell ref="F10:H10"/>
    <mergeCell ref="I8:K8"/>
    <mergeCell ref="I9:K9"/>
    <mergeCell ref="O16:Q16"/>
    <mergeCell ref="F7:H7"/>
    <mergeCell ref="F8:H8"/>
    <mergeCell ref="L9:N9"/>
    <mergeCell ref="L8:N8"/>
    <mergeCell ref="O8:Q8"/>
    <mergeCell ref="O9:Q9"/>
    <mergeCell ref="I7:K7"/>
    <mergeCell ref="I15:K15"/>
    <mergeCell ref="I10:K10"/>
    <mergeCell ref="I11:K11"/>
    <mergeCell ref="I14:K14"/>
    <mergeCell ref="I12:K12"/>
    <mergeCell ref="L15:N15"/>
    <mergeCell ref="O13:Q13"/>
    <mergeCell ref="O14:Q14"/>
    <mergeCell ref="O6:Q6"/>
    <mergeCell ref="O7:Q7"/>
    <mergeCell ref="O10:Q10"/>
    <mergeCell ref="O11:Q11"/>
    <mergeCell ref="O12:Q12"/>
    <mergeCell ref="O15:Q15"/>
    <mergeCell ref="L11:N11"/>
    <mergeCell ref="I13:K13"/>
    <mergeCell ref="L12:N12"/>
    <mergeCell ref="L13:N13"/>
    <mergeCell ref="L14:N14"/>
    <mergeCell ref="A1:U1"/>
    <mergeCell ref="A19:U19"/>
    <mergeCell ref="D11:E13"/>
    <mergeCell ref="F11:H11"/>
    <mergeCell ref="F12:H12"/>
    <mergeCell ref="F13:H13"/>
    <mergeCell ref="F16:H16"/>
    <mergeCell ref="D14:E16"/>
    <mergeCell ref="F14:H14"/>
    <mergeCell ref="F15:H15"/>
    <mergeCell ref="I6:K6"/>
    <mergeCell ref="I16:K16"/>
    <mergeCell ref="L16:N16"/>
    <mergeCell ref="L6:N6"/>
    <mergeCell ref="L7:N7"/>
    <mergeCell ref="L10:N10"/>
  </mergeCells>
  <hyperlinks>
    <hyperlink ref="U20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theme="4"/>
  </sheetPr>
  <dimension ref="A1:U29"/>
  <sheetViews>
    <sheetView zoomScaleNormal="100" workbookViewId="0">
      <selection sqref="A1:U1"/>
    </sheetView>
  </sheetViews>
  <sheetFormatPr defaultRowHeight="15" x14ac:dyDescent="0.25"/>
  <cols>
    <col min="1" max="21" width="6.7109375" style="6" customWidth="1"/>
    <col min="22" max="16384" width="9.140625" style="6"/>
  </cols>
  <sheetData>
    <row r="1" spans="1:21" ht="69" customHeight="1" x14ac:dyDescent="0.25">
      <c r="A1" s="193" t="s">
        <v>246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</row>
    <row r="2" spans="1:21" ht="15" customHeight="1" x14ac:dyDescent="0.25"/>
    <row r="3" spans="1:21" s="7" customFormat="1" ht="15" customHeight="1" thickBot="1" x14ac:dyDescent="0.3">
      <c r="A3" s="109" t="str">
        <f>Índice!F25</f>
        <v>G15</v>
      </c>
      <c r="B3" s="110" t="str">
        <f>Índice!G25</f>
        <v>Volume de negócios (2015) | Variação acumulada face a 2011 (em percentagem) e contributos dos mercados externo e interno (em p.p.)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3"/>
    </row>
    <row r="4" spans="1:21" s="9" customFormat="1" ht="15" customHeight="1" x14ac:dyDescent="0.2">
      <c r="A4" s="8" t="s">
        <v>30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3"/>
      <c r="Q4" s="23"/>
      <c r="R4" s="23"/>
    </row>
    <row r="5" spans="1:21" s="9" customFormat="1" ht="25.5" customHeight="1" x14ac:dyDescent="0.2">
      <c r="A5" s="8"/>
      <c r="C5" s="18"/>
      <c r="D5" s="18"/>
      <c r="E5" s="18"/>
      <c r="F5" s="18"/>
      <c r="G5" s="18"/>
      <c r="H5" s="18"/>
      <c r="I5" s="18"/>
      <c r="J5" s="18"/>
      <c r="K5" s="18"/>
      <c r="L5" s="205" t="s">
        <v>221</v>
      </c>
      <c r="M5" s="226"/>
      <c r="N5" s="226" t="s">
        <v>105</v>
      </c>
      <c r="O5" s="226"/>
      <c r="P5" s="226"/>
      <c r="Q5" s="226"/>
      <c r="R5" s="23"/>
    </row>
    <row r="6" spans="1:21" s="9" customFormat="1" ht="28.5" customHeight="1" x14ac:dyDescent="0.25">
      <c r="A6" s="8"/>
      <c r="C6" s="31"/>
      <c r="D6" s="31"/>
      <c r="E6" s="31"/>
      <c r="F6" s="31"/>
      <c r="G6" s="15"/>
      <c r="H6" s="15"/>
      <c r="I6" s="15"/>
      <c r="J6" s="15"/>
      <c r="K6" s="15"/>
      <c r="L6" s="205"/>
      <c r="M6" s="226"/>
      <c r="N6" s="226" t="s">
        <v>78</v>
      </c>
      <c r="O6" s="226"/>
      <c r="P6" s="226" t="s">
        <v>77</v>
      </c>
      <c r="Q6" s="226"/>
    </row>
    <row r="7" spans="1:21" s="13" customFormat="1" ht="25.5" customHeight="1" x14ac:dyDescent="0.25">
      <c r="A7" s="22"/>
      <c r="B7" s="22"/>
      <c r="C7" s="22"/>
      <c r="D7" s="22"/>
      <c r="F7" s="23"/>
      <c r="G7" s="203" t="s">
        <v>132</v>
      </c>
      <c r="H7" s="204"/>
      <c r="I7" s="204"/>
      <c r="J7" s="204"/>
      <c r="K7" s="204"/>
      <c r="L7" s="270">
        <v>-2.4</v>
      </c>
      <c r="M7" s="271"/>
      <c r="N7" s="270">
        <v>2.9</v>
      </c>
      <c r="O7" s="271"/>
      <c r="P7" s="270">
        <v>-5.2</v>
      </c>
      <c r="Q7" s="271"/>
    </row>
    <row r="8" spans="1:21" s="13" customFormat="1" ht="25.5" customHeight="1" x14ac:dyDescent="0.25">
      <c r="A8" s="22"/>
      <c r="B8" s="22"/>
      <c r="C8" s="22"/>
      <c r="D8" s="22"/>
      <c r="G8" s="203" t="s">
        <v>144</v>
      </c>
      <c r="H8" s="204"/>
      <c r="I8" s="204"/>
      <c r="J8" s="204"/>
      <c r="K8" s="204"/>
      <c r="L8" s="257">
        <v>5.7</v>
      </c>
      <c r="M8" s="269"/>
      <c r="N8" s="257">
        <v>1.4</v>
      </c>
      <c r="O8" s="269"/>
      <c r="P8" s="257">
        <v>4.3</v>
      </c>
      <c r="Q8" s="269"/>
    </row>
    <row r="9" spans="1:21" s="13" customFormat="1" ht="25.5" customHeight="1" x14ac:dyDescent="0.25">
      <c r="A9" s="22"/>
      <c r="B9" s="22"/>
      <c r="C9" s="22"/>
      <c r="D9" s="22"/>
      <c r="G9" s="206" t="s">
        <v>44</v>
      </c>
      <c r="H9" s="207"/>
      <c r="I9" s="204" t="s">
        <v>0</v>
      </c>
      <c r="J9" s="204"/>
      <c r="K9" s="204"/>
      <c r="L9" s="255">
        <v>11.8</v>
      </c>
      <c r="M9" s="230"/>
      <c r="N9" s="255">
        <v>1</v>
      </c>
      <c r="O9" s="230"/>
      <c r="P9" s="255">
        <v>10.7</v>
      </c>
      <c r="Q9" s="230"/>
    </row>
    <row r="10" spans="1:21" s="13" customFormat="1" ht="25.5" customHeight="1" x14ac:dyDescent="0.25">
      <c r="A10" s="22"/>
      <c r="B10" s="22"/>
      <c r="C10" s="22"/>
      <c r="D10" s="22"/>
      <c r="G10" s="211"/>
      <c r="H10" s="213"/>
      <c r="I10" s="204" t="s">
        <v>43</v>
      </c>
      <c r="J10" s="204"/>
      <c r="K10" s="204"/>
      <c r="L10" s="255">
        <v>19.7</v>
      </c>
      <c r="M10" s="230"/>
      <c r="N10" s="255">
        <v>7.6</v>
      </c>
      <c r="O10" s="230"/>
      <c r="P10" s="255">
        <v>12.1</v>
      </c>
      <c r="Q10" s="230"/>
    </row>
    <row r="11" spans="1:21" s="13" customFormat="1" ht="25.5" customHeight="1" x14ac:dyDescent="0.25">
      <c r="A11" s="22"/>
      <c r="B11" s="22"/>
      <c r="C11" s="22"/>
      <c r="D11" s="22"/>
      <c r="G11" s="195"/>
      <c r="H11" s="196"/>
      <c r="I11" s="204" t="s">
        <v>1</v>
      </c>
      <c r="J11" s="204"/>
      <c r="K11" s="204"/>
      <c r="L11" s="255">
        <v>-4.7</v>
      </c>
      <c r="M11" s="230"/>
      <c r="N11" s="255">
        <v>-3</v>
      </c>
      <c r="O11" s="230"/>
      <c r="P11" s="255">
        <v>-1.7</v>
      </c>
      <c r="Q11" s="230"/>
    </row>
    <row r="12" spans="1:21" s="13" customFormat="1" ht="25.5" customHeight="1" x14ac:dyDescent="0.25">
      <c r="A12" s="22"/>
      <c r="B12" s="22"/>
      <c r="C12" s="22"/>
      <c r="D12" s="22"/>
      <c r="G12" s="206" t="s">
        <v>220</v>
      </c>
      <c r="H12" s="207"/>
      <c r="I12" s="204" t="s">
        <v>145</v>
      </c>
      <c r="J12" s="204"/>
      <c r="K12" s="204"/>
      <c r="L12" s="255">
        <v>24</v>
      </c>
      <c r="M12" s="230"/>
      <c r="N12" s="255">
        <v>7.9</v>
      </c>
      <c r="O12" s="230"/>
      <c r="P12" s="255">
        <v>16.2</v>
      </c>
      <c r="Q12" s="230"/>
    </row>
    <row r="13" spans="1:21" s="13" customFormat="1" ht="25.5" customHeight="1" x14ac:dyDescent="0.25">
      <c r="A13" s="22"/>
      <c r="B13" s="22"/>
      <c r="C13" s="22"/>
      <c r="D13" s="22"/>
      <c r="G13" s="211"/>
      <c r="H13" s="213"/>
      <c r="I13" s="204" t="s">
        <v>146</v>
      </c>
      <c r="J13" s="204"/>
      <c r="K13" s="204"/>
      <c r="L13" s="255">
        <v>-8.9</v>
      </c>
      <c r="M13" s="230"/>
      <c r="N13" s="255">
        <v>-6.2</v>
      </c>
      <c r="O13" s="230"/>
      <c r="P13" s="255">
        <v>-2.8</v>
      </c>
      <c r="Q13" s="230"/>
    </row>
    <row r="14" spans="1:21" s="13" customFormat="1" ht="25.5" customHeight="1" x14ac:dyDescent="0.25">
      <c r="A14" s="22"/>
      <c r="B14" s="22"/>
      <c r="C14" s="22"/>
      <c r="D14" s="22"/>
      <c r="G14" s="195"/>
      <c r="H14" s="196"/>
      <c r="I14" s="204" t="s">
        <v>147</v>
      </c>
      <c r="J14" s="204"/>
      <c r="K14" s="204"/>
      <c r="L14" s="255">
        <v>-9.1999999999999993</v>
      </c>
      <c r="M14" s="230"/>
      <c r="N14" s="255">
        <v>-1.2</v>
      </c>
      <c r="O14" s="230"/>
      <c r="P14" s="255">
        <v>-8</v>
      </c>
      <c r="Q14" s="230"/>
    </row>
    <row r="15" spans="1:21" s="9" customFormat="1" ht="19.5" customHeight="1" x14ac:dyDescent="0.2">
      <c r="A15" s="8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</row>
    <row r="16" spans="1:21" s="9" customFormat="1" ht="19.5" customHeight="1" x14ac:dyDescent="0.2">
      <c r="A16" s="8"/>
      <c r="C16" s="31"/>
      <c r="L16" s="31"/>
      <c r="M16" s="31"/>
      <c r="N16" s="31"/>
    </row>
    <row r="17" spans="1:21" ht="19.5" customHeight="1" x14ac:dyDescent="0.25">
      <c r="A17" s="227" t="str">
        <f>Índice!$A$73</f>
        <v>ESTUDO 27 | ANÁLISE DAS EMPRESAS DA INDÚSTRIA DAS BEBIDAS</v>
      </c>
      <c r="B17" s="227"/>
      <c r="C17" s="227"/>
      <c r="D17" s="227"/>
      <c r="E17" s="227"/>
      <c r="F17" s="227"/>
      <c r="G17" s="227"/>
      <c r="H17" s="227"/>
      <c r="I17" s="227"/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/>
    </row>
    <row r="18" spans="1:21" ht="13.5" customHeight="1" x14ac:dyDescent="0.25">
      <c r="U18" s="117" t="s">
        <v>142</v>
      </c>
    </row>
    <row r="21" spans="1:21" ht="17.25" customHeight="1" x14ac:dyDescent="0.25"/>
    <row r="22" spans="1:21" ht="17.25" customHeight="1" x14ac:dyDescent="0.25"/>
    <row r="25" spans="1:21" x14ac:dyDescent="0.25">
      <c r="F25" s="55"/>
      <c r="G25" s="55"/>
      <c r="H25" s="55"/>
      <c r="I25" s="55"/>
      <c r="J25" s="55"/>
      <c r="K25" s="55"/>
    </row>
    <row r="26" spans="1:21" x14ac:dyDescent="0.25">
      <c r="F26" s="55"/>
      <c r="G26" s="55"/>
      <c r="H26" s="55"/>
      <c r="I26" s="55"/>
      <c r="J26" s="55"/>
      <c r="K26" s="55"/>
    </row>
    <row r="27" spans="1:21" x14ac:dyDescent="0.25">
      <c r="F27" s="55"/>
      <c r="G27" s="55"/>
      <c r="H27" s="55"/>
      <c r="I27" s="55"/>
      <c r="J27" s="55"/>
      <c r="K27" s="55"/>
    </row>
    <row r="28" spans="1:21" x14ac:dyDescent="0.25">
      <c r="F28" s="55"/>
      <c r="G28" s="55"/>
      <c r="H28" s="55"/>
      <c r="I28" s="55"/>
      <c r="J28" s="55"/>
      <c r="K28" s="55"/>
    </row>
    <row r="29" spans="1:21" x14ac:dyDescent="0.25">
      <c r="F29" s="55"/>
      <c r="G29" s="55"/>
      <c r="H29" s="55"/>
      <c r="I29" s="55"/>
      <c r="J29" s="55"/>
      <c r="K29" s="55"/>
    </row>
  </sheetData>
  <sheetProtection algorithmName="SHA-512" hashValue="faLHKJ5Ub9Hl/S5psl5gziurwU+e7OBE3+nRkkgiBnHDhOFC5i+qnxjAK+XrXQoYH/ngR8LJyRcTYPexoEenzA==" saltValue="m0inZayTOgbTdp0Y6HuzhQ==" spinCount="100000" sheet="1" objects="1" scenarios="1"/>
  <mergeCells count="40">
    <mergeCell ref="P11:Q11"/>
    <mergeCell ref="P12:Q12"/>
    <mergeCell ref="P13:Q13"/>
    <mergeCell ref="P14:Q14"/>
    <mergeCell ref="L5:M6"/>
    <mergeCell ref="N5:Q5"/>
    <mergeCell ref="P6:Q6"/>
    <mergeCell ref="P7:Q7"/>
    <mergeCell ref="P8:Q8"/>
    <mergeCell ref="P9:Q9"/>
    <mergeCell ref="P10:Q10"/>
    <mergeCell ref="I11:K11"/>
    <mergeCell ref="L11:M11"/>
    <mergeCell ref="N11:O11"/>
    <mergeCell ref="G12:H14"/>
    <mergeCell ref="I12:K12"/>
    <mergeCell ref="L12:M12"/>
    <mergeCell ref="N12:O12"/>
    <mergeCell ref="I13:K13"/>
    <mergeCell ref="L13:M13"/>
    <mergeCell ref="N13:O13"/>
    <mergeCell ref="I14:K14"/>
    <mergeCell ref="L14:M14"/>
    <mergeCell ref="N14:O14"/>
    <mergeCell ref="A1:U1"/>
    <mergeCell ref="A17:U17"/>
    <mergeCell ref="L8:M8"/>
    <mergeCell ref="L9:M9"/>
    <mergeCell ref="N8:O8"/>
    <mergeCell ref="N9:O9"/>
    <mergeCell ref="G8:K8"/>
    <mergeCell ref="N6:O6"/>
    <mergeCell ref="L7:M7"/>
    <mergeCell ref="N7:O7"/>
    <mergeCell ref="G7:K7"/>
    <mergeCell ref="G9:H11"/>
    <mergeCell ref="I9:K9"/>
    <mergeCell ref="I10:K10"/>
    <mergeCell ref="L10:M10"/>
    <mergeCell ref="N10:O10"/>
  </mergeCells>
  <hyperlinks>
    <hyperlink ref="U18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 tint="4.9989318521683403E-2"/>
    <pageSetUpPr fitToPage="1"/>
  </sheetPr>
  <dimension ref="A1:R74"/>
  <sheetViews>
    <sheetView showGridLines="0" zoomScale="90" zoomScaleNormal="90" zoomScaleSheetLayoutView="70" workbookViewId="0"/>
  </sheetViews>
  <sheetFormatPr defaultRowHeight="12.75" x14ac:dyDescent="0.2"/>
  <cols>
    <col min="1" max="2" width="9.140625" style="2"/>
    <col min="3" max="3" width="1.5703125" style="2" customWidth="1"/>
    <col min="4" max="4" width="2.85546875" style="2" customWidth="1"/>
    <col min="5" max="5" width="3" style="2" customWidth="1"/>
    <col min="6" max="6" width="5.5703125" style="40" customWidth="1"/>
    <col min="7" max="17" width="9.140625" style="2"/>
    <col min="18" max="18" width="43.5703125" style="2" customWidth="1"/>
    <col min="19" max="19" width="9.140625" style="2" customWidth="1"/>
    <col min="20" max="16384" width="9.140625" style="2"/>
  </cols>
  <sheetData>
    <row r="1" spans="1:18" s="1" customFormat="1" ht="69" customHeight="1" x14ac:dyDescent="0.2">
      <c r="A1" s="126"/>
      <c r="B1" s="126"/>
      <c r="C1" s="126"/>
      <c r="D1" s="127"/>
      <c r="E1" s="126"/>
      <c r="F1" s="127"/>
      <c r="G1" s="126"/>
      <c r="H1" s="126"/>
      <c r="I1" s="126"/>
      <c r="J1" s="126"/>
      <c r="K1" s="175" t="s">
        <v>16</v>
      </c>
      <c r="L1" s="175"/>
      <c r="M1" s="175"/>
      <c r="N1" s="175"/>
      <c r="O1" s="175"/>
      <c r="P1" s="175"/>
      <c r="Q1" s="175"/>
      <c r="R1" s="175"/>
    </row>
    <row r="3" spans="1:18" s="3" customFormat="1" ht="30.75" customHeight="1" x14ac:dyDescent="0.25">
      <c r="C3" s="176" t="s">
        <v>41</v>
      </c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</row>
    <row r="4" spans="1:18" s="4" customFormat="1" ht="6" customHeight="1" thickBot="1" x14ac:dyDescent="0.3">
      <c r="C4" s="24"/>
      <c r="D4" s="24"/>
      <c r="E4" s="24"/>
      <c r="F4" s="38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5"/>
    </row>
    <row r="5" spans="1:18" s="4" customFormat="1" ht="21" customHeight="1" thickBot="1" x14ac:dyDescent="0.3">
      <c r="C5" s="41"/>
      <c r="D5" s="24"/>
      <c r="E5" s="42"/>
      <c r="F5" s="179" t="s">
        <v>61</v>
      </c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1"/>
    </row>
    <row r="6" spans="1:18" s="4" customFormat="1" ht="18" customHeight="1" thickBot="1" x14ac:dyDescent="0.3">
      <c r="C6" s="24"/>
      <c r="D6" s="24"/>
      <c r="E6" s="24"/>
      <c r="F6" s="50" t="s">
        <v>17</v>
      </c>
      <c r="G6" s="177" t="s">
        <v>175</v>
      </c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8"/>
    </row>
    <row r="7" spans="1:18" s="4" customFormat="1" ht="18" customHeight="1" thickBot="1" x14ac:dyDescent="0.3">
      <c r="C7" s="24"/>
      <c r="D7" s="24"/>
      <c r="E7" s="24"/>
      <c r="F7" s="50" t="s">
        <v>4</v>
      </c>
      <c r="G7" s="177" t="s">
        <v>178</v>
      </c>
      <c r="H7" s="177"/>
      <c r="I7" s="177"/>
      <c r="J7" s="177"/>
      <c r="K7" s="177"/>
      <c r="L7" s="177"/>
      <c r="M7" s="177"/>
      <c r="N7" s="177"/>
      <c r="O7" s="177"/>
      <c r="P7" s="177"/>
      <c r="Q7" s="177"/>
      <c r="R7" s="178"/>
    </row>
    <row r="8" spans="1:18" s="4" customFormat="1" ht="18" customHeight="1" thickBot="1" x14ac:dyDescent="0.3">
      <c r="C8" s="24"/>
      <c r="D8" s="24"/>
      <c r="E8" s="24"/>
      <c r="F8" s="50" t="s">
        <v>5</v>
      </c>
      <c r="G8" s="177" t="s">
        <v>179</v>
      </c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8"/>
    </row>
    <row r="9" spans="1:18" s="4" customFormat="1" ht="18" customHeight="1" thickBot="1" x14ac:dyDescent="0.3">
      <c r="C9" s="24"/>
      <c r="D9" s="24"/>
      <c r="E9" s="24"/>
      <c r="F9" s="50" t="s">
        <v>6</v>
      </c>
      <c r="G9" s="177" t="s">
        <v>228</v>
      </c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8"/>
    </row>
    <row r="10" spans="1:18" s="4" customFormat="1" ht="18" customHeight="1" thickBot="1" x14ac:dyDescent="0.3">
      <c r="C10" s="24"/>
      <c r="D10" s="24"/>
      <c r="E10" s="24"/>
      <c r="F10" s="50" t="s">
        <v>7</v>
      </c>
      <c r="G10" s="177" t="s">
        <v>180</v>
      </c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8"/>
    </row>
    <row r="11" spans="1:18" s="4" customFormat="1" ht="18" customHeight="1" thickBot="1" x14ac:dyDescent="0.3">
      <c r="C11" s="24"/>
      <c r="D11" s="24"/>
      <c r="E11" s="24"/>
      <c r="F11" s="50" t="s">
        <v>18</v>
      </c>
      <c r="G11" s="177" t="s">
        <v>181</v>
      </c>
      <c r="H11" s="177"/>
      <c r="I11" s="177"/>
      <c r="J11" s="177"/>
      <c r="K11" s="177"/>
      <c r="L11" s="177"/>
      <c r="M11" s="177"/>
      <c r="N11" s="177"/>
      <c r="O11" s="177"/>
      <c r="P11" s="177"/>
      <c r="Q11" s="177"/>
      <c r="R11" s="178"/>
    </row>
    <row r="12" spans="1:18" s="4" customFormat="1" ht="18" customHeight="1" thickBot="1" x14ac:dyDescent="0.3">
      <c r="C12" s="24"/>
      <c r="D12" s="24"/>
      <c r="E12" s="24"/>
      <c r="F12" s="50" t="s">
        <v>8</v>
      </c>
      <c r="G12" s="104" t="s">
        <v>182</v>
      </c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5"/>
    </row>
    <row r="13" spans="1:18" s="4" customFormat="1" ht="18" customHeight="1" thickBot="1" x14ac:dyDescent="0.3">
      <c r="C13" s="24"/>
      <c r="D13" s="24"/>
      <c r="E13" s="42"/>
      <c r="F13" s="179" t="s">
        <v>62</v>
      </c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1"/>
    </row>
    <row r="14" spans="1:18" s="4" customFormat="1" ht="18" customHeight="1" thickBot="1" x14ac:dyDescent="0.3">
      <c r="C14" s="24"/>
      <c r="D14" s="24"/>
      <c r="E14" s="24"/>
      <c r="F14" s="50" t="s">
        <v>9</v>
      </c>
      <c r="G14" s="177" t="s">
        <v>183</v>
      </c>
      <c r="H14" s="177"/>
      <c r="I14" s="177"/>
      <c r="J14" s="177"/>
      <c r="K14" s="177"/>
      <c r="L14" s="177"/>
      <c r="M14" s="177"/>
      <c r="N14" s="177"/>
      <c r="O14" s="177"/>
      <c r="P14" s="177"/>
      <c r="Q14" s="177"/>
      <c r="R14" s="178"/>
    </row>
    <row r="15" spans="1:18" s="4" customFormat="1" ht="18" customHeight="1" thickBot="1" x14ac:dyDescent="0.3">
      <c r="C15" s="24"/>
      <c r="D15" s="24"/>
      <c r="E15" s="42"/>
      <c r="F15" s="179" t="s">
        <v>63</v>
      </c>
      <c r="G15" s="180"/>
      <c r="H15" s="180"/>
      <c r="I15" s="180"/>
      <c r="J15" s="180"/>
      <c r="K15" s="180"/>
      <c r="L15" s="180"/>
      <c r="M15" s="180"/>
      <c r="N15" s="180"/>
      <c r="O15" s="180"/>
      <c r="P15" s="180"/>
      <c r="Q15" s="180"/>
      <c r="R15" s="181"/>
    </row>
    <row r="16" spans="1:18" s="4" customFormat="1" ht="18" customHeight="1" thickBot="1" x14ac:dyDescent="0.3">
      <c r="C16" s="24"/>
      <c r="D16" s="24"/>
      <c r="E16" s="24"/>
      <c r="F16" s="50" t="s">
        <v>10</v>
      </c>
      <c r="G16" s="177" t="s">
        <v>184</v>
      </c>
      <c r="H16" s="177"/>
      <c r="I16" s="177"/>
      <c r="J16" s="177"/>
      <c r="K16" s="177"/>
      <c r="L16" s="177"/>
      <c r="M16" s="177"/>
      <c r="N16" s="177"/>
      <c r="O16" s="177"/>
      <c r="P16" s="177"/>
      <c r="Q16" s="177"/>
      <c r="R16" s="178"/>
    </row>
    <row r="17" spans="1:18" s="4" customFormat="1" ht="29.25" customHeight="1" thickBot="1" x14ac:dyDescent="0.3">
      <c r="C17" s="24"/>
      <c r="D17" s="24"/>
      <c r="E17" s="24"/>
      <c r="F17" s="50" t="s">
        <v>11</v>
      </c>
      <c r="G17" s="182" t="s">
        <v>230</v>
      </c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3"/>
    </row>
    <row r="18" spans="1:18" s="4" customFormat="1" ht="18" customHeight="1" thickBot="1" x14ac:dyDescent="0.3">
      <c r="C18" s="24"/>
      <c r="D18" s="24"/>
      <c r="E18" s="24"/>
      <c r="F18" s="50" t="s">
        <v>12</v>
      </c>
      <c r="G18" s="177" t="s">
        <v>229</v>
      </c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8"/>
    </row>
    <row r="19" spans="1:18" s="5" customFormat="1" ht="21.75" customHeight="1" thickBot="1" x14ac:dyDescent="0.3">
      <c r="B19" s="4"/>
      <c r="C19" s="32"/>
      <c r="D19" s="33"/>
      <c r="E19" s="184" t="s">
        <v>120</v>
      </c>
      <c r="F19" s="185"/>
      <c r="G19" s="185"/>
      <c r="H19" s="185"/>
      <c r="I19" s="185"/>
      <c r="J19" s="185"/>
      <c r="K19" s="185"/>
      <c r="L19" s="185"/>
      <c r="M19" s="185"/>
      <c r="N19" s="185"/>
      <c r="O19" s="185"/>
      <c r="P19" s="185"/>
      <c r="Q19" s="185"/>
      <c r="R19" s="186"/>
    </row>
    <row r="20" spans="1:18" s="4" customFormat="1" ht="18" customHeight="1" thickBot="1" x14ac:dyDescent="0.3">
      <c r="A20" s="24"/>
      <c r="C20" s="24"/>
      <c r="D20" s="24"/>
      <c r="E20" s="28"/>
      <c r="F20" s="50" t="s">
        <v>13</v>
      </c>
      <c r="G20" s="177" t="s">
        <v>186</v>
      </c>
      <c r="H20" s="177"/>
      <c r="I20" s="177"/>
      <c r="J20" s="177"/>
      <c r="K20" s="177"/>
      <c r="L20" s="177"/>
      <c r="M20" s="177"/>
      <c r="N20" s="177"/>
      <c r="O20" s="177"/>
      <c r="P20" s="177"/>
      <c r="Q20" s="177"/>
      <c r="R20" s="178"/>
    </row>
    <row r="21" spans="1:18" s="4" customFormat="1" ht="18" customHeight="1" thickBot="1" x14ac:dyDescent="0.3">
      <c r="A21" s="24"/>
      <c r="C21" s="24"/>
      <c r="D21" s="24"/>
      <c r="E21" s="28"/>
      <c r="F21" s="50" t="s">
        <v>14</v>
      </c>
      <c r="G21" s="177" t="s">
        <v>187</v>
      </c>
      <c r="H21" s="177"/>
      <c r="I21" s="177"/>
      <c r="J21" s="177"/>
      <c r="K21" s="177"/>
      <c r="L21" s="177"/>
      <c r="M21" s="177"/>
      <c r="N21" s="177"/>
      <c r="O21" s="177"/>
      <c r="P21" s="177"/>
      <c r="Q21" s="177"/>
      <c r="R21" s="178"/>
    </row>
    <row r="22" spans="1:18" s="4" customFormat="1" ht="18" customHeight="1" thickBot="1" x14ac:dyDescent="0.3">
      <c r="A22" s="24"/>
      <c r="C22" s="24"/>
      <c r="D22" s="24"/>
      <c r="E22" s="28"/>
      <c r="F22" s="50" t="s">
        <v>27</v>
      </c>
      <c r="G22" s="177" t="s">
        <v>188</v>
      </c>
      <c r="H22" s="177"/>
      <c r="I22" s="177"/>
      <c r="J22" s="177"/>
      <c r="K22" s="177"/>
      <c r="L22" s="177"/>
      <c r="M22" s="177"/>
      <c r="N22" s="177"/>
      <c r="O22" s="177"/>
      <c r="P22" s="177"/>
      <c r="Q22" s="177"/>
      <c r="R22" s="178"/>
    </row>
    <row r="23" spans="1:18" s="4" customFormat="1" ht="18" customHeight="1" thickBot="1" x14ac:dyDescent="0.3">
      <c r="A23" s="24"/>
      <c r="C23" s="24"/>
      <c r="D23" s="24"/>
      <c r="E23" s="28"/>
      <c r="F23" s="50" t="s">
        <v>28</v>
      </c>
      <c r="G23" s="177" t="s">
        <v>189</v>
      </c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78"/>
    </row>
    <row r="24" spans="1:18" s="4" customFormat="1" ht="18" customHeight="1" thickBot="1" x14ac:dyDescent="0.3">
      <c r="A24" s="24"/>
      <c r="C24" s="24"/>
      <c r="D24" s="24"/>
      <c r="E24" s="28"/>
      <c r="F24" s="50" t="s">
        <v>29</v>
      </c>
      <c r="G24" s="177" t="s">
        <v>226</v>
      </c>
      <c r="H24" s="177"/>
      <c r="I24" s="177"/>
      <c r="J24" s="177"/>
      <c r="K24" s="177"/>
      <c r="L24" s="177"/>
      <c r="M24" s="177"/>
      <c r="N24" s="177"/>
      <c r="O24" s="177"/>
      <c r="P24" s="177"/>
      <c r="Q24" s="177"/>
      <c r="R24" s="178"/>
    </row>
    <row r="25" spans="1:18" s="4" customFormat="1" ht="18" customHeight="1" thickBot="1" x14ac:dyDescent="0.3">
      <c r="A25" s="24"/>
      <c r="C25" s="24"/>
      <c r="D25" s="24"/>
      <c r="E25" s="28"/>
      <c r="F25" s="50" t="s">
        <v>33</v>
      </c>
      <c r="G25" s="177" t="s">
        <v>219</v>
      </c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8"/>
    </row>
    <row r="26" spans="1:18" s="4" customFormat="1" ht="6" customHeight="1" x14ac:dyDescent="0.25">
      <c r="C26" s="24"/>
      <c r="D26" s="24"/>
      <c r="E26" s="24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7"/>
    </row>
    <row r="27" spans="1:18" s="3" customFormat="1" ht="30.75" customHeight="1" x14ac:dyDescent="0.25">
      <c r="B27" s="4"/>
      <c r="C27" s="176" t="s">
        <v>54</v>
      </c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76"/>
      <c r="O27" s="176"/>
      <c r="P27" s="176"/>
      <c r="Q27" s="176"/>
      <c r="R27" s="176"/>
    </row>
    <row r="28" spans="1:18" s="4" customFormat="1" ht="6" customHeight="1" thickBot="1" x14ac:dyDescent="0.3">
      <c r="C28" s="24"/>
      <c r="D28" s="24"/>
      <c r="E28" s="24"/>
      <c r="F28" s="38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5"/>
    </row>
    <row r="29" spans="1:18" s="5" customFormat="1" ht="21.75" customHeight="1" thickBot="1" x14ac:dyDescent="0.3">
      <c r="B29" s="4"/>
      <c r="C29" s="32"/>
      <c r="D29" s="33"/>
      <c r="E29" s="34"/>
      <c r="F29" s="173" t="s">
        <v>55</v>
      </c>
      <c r="G29" s="173"/>
      <c r="H29" s="173"/>
      <c r="I29" s="173"/>
      <c r="J29" s="173"/>
      <c r="K29" s="173"/>
      <c r="L29" s="173"/>
      <c r="M29" s="173"/>
      <c r="N29" s="173"/>
      <c r="O29" s="173"/>
      <c r="P29" s="173"/>
      <c r="Q29" s="173"/>
      <c r="R29" s="174"/>
    </row>
    <row r="30" spans="1:18" s="5" customFormat="1" ht="18" customHeight="1" thickBot="1" x14ac:dyDescent="0.3">
      <c r="B30" s="4"/>
      <c r="C30" s="28"/>
      <c r="D30" s="28"/>
      <c r="E30" s="35"/>
      <c r="F30" s="51" t="s">
        <v>32</v>
      </c>
      <c r="G30" s="165" t="s">
        <v>190</v>
      </c>
      <c r="H30" s="165"/>
      <c r="I30" s="165"/>
      <c r="J30" s="165"/>
      <c r="K30" s="165"/>
      <c r="L30" s="165"/>
      <c r="M30" s="165"/>
      <c r="N30" s="165"/>
      <c r="O30" s="165"/>
      <c r="P30" s="165"/>
      <c r="Q30" s="165"/>
      <c r="R30" s="166"/>
    </row>
    <row r="31" spans="1:18" s="5" customFormat="1" ht="6" customHeight="1" thickBot="1" x14ac:dyDescent="0.3">
      <c r="B31" s="4"/>
      <c r="C31" s="28"/>
      <c r="D31" s="28"/>
      <c r="E31" s="28"/>
      <c r="F31" s="39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7"/>
    </row>
    <row r="32" spans="1:18" s="5" customFormat="1" ht="21.75" customHeight="1" thickBot="1" x14ac:dyDescent="0.3">
      <c r="B32" s="4"/>
      <c r="C32" s="32"/>
      <c r="D32" s="33"/>
      <c r="E32" s="34"/>
      <c r="F32" s="173" t="s">
        <v>19</v>
      </c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3"/>
      <c r="R32" s="174"/>
    </row>
    <row r="33" spans="2:18" s="5" customFormat="1" ht="21.75" customHeight="1" thickBot="1" x14ac:dyDescent="0.3">
      <c r="B33" s="4"/>
      <c r="C33" s="32"/>
      <c r="D33" s="33"/>
      <c r="E33" s="28"/>
      <c r="F33" s="167" t="s">
        <v>56</v>
      </c>
      <c r="G33" s="168"/>
      <c r="H33" s="168"/>
      <c r="I33" s="168"/>
      <c r="J33" s="168"/>
      <c r="K33" s="168"/>
      <c r="L33" s="168"/>
      <c r="M33" s="168"/>
      <c r="N33" s="168"/>
      <c r="O33" s="168"/>
      <c r="P33" s="168"/>
      <c r="Q33" s="168"/>
      <c r="R33" s="169"/>
    </row>
    <row r="34" spans="2:18" s="5" customFormat="1" ht="18" customHeight="1" thickBot="1" x14ac:dyDescent="0.3">
      <c r="B34" s="4"/>
      <c r="C34" s="28"/>
      <c r="D34" s="28"/>
      <c r="E34" s="28"/>
      <c r="F34" s="51" t="s">
        <v>40</v>
      </c>
      <c r="G34" s="165" t="s">
        <v>151</v>
      </c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6"/>
    </row>
    <row r="35" spans="2:18" s="5" customFormat="1" ht="18" customHeight="1" thickBot="1" x14ac:dyDescent="0.3">
      <c r="B35" s="4"/>
      <c r="C35" s="28"/>
      <c r="D35" s="28"/>
      <c r="E35" s="28"/>
      <c r="F35" s="51" t="s">
        <v>68</v>
      </c>
      <c r="G35" s="165" t="s">
        <v>155</v>
      </c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6"/>
    </row>
    <row r="36" spans="2:18" s="5" customFormat="1" ht="18" customHeight="1" thickBot="1" x14ac:dyDescent="0.3">
      <c r="B36" s="4"/>
      <c r="C36" s="28"/>
      <c r="D36" s="28"/>
      <c r="E36" s="28"/>
      <c r="F36" s="51" t="s">
        <v>69</v>
      </c>
      <c r="G36" s="165" t="s">
        <v>191</v>
      </c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6"/>
    </row>
    <row r="37" spans="2:18" s="5" customFormat="1" ht="6" customHeight="1" thickBot="1" x14ac:dyDescent="0.3">
      <c r="B37" s="4"/>
      <c r="C37" s="28"/>
      <c r="D37" s="28"/>
      <c r="E37" s="28"/>
      <c r="F37" s="39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7"/>
    </row>
    <row r="38" spans="2:18" s="5" customFormat="1" ht="21.75" customHeight="1" thickBot="1" x14ac:dyDescent="0.3">
      <c r="B38" s="4"/>
      <c r="C38" s="32"/>
      <c r="D38" s="33"/>
      <c r="E38" s="28"/>
      <c r="F38" s="167" t="s">
        <v>122</v>
      </c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9"/>
    </row>
    <row r="39" spans="2:18" s="5" customFormat="1" ht="18" customHeight="1" thickBot="1" x14ac:dyDescent="0.3">
      <c r="B39" s="4"/>
      <c r="C39" s="28"/>
      <c r="D39" s="28"/>
      <c r="E39" s="28"/>
      <c r="F39" s="51" t="s">
        <v>70</v>
      </c>
      <c r="G39" s="165" t="s">
        <v>192</v>
      </c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6"/>
    </row>
    <row r="40" spans="2:18" s="5" customFormat="1" ht="18" customHeight="1" thickBot="1" x14ac:dyDescent="0.3">
      <c r="B40" s="4"/>
      <c r="C40" s="28"/>
      <c r="D40" s="28"/>
      <c r="E40" s="28"/>
      <c r="F40" s="51" t="s">
        <v>72</v>
      </c>
      <c r="G40" s="164" t="s">
        <v>158</v>
      </c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6"/>
    </row>
    <row r="41" spans="2:18" s="5" customFormat="1" ht="6" customHeight="1" thickBot="1" x14ac:dyDescent="0.3">
      <c r="B41" s="4"/>
      <c r="C41" s="28"/>
      <c r="D41" s="28"/>
      <c r="E41" s="28"/>
      <c r="F41" s="39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7"/>
    </row>
    <row r="42" spans="2:18" s="5" customFormat="1" ht="21.75" customHeight="1" thickBot="1" x14ac:dyDescent="0.3">
      <c r="B42" s="4"/>
      <c r="C42" s="32"/>
      <c r="D42" s="33"/>
      <c r="E42" s="28"/>
      <c r="F42" s="187" t="s">
        <v>2</v>
      </c>
      <c r="G42" s="188"/>
      <c r="H42" s="188"/>
      <c r="I42" s="188"/>
      <c r="J42" s="188"/>
      <c r="K42" s="188"/>
      <c r="L42" s="188"/>
      <c r="M42" s="188"/>
      <c r="N42" s="188"/>
      <c r="O42" s="188"/>
      <c r="P42" s="188"/>
      <c r="Q42" s="188"/>
      <c r="R42" s="189"/>
    </row>
    <row r="43" spans="2:18" s="5" customFormat="1" ht="18" customHeight="1" thickBot="1" x14ac:dyDescent="0.3">
      <c r="B43" s="4"/>
      <c r="C43" s="28"/>
      <c r="D43" s="28"/>
      <c r="E43" s="28"/>
      <c r="F43" s="51" t="s">
        <v>73</v>
      </c>
      <c r="G43" s="162" t="s">
        <v>193</v>
      </c>
      <c r="H43" s="162"/>
      <c r="I43" s="162"/>
      <c r="J43" s="162"/>
      <c r="K43" s="162"/>
      <c r="L43" s="162"/>
      <c r="M43" s="162"/>
      <c r="N43" s="162"/>
      <c r="O43" s="162"/>
      <c r="P43" s="162"/>
      <c r="Q43" s="162"/>
      <c r="R43" s="163"/>
    </row>
    <row r="44" spans="2:18" s="5" customFormat="1" ht="18" customHeight="1" thickBot="1" x14ac:dyDescent="0.3">
      <c r="B44" s="4"/>
      <c r="C44" s="28"/>
      <c r="D44" s="28"/>
      <c r="E44" s="28"/>
      <c r="F44" s="51" t="s">
        <v>109</v>
      </c>
      <c r="G44" s="162" t="s">
        <v>160</v>
      </c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R44" s="163"/>
    </row>
    <row r="45" spans="2:18" s="5" customFormat="1" ht="6" customHeight="1" thickBot="1" x14ac:dyDescent="0.3">
      <c r="B45" s="4"/>
      <c r="C45" s="28"/>
      <c r="D45" s="28"/>
      <c r="E45" s="28"/>
      <c r="F45" s="39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7"/>
    </row>
    <row r="46" spans="2:18" s="5" customFormat="1" ht="21.75" customHeight="1" thickBot="1" x14ac:dyDescent="0.3">
      <c r="B46" s="4"/>
      <c r="C46" s="32"/>
      <c r="D46" s="33"/>
      <c r="E46" s="28"/>
      <c r="F46" s="167" t="s">
        <v>57</v>
      </c>
      <c r="G46" s="168"/>
      <c r="H46" s="168"/>
      <c r="I46" s="168"/>
      <c r="J46" s="168"/>
      <c r="K46" s="168"/>
      <c r="L46" s="168"/>
      <c r="M46" s="168"/>
      <c r="N46" s="168"/>
      <c r="O46" s="168"/>
      <c r="P46" s="168"/>
      <c r="Q46" s="168"/>
      <c r="R46" s="169"/>
    </row>
    <row r="47" spans="2:18" s="5" customFormat="1" ht="18" customHeight="1" thickBot="1" x14ac:dyDescent="0.3">
      <c r="B47" s="4"/>
      <c r="C47" s="28"/>
      <c r="D47" s="28"/>
      <c r="E47" s="28"/>
      <c r="F47" s="51" t="s">
        <v>110</v>
      </c>
      <c r="G47" s="165" t="s">
        <v>194</v>
      </c>
      <c r="H47" s="165"/>
      <c r="I47" s="165"/>
      <c r="J47" s="165"/>
      <c r="K47" s="165"/>
      <c r="L47" s="165"/>
      <c r="M47" s="165"/>
      <c r="N47" s="165"/>
      <c r="O47" s="165"/>
      <c r="P47" s="165"/>
      <c r="Q47" s="165"/>
      <c r="R47" s="166"/>
    </row>
    <row r="48" spans="2:18" s="5" customFormat="1" ht="18" customHeight="1" thickBot="1" x14ac:dyDescent="0.3">
      <c r="B48" s="4"/>
      <c r="C48" s="28"/>
      <c r="D48" s="28"/>
      <c r="E48" s="28"/>
      <c r="F48" s="51" t="s">
        <v>114</v>
      </c>
      <c r="G48" s="165" t="s">
        <v>66</v>
      </c>
      <c r="H48" s="165"/>
      <c r="I48" s="165"/>
      <c r="J48" s="165"/>
      <c r="K48" s="165"/>
      <c r="L48" s="165"/>
      <c r="M48" s="165"/>
      <c r="N48" s="165"/>
      <c r="O48" s="165"/>
      <c r="P48" s="165"/>
      <c r="Q48" s="165"/>
      <c r="R48" s="166"/>
    </row>
    <row r="49" spans="1:18" s="5" customFormat="1" ht="6" customHeight="1" thickBot="1" x14ac:dyDescent="0.3">
      <c r="B49" s="4"/>
      <c r="C49" s="28"/>
      <c r="D49" s="28"/>
      <c r="E49" s="28"/>
      <c r="F49" s="39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7"/>
    </row>
    <row r="50" spans="1:18" s="5" customFormat="1" ht="21.75" customHeight="1" thickBot="1" x14ac:dyDescent="0.3">
      <c r="B50" s="4"/>
      <c r="C50" s="32"/>
      <c r="D50" s="33"/>
      <c r="E50" s="34"/>
      <c r="F50" s="173" t="s">
        <v>15</v>
      </c>
      <c r="G50" s="173"/>
      <c r="H50" s="173"/>
      <c r="I50" s="173"/>
      <c r="J50" s="173"/>
      <c r="K50" s="173"/>
      <c r="L50" s="173"/>
      <c r="M50" s="173"/>
      <c r="N50" s="173"/>
      <c r="O50" s="173"/>
      <c r="P50" s="173"/>
      <c r="Q50" s="173"/>
      <c r="R50" s="174"/>
    </row>
    <row r="51" spans="1:18" s="5" customFormat="1" ht="21.75" customHeight="1" thickBot="1" x14ac:dyDescent="0.3">
      <c r="B51" s="4"/>
      <c r="C51" s="32"/>
      <c r="D51" s="33"/>
      <c r="E51" s="28"/>
      <c r="F51" s="167" t="s">
        <v>58</v>
      </c>
      <c r="G51" s="168"/>
      <c r="H51" s="168"/>
      <c r="I51" s="168"/>
      <c r="J51" s="168"/>
      <c r="K51" s="168"/>
      <c r="L51" s="168"/>
      <c r="M51" s="168"/>
      <c r="N51" s="168"/>
      <c r="O51" s="168"/>
      <c r="P51" s="168"/>
      <c r="Q51" s="168"/>
      <c r="R51" s="169"/>
    </row>
    <row r="52" spans="1:18" s="5" customFormat="1" ht="18" customHeight="1" thickBot="1" x14ac:dyDescent="0.3">
      <c r="B52" s="4"/>
      <c r="C52" s="28"/>
      <c r="D52" s="28"/>
      <c r="E52" s="28"/>
      <c r="F52" s="51" t="s">
        <v>115</v>
      </c>
      <c r="G52" s="164" t="s">
        <v>67</v>
      </c>
      <c r="H52" s="165"/>
      <c r="I52" s="165"/>
      <c r="J52" s="165"/>
      <c r="K52" s="165"/>
      <c r="L52" s="165"/>
      <c r="M52" s="165"/>
      <c r="N52" s="165"/>
      <c r="O52" s="165"/>
      <c r="P52" s="165"/>
      <c r="Q52" s="165"/>
      <c r="R52" s="166"/>
    </row>
    <row r="53" spans="1:18" s="5" customFormat="1" ht="18" customHeight="1" thickBot="1" x14ac:dyDescent="0.3">
      <c r="B53" s="4"/>
      <c r="C53" s="28"/>
      <c r="D53" s="28"/>
      <c r="E53" s="28"/>
      <c r="F53" s="51" t="s">
        <v>173</v>
      </c>
      <c r="G53" s="164" t="s">
        <v>123</v>
      </c>
      <c r="H53" s="165"/>
      <c r="I53" s="165"/>
      <c r="J53" s="165"/>
      <c r="K53" s="165"/>
      <c r="L53" s="165"/>
      <c r="M53" s="165"/>
      <c r="N53" s="165"/>
      <c r="O53" s="165"/>
      <c r="P53" s="165"/>
      <c r="Q53" s="165"/>
      <c r="R53" s="166"/>
    </row>
    <row r="54" spans="1:18" s="5" customFormat="1" ht="18" customHeight="1" thickBot="1" x14ac:dyDescent="0.3">
      <c r="B54" s="4"/>
      <c r="C54" s="28"/>
      <c r="D54" s="28"/>
      <c r="E54" s="28"/>
      <c r="F54" s="51" t="s">
        <v>116</v>
      </c>
      <c r="G54" s="164" t="s">
        <v>197</v>
      </c>
      <c r="H54" s="165"/>
      <c r="I54" s="165"/>
      <c r="J54" s="165"/>
      <c r="K54" s="165"/>
      <c r="L54" s="165"/>
      <c r="M54" s="165"/>
      <c r="N54" s="165"/>
      <c r="O54" s="165"/>
      <c r="P54" s="165"/>
      <c r="Q54" s="165"/>
      <c r="R54" s="166"/>
    </row>
    <row r="55" spans="1:18" s="5" customFormat="1" ht="18" customHeight="1" thickBot="1" x14ac:dyDescent="0.3">
      <c r="B55" s="4"/>
      <c r="C55" s="28"/>
      <c r="D55" s="28"/>
      <c r="E55" s="28"/>
      <c r="F55" s="51" t="s">
        <v>161</v>
      </c>
      <c r="G55" s="164" t="s">
        <v>162</v>
      </c>
      <c r="H55" s="165"/>
      <c r="I55" s="165"/>
      <c r="J55" s="165"/>
      <c r="K55" s="165"/>
      <c r="L55" s="165"/>
      <c r="M55" s="165"/>
      <c r="N55" s="165"/>
      <c r="O55" s="165"/>
      <c r="P55" s="165"/>
      <c r="Q55" s="165"/>
      <c r="R55" s="166"/>
    </row>
    <row r="56" spans="1:18" s="5" customFormat="1" ht="21.75" customHeight="1" thickBot="1" x14ac:dyDescent="0.3">
      <c r="B56" s="4"/>
      <c r="C56" s="32"/>
      <c r="D56" s="33"/>
      <c r="E56" s="28"/>
      <c r="F56" s="170" t="s">
        <v>214</v>
      </c>
      <c r="G56" s="171"/>
      <c r="H56" s="171"/>
      <c r="I56" s="171"/>
      <c r="J56" s="171"/>
      <c r="K56" s="171"/>
      <c r="L56" s="171"/>
      <c r="M56" s="171"/>
      <c r="N56" s="171"/>
      <c r="O56" s="171"/>
      <c r="P56" s="171"/>
      <c r="Q56" s="171"/>
      <c r="R56" s="172"/>
    </row>
    <row r="57" spans="1:18" s="4" customFormat="1" ht="18" customHeight="1" thickBot="1" x14ac:dyDescent="0.3">
      <c r="A57" s="24"/>
      <c r="C57" s="24"/>
      <c r="D57" s="24"/>
      <c r="E57" s="28"/>
      <c r="F57" s="51" t="s">
        <v>117</v>
      </c>
      <c r="G57" s="164" t="s">
        <v>205</v>
      </c>
      <c r="H57" s="165"/>
      <c r="I57" s="165"/>
      <c r="J57" s="165"/>
      <c r="K57" s="165"/>
      <c r="L57" s="165"/>
      <c r="M57" s="165"/>
      <c r="N57" s="165"/>
      <c r="O57" s="165"/>
      <c r="P57" s="165"/>
      <c r="Q57" s="165"/>
      <c r="R57" s="166"/>
    </row>
    <row r="58" spans="1:18" s="4" customFormat="1" ht="18" customHeight="1" thickBot="1" x14ac:dyDescent="0.3">
      <c r="A58" s="24"/>
      <c r="C58" s="24"/>
      <c r="D58" s="24"/>
      <c r="E58" s="88"/>
      <c r="F58" s="51" t="s">
        <v>118</v>
      </c>
      <c r="G58" s="164" t="s">
        <v>206</v>
      </c>
      <c r="H58" s="165"/>
      <c r="I58" s="165"/>
      <c r="J58" s="165"/>
      <c r="K58" s="165"/>
      <c r="L58" s="165"/>
      <c r="M58" s="165"/>
      <c r="N58" s="165"/>
      <c r="O58" s="165"/>
      <c r="P58" s="165"/>
      <c r="Q58" s="165"/>
      <c r="R58" s="166"/>
    </row>
    <row r="59" spans="1:18" s="4" customFormat="1" ht="18" customHeight="1" thickBot="1" x14ac:dyDescent="0.3">
      <c r="A59" s="103"/>
      <c r="C59" s="103"/>
      <c r="D59" s="103"/>
      <c r="E59" s="88"/>
      <c r="F59" s="51" t="s">
        <v>119</v>
      </c>
      <c r="G59" s="164" t="s">
        <v>215</v>
      </c>
      <c r="H59" s="165"/>
      <c r="I59" s="165"/>
      <c r="J59" s="165"/>
      <c r="K59" s="165"/>
      <c r="L59" s="165"/>
      <c r="M59" s="165"/>
      <c r="N59" s="165"/>
      <c r="O59" s="165"/>
      <c r="P59" s="165"/>
      <c r="Q59" s="165"/>
      <c r="R59" s="166"/>
    </row>
    <row r="60" spans="1:18" s="4" customFormat="1" ht="18" customHeight="1" thickBot="1" x14ac:dyDescent="0.3">
      <c r="A60" s="103"/>
      <c r="C60" s="103"/>
      <c r="D60" s="103"/>
      <c r="E60" s="88"/>
      <c r="F60" s="51" t="s">
        <v>207</v>
      </c>
      <c r="G60" s="85" t="s">
        <v>216</v>
      </c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6"/>
    </row>
    <row r="61" spans="1:18" s="5" customFormat="1" ht="21.75" customHeight="1" thickBot="1" x14ac:dyDescent="0.3">
      <c r="B61" s="4"/>
      <c r="C61" s="32"/>
      <c r="D61" s="33"/>
      <c r="E61" s="28"/>
      <c r="F61" s="167" t="s">
        <v>247</v>
      </c>
      <c r="G61" s="168"/>
      <c r="H61" s="168"/>
      <c r="I61" s="168"/>
      <c r="J61" s="168"/>
      <c r="K61" s="168"/>
      <c r="L61" s="168"/>
      <c r="M61" s="168"/>
      <c r="N61" s="168"/>
      <c r="O61" s="168"/>
      <c r="P61" s="168"/>
      <c r="Q61" s="168"/>
      <c r="R61" s="169"/>
    </row>
    <row r="62" spans="1:18" s="5" customFormat="1" ht="18" customHeight="1" thickBot="1" x14ac:dyDescent="0.3">
      <c r="B62" s="4"/>
      <c r="C62" s="28"/>
      <c r="D62" s="28"/>
      <c r="E62" s="28"/>
      <c r="F62" s="51" t="s">
        <v>121</v>
      </c>
      <c r="G62" s="152" t="s">
        <v>234</v>
      </c>
      <c r="H62" s="152"/>
      <c r="I62" s="152"/>
      <c r="J62" s="152"/>
      <c r="K62" s="152"/>
      <c r="L62" s="152"/>
      <c r="M62" s="152"/>
      <c r="N62" s="152"/>
      <c r="O62" s="152"/>
      <c r="P62" s="152"/>
      <c r="Q62" s="152"/>
      <c r="R62" s="152"/>
    </row>
    <row r="63" spans="1:18" s="5" customFormat="1" ht="18" customHeight="1" thickBot="1" x14ac:dyDescent="0.3">
      <c r="B63" s="4"/>
      <c r="C63" s="28"/>
      <c r="D63" s="28"/>
      <c r="E63" s="28"/>
      <c r="F63" s="51" t="s">
        <v>60</v>
      </c>
      <c r="G63" s="164" t="s">
        <v>198</v>
      </c>
      <c r="H63" s="165"/>
      <c r="I63" s="165"/>
      <c r="J63" s="165"/>
      <c r="K63" s="165"/>
      <c r="L63" s="165"/>
      <c r="M63" s="165"/>
      <c r="N63" s="165"/>
      <c r="O63" s="165"/>
      <c r="P63" s="165"/>
      <c r="Q63" s="165"/>
      <c r="R63" s="166"/>
    </row>
    <row r="64" spans="1:18" s="5" customFormat="1" ht="18" customHeight="1" thickBot="1" x14ac:dyDescent="0.3">
      <c r="B64" s="4"/>
      <c r="C64" s="28"/>
      <c r="D64" s="28"/>
      <c r="E64" s="28"/>
      <c r="F64" s="51" t="s">
        <v>199</v>
      </c>
      <c r="G64" s="164" t="s">
        <v>71</v>
      </c>
      <c r="H64" s="165"/>
      <c r="I64" s="165"/>
      <c r="J64" s="165"/>
      <c r="K64" s="165"/>
      <c r="L64" s="165"/>
      <c r="M64" s="165"/>
      <c r="N64" s="165"/>
      <c r="O64" s="165"/>
      <c r="P64" s="165"/>
      <c r="Q64" s="165"/>
      <c r="R64" s="166"/>
    </row>
    <row r="65" spans="1:18" s="5" customFormat="1" ht="21.75" customHeight="1" thickBot="1" x14ac:dyDescent="0.3">
      <c r="B65" s="4"/>
      <c r="C65" s="32"/>
      <c r="D65" s="33"/>
      <c r="E65" s="28"/>
      <c r="F65" s="167" t="s">
        <v>59</v>
      </c>
      <c r="G65" s="168"/>
      <c r="H65" s="168"/>
      <c r="I65" s="168"/>
      <c r="J65" s="168"/>
      <c r="K65" s="168"/>
      <c r="L65" s="168"/>
      <c r="M65" s="168"/>
      <c r="N65" s="168"/>
      <c r="O65" s="168"/>
      <c r="P65" s="168"/>
      <c r="Q65" s="168"/>
      <c r="R65" s="169"/>
    </row>
    <row r="66" spans="1:18" s="5" customFormat="1" ht="18" customHeight="1" thickBot="1" x14ac:dyDescent="0.3">
      <c r="B66" s="4"/>
      <c r="C66" s="28"/>
      <c r="D66" s="28"/>
      <c r="E66" s="28"/>
      <c r="F66" s="51" t="s">
        <v>200</v>
      </c>
      <c r="G66" s="164" t="s">
        <v>124</v>
      </c>
      <c r="H66" s="165"/>
      <c r="I66" s="165"/>
      <c r="J66" s="165"/>
      <c r="K66" s="165"/>
      <c r="L66" s="165"/>
      <c r="M66" s="165"/>
      <c r="N66" s="165"/>
      <c r="O66" s="165"/>
      <c r="P66" s="165"/>
      <c r="Q66" s="165"/>
      <c r="R66" s="166"/>
    </row>
    <row r="67" spans="1:18" s="5" customFormat="1" ht="18" customHeight="1" thickBot="1" x14ac:dyDescent="0.3">
      <c r="B67" s="4"/>
      <c r="C67" s="28"/>
      <c r="D67" s="28"/>
      <c r="E67" s="28"/>
      <c r="F67" s="51" t="s">
        <v>201</v>
      </c>
      <c r="G67" s="164" t="s">
        <v>168</v>
      </c>
      <c r="H67" s="165"/>
      <c r="I67" s="165"/>
      <c r="J67" s="165"/>
      <c r="K67" s="165"/>
      <c r="L67" s="165"/>
      <c r="M67" s="165"/>
      <c r="N67" s="165"/>
      <c r="O67" s="165"/>
      <c r="P67" s="165"/>
      <c r="Q67" s="165"/>
      <c r="R67" s="166"/>
    </row>
    <row r="68" spans="1:18" s="5" customFormat="1" ht="18" customHeight="1" thickBot="1" x14ac:dyDescent="0.3">
      <c r="B68" s="4"/>
      <c r="C68" s="28"/>
      <c r="D68" s="28"/>
      <c r="E68" s="28"/>
      <c r="F68" s="51" t="s">
        <v>202</v>
      </c>
      <c r="G68" s="164" t="s">
        <v>203</v>
      </c>
      <c r="H68" s="165"/>
      <c r="I68" s="165"/>
      <c r="J68" s="165"/>
      <c r="K68" s="165"/>
      <c r="L68" s="165"/>
      <c r="M68" s="165"/>
      <c r="N68" s="165"/>
      <c r="O68" s="165"/>
      <c r="P68" s="165"/>
      <c r="Q68" s="165"/>
      <c r="R68" s="166"/>
    </row>
    <row r="69" spans="1:18" s="4" customFormat="1" ht="6" customHeight="1" x14ac:dyDescent="0.25">
      <c r="F69" s="43"/>
    </row>
    <row r="70" spans="1:18" s="3" customFormat="1" ht="30.75" customHeight="1" x14ac:dyDescent="0.25">
      <c r="A70" s="44"/>
      <c r="B70" s="4"/>
      <c r="C70" s="176" t="s">
        <v>64</v>
      </c>
      <c r="D70" s="176"/>
      <c r="E70" s="176"/>
      <c r="F70" s="176"/>
      <c r="G70" s="176"/>
      <c r="H70" s="176"/>
      <c r="I70" s="176"/>
      <c r="J70" s="176"/>
      <c r="K70" s="176"/>
      <c r="L70" s="176"/>
      <c r="M70" s="176"/>
      <c r="N70" s="176"/>
      <c r="O70" s="176"/>
      <c r="P70" s="176"/>
      <c r="Q70" s="176"/>
      <c r="R70" s="176"/>
    </row>
    <row r="71" spans="1:18" s="4" customFormat="1" ht="18" customHeight="1" thickBot="1" x14ac:dyDescent="0.3">
      <c r="A71" s="24"/>
      <c r="C71" s="24"/>
      <c r="D71" s="24"/>
      <c r="E71" s="24"/>
      <c r="F71" s="128" t="s">
        <v>65</v>
      </c>
      <c r="G71" s="191" t="s">
        <v>204</v>
      </c>
      <c r="H71" s="191"/>
      <c r="I71" s="191"/>
      <c r="J71" s="191"/>
      <c r="K71" s="191"/>
      <c r="L71" s="191"/>
      <c r="M71" s="191"/>
      <c r="N71" s="191"/>
      <c r="O71" s="191"/>
      <c r="P71" s="191"/>
      <c r="Q71" s="191"/>
      <c r="R71" s="192"/>
    </row>
    <row r="72" spans="1:18" ht="30" customHeight="1" x14ac:dyDescent="0.2">
      <c r="A72" s="29"/>
      <c r="B72" s="29"/>
      <c r="C72" s="29"/>
      <c r="D72" s="29"/>
      <c r="E72" s="29"/>
      <c r="F72" s="38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30"/>
    </row>
    <row r="73" spans="1:18" ht="30" customHeight="1" x14ac:dyDescent="0.2">
      <c r="A73" s="190" t="str">
        <f>NOTA!$A$24</f>
        <v>ESTUDO 27 | ANÁLISE DAS EMPRESAS DA INDÚSTRIA DAS BEBIDAS</v>
      </c>
      <c r="B73" s="190"/>
      <c r="C73" s="190"/>
      <c r="D73" s="190"/>
      <c r="E73" s="190"/>
      <c r="F73" s="190"/>
      <c r="G73" s="190"/>
      <c r="H73" s="190"/>
      <c r="I73" s="190"/>
      <c r="J73" s="190"/>
      <c r="K73" s="190"/>
      <c r="L73" s="190"/>
      <c r="M73" s="190"/>
      <c r="N73" s="190"/>
      <c r="O73" s="190"/>
      <c r="P73" s="190"/>
      <c r="Q73" s="190"/>
      <c r="R73" s="190"/>
    </row>
    <row r="74" spans="1:18" ht="30" customHeight="1" x14ac:dyDescent="0.2"/>
  </sheetData>
  <sheetProtection algorithmName="SHA-512" hashValue="fzVCnvw6guOajaFZj5wI5ZMx7HOSMbvhBUer057hodyVXjoGczkZmvCjBDKV6oMKzAXYlKZBNL+Rg4a8fZS2XQ==" saltValue="PtqDf0HcM8mYfSBV89DdZw==" spinCount="100000" sheet="1" objects="1" scenarios="1"/>
  <mergeCells count="59">
    <mergeCell ref="F38:R38"/>
    <mergeCell ref="G39:R39"/>
    <mergeCell ref="G40:R40"/>
    <mergeCell ref="F42:R42"/>
    <mergeCell ref="A73:R73"/>
    <mergeCell ref="G59:R59"/>
    <mergeCell ref="G66:R66"/>
    <mergeCell ref="F65:R65"/>
    <mergeCell ref="G58:R58"/>
    <mergeCell ref="F61:R61"/>
    <mergeCell ref="G63:R63"/>
    <mergeCell ref="C70:R70"/>
    <mergeCell ref="G71:R71"/>
    <mergeCell ref="G68:R68"/>
    <mergeCell ref="G43:R43"/>
    <mergeCell ref="G48:R48"/>
    <mergeCell ref="F5:R5"/>
    <mergeCell ref="G20:R20"/>
    <mergeCell ref="G21:R21"/>
    <mergeCell ref="G24:R24"/>
    <mergeCell ref="G10:R10"/>
    <mergeCell ref="G11:R11"/>
    <mergeCell ref="G36:R36"/>
    <mergeCell ref="G14:R14"/>
    <mergeCell ref="F13:R13"/>
    <mergeCell ref="F15:R15"/>
    <mergeCell ref="G17:R17"/>
    <mergeCell ref="G16:R16"/>
    <mergeCell ref="G25:R25"/>
    <mergeCell ref="E19:R19"/>
    <mergeCell ref="K1:R1"/>
    <mergeCell ref="G35:R35"/>
    <mergeCell ref="C3:R3"/>
    <mergeCell ref="G7:R7"/>
    <mergeCell ref="G6:R6"/>
    <mergeCell ref="G34:R34"/>
    <mergeCell ref="F29:R29"/>
    <mergeCell ref="G30:R30"/>
    <mergeCell ref="F32:R32"/>
    <mergeCell ref="F33:R33"/>
    <mergeCell ref="C27:R27"/>
    <mergeCell ref="G8:R8"/>
    <mergeCell ref="G9:R9"/>
    <mergeCell ref="G18:R18"/>
    <mergeCell ref="G23:R23"/>
    <mergeCell ref="G22:R22"/>
    <mergeCell ref="G44:R44"/>
    <mergeCell ref="G52:R52"/>
    <mergeCell ref="G67:R67"/>
    <mergeCell ref="G47:R47"/>
    <mergeCell ref="F46:R46"/>
    <mergeCell ref="G55:R55"/>
    <mergeCell ref="G64:R64"/>
    <mergeCell ref="G54:R54"/>
    <mergeCell ref="G57:R57"/>
    <mergeCell ref="F56:R56"/>
    <mergeCell ref="F51:R51"/>
    <mergeCell ref="G53:R53"/>
    <mergeCell ref="F50:R50"/>
  </mergeCells>
  <hyperlinks>
    <hyperlink ref="F7" location="'G1'!A1" display="G1"/>
    <hyperlink ref="F8" location="'G2'!A1" display="G2"/>
    <hyperlink ref="F6" location="'Q1'!A1" display="Q1"/>
    <hyperlink ref="F16" location="'G7'!A1" display="G7"/>
    <hyperlink ref="F44" location="'G22'!A1" display="G22"/>
    <hyperlink ref="F53" location="'Q4'!A1" display="Q4"/>
    <hyperlink ref="F57" location="'G27'!A1" display="G27"/>
    <hyperlink ref="F58" location="'G28'!A1" display="G28"/>
    <hyperlink ref="F63" location="'Q6'!A1" display="Q6"/>
    <hyperlink ref="F59" location="'G29'!A1" display="G29"/>
    <hyperlink ref="F66" location="'G33'!A1" display="G33"/>
    <hyperlink ref="F30" location="'Q3'!A1" display="Q3"/>
    <hyperlink ref="F9" location="'G3'!A1" display="G3"/>
    <hyperlink ref="F10" location="'G4'!A1" display="G4"/>
    <hyperlink ref="F11" location="'Q2'!A1" display="Q2"/>
    <hyperlink ref="F55" location="'Q5'!A1" display="Q5"/>
    <hyperlink ref="F64" location="'G32'!A1" display="G32"/>
    <hyperlink ref="F62" location="'G31'!A1" display="G31"/>
    <hyperlink ref="F71" location="A!A1" display="A"/>
    <hyperlink ref="F14" location="'G6'!A1" display="G6"/>
    <hyperlink ref="F17" location="'G8'!A1" display="G8"/>
    <hyperlink ref="F18" location="'G9'!A1" display="G9"/>
    <hyperlink ref="F20" location="'G10'!A1" display="G10"/>
    <hyperlink ref="F21" location="'G11'!A1" display="G11"/>
    <hyperlink ref="F22" location="'G12'!A1" display="G12"/>
    <hyperlink ref="F23" location="'G13'!A1" display="G13"/>
    <hyperlink ref="F34" location="'G16'!A1" display="G16"/>
    <hyperlink ref="F35" location="'G17'!A1" display="G17"/>
    <hyperlink ref="F36" location="'G18'!A1" display="G18"/>
    <hyperlink ref="F39" location="'G19'!A1" display="G19"/>
    <hyperlink ref="F40" location="'G20'!A1" display="G20"/>
    <hyperlink ref="F43" location="'G21'!A1" display="G21"/>
    <hyperlink ref="F47" location="'G23'!A1" display="G23"/>
    <hyperlink ref="F48" location="'G24'!A1" display="G24"/>
    <hyperlink ref="F52" location="'G25'!A1" display="G25"/>
    <hyperlink ref="F54" location="'G26'!A1" display="G26"/>
    <hyperlink ref="F60" location="'G30'!A1" display="G30"/>
    <hyperlink ref="F12" location="'G5'!A1" display="G5"/>
    <hyperlink ref="F67" location="'G34'!A1" display="G34"/>
    <hyperlink ref="F68" location="'G35'!A1" display="G35"/>
    <hyperlink ref="F25" location="'G15'!A1" display="G15"/>
    <hyperlink ref="F24" location="'G14'!A1" display="G14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56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416F84"/>
  </sheetPr>
  <dimension ref="A1:AD74"/>
  <sheetViews>
    <sheetView zoomScaleNormal="100" workbookViewId="0">
      <selection sqref="A1:U1"/>
    </sheetView>
  </sheetViews>
  <sheetFormatPr defaultRowHeight="15" x14ac:dyDescent="0.25"/>
  <cols>
    <col min="1" max="21" width="6.7109375" style="6" customWidth="1"/>
    <col min="22" max="16384" width="9.140625" style="6"/>
  </cols>
  <sheetData>
    <row r="1" spans="1:30" ht="69" customHeight="1" x14ac:dyDescent="0.25">
      <c r="A1" s="193" t="s">
        <v>52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</row>
    <row r="2" spans="1:30" ht="15" customHeight="1" x14ac:dyDescent="0.25"/>
    <row r="3" spans="1:30" s="7" customFormat="1" ht="15" customHeight="1" thickBot="1" x14ac:dyDescent="0.3">
      <c r="A3" s="112" t="str">
        <f>+Índice!F30</f>
        <v>Q3</v>
      </c>
      <c r="B3" s="113" t="str">
        <f>+Índice!G30</f>
        <v>PIB e principais componentes da despesa | Taxa de variação homóloga real</v>
      </c>
      <c r="C3" s="114"/>
      <c r="D3" s="113"/>
      <c r="E3" s="114"/>
      <c r="F3" s="114"/>
      <c r="G3" s="115"/>
      <c r="H3" s="115"/>
      <c r="I3" s="115"/>
      <c r="J3" s="115"/>
    </row>
    <row r="4" spans="1:30" s="9" customFormat="1" ht="15" customHeight="1" x14ac:dyDescent="0.2">
      <c r="A4" s="8" t="s">
        <v>31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30" ht="15" customHeight="1" x14ac:dyDescent="0.25">
      <c r="U5" s="13"/>
      <c r="V5" s="13"/>
      <c r="W5" s="13"/>
      <c r="X5" s="13"/>
      <c r="Y5" s="13"/>
      <c r="Z5" s="13"/>
      <c r="AA5" s="13"/>
      <c r="AB5" s="13"/>
      <c r="AC5" s="13"/>
      <c r="AD5" s="13"/>
    </row>
    <row r="6" spans="1:30" s="19" customFormat="1" ht="30" customHeight="1" x14ac:dyDescent="0.25">
      <c r="D6" s="75"/>
      <c r="E6" s="76"/>
      <c r="F6" s="76"/>
      <c r="G6" s="217">
        <v>2011</v>
      </c>
      <c r="H6" s="217"/>
      <c r="I6" s="217">
        <v>2012</v>
      </c>
      <c r="J6" s="217"/>
      <c r="K6" s="217">
        <v>2013</v>
      </c>
      <c r="L6" s="217"/>
      <c r="M6" s="217">
        <v>2014</v>
      </c>
      <c r="N6" s="217"/>
      <c r="O6" s="217" t="s">
        <v>140</v>
      </c>
      <c r="P6" s="217"/>
      <c r="Q6" s="217" t="s">
        <v>209</v>
      </c>
      <c r="R6" s="195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s="13" customFormat="1" ht="30" customHeight="1" x14ac:dyDescent="0.25">
      <c r="A7" s="19"/>
      <c r="D7" s="205" t="s">
        <v>20</v>
      </c>
      <c r="E7" s="226"/>
      <c r="F7" s="226"/>
      <c r="G7" s="266">
        <v>-1.7999999999999999E-2</v>
      </c>
      <c r="H7" s="202"/>
      <c r="I7" s="266">
        <v>-0.04</v>
      </c>
      <c r="J7" s="202"/>
      <c r="K7" s="266">
        <v>-1.0999999999999999E-2</v>
      </c>
      <c r="L7" s="202"/>
      <c r="M7" s="200">
        <v>8.9999999999999993E-3</v>
      </c>
      <c r="N7" s="200"/>
      <c r="O7" s="200">
        <v>1.6E-2</v>
      </c>
      <c r="P7" s="200"/>
      <c r="Q7" s="266">
        <v>1.0999999999999999E-2</v>
      </c>
      <c r="R7" s="267"/>
    </row>
    <row r="8" spans="1:30" s="13" customFormat="1" ht="30" customHeight="1" x14ac:dyDescent="0.25">
      <c r="A8" s="19"/>
      <c r="D8" s="205" t="s">
        <v>21</v>
      </c>
      <c r="E8" s="226"/>
      <c r="F8" s="226"/>
      <c r="G8" s="272">
        <v>-3.5999999999999997E-2</v>
      </c>
      <c r="H8" s="274"/>
      <c r="I8" s="272">
        <v>-5.5E-2</v>
      </c>
      <c r="J8" s="274"/>
      <c r="K8" s="272">
        <v>-1.2E-2</v>
      </c>
      <c r="L8" s="274"/>
      <c r="M8" s="249">
        <v>2.3E-2</v>
      </c>
      <c r="N8" s="249"/>
      <c r="O8" s="249">
        <v>2.5999999999999999E-2</v>
      </c>
      <c r="P8" s="249"/>
      <c r="Q8" s="272">
        <v>0.02</v>
      </c>
      <c r="R8" s="273"/>
    </row>
    <row r="9" spans="1:30" s="13" customFormat="1" ht="30" customHeight="1" x14ac:dyDescent="0.25">
      <c r="A9" s="19"/>
      <c r="D9" s="205" t="s">
        <v>22</v>
      </c>
      <c r="E9" s="226"/>
      <c r="F9" s="226"/>
      <c r="G9" s="272">
        <v>-3.7999999999999999E-2</v>
      </c>
      <c r="H9" s="274"/>
      <c r="I9" s="272">
        <v>-3.3000000000000002E-2</v>
      </c>
      <c r="J9" s="274"/>
      <c r="K9" s="272">
        <v>-0.02</v>
      </c>
      <c r="L9" s="274"/>
      <c r="M9" s="249">
        <v>-5.0000000000000001E-3</v>
      </c>
      <c r="N9" s="249"/>
      <c r="O9" s="249">
        <v>8.0000000000000002E-3</v>
      </c>
      <c r="P9" s="249"/>
      <c r="Q9" s="272">
        <v>8.0000000000000002E-3</v>
      </c>
      <c r="R9" s="273"/>
    </row>
    <row r="10" spans="1:30" s="13" customFormat="1" ht="30" customHeight="1" x14ac:dyDescent="0.25">
      <c r="A10" s="19"/>
      <c r="D10" s="205" t="s">
        <v>23</v>
      </c>
      <c r="E10" s="226"/>
      <c r="F10" s="226"/>
      <c r="G10" s="272">
        <v>-0.125</v>
      </c>
      <c r="H10" s="274"/>
      <c r="I10" s="272">
        <v>-0.16600000000000001</v>
      </c>
      <c r="J10" s="274"/>
      <c r="K10" s="272">
        <v>-5.0999999999999997E-2</v>
      </c>
      <c r="L10" s="274"/>
      <c r="M10" s="249">
        <v>2.3E-2</v>
      </c>
      <c r="N10" s="249"/>
      <c r="O10" s="249">
        <v>4.4999999999999998E-2</v>
      </c>
      <c r="P10" s="249"/>
      <c r="Q10" s="272">
        <v>-0.02</v>
      </c>
      <c r="R10" s="273"/>
    </row>
    <row r="11" spans="1:30" s="13" customFormat="1" ht="30" customHeight="1" x14ac:dyDescent="0.25">
      <c r="A11" s="19"/>
      <c r="D11" s="205" t="s">
        <v>35</v>
      </c>
      <c r="E11" s="226"/>
      <c r="F11" s="226"/>
      <c r="G11" s="272">
        <v>7.0000000000000007E-2</v>
      </c>
      <c r="H11" s="274"/>
      <c r="I11" s="272">
        <v>3.4000000000000002E-2</v>
      </c>
      <c r="J11" s="274"/>
      <c r="K11" s="272">
        <v>7.0000000000000007E-2</v>
      </c>
      <c r="L11" s="274"/>
      <c r="M11" s="249">
        <v>4.2999999999999997E-2</v>
      </c>
      <c r="N11" s="249"/>
      <c r="O11" s="249">
        <v>6.0999999999999999E-2</v>
      </c>
      <c r="P11" s="249"/>
      <c r="Q11" s="272">
        <v>3.5000000000000003E-2</v>
      </c>
      <c r="R11" s="273"/>
    </row>
    <row r="12" spans="1:30" s="13" customFormat="1" ht="30" customHeight="1" thickBot="1" x14ac:dyDescent="0.3">
      <c r="A12" s="19"/>
      <c r="D12" s="208" t="s">
        <v>36</v>
      </c>
      <c r="E12" s="241"/>
      <c r="F12" s="241"/>
      <c r="G12" s="277">
        <v>-5.8000000000000003E-2</v>
      </c>
      <c r="H12" s="278"/>
      <c r="I12" s="277">
        <v>-6.3E-2</v>
      </c>
      <c r="J12" s="278"/>
      <c r="K12" s="277">
        <v>4.7E-2</v>
      </c>
      <c r="L12" s="278"/>
      <c r="M12" s="279">
        <v>7.8E-2</v>
      </c>
      <c r="N12" s="279"/>
      <c r="O12" s="279">
        <v>8.2000000000000003E-2</v>
      </c>
      <c r="P12" s="279"/>
      <c r="Q12" s="277">
        <v>3.2000000000000001E-2</v>
      </c>
      <c r="R12" s="280"/>
    </row>
    <row r="13" spans="1:30" ht="16.5" thickBot="1" x14ac:dyDescent="0.3">
      <c r="A13" s="11"/>
      <c r="C13" s="20"/>
      <c r="D13" s="275" t="s">
        <v>104</v>
      </c>
      <c r="E13" s="275"/>
      <c r="F13" s="275"/>
      <c r="G13" s="275"/>
      <c r="H13" s="275"/>
      <c r="I13" s="275"/>
      <c r="J13" s="275"/>
      <c r="K13" s="275"/>
      <c r="L13" s="275"/>
      <c r="M13" s="275"/>
      <c r="N13" s="275"/>
      <c r="O13" s="275"/>
      <c r="P13" s="275"/>
      <c r="Q13" s="275"/>
      <c r="R13" s="275"/>
      <c r="S13" s="276"/>
      <c r="U13" s="13"/>
      <c r="V13" s="13"/>
      <c r="W13" s="13"/>
      <c r="X13" s="13"/>
      <c r="Y13" s="13"/>
      <c r="Z13" s="13"/>
      <c r="AA13" s="13"/>
      <c r="AB13" s="13"/>
      <c r="AC13" s="13"/>
      <c r="AD13" s="13"/>
    </row>
    <row r="14" spans="1:30" ht="20.100000000000001" customHeight="1" thickBot="1" x14ac:dyDescent="0.3">
      <c r="A14" s="11"/>
      <c r="C14" s="20"/>
      <c r="D14" s="21"/>
      <c r="E14" s="21"/>
      <c r="F14" s="21"/>
      <c r="G14" s="21"/>
      <c r="H14" s="21"/>
      <c r="I14" s="21"/>
      <c r="J14" s="21"/>
      <c r="U14" s="13"/>
      <c r="V14" s="13"/>
      <c r="W14" s="13"/>
      <c r="X14" s="13"/>
      <c r="Y14" s="13"/>
      <c r="Z14" s="13"/>
      <c r="AA14" s="13"/>
      <c r="AB14" s="13"/>
      <c r="AC14" s="13"/>
      <c r="AD14" s="13"/>
    </row>
    <row r="15" spans="1:30" ht="20.100000000000001" customHeight="1" x14ac:dyDescent="0.25">
      <c r="W15" s="19"/>
      <c r="X15" s="19"/>
      <c r="Y15" s="19"/>
      <c r="Z15" s="19"/>
      <c r="AA15" s="19"/>
      <c r="AB15" s="19"/>
      <c r="AC15" s="19"/>
      <c r="AD15" s="19"/>
    </row>
    <row r="16" spans="1:30" ht="19.5" customHeight="1" x14ac:dyDescent="0.25">
      <c r="A16" s="190" t="str">
        <f>NOTA!$A$24</f>
        <v>ESTUDO 27 | ANÁLISE DAS EMPRESAS DA INDÚSTRIA DAS BEBIDAS</v>
      </c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190"/>
      <c r="T16" s="190"/>
      <c r="U16" s="190"/>
    </row>
    <row r="17" spans="16:21" ht="13.5" customHeight="1" x14ac:dyDescent="0.25">
      <c r="U17" s="117" t="s">
        <v>142</v>
      </c>
    </row>
    <row r="18" spans="16:21" ht="19.5" customHeight="1" x14ac:dyDescent="0.25"/>
    <row r="19" spans="16:21" ht="19.5" customHeight="1" x14ac:dyDescent="0.25"/>
    <row r="20" spans="16:21" ht="19.5" customHeight="1" x14ac:dyDescent="0.25"/>
    <row r="21" spans="16:21" ht="19.5" customHeight="1" x14ac:dyDescent="0.25">
      <c r="P21" s="14"/>
    </row>
    <row r="22" spans="16:21" ht="19.5" customHeight="1" x14ac:dyDescent="0.25"/>
    <row r="23" spans="16:21" ht="19.5" customHeight="1" x14ac:dyDescent="0.25"/>
    <row r="24" spans="16:21" ht="19.5" customHeight="1" x14ac:dyDescent="0.25"/>
    <row r="25" spans="16:21" ht="19.5" customHeight="1" x14ac:dyDescent="0.25"/>
    <row r="26" spans="16:21" ht="19.5" customHeight="1" x14ac:dyDescent="0.25"/>
    <row r="27" spans="16:21" ht="19.5" customHeight="1" x14ac:dyDescent="0.25"/>
    <row r="28" spans="16:21" ht="19.5" customHeight="1" x14ac:dyDescent="0.25"/>
    <row r="29" spans="16:21" ht="19.5" customHeight="1" x14ac:dyDescent="0.25"/>
    <row r="30" spans="16:21" ht="19.5" customHeight="1" x14ac:dyDescent="0.25"/>
    <row r="31" spans="16:21" ht="19.5" customHeight="1" x14ac:dyDescent="0.25"/>
    <row r="32" spans="16:21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</sheetData>
  <sheetProtection algorithmName="SHA-512" hashValue="W5BlYltREliV+X2rNT4jOs0ZQn0zIN+oIGRWeG24LPLZbugwLTL5CdPYKybsFABvmvmHR6Pt62dREZKWfs+0Tg==" saltValue="gkbDNwDBPD/OuZu0AUi9JQ==" spinCount="100000" sheet="1" objects="1" scenarios="1"/>
  <mergeCells count="51">
    <mergeCell ref="A16:U16"/>
    <mergeCell ref="D11:F11"/>
    <mergeCell ref="D12:F12"/>
    <mergeCell ref="G10:H10"/>
    <mergeCell ref="G11:H11"/>
    <mergeCell ref="D13:S13"/>
    <mergeCell ref="G12:H12"/>
    <mergeCell ref="I12:J12"/>
    <mergeCell ref="K12:L12"/>
    <mergeCell ref="M12:N12"/>
    <mergeCell ref="O12:P12"/>
    <mergeCell ref="Q12:R12"/>
    <mergeCell ref="Q10:R10"/>
    <mergeCell ref="I11:J11"/>
    <mergeCell ref="K11:L11"/>
    <mergeCell ref="M11:N11"/>
    <mergeCell ref="D8:F8"/>
    <mergeCell ref="D9:F9"/>
    <mergeCell ref="G8:H8"/>
    <mergeCell ref="G9:H9"/>
    <mergeCell ref="D10:F10"/>
    <mergeCell ref="A1:U1"/>
    <mergeCell ref="D7:F7"/>
    <mergeCell ref="G6:H6"/>
    <mergeCell ref="I6:J6"/>
    <mergeCell ref="K6:L6"/>
    <mergeCell ref="M6:N6"/>
    <mergeCell ref="O6:P6"/>
    <mergeCell ref="Q6:R6"/>
    <mergeCell ref="G7:H7"/>
    <mergeCell ref="I7:J7"/>
    <mergeCell ref="K7:L7"/>
    <mergeCell ref="M7:N7"/>
    <mergeCell ref="O7:P7"/>
    <mergeCell ref="Q7:R7"/>
    <mergeCell ref="O11:P11"/>
    <mergeCell ref="Q11:R11"/>
    <mergeCell ref="Q8:R8"/>
    <mergeCell ref="I9:J9"/>
    <mergeCell ref="K9:L9"/>
    <mergeCell ref="M9:N9"/>
    <mergeCell ref="O9:P9"/>
    <mergeCell ref="Q9:R9"/>
    <mergeCell ref="I8:J8"/>
    <mergeCell ref="K8:L8"/>
    <mergeCell ref="M8:N8"/>
    <mergeCell ref="O8:P8"/>
    <mergeCell ref="I10:J10"/>
    <mergeCell ref="K10:L10"/>
    <mergeCell ref="M10:N10"/>
    <mergeCell ref="O10:P10"/>
  </mergeCells>
  <hyperlinks>
    <hyperlink ref="U17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C0CFD6"/>
  </sheetPr>
  <dimension ref="A1:V82"/>
  <sheetViews>
    <sheetView zoomScaleNormal="100" workbookViewId="0">
      <selection sqref="A1:U1"/>
    </sheetView>
  </sheetViews>
  <sheetFormatPr defaultRowHeight="15" x14ac:dyDescent="0.25"/>
  <cols>
    <col min="1" max="21" width="6.7109375" style="6" customWidth="1"/>
    <col min="22" max="16384" width="9.140625" style="6"/>
  </cols>
  <sheetData>
    <row r="1" spans="1:22" ht="69" customHeight="1" x14ac:dyDescent="0.25">
      <c r="A1" s="193" t="s">
        <v>51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</row>
    <row r="2" spans="1:22" ht="15" customHeight="1" x14ac:dyDescent="0.25"/>
    <row r="3" spans="1:22" s="7" customFormat="1" ht="15" customHeight="1" thickBot="1" x14ac:dyDescent="0.3">
      <c r="A3" s="106" t="str">
        <f>+Índice!F34</f>
        <v>G16</v>
      </c>
      <c r="B3" s="107" t="str">
        <f>+Índice!G34</f>
        <v>Volume de negócios | Taxa de crescimento anual (em percentagem) e diferencial das taxas de crescimento anual (em p.p.)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60"/>
    </row>
    <row r="4" spans="1:22" s="9" customFormat="1" ht="15" customHeight="1" x14ac:dyDescent="0.2">
      <c r="A4" s="8" t="s">
        <v>30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</row>
    <row r="5" spans="1:22" ht="15" customHeight="1" x14ac:dyDescent="0.25"/>
    <row r="6" spans="1:22" ht="15" customHeight="1" x14ac:dyDescent="0.25">
      <c r="F6" s="74"/>
      <c r="G6" s="211" t="s">
        <v>135</v>
      </c>
      <c r="H6" s="213"/>
      <c r="I6" s="213"/>
      <c r="J6" s="213"/>
      <c r="K6" s="213"/>
      <c r="L6" s="213"/>
      <c r="M6" s="211" t="s">
        <v>152</v>
      </c>
      <c r="N6" s="213"/>
      <c r="O6" s="213"/>
      <c r="P6" s="213"/>
      <c r="Q6" s="13"/>
      <c r="R6" s="13"/>
      <c r="S6" s="13"/>
      <c r="T6" s="13"/>
      <c r="U6" s="13"/>
      <c r="V6" s="13"/>
    </row>
    <row r="7" spans="1:22" ht="20.25" customHeight="1" x14ac:dyDescent="0.25">
      <c r="F7" s="68"/>
      <c r="G7" s="195"/>
      <c r="H7" s="196"/>
      <c r="I7" s="196"/>
      <c r="J7" s="196"/>
      <c r="K7" s="196"/>
      <c r="L7" s="196"/>
      <c r="M7" s="195"/>
      <c r="N7" s="196"/>
      <c r="O7" s="196"/>
      <c r="P7" s="196"/>
      <c r="Q7" s="13"/>
      <c r="R7" s="13"/>
      <c r="S7" s="13"/>
      <c r="T7" s="13"/>
      <c r="U7" s="13"/>
      <c r="V7" s="13"/>
    </row>
    <row r="8" spans="1:22" s="9" customFormat="1" ht="30.75" customHeight="1" x14ac:dyDescent="0.25">
      <c r="E8" s="8"/>
      <c r="F8" s="78"/>
      <c r="G8" s="206" t="s">
        <v>132</v>
      </c>
      <c r="H8" s="208"/>
      <c r="I8" s="206" t="s">
        <v>143</v>
      </c>
      <c r="J8" s="208"/>
      <c r="K8" s="206" t="s">
        <v>144</v>
      </c>
      <c r="L8" s="208"/>
      <c r="M8" s="206" t="s">
        <v>153</v>
      </c>
      <c r="N8" s="208"/>
      <c r="O8" s="206" t="s">
        <v>154</v>
      </c>
      <c r="P8" s="208"/>
      <c r="Q8" s="13"/>
      <c r="R8" s="13"/>
      <c r="S8" s="13"/>
      <c r="T8" s="13"/>
      <c r="U8" s="13"/>
      <c r="V8" s="13"/>
    </row>
    <row r="9" spans="1:22" s="13" customFormat="1" ht="47.1" customHeight="1" x14ac:dyDescent="0.25">
      <c r="E9" s="22"/>
      <c r="F9" s="71"/>
      <c r="G9" s="195"/>
      <c r="H9" s="197"/>
      <c r="I9" s="195"/>
      <c r="J9" s="197"/>
      <c r="K9" s="195"/>
      <c r="L9" s="197"/>
      <c r="M9" s="195"/>
      <c r="N9" s="197"/>
      <c r="O9" s="195"/>
      <c r="P9" s="197"/>
    </row>
    <row r="10" spans="1:22" s="13" customFormat="1" ht="30" customHeight="1" x14ac:dyDescent="0.25">
      <c r="E10" s="22"/>
      <c r="F10" s="121">
        <v>2011</v>
      </c>
      <c r="G10" s="250">
        <v>-1.8</v>
      </c>
      <c r="H10" s="251"/>
      <c r="I10" s="281">
        <v>7</v>
      </c>
      <c r="J10" s="282"/>
      <c r="K10" s="283">
        <v>2.8</v>
      </c>
      <c r="L10" s="284"/>
      <c r="M10" s="283">
        <v>4.5999999999999996</v>
      </c>
      <c r="N10" s="284"/>
      <c r="O10" s="283">
        <v>-4.2</v>
      </c>
      <c r="P10" s="284"/>
      <c r="Q10" s="147"/>
    </row>
    <row r="11" spans="1:22" s="13" customFormat="1" ht="30" customHeight="1" x14ac:dyDescent="0.25">
      <c r="E11" s="22"/>
      <c r="F11" s="121">
        <v>2012</v>
      </c>
      <c r="G11" s="250">
        <v>-6.2</v>
      </c>
      <c r="H11" s="251"/>
      <c r="I11" s="285">
        <v>-1.6</v>
      </c>
      <c r="J11" s="286"/>
      <c r="K11" s="256">
        <v>0.4</v>
      </c>
      <c r="L11" s="257"/>
      <c r="M11" s="256">
        <v>6.6</v>
      </c>
      <c r="N11" s="257"/>
      <c r="O11" s="256">
        <v>2</v>
      </c>
      <c r="P11" s="257"/>
      <c r="Q11" s="147"/>
    </row>
    <row r="12" spans="1:22" s="13" customFormat="1" ht="30" customHeight="1" x14ac:dyDescent="0.25">
      <c r="E12" s="22"/>
      <c r="F12" s="121">
        <v>2013</v>
      </c>
      <c r="G12" s="250">
        <v>-0.2</v>
      </c>
      <c r="H12" s="251"/>
      <c r="I12" s="285">
        <v>0.4</v>
      </c>
      <c r="J12" s="286"/>
      <c r="K12" s="256">
        <v>0.8</v>
      </c>
      <c r="L12" s="257"/>
      <c r="M12" s="256">
        <v>1</v>
      </c>
      <c r="N12" s="257"/>
      <c r="O12" s="256">
        <v>0.4</v>
      </c>
      <c r="P12" s="257"/>
      <c r="Q12" s="147"/>
    </row>
    <row r="13" spans="1:22" s="13" customFormat="1" ht="30" customHeight="1" x14ac:dyDescent="0.25">
      <c r="E13" s="22"/>
      <c r="F13" s="121">
        <v>2014</v>
      </c>
      <c r="G13" s="250">
        <v>1.9</v>
      </c>
      <c r="H13" s="251"/>
      <c r="I13" s="285">
        <v>0.7</v>
      </c>
      <c r="J13" s="286"/>
      <c r="K13" s="256">
        <v>2.5</v>
      </c>
      <c r="L13" s="257"/>
      <c r="M13" s="256">
        <v>0.6</v>
      </c>
      <c r="N13" s="257"/>
      <c r="O13" s="256">
        <v>1.8</v>
      </c>
      <c r="P13" s="257"/>
      <c r="Q13" s="147"/>
    </row>
    <row r="14" spans="1:22" s="13" customFormat="1" ht="30" customHeight="1" x14ac:dyDescent="0.25">
      <c r="E14" s="22"/>
      <c r="F14" s="122">
        <v>2015</v>
      </c>
      <c r="G14" s="250">
        <v>2.4</v>
      </c>
      <c r="H14" s="251"/>
      <c r="I14" s="285">
        <v>2.2999999999999998</v>
      </c>
      <c r="J14" s="286"/>
      <c r="K14" s="256">
        <v>1.9</v>
      </c>
      <c r="L14" s="257"/>
      <c r="M14" s="256">
        <v>-0.5</v>
      </c>
      <c r="N14" s="257"/>
      <c r="O14" s="256">
        <v>-0.4</v>
      </c>
      <c r="P14" s="257"/>
      <c r="Q14" s="147"/>
    </row>
    <row r="15" spans="1:22" ht="19.5" customHeight="1" x14ac:dyDescent="0.25">
      <c r="F15" s="56"/>
      <c r="S15" s="13"/>
      <c r="T15" s="13"/>
      <c r="U15" s="13"/>
      <c r="V15" s="13"/>
    </row>
    <row r="16" spans="1:22" ht="20.100000000000001" customHeight="1" x14ac:dyDescent="0.25"/>
    <row r="17" spans="1:21" ht="19.5" customHeight="1" x14ac:dyDescent="0.25">
      <c r="A17" s="190" t="str">
        <f>NOTA!$A$24</f>
        <v>ESTUDO 27 | ANÁLISE DAS EMPRESAS DA INDÚSTRIA DAS BEBIDAS</v>
      </c>
      <c r="B17" s="190"/>
      <c r="C17" s="190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Q17" s="190"/>
      <c r="R17" s="190"/>
      <c r="S17" s="190"/>
      <c r="T17" s="190"/>
      <c r="U17" s="190"/>
    </row>
    <row r="18" spans="1:21" ht="13.5" customHeight="1" x14ac:dyDescent="0.25">
      <c r="U18" s="117" t="s">
        <v>142</v>
      </c>
    </row>
    <row r="19" spans="1:21" ht="19.5" customHeight="1" x14ac:dyDescent="0.25"/>
    <row r="20" spans="1:21" ht="19.5" customHeight="1" x14ac:dyDescent="0.25"/>
    <row r="21" spans="1:21" ht="19.5" customHeight="1" x14ac:dyDescent="0.25"/>
    <row r="22" spans="1:21" ht="19.5" customHeight="1" x14ac:dyDescent="0.25"/>
    <row r="23" spans="1:21" ht="19.5" customHeight="1" x14ac:dyDescent="0.25"/>
    <row r="24" spans="1:21" s="14" customFormat="1" ht="19.5" customHeight="1" x14ac:dyDescent="0.25"/>
    <row r="25" spans="1:21" ht="19.5" customHeight="1" x14ac:dyDescent="0.25"/>
    <row r="26" spans="1:21" ht="19.5" customHeight="1" x14ac:dyDescent="0.25">
      <c r="D26" s="56"/>
      <c r="E26" s="56"/>
      <c r="F26" s="56"/>
      <c r="G26" s="56"/>
      <c r="H26" s="56"/>
      <c r="I26" s="56"/>
      <c r="J26" s="56"/>
      <c r="K26" s="56"/>
      <c r="L26" s="56"/>
    </row>
    <row r="27" spans="1:21" ht="19.5" customHeight="1" x14ac:dyDescent="0.25">
      <c r="D27" s="56"/>
      <c r="E27" s="56"/>
      <c r="F27" s="56"/>
      <c r="G27" s="56"/>
      <c r="H27" s="56"/>
      <c r="I27" s="56"/>
      <c r="J27" s="56"/>
      <c r="K27" s="56"/>
      <c r="L27" s="56"/>
    </row>
    <row r="28" spans="1:21" ht="19.5" customHeight="1" x14ac:dyDescent="0.25">
      <c r="D28" s="56"/>
      <c r="E28" s="56"/>
      <c r="F28" s="56"/>
      <c r="G28" s="56"/>
      <c r="H28" s="56"/>
      <c r="I28" s="56"/>
      <c r="J28" s="56"/>
      <c r="K28" s="56"/>
      <c r="L28" s="56"/>
    </row>
    <row r="29" spans="1:21" ht="19.5" customHeight="1" x14ac:dyDescent="0.25">
      <c r="D29" s="56"/>
      <c r="E29" s="56"/>
      <c r="F29" s="56"/>
      <c r="G29" s="56"/>
      <c r="H29" s="56"/>
      <c r="I29" s="56"/>
      <c r="J29" s="56"/>
      <c r="K29" s="56"/>
      <c r="L29" s="56"/>
      <c r="U29" s="14"/>
    </row>
    <row r="30" spans="1:21" ht="19.5" customHeight="1" x14ac:dyDescent="0.25">
      <c r="D30" s="56"/>
      <c r="E30" s="56"/>
      <c r="F30" s="56"/>
      <c r="G30" s="56"/>
      <c r="H30" s="56"/>
      <c r="I30" s="56"/>
      <c r="J30" s="56"/>
      <c r="K30" s="56"/>
      <c r="L30" s="56"/>
    </row>
    <row r="31" spans="1:21" ht="19.5" customHeight="1" x14ac:dyDescent="0.25"/>
    <row r="32" spans="1:21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  <row r="80" ht="19.5" customHeight="1" x14ac:dyDescent="0.25"/>
    <row r="81" ht="19.5" customHeight="1" x14ac:dyDescent="0.25"/>
    <row r="82" ht="19.5" customHeight="1" x14ac:dyDescent="0.25"/>
  </sheetData>
  <sheetProtection algorithmName="SHA-512" hashValue="XL2PyPjRoFI11XFw4ofzecB0iryK7cPFcivRQxqFeQaqnXlfk5snBr9dwPRAy3rh8X1ZVR33UZ8IBO2vf0a4Xw==" saltValue="2SFh1IGBGZrzRKCEhRZlKw==" spinCount="100000" sheet="1" objects="1" scenarios="1"/>
  <mergeCells count="34">
    <mergeCell ref="O14:P14"/>
    <mergeCell ref="A17:U17"/>
    <mergeCell ref="K8:L9"/>
    <mergeCell ref="G6:L7"/>
    <mergeCell ref="M8:N9"/>
    <mergeCell ref="O8:P9"/>
    <mergeCell ref="M6:P7"/>
    <mergeCell ref="G14:H14"/>
    <mergeCell ref="I14:J14"/>
    <mergeCell ref="K14:L14"/>
    <mergeCell ref="M14:N14"/>
    <mergeCell ref="O12:P12"/>
    <mergeCell ref="G13:H13"/>
    <mergeCell ref="I13:J13"/>
    <mergeCell ref="K13:L13"/>
    <mergeCell ref="M13:N13"/>
    <mergeCell ref="O13:P13"/>
    <mergeCell ref="G12:H12"/>
    <mergeCell ref="I12:J12"/>
    <mergeCell ref="K12:L12"/>
    <mergeCell ref="M12:N12"/>
    <mergeCell ref="G11:H11"/>
    <mergeCell ref="I11:J11"/>
    <mergeCell ref="K11:L11"/>
    <mergeCell ref="M11:N11"/>
    <mergeCell ref="O11:P11"/>
    <mergeCell ref="A1:U1"/>
    <mergeCell ref="G8:H9"/>
    <mergeCell ref="I8:J9"/>
    <mergeCell ref="G10:H10"/>
    <mergeCell ref="I10:J10"/>
    <mergeCell ref="K10:L10"/>
    <mergeCell ref="M10:N10"/>
    <mergeCell ref="O10:P10"/>
  </mergeCells>
  <hyperlinks>
    <hyperlink ref="U18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rgb="FFC0CFD6"/>
  </sheetPr>
  <dimension ref="A1:W80"/>
  <sheetViews>
    <sheetView zoomScaleNormal="100" workbookViewId="0">
      <selection sqref="A1:U1"/>
    </sheetView>
  </sheetViews>
  <sheetFormatPr defaultRowHeight="15" x14ac:dyDescent="0.25"/>
  <cols>
    <col min="1" max="21" width="6.7109375" style="6" customWidth="1"/>
    <col min="22" max="16384" width="9.140625" style="6"/>
  </cols>
  <sheetData>
    <row r="1" spans="1:23" ht="69" customHeight="1" x14ac:dyDescent="0.25">
      <c r="A1" s="193" t="s">
        <v>51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</row>
    <row r="2" spans="1:23" ht="15" customHeight="1" x14ac:dyDescent="0.25"/>
    <row r="3" spans="1:23" s="7" customFormat="1" ht="15" customHeight="1" thickBot="1" x14ac:dyDescent="0.3">
      <c r="A3" s="106" t="str">
        <f>Índice!F35</f>
        <v>G17</v>
      </c>
      <c r="B3" s="107" t="str">
        <f>Índice!G35</f>
        <v>Volume de negócios | Contributos (em p.p.) para a taxa de crescimento anual (em percentagem)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60"/>
    </row>
    <row r="4" spans="1:23" s="9" customFormat="1" ht="15" customHeight="1" x14ac:dyDescent="0.2">
      <c r="A4" s="8" t="s">
        <v>30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</row>
    <row r="5" spans="1:23" ht="15" customHeight="1" x14ac:dyDescent="0.25"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1:23" ht="45.75" customHeight="1" x14ac:dyDescent="0.25">
      <c r="C6" s="97"/>
      <c r="D6" s="9"/>
      <c r="E6" s="195" t="s">
        <v>135</v>
      </c>
      <c r="F6" s="196"/>
      <c r="G6" s="195" t="s">
        <v>157</v>
      </c>
      <c r="H6" s="196"/>
      <c r="I6" s="196"/>
      <c r="J6" s="196"/>
      <c r="K6" s="196"/>
      <c r="L6" s="197"/>
      <c r="M6" s="195" t="s">
        <v>156</v>
      </c>
      <c r="N6" s="196"/>
      <c r="O6" s="196"/>
      <c r="P6" s="196"/>
      <c r="Q6" s="196"/>
      <c r="R6" s="196"/>
      <c r="S6" s="13"/>
      <c r="T6" s="13"/>
      <c r="U6" s="13"/>
      <c r="V6" s="13"/>
      <c r="W6" s="13"/>
    </row>
    <row r="7" spans="1:23" ht="67.5" customHeight="1" x14ac:dyDescent="0.25">
      <c r="C7" s="98"/>
      <c r="D7" s="13"/>
      <c r="E7" s="195" t="s">
        <v>144</v>
      </c>
      <c r="F7" s="197"/>
      <c r="G7" s="203" t="s">
        <v>0</v>
      </c>
      <c r="H7" s="205"/>
      <c r="I7" s="203" t="s">
        <v>43</v>
      </c>
      <c r="J7" s="205"/>
      <c r="K7" s="203" t="s">
        <v>1</v>
      </c>
      <c r="L7" s="205"/>
      <c r="M7" s="226" t="s">
        <v>145</v>
      </c>
      <c r="N7" s="226"/>
      <c r="O7" s="226" t="s">
        <v>146</v>
      </c>
      <c r="P7" s="226"/>
      <c r="Q7" s="226" t="s">
        <v>147</v>
      </c>
      <c r="R7" s="226"/>
      <c r="S7" s="13"/>
      <c r="T7" s="13"/>
      <c r="U7" s="13"/>
      <c r="V7" s="13"/>
      <c r="W7" s="13"/>
    </row>
    <row r="8" spans="1:23" s="9" customFormat="1" ht="30" customHeight="1" x14ac:dyDescent="0.25">
      <c r="C8" s="98"/>
      <c r="D8" s="121">
        <v>2011</v>
      </c>
      <c r="E8" s="228">
        <v>2.8</v>
      </c>
      <c r="F8" s="229"/>
      <c r="G8" s="287">
        <v>0</v>
      </c>
      <c r="H8" s="288"/>
      <c r="I8" s="287">
        <v>-1.3</v>
      </c>
      <c r="J8" s="288"/>
      <c r="K8" s="287">
        <v>4.0999999999999996</v>
      </c>
      <c r="L8" s="288"/>
      <c r="M8" s="287">
        <v>-0.1</v>
      </c>
      <c r="N8" s="288"/>
      <c r="O8" s="287">
        <v>0</v>
      </c>
      <c r="P8" s="288"/>
      <c r="Q8" s="287">
        <v>2.9</v>
      </c>
      <c r="R8" s="288"/>
      <c r="S8" s="13"/>
      <c r="T8" s="13"/>
      <c r="U8" s="13"/>
      <c r="V8" s="13"/>
      <c r="W8" s="13"/>
    </row>
    <row r="9" spans="1:23" s="13" customFormat="1" ht="30" customHeight="1" x14ac:dyDescent="0.25">
      <c r="C9" s="98"/>
      <c r="D9" s="121">
        <v>2012</v>
      </c>
      <c r="E9" s="228">
        <v>0.4</v>
      </c>
      <c r="F9" s="229"/>
      <c r="G9" s="287">
        <v>-0.2</v>
      </c>
      <c r="H9" s="288"/>
      <c r="I9" s="287">
        <v>2.8</v>
      </c>
      <c r="J9" s="288"/>
      <c r="K9" s="287">
        <v>-2.2000000000000002</v>
      </c>
      <c r="L9" s="288"/>
      <c r="M9" s="287">
        <v>3.5</v>
      </c>
      <c r="N9" s="288"/>
      <c r="O9" s="287">
        <v>-0.1</v>
      </c>
      <c r="P9" s="288"/>
      <c r="Q9" s="287">
        <v>-3.1</v>
      </c>
      <c r="R9" s="288"/>
    </row>
    <row r="10" spans="1:23" s="13" customFormat="1" ht="30" customHeight="1" x14ac:dyDescent="0.25">
      <c r="C10" s="98"/>
      <c r="D10" s="121">
        <v>2013</v>
      </c>
      <c r="E10" s="228">
        <v>0.8</v>
      </c>
      <c r="F10" s="229"/>
      <c r="G10" s="287">
        <v>0.3</v>
      </c>
      <c r="H10" s="288"/>
      <c r="I10" s="287">
        <v>1.2</v>
      </c>
      <c r="J10" s="288"/>
      <c r="K10" s="287">
        <v>-0.7</v>
      </c>
      <c r="L10" s="288"/>
      <c r="M10" s="287">
        <v>2.5</v>
      </c>
      <c r="N10" s="288"/>
      <c r="O10" s="287">
        <v>-1.6</v>
      </c>
      <c r="P10" s="288"/>
      <c r="Q10" s="287">
        <v>-0.1</v>
      </c>
      <c r="R10" s="288"/>
    </row>
    <row r="11" spans="1:23" s="13" customFormat="1" ht="30" customHeight="1" x14ac:dyDescent="0.25">
      <c r="C11" s="98"/>
      <c r="D11" s="121">
        <v>2014</v>
      </c>
      <c r="E11" s="228">
        <v>2.5</v>
      </c>
      <c r="F11" s="229"/>
      <c r="G11" s="287">
        <v>0.1</v>
      </c>
      <c r="H11" s="288"/>
      <c r="I11" s="287">
        <v>0.6</v>
      </c>
      <c r="J11" s="288"/>
      <c r="K11" s="287">
        <v>1.8</v>
      </c>
      <c r="L11" s="288"/>
      <c r="M11" s="287">
        <v>1.1000000000000001</v>
      </c>
      <c r="N11" s="288"/>
      <c r="O11" s="287">
        <v>0</v>
      </c>
      <c r="P11" s="288"/>
      <c r="Q11" s="287">
        <v>1.4</v>
      </c>
      <c r="R11" s="288"/>
    </row>
    <row r="12" spans="1:23" s="13" customFormat="1" ht="30" customHeight="1" x14ac:dyDescent="0.25">
      <c r="C12" s="98"/>
      <c r="D12" s="122">
        <v>2015</v>
      </c>
      <c r="E12" s="228">
        <v>1.9</v>
      </c>
      <c r="F12" s="229"/>
      <c r="G12" s="287">
        <v>0.2</v>
      </c>
      <c r="H12" s="288"/>
      <c r="I12" s="287">
        <v>3.2</v>
      </c>
      <c r="J12" s="288"/>
      <c r="K12" s="287">
        <v>-1.6</v>
      </c>
      <c r="L12" s="288"/>
      <c r="M12" s="287">
        <v>3.4</v>
      </c>
      <c r="N12" s="288"/>
      <c r="O12" s="287">
        <v>-0.9</v>
      </c>
      <c r="P12" s="288"/>
      <c r="Q12" s="287">
        <v>-0.7</v>
      </c>
      <c r="R12" s="288"/>
    </row>
    <row r="13" spans="1:23" s="13" customFormat="1" ht="19.5" customHeight="1" x14ac:dyDescent="0.25"/>
    <row r="14" spans="1:23" s="13" customFormat="1" ht="19.5" customHeight="1" x14ac:dyDescent="0.25"/>
    <row r="15" spans="1:23" ht="19.5" customHeight="1" x14ac:dyDescent="0.25">
      <c r="A15" s="190" t="str">
        <f>NOTA!$A$24</f>
        <v>ESTUDO 27 | ANÁLISE DAS EMPRESAS DA INDÚSTRIA DAS BEBIDAS</v>
      </c>
      <c r="B15" s="190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0"/>
      <c r="O15" s="190"/>
      <c r="P15" s="190"/>
      <c r="Q15" s="190"/>
      <c r="R15" s="190"/>
      <c r="S15" s="190"/>
      <c r="T15" s="190"/>
      <c r="U15" s="190"/>
    </row>
    <row r="16" spans="1:23" ht="13.5" customHeight="1" x14ac:dyDescent="0.25">
      <c r="U16" s="117" t="s">
        <v>142</v>
      </c>
    </row>
    <row r="17" spans="4:21" ht="19.5" customHeight="1" x14ac:dyDescent="0.25"/>
    <row r="18" spans="4:21" ht="19.5" customHeight="1" x14ac:dyDescent="0.25"/>
    <row r="19" spans="4:21" ht="19.5" customHeight="1" x14ac:dyDescent="0.25"/>
    <row r="20" spans="4:21" ht="19.5" customHeight="1" x14ac:dyDescent="0.25"/>
    <row r="21" spans="4:21" ht="19.5" customHeight="1" x14ac:dyDescent="0.25"/>
    <row r="22" spans="4:21" s="14" customFormat="1" ht="19.5" customHeight="1" x14ac:dyDescent="0.25"/>
    <row r="23" spans="4:21" ht="19.5" customHeight="1" x14ac:dyDescent="0.25"/>
    <row r="24" spans="4:21" ht="19.5" customHeight="1" x14ac:dyDescent="0.25">
      <c r="D24" s="56"/>
      <c r="E24" s="56"/>
      <c r="F24" s="56"/>
      <c r="G24" s="56"/>
      <c r="H24" s="56"/>
      <c r="I24" s="56"/>
      <c r="J24" s="56"/>
      <c r="K24" s="56"/>
      <c r="L24" s="56"/>
    </row>
    <row r="25" spans="4:21" ht="19.5" customHeight="1" x14ac:dyDescent="0.25">
      <c r="D25" s="56"/>
      <c r="E25" s="56"/>
      <c r="F25" s="56"/>
      <c r="G25" s="56"/>
      <c r="H25" s="56"/>
      <c r="I25" s="56"/>
      <c r="J25" s="56"/>
      <c r="K25" s="56"/>
      <c r="L25" s="56"/>
    </row>
    <row r="26" spans="4:21" ht="19.5" customHeight="1" x14ac:dyDescent="0.25">
      <c r="D26" s="56"/>
      <c r="E26" s="56"/>
      <c r="F26" s="56"/>
      <c r="G26" s="56"/>
      <c r="H26" s="56"/>
      <c r="I26" s="56"/>
      <c r="J26" s="56"/>
      <c r="K26" s="56"/>
      <c r="L26" s="56"/>
    </row>
    <row r="27" spans="4:21" ht="19.5" customHeight="1" x14ac:dyDescent="0.25">
      <c r="D27" s="56"/>
      <c r="E27" s="56"/>
      <c r="F27" s="56"/>
      <c r="G27" s="56"/>
      <c r="H27" s="56"/>
      <c r="I27" s="56"/>
      <c r="J27" s="56"/>
      <c r="K27" s="56"/>
      <c r="L27" s="56"/>
      <c r="U27" s="14"/>
    </row>
    <row r="28" spans="4:21" ht="19.5" customHeight="1" x14ac:dyDescent="0.25">
      <c r="D28" s="56"/>
      <c r="E28" s="56"/>
      <c r="F28" s="56"/>
      <c r="G28" s="56"/>
      <c r="H28" s="56"/>
      <c r="I28" s="56"/>
      <c r="J28" s="56"/>
      <c r="K28" s="56"/>
      <c r="L28" s="56"/>
    </row>
    <row r="29" spans="4:21" ht="19.5" customHeight="1" x14ac:dyDescent="0.25"/>
    <row r="30" spans="4:21" ht="19.5" customHeight="1" x14ac:dyDescent="0.25"/>
    <row r="31" spans="4:21" ht="19.5" customHeight="1" x14ac:dyDescent="0.25"/>
    <row r="32" spans="4:21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  <row r="80" ht="19.5" customHeight="1" x14ac:dyDescent="0.25"/>
  </sheetData>
  <sheetProtection algorithmName="SHA-512" hashValue="yC7VB/IuMD4XoyavSqEm8sVVl+neyVAdMmbLugFaTrGxUEEwuR3y+6qsyRUyU2qpmgjwCBFKDj7W13QqkD10ow==" saltValue="lrlkuO7V3U+4MI63clDpqg==" spinCount="100000" sheet="1" objects="1" scenarios="1"/>
  <mergeCells count="47">
    <mergeCell ref="E11:F11"/>
    <mergeCell ref="Q11:R11"/>
    <mergeCell ref="E12:F12"/>
    <mergeCell ref="Q12:R12"/>
    <mergeCell ref="Q10:R10"/>
    <mergeCell ref="G10:H10"/>
    <mergeCell ref="I10:J10"/>
    <mergeCell ref="K10:L10"/>
    <mergeCell ref="M10:N10"/>
    <mergeCell ref="O10:P10"/>
    <mergeCell ref="E8:F8"/>
    <mergeCell ref="E9:F9"/>
    <mergeCell ref="E10:F10"/>
    <mergeCell ref="E6:F6"/>
    <mergeCell ref="E7:F7"/>
    <mergeCell ref="Q9:R9"/>
    <mergeCell ref="G8:H8"/>
    <mergeCell ref="I8:J8"/>
    <mergeCell ref="K8:L8"/>
    <mergeCell ref="M8:N8"/>
    <mergeCell ref="O8:P8"/>
    <mergeCell ref="G9:H9"/>
    <mergeCell ref="I9:J9"/>
    <mergeCell ref="K9:L9"/>
    <mergeCell ref="M9:N9"/>
    <mergeCell ref="O9:P9"/>
    <mergeCell ref="I7:J7"/>
    <mergeCell ref="K7:L7"/>
    <mergeCell ref="M7:N7"/>
    <mergeCell ref="O7:P7"/>
    <mergeCell ref="Q8:R8"/>
    <mergeCell ref="A1:U1"/>
    <mergeCell ref="G6:L6"/>
    <mergeCell ref="M6:R6"/>
    <mergeCell ref="Q7:R7"/>
    <mergeCell ref="A15:U15"/>
    <mergeCell ref="G12:H12"/>
    <mergeCell ref="I12:J12"/>
    <mergeCell ref="K12:L12"/>
    <mergeCell ref="M12:N12"/>
    <mergeCell ref="O12:P12"/>
    <mergeCell ref="G11:H11"/>
    <mergeCell ref="I11:J11"/>
    <mergeCell ref="K11:L11"/>
    <mergeCell ref="M11:N11"/>
    <mergeCell ref="O11:P11"/>
    <mergeCell ref="G7:H7"/>
  </mergeCells>
  <hyperlinks>
    <hyperlink ref="U16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C0CFD6"/>
  </sheetPr>
  <dimension ref="A1:AD77"/>
  <sheetViews>
    <sheetView zoomScaleNormal="100" workbookViewId="0">
      <selection sqref="A1:U1"/>
    </sheetView>
  </sheetViews>
  <sheetFormatPr defaultRowHeight="15" x14ac:dyDescent="0.25"/>
  <cols>
    <col min="1" max="29" width="6.7109375" style="6" customWidth="1"/>
    <col min="30" max="16384" width="9.140625" style="6"/>
  </cols>
  <sheetData>
    <row r="1" spans="1:30" ht="69" customHeight="1" x14ac:dyDescent="0.25">
      <c r="A1" s="193" t="s">
        <v>51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9"/>
      <c r="W1" s="9"/>
      <c r="X1" s="9"/>
      <c r="Y1" s="9"/>
      <c r="Z1" s="9"/>
      <c r="AA1" s="9"/>
      <c r="AB1" s="9"/>
      <c r="AC1" s="9"/>
      <c r="AD1" s="9"/>
    </row>
    <row r="2" spans="1:30" ht="15" customHeight="1" x14ac:dyDescent="0.25">
      <c r="V2" s="9"/>
      <c r="W2" s="9"/>
      <c r="X2" s="9"/>
      <c r="Y2" s="9"/>
      <c r="Z2" s="9"/>
      <c r="AA2" s="9"/>
      <c r="AB2" s="9"/>
      <c r="AC2" s="9"/>
      <c r="AD2" s="9"/>
    </row>
    <row r="3" spans="1:30" s="7" customFormat="1" ht="15" customHeight="1" thickBot="1" x14ac:dyDescent="0.3">
      <c r="A3" s="109" t="str">
        <f>Índice!F36</f>
        <v>G18</v>
      </c>
      <c r="B3" s="110" t="str">
        <f>+Índice!G36</f>
        <v>Volume de negócios | Média ponderada e mediana da taxa de crescimento anual (2015)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V3" s="9"/>
      <c r="W3" s="9"/>
      <c r="X3" s="9"/>
      <c r="Y3" s="9"/>
      <c r="Z3" s="9"/>
      <c r="AA3" s="9"/>
      <c r="AB3" s="9"/>
      <c r="AC3" s="9"/>
      <c r="AD3" s="9"/>
    </row>
    <row r="4" spans="1:30" s="9" customFormat="1" ht="15" customHeight="1" x14ac:dyDescent="0.2">
      <c r="A4" s="8" t="s">
        <v>30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</row>
    <row r="5" spans="1:30" ht="15" customHeight="1" x14ac:dyDescent="0.25">
      <c r="R5" s="9"/>
      <c r="S5" s="9"/>
      <c r="T5" s="9"/>
      <c r="U5" s="9"/>
      <c r="V5" s="9"/>
      <c r="W5" s="9"/>
      <c r="X5" s="9"/>
    </row>
    <row r="6" spans="1:30" s="9" customFormat="1" ht="30.75" customHeight="1" x14ac:dyDescent="0.2">
      <c r="A6" s="8"/>
      <c r="C6" s="63"/>
      <c r="D6" s="67"/>
      <c r="E6" s="67"/>
      <c r="F6" s="64"/>
      <c r="G6" s="64"/>
      <c r="H6" s="217" t="s">
        <v>134</v>
      </c>
      <c r="I6" s="217"/>
      <c r="J6" s="217" t="s">
        <v>144</v>
      </c>
      <c r="K6" s="217"/>
      <c r="L6" s="217" t="s">
        <v>74</v>
      </c>
      <c r="M6" s="217"/>
      <c r="N6" s="217"/>
      <c r="O6" s="217"/>
      <c r="P6" s="217"/>
      <c r="Q6" s="217"/>
    </row>
    <row r="7" spans="1:30" s="9" customFormat="1" ht="47.1" customHeight="1" x14ac:dyDescent="0.25">
      <c r="A7" s="8"/>
      <c r="B7" s="67"/>
      <c r="C7" s="67"/>
      <c r="D7" s="67"/>
      <c r="E7" s="67"/>
      <c r="F7" s="79"/>
      <c r="G7" s="79"/>
      <c r="H7" s="226"/>
      <c r="I7" s="226"/>
      <c r="J7" s="226"/>
      <c r="K7" s="226"/>
      <c r="L7" s="226" t="s">
        <v>145</v>
      </c>
      <c r="M7" s="226"/>
      <c r="N7" s="226" t="s">
        <v>146</v>
      </c>
      <c r="O7" s="226"/>
      <c r="P7" s="226" t="s">
        <v>147</v>
      </c>
      <c r="Q7" s="226"/>
      <c r="Y7" s="6"/>
      <c r="Z7" s="6"/>
      <c r="AA7" s="6"/>
      <c r="AB7" s="6"/>
      <c r="AC7" s="6"/>
      <c r="AD7" s="6"/>
    </row>
    <row r="8" spans="1:30" s="13" customFormat="1" ht="30" customHeight="1" x14ac:dyDescent="0.25">
      <c r="A8" s="22"/>
      <c r="B8" s="67"/>
      <c r="C8" s="67"/>
      <c r="D8" s="67"/>
      <c r="E8" s="293" t="s">
        <v>79</v>
      </c>
      <c r="F8" s="294"/>
      <c r="G8" s="295"/>
      <c r="H8" s="266">
        <v>0.02</v>
      </c>
      <c r="I8" s="202"/>
      <c r="J8" s="289">
        <v>5.0999999999999997E-2</v>
      </c>
      <c r="K8" s="290"/>
      <c r="L8" s="291">
        <v>5.5E-2</v>
      </c>
      <c r="M8" s="292"/>
      <c r="N8" s="291">
        <v>0.38900000000000001</v>
      </c>
      <c r="O8" s="292"/>
      <c r="P8" s="291">
        <v>0</v>
      </c>
      <c r="Q8" s="292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</row>
    <row r="9" spans="1:30" s="13" customFormat="1" ht="30" customHeight="1" x14ac:dyDescent="0.25">
      <c r="A9" s="22"/>
      <c r="B9" s="67"/>
      <c r="C9" s="67"/>
      <c r="D9" s="67"/>
      <c r="E9" s="293" t="s">
        <v>80</v>
      </c>
      <c r="F9" s="294" t="s">
        <v>80</v>
      </c>
      <c r="G9" s="295"/>
      <c r="H9" s="266">
        <v>2.4E-2</v>
      </c>
      <c r="I9" s="202"/>
      <c r="J9" s="289">
        <v>1.9E-2</v>
      </c>
      <c r="K9" s="290"/>
      <c r="L9" s="291">
        <v>6.9000000000000006E-2</v>
      </c>
      <c r="M9" s="292"/>
      <c r="N9" s="291">
        <v>-3.4000000000000002E-2</v>
      </c>
      <c r="O9" s="292"/>
      <c r="P9" s="291">
        <v>-2.9000000000000001E-2</v>
      </c>
      <c r="Q9" s="292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</row>
    <row r="10" spans="1:30" ht="19.5" customHeight="1" x14ac:dyDescent="0.25">
      <c r="B10" s="67"/>
      <c r="C10" s="67"/>
      <c r="D10" s="67"/>
      <c r="E10" s="67"/>
      <c r="S10" s="9"/>
      <c r="T10" s="9"/>
      <c r="U10" s="9"/>
      <c r="X10" s="9"/>
    </row>
    <row r="11" spans="1:30" ht="20.100000000000001" customHeight="1" x14ac:dyDescent="0.25"/>
    <row r="12" spans="1:30" ht="19.5" customHeight="1" x14ac:dyDescent="0.25">
      <c r="A12" s="190" t="str">
        <f>NOTA!$A$24</f>
        <v>ESTUDO 27 | ANÁLISE DAS EMPRESAS DA INDÚSTRIA DAS BEBIDAS</v>
      </c>
      <c r="B12" s="190"/>
      <c r="C12" s="190"/>
      <c r="D12" s="190"/>
      <c r="E12" s="190"/>
      <c r="F12" s="190"/>
      <c r="G12" s="190"/>
      <c r="H12" s="190"/>
      <c r="I12" s="190"/>
      <c r="J12" s="190"/>
      <c r="K12" s="190"/>
      <c r="L12" s="190"/>
      <c r="M12" s="190"/>
      <c r="N12" s="190"/>
      <c r="O12" s="190"/>
      <c r="P12" s="190"/>
      <c r="Q12" s="190"/>
      <c r="R12" s="190"/>
      <c r="S12" s="190"/>
      <c r="T12" s="190"/>
      <c r="U12" s="190"/>
    </row>
    <row r="13" spans="1:30" ht="13.5" customHeight="1" x14ac:dyDescent="0.25">
      <c r="U13" s="117" t="s">
        <v>142</v>
      </c>
    </row>
    <row r="14" spans="1:30" ht="19.5" customHeight="1" x14ac:dyDescent="0.25"/>
    <row r="15" spans="1:30" ht="19.5" customHeight="1" x14ac:dyDescent="0.25"/>
    <row r="16" spans="1:30" ht="19.5" customHeight="1" x14ac:dyDescent="0.25"/>
    <row r="17" spans="3:17" ht="19.5" customHeight="1" x14ac:dyDescent="0.25"/>
    <row r="18" spans="3:17" ht="19.5" customHeight="1" x14ac:dyDescent="0.25"/>
    <row r="19" spans="3:17" s="14" customFormat="1" ht="19.5" customHeight="1" x14ac:dyDescent="0.25"/>
    <row r="20" spans="3:17" ht="19.5" customHeight="1" x14ac:dyDescent="0.25"/>
    <row r="21" spans="3:17" ht="19.5" customHeight="1" x14ac:dyDescent="0.25"/>
    <row r="22" spans="3:17" ht="19.5" customHeight="1" x14ac:dyDescent="0.25"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</row>
    <row r="23" spans="3:17" ht="19.5" customHeight="1" x14ac:dyDescent="0.25"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</row>
    <row r="24" spans="3:17" ht="19.5" customHeight="1" x14ac:dyDescent="0.25"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</row>
    <row r="25" spans="3:17" ht="19.5" customHeight="1" x14ac:dyDescent="0.25"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</row>
    <row r="26" spans="3:17" ht="19.5" customHeight="1" x14ac:dyDescent="0.25"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</row>
    <row r="27" spans="3:17" ht="19.5" customHeight="1" x14ac:dyDescent="0.25"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</row>
    <row r="28" spans="3:17" ht="19.5" customHeight="1" x14ac:dyDescent="0.25"/>
    <row r="29" spans="3:17" ht="19.5" customHeight="1" x14ac:dyDescent="0.25"/>
    <row r="30" spans="3:17" ht="19.5" customHeight="1" x14ac:dyDescent="0.25"/>
    <row r="31" spans="3:17" ht="19.5" customHeight="1" x14ac:dyDescent="0.25"/>
    <row r="32" spans="3:17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</sheetData>
  <sheetProtection algorithmName="SHA-512" hashValue="j/B5ipbx0GnYlLQD13yTC86dh4Cob1UOYXb8BDx86v9p1Tg0tebN692eGx8dYXZq+xiC9qCefnHpHU2noyOZ5A==" saltValue="B10z14iZWK8110SQAATHTA==" spinCount="100000" sheet="1" objects="1" scenarios="1"/>
  <mergeCells count="20">
    <mergeCell ref="A1:U1"/>
    <mergeCell ref="A12:U12"/>
    <mergeCell ref="L7:M7"/>
    <mergeCell ref="P7:Q7"/>
    <mergeCell ref="H6:I7"/>
    <mergeCell ref="N7:O7"/>
    <mergeCell ref="J6:K7"/>
    <mergeCell ref="L6:Q6"/>
    <mergeCell ref="H8:I8"/>
    <mergeCell ref="H9:I9"/>
    <mergeCell ref="E8:G8"/>
    <mergeCell ref="E9:G9"/>
    <mergeCell ref="J8:K8"/>
    <mergeCell ref="J9:K9"/>
    <mergeCell ref="L8:M8"/>
    <mergeCell ref="N8:O8"/>
    <mergeCell ref="P8:Q8"/>
    <mergeCell ref="L9:M9"/>
    <mergeCell ref="N9:O9"/>
    <mergeCell ref="P9:Q9"/>
  </mergeCells>
  <hyperlinks>
    <hyperlink ref="U13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rgb="FFC0CFD6"/>
  </sheetPr>
  <dimension ref="A1:Y18"/>
  <sheetViews>
    <sheetView zoomScaleNormal="100" workbookViewId="0">
      <selection sqref="A1:U1"/>
    </sheetView>
  </sheetViews>
  <sheetFormatPr defaultRowHeight="15" x14ac:dyDescent="0.25"/>
  <cols>
    <col min="1" max="21" width="6.7109375" style="6" customWidth="1"/>
    <col min="22" max="16384" width="9.140625" style="6"/>
  </cols>
  <sheetData>
    <row r="1" spans="1:25" ht="69" customHeight="1" x14ac:dyDescent="0.25">
      <c r="A1" s="193" t="s">
        <v>51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</row>
    <row r="2" spans="1:25" ht="15" customHeight="1" x14ac:dyDescent="0.25"/>
    <row r="3" spans="1:25" s="7" customFormat="1" ht="15" customHeight="1" thickBot="1" x14ac:dyDescent="0.3">
      <c r="A3" s="109" t="str">
        <f>Índice!F39</f>
        <v>G19</v>
      </c>
      <c r="B3" s="110" t="str">
        <f>+Índice!G39</f>
        <v>Gastos da atividade operacional | Estrutura (2015)</v>
      </c>
      <c r="C3" s="111"/>
      <c r="D3" s="111"/>
      <c r="E3" s="111"/>
      <c r="F3" s="111"/>
      <c r="G3" s="111"/>
    </row>
    <row r="4" spans="1:25" s="9" customFormat="1" ht="15" customHeight="1" x14ac:dyDescent="0.25">
      <c r="A4" s="8" t="s">
        <v>30</v>
      </c>
      <c r="C4" s="17"/>
      <c r="D4" s="18"/>
      <c r="E4" s="18"/>
      <c r="F4" s="18"/>
      <c r="G4" s="18"/>
      <c r="H4" s="18"/>
      <c r="I4" s="7"/>
      <c r="J4" s="7"/>
      <c r="K4" s="7"/>
      <c r="L4" s="18"/>
      <c r="M4" s="18"/>
      <c r="N4" s="18"/>
    </row>
    <row r="5" spans="1:25" s="9" customFormat="1" ht="15" customHeight="1" x14ac:dyDescent="0.2">
      <c r="A5" s="8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25" s="9" customFormat="1" ht="30.75" customHeight="1" x14ac:dyDescent="0.2">
      <c r="A6" s="8"/>
      <c r="D6" s="63"/>
      <c r="E6" s="64"/>
      <c r="F6" s="64"/>
      <c r="G6" s="217" t="s">
        <v>132</v>
      </c>
      <c r="H6" s="217"/>
      <c r="I6" s="217" t="s">
        <v>143</v>
      </c>
      <c r="J6" s="217"/>
      <c r="K6" s="217" t="s">
        <v>144</v>
      </c>
      <c r="L6" s="217"/>
      <c r="M6" s="217" t="s">
        <v>74</v>
      </c>
      <c r="N6" s="217"/>
      <c r="O6" s="217"/>
      <c r="P6" s="217"/>
      <c r="Q6" s="217"/>
      <c r="R6" s="217"/>
      <c r="Y6" s="296"/>
    </row>
    <row r="7" spans="1:25" s="13" customFormat="1" ht="47.1" customHeight="1" x14ac:dyDescent="0.25">
      <c r="A7" s="22"/>
      <c r="C7" s="23"/>
      <c r="D7" s="68"/>
      <c r="E7" s="66"/>
      <c r="F7" s="66"/>
      <c r="G7" s="226"/>
      <c r="H7" s="226"/>
      <c r="I7" s="226"/>
      <c r="J7" s="226"/>
      <c r="K7" s="226"/>
      <c r="L7" s="226"/>
      <c r="M7" s="226" t="s">
        <v>145</v>
      </c>
      <c r="N7" s="226"/>
      <c r="O7" s="226" t="s">
        <v>146</v>
      </c>
      <c r="P7" s="226"/>
      <c r="Q7" s="226" t="s">
        <v>147</v>
      </c>
      <c r="R7" s="226"/>
      <c r="V7" s="6"/>
      <c r="W7" s="6"/>
      <c r="X7" s="6"/>
      <c r="Y7" s="296"/>
    </row>
    <row r="8" spans="1:25" s="13" customFormat="1" ht="30" customHeight="1" x14ac:dyDescent="0.25">
      <c r="A8" s="22"/>
      <c r="D8" s="205" t="s">
        <v>24</v>
      </c>
      <c r="E8" s="226"/>
      <c r="F8" s="226"/>
      <c r="G8" s="200">
        <v>0.58899999999999997</v>
      </c>
      <c r="H8" s="200"/>
      <c r="I8" s="216">
        <v>0.65</v>
      </c>
      <c r="J8" s="216"/>
      <c r="K8" s="299">
        <v>0.57499999999999996</v>
      </c>
      <c r="L8" s="299"/>
      <c r="M8" s="298">
        <v>0.64400000000000002</v>
      </c>
      <c r="N8" s="298"/>
      <c r="O8" s="298">
        <v>0.47399999999999998</v>
      </c>
      <c r="P8" s="298"/>
      <c r="Q8" s="298">
        <v>0.52900000000000003</v>
      </c>
      <c r="R8" s="298"/>
      <c r="V8" s="6"/>
      <c r="W8" s="6"/>
      <c r="X8" s="6"/>
      <c r="Y8" s="296"/>
    </row>
    <row r="9" spans="1:25" s="13" customFormat="1" ht="30" customHeight="1" x14ac:dyDescent="0.25">
      <c r="A9" s="22"/>
      <c r="D9" s="205" t="s">
        <v>25</v>
      </c>
      <c r="E9" s="226"/>
      <c r="F9" s="226"/>
      <c r="G9" s="200">
        <v>0.255</v>
      </c>
      <c r="H9" s="200"/>
      <c r="I9" s="216">
        <v>0.2</v>
      </c>
      <c r="J9" s="216"/>
      <c r="K9" s="299">
        <v>0.30099999999999999</v>
      </c>
      <c r="L9" s="299"/>
      <c r="M9" s="298">
        <v>0.23400000000000001</v>
      </c>
      <c r="N9" s="298"/>
      <c r="O9" s="298">
        <v>0.39700000000000002</v>
      </c>
      <c r="P9" s="298"/>
      <c r="Q9" s="298">
        <v>0.34899999999999998</v>
      </c>
      <c r="R9" s="298"/>
      <c r="V9" s="6"/>
      <c r="W9" s="6"/>
      <c r="X9" s="6"/>
    </row>
    <row r="10" spans="1:25" s="13" customFormat="1" ht="30" customHeight="1" x14ac:dyDescent="0.25">
      <c r="A10" s="22"/>
      <c r="D10" s="208" t="s">
        <v>106</v>
      </c>
      <c r="E10" s="241"/>
      <c r="F10" s="241"/>
      <c r="G10" s="220">
        <v>0.156</v>
      </c>
      <c r="H10" s="220"/>
      <c r="I10" s="221">
        <v>0.151</v>
      </c>
      <c r="J10" s="221"/>
      <c r="K10" s="245">
        <v>0.124</v>
      </c>
      <c r="L10" s="245"/>
      <c r="M10" s="297">
        <v>0.123</v>
      </c>
      <c r="N10" s="297"/>
      <c r="O10" s="297">
        <v>0.128</v>
      </c>
      <c r="P10" s="297"/>
      <c r="Q10" s="297">
        <v>0.122</v>
      </c>
      <c r="R10" s="297"/>
      <c r="V10" s="6"/>
      <c r="W10" s="6"/>
      <c r="X10" s="6"/>
    </row>
    <row r="11" spans="1:25" s="9" customFormat="1" ht="19.5" customHeight="1" x14ac:dyDescent="0.25">
      <c r="A11" s="8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V11" s="6"/>
      <c r="W11" s="6"/>
      <c r="X11" s="6"/>
    </row>
    <row r="12" spans="1:25" s="9" customFormat="1" ht="19.5" customHeight="1" x14ac:dyDescent="0.2">
      <c r="A12" s="8"/>
      <c r="C12" s="31"/>
      <c r="L12" s="31"/>
      <c r="M12" s="31"/>
      <c r="N12" s="31"/>
    </row>
    <row r="13" spans="1:25" ht="19.5" customHeight="1" x14ac:dyDescent="0.25">
      <c r="A13" s="227" t="str">
        <f>Índice!$A$73</f>
        <v>ESTUDO 27 | ANÁLISE DAS EMPRESAS DA INDÚSTRIA DAS BEBIDAS</v>
      </c>
      <c r="B13" s="227"/>
      <c r="C13" s="227"/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27"/>
      <c r="O13" s="227"/>
      <c r="P13" s="227"/>
      <c r="Q13" s="227"/>
      <c r="R13" s="227"/>
      <c r="S13" s="227"/>
      <c r="T13" s="227"/>
      <c r="U13" s="227"/>
    </row>
    <row r="14" spans="1:25" ht="13.5" customHeight="1" x14ac:dyDescent="0.25">
      <c r="U14" s="117" t="s">
        <v>142</v>
      </c>
    </row>
    <row r="17" ht="17.25" customHeight="1" x14ac:dyDescent="0.25"/>
    <row r="18" ht="17.25" customHeight="1" x14ac:dyDescent="0.25"/>
  </sheetData>
  <sheetProtection algorithmName="SHA-512" hashValue="L+Buh8d24J8WjjC72dgWFUNBD3wj2NVtFrPHLNp8MQ5oHqtKFxPdBjlPvZIOje7tYttRVHStHAFarUmwkYMO9Q==" saltValue="MzR8y4iH6oGNfR1it2pLTw==" spinCount="100000" sheet="1" objects="1" scenarios="1"/>
  <mergeCells count="31">
    <mergeCell ref="A13:U13"/>
    <mergeCell ref="O9:P9"/>
    <mergeCell ref="Q9:R9"/>
    <mergeCell ref="A1:U1"/>
    <mergeCell ref="D8:F8"/>
    <mergeCell ref="D9:F9"/>
    <mergeCell ref="O10:P10"/>
    <mergeCell ref="Q10:R10"/>
    <mergeCell ref="D10:F10"/>
    <mergeCell ref="G6:H7"/>
    <mergeCell ref="K6:L7"/>
    <mergeCell ref="M6:R6"/>
    <mergeCell ref="M7:N7"/>
    <mergeCell ref="I6:J7"/>
    <mergeCell ref="I8:J8"/>
    <mergeCell ref="I9:J9"/>
    <mergeCell ref="Y6:Y8"/>
    <mergeCell ref="M10:N10"/>
    <mergeCell ref="O8:P8"/>
    <mergeCell ref="Q8:R8"/>
    <mergeCell ref="G8:H8"/>
    <mergeCell ref="G9:H9"/>
    <mergeCell ref="G10:H10"/>
    <mergeCell ref="K8:L8"/>
    <mergeCell ref="K9:L9"/>
    <mergeCell ref="K10:L10"/>
    <mergeCell ref="O7:P7"/>
    <mergeCell ref="Q7:R7"/>
    <mergeCell ref="M8:N8"/>
    <mergeCell ref="M9:N9"/>
    <mergeCell ref="I10:J10"/>
  </mergeCells>
  <hyperlinks>
    <hyperlink ref="U14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rgb="FFC0CFD6"/>
  </sheetPr>
  <dimension ref="A1:V29"/>
  <sheetViews>
    <sheetView zoomScaleNormal="100" workbookViewId="0">
      <selection sqref="A1:U1"/>
    </sheetView>
  </sheetViews>
  <sheetFormatPr defaultRowHeight="15" x14ac:dyDescent="0.25"/>
  <cols>
    <col min="1" max="21" width="6.7109375" style="6" customWidth="1"/>
    <col min="22" max="16384" width="9.140625" style="6"/>
  </cols>
  <sheetData>
    <row r="1" spans="1:22" ht="69" customHeight="1" x14ac:dyDescent="0.25">
      <c r="A1" s="193" t="s">
        <v>51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</row>
    <row r="2" spans="1:22" ht="15" customHeight="1" x14ac:dyDescent="0.25"/>
    <row r="3" spans="1:22" s="7" customFormat="1" ht="15" customHeight="1" thickBot="1" x14ac:dyDescent="0.3">
      <c r="A3" s="112" t="str">
        <f>+Índice!F40</f>
        <v>G20</v>
      </c>
      <c r="B3" s="113" t="str">
        <f>+Índice!G40</f>
        <v>Gastos da atividade operacional | Contributos (em p.p.) para a taxa de crescimento anual (em percentagem)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</row>
    <row r="4" spans="1:22" s="9" customFormat="1" ht="15" customHeight="1" x14ac:dyDescent="0.2">
      <c r="A4" s="8" t="s">
        <v>30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22" s="9" customFormat="1" ht="15" customHeight="1" x14ac:dyDescent="0.2">
      <c r="A5" s="8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22" s="9" customFormat="1" ht="32.25" customHeight="1" thickBot="1" x14ac:dyDescent="0.25">
      <c r="A6" s="8"/>
      <c r="C6" s="31"/>
      <c r="D6" s="31"/>
      <c r="E6" s="31"/>
      <c r="F6" s="31"/>
      <c r="G6" s="31"/>
      <c r="H6" s="31"/>
      <c r="I6" s="226" t="s">
        <v>136</v>
      </c>
      <c r="J6" s="226"/>
      <c r="K6" s="226" t="s">
        <v>105</v>
      </c>
      <c r="L6" s="226"/>
      <c r="M6" s="226"/>
      <c r="N6" s="226"/>
      <c r="O6" s="226"/>
      <c r="P6" s="203"/>
      <c r="Q6" s="304" t="s">
        <v>159</v>
      </c>
      <c r="R6" s="203"/>
    </row>
    <row r="7" spans="1:22" s="13" customFormat="1" ht="23.25" customHeight="1" x14ac:dyDescent="0.25">
      <c r="A7" s="22"/>
      <c r="C7" s="23"/>
      <c r="F7" s="74"/>
      <c r="G7" s="82"/>
      <c r="H7" s="123"/>
      <c r="I7" s="226"/>
      <c r="J7" s="226"/>
      <c r="K7" s="226" t="s">
        <v>24</v>
      </c>
      <c r="L7" s="226"/>
      <c r="M7" s="226" t="s">
        <v>25</v>
      </c>
      <c r="N7" s="226"/>
      <c r="O7" s="226" t="s">
        <v>106</v>
      </c>
      <c r="P7" s="203"/>
      <c r="Q7" s="226"/>
      <c r="R7" s="203"/>
      <c r="S7" s="9"/>
      <c r="T7" s="9"/>
      <c r="U7" s="9"/>
      <c r="V7" s="9"/>
    </row>
    <row r="8" spans="1:22" s="13" customFormat="1" ht="23.25" customHeight="1" x14ac:dyDescent="0.25">
      <c r="A8" s="22"/>
      <c r="C8" s="23"/>
      <c r="F8" s="68"/>
      <c r="G8" s="66"/>
      <c r="H8" s="124"/>
      <c r="I8" s="226"/>
      <c r="J8" s="226"/>
      <c r="K8" s="226"/>
      <c r="L8" s="226"/>
      <c r="M8" s="226"/>
      <c r="N8" s="226"/>
      <c r="O8" s="226"/>
      <c r="P8" s="203"/>
      <c r="Q8" s="226"/>
      <c r="R8" s="203"/>
      <c r="S8" s="9"/>
      <c r="T8" s="9"/>
      <c r="U8" s="9"/>
      <c r="V8" s="9"/>
    </row>
    <row r="9" spans="1:22" s="13" customFormat="1" ht="30" customHeight="1" x14ac:dyDescent="0.25">
      <c r="A9" s="22"/>
      <c r="F9" s="205">
        <v>2011</v>
      </c>
      <c r="G9" s="226"/>
      <c r="H9" s="226"/>
      <c r="I9" s="256">
        <v>3.4</v>
      </c>
      <c r="J9" s="257"/>
      <c r="K9" s="300">
        <v>0</v>
      </c>
      <c r="L9" s="300"/>
      <c r="M9" s="300">
        <v>2.9</v>
      </c>
      <c r="N9" s="300"/>
      <c r="O9" s="300">
        <v>0.5</v>
      </c>
      <c r="P9" s="300"/>
      <c r="Q9" s="303">
        <v>2.8</v>
      </c>
      <c r="R9" s="303"/>
      <c r="S9" s="9"/>
      <c r="T9" s="9"/>
      <c r="U9" s="9"/>
      <c r="V9" s="9"/>
    </row>
    <row r="10" spans="1:22" s="13" customFormat="1" ht="30" customHeight="1" x14ac:dyDescent="0.25">
      <c r="A10" s="22"/>
      <c r="F10" s="205">
        <v>2012</v>
      </c>
      <c r="G10" s="226"/>
      <c r="H10" s="226"/>
      <c r="I10" s="256">
        <v>1.3</v>
      </c>
      <c r="J10" s="257"/>
      <c r="K10" s="300">
        <v>1.4</v>
      </c>
      <c r="L10" s="300"/>
      <c r="M10" s="300">
        <v>-0.4</v>
      </c>
      <c r="N10" s="300"/>
      <c r="O10" s="300">
        <v>0.3</v>
      </c>
      <c r="P10" s="300"/>
      <c r="Q10" s="303">
        <v>0.4</v>
      </c>
      <c r="R10" s="303"/>
      <c r="S10" s="9"/>
      <c r="T10" s="9"/>
      <c r="U10" s="9"/>
      <c r="V10" s="9"/>
    </row>
    <row r="11" spans="1:22" s="13" customFormat="1" ht="30" customHeight="1" x14ac:dyDescent="0.25">
      <c r="A11" s="22"/>
      <c r="F11" s="205">
        <v>2013</v>
      </c>
      <c r="G11" s="226"/>
      <c r="H11" s="226"/>
      <c r="I11" s="256">
        <v>0.6</v>
      </c>
      <c r="J11" s="257"/>
      <c r="K11" s="300">
        <v>1.4</v>
      </c>
      <c r="L11" s="300"/>
      <c r="M11" s="300">
        <v>-0.6</v>
      </c>
      <c r="N11" s="300"/>
      <c r="O11" s="300">
        <v>-0.2</v>
      </c>
      <c r="P11" s="300"/>
      <c r="Q11" s="303">
        <v>0.8</v>
      </c>
      <c r="R11" s="303"/>
      <c r="S11" s="9"/>
      <c r="T11" s="9"/>
      <c r="U11" s="9"/>
      <c r="V11" s="9"/>
    </row>
    <row r="12" spans="1:22" s="13" customFormat="1" ht="30" customHeight="1" x14ac:dyDescent="0.25">
      <c r="A12" s="22"/>
      <c r="F12" s="205">
        <v>2014</v>
      </c>
      <c r="G12" s="226"/>
      <c r="H12" s="226"/>
      <c r="I12" s="256">
        <v>2.4</v>
      </c>
      <c r="J12" s="257"/>
      <c r="K12" s="300">
        <v>1.4</v>
      </c>
      <c r="L12" s="300"/>
      <c r="M12" s="300">
        <v>0.7</v>
      </c>
      <c r="N12" s="300"/>
      <c r="O12" s="300">
        <v>0.2</v>
      </c>
      <c r="P12" s="300"/>
      <c r="Q12" s="303">
        <v>2.5</v>
      </c>
      <c r="R12" s="303"/>
      <c r="S12" s="9"/>
      <c r="T12" s="9"/>
      <c r="U12" s="9"/>
      <c r="V12" s="9"/>
    </row>
    <row r="13" spans="1:22" s="13" customFormat="1" ht="30" customHeight="1" thickBot="1" x14ac:dyDescent="0.3">
      <c r="A13" s="22"/>
      <c r="F13" s="301">
        <v>2015</v>
      </c>
      <c r="G13" s="302"/>
      <c r="H13" s="302"/>
      <c r="I13" s="256">
        <v>0.8</v>
      </c>
      <c r="J13" s="257"/>
      <c r="K13" s="300">
        <v>-0.1</v>
      </c>
      <c r="L13" s="300"/>
      <c r="M13" s="300">
        <v>0.5</v>
      </c>
      <c r="N13" s="300"/>
      <c r="O13" s="300">
        <v>0.4</v>
      </c>
      <c r="P13" s="300"/>
      <c r="Q13" s="303">
        <v>1.9</v>
      </c>
      <c r="R13" s="303"/>
      <c r="S13" s="9"/>
      <c r="T13" s="9"/>
      <c r="U13" s="9"/>
      <c r="V13" s="9"/>
    </row>
    <row r="14" spans="1:22" s="9" customFormat="1" ht="19.5" customHeight="1" x14ac:dyDescent="0.2">
      <c r="A14" s="8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18"/>
    </row>
    <row r="15" spans="1:22" s="9" customFormat="1" ht="19.5" customHeight="1" x14ac:dyDescent="0.2">
      <c r="A15" s="8"/>
      <c r="C15" s="31"/>
      <c r="L15" s="31"/>
      <c r="M15" s="31"/>
      <c r="N15" s="31"/>
    </row>
    <row r="16" spans="1:22" ht="19.5" customHeight="1" x14ac:dyDescent="0.25">
      <c r="A16" s="227" t="str">
        <f>Índice!$A$73</f>
        <v>ESTUDO 27 | ANÁLISE DAS EMPRESAS DA INDÚSTRIA DAS BEBIDAS</v>
      </c>
      <c r="B16" s="227"/>
      <c r="C16" s="227"/>
      <c r="D16" s="227"/>
      <c r="E16" s="227"/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227"/>
      <c r="R16" s="227"/>
      <c r="S16" s="227"/>
      <c r="T16" s="227"/>
      <c r="U16" s="227"/>
    </row>
    <row r="17" spans="6:21" ht="13.5" customHeight="1" x14ac:dyDescent="0.25">
      <c r="U17" s="117" t="s">
        <v>142</v>
      </c>
    </row>
    <row r="20" spans="6:21" ht="17.25" customHeight="1" x14ac:dyDescent="0.25"/>
    <row r="21" spans="6:21" ht="17.25" customHeight="1" x14ac:dyDescent="0.25"/>
    <row r="25" spans="6:21" x14ac:dyDescent="0.25">
      <c r="F25" s="55"/>
      <c r="G25" s="55"/>
      <c r="H25" s="55"/>
      <c r="I25" s="55"/>
    </row>
    <row r="26" spans="6:21" x14ac:dyDescent="0.25">
      <c r="F26" s="55"/>
      <c r="G26" s="55"/>
      <c r="H26" s="55"/>
      <c r="I26" s="55"/>
    </row>
    <row r="27" spans="6:21" x14ac:dyDescent="0.25">
      <c r="F27" s="55"/>
      <c r="G27" s="55"/>
      <c r="H27" s="55"/>
      <c r="I27" s="55"/>
    </row>
    <row r="28" spans="6:21" x14ac:dyDescent="0.25">
      <c r="F28" s="55"/>
      <c r="G28" s="55"/>
      <c r="H28" s="55"/>
      <c r="I28" s="55"/>
    </row>
    <row r="29" spans="6:21" x14ac:dyDescent="0.25">
      <c r="F29" s="55"/>
      <c r="G29" s="55"/>
      <c r="H29" s="55"/>
      <c r="I29" s="55"/>
    </row>
  </sheetData>
  <sheetProtection algorithmName="SHA-512" hashValue="PJRqmHADvMvk0ry8vA+IErlsDX2xmeeSXDU2xmXWBpvJen67K5gOThT9LduN2Ngni4D2fOFTydcsh5auG9LXbg==" saltValue="M5+28z3/f1Nh1Mqw1bEg9Q==" spinCount="100000" sheet="1" objects="1" scenarios="1"/>
  <mergeCells count="38">
    <mergeCell ref="Q13:R13"/>
    <mergeCell ref="I6:J8"/>
    <mergeCell ref="K7:L8"/>
    <mergeCell ref="M7:N8"/>
    <mergeCell ref="O7:P8"/>
    <mergeCell ref="Q6:R8"/>
    <mergeCell ref="Q9:R9"/>
    <mergeCell ref="Q10:R10"/>
    <mergeCell ref="Q11:R11"/>
    <mergeCell ref="Q12:R12"/>
    <mergeCell ref="K10:L10"/>
    <mergeCell ref="K11:L11"/>
    <mergeCell ref="M12:N12"/>
    <mergeCell ref="O12:P12"/>
    <mergeCell ref="M13:N13"/>
    <mergeCell ref="O13:P13"/>
    <mergeCell ref="A16:U16"/>
    <mergeCell ref="A1:U1"/>
    <mergeCell ref="K6:P6"/>
    <mergeCell ref="I12:J12"/>
    <mergeCell ref="I13:J13"/>
    <mergeCell ref="K12:L12"/>
    <mergeCell ref="K13:L13"/>
    <mergeCell ref="F9:H9"/>
    <mergeCell ref="F10:H10"/>
    <mergeCell ref="F11:H11"/>
    <mergeCell ref="F12:H12"/>
    <mergeCell ref="F13:H13"/>
    <mergeCell ref="I9:J9"/>
    <mergeCell ref="I10:J10"/>
    <mergeCell ref="I11:J11"/>
    <mergeCell ref="K9:L9"/>
    <mergeCell ref="M9:N9"/>
    <mergeCell ref="O9:P9"/>
    <mergeCell ref="M10:N10"/>
    <mergeCell ref="O10:P10"/>
    <mergeCell ref="M11:N11"/>
    <mergeCell ref="O11:P11"/>
  </mergeCells>
  <hyperlinks>
    <hyperlink ref="U17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rgb="FFC0CFD6"/>
  </sheetPr>
  <dimension ref="A1:V82"/>
  <sheetViews>
    <sheetView zoomScaleNormal="100" workbookViewId="0">
      <selection sqref="A1:U1"/>
    </sheetView>
  </sheetViews>
  <sheetFormatPr defaultRowHeight="15" x14ac:dyDescent="0.25"/>
  <cols>
    <col min="1" max="21" width="6.7109375" style="6" customWidth="1"/>
    <col min="22" max="16384" width="9.140625" style="6"/>
  </cols>
  <sheetData>
    <row r="1" spans="1:22" ht="69" customHeight="1" x14ac:dyDescent="0.25">
      <c r="A1" s="193" t="s">
        <v>51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</row>
    <row r="2" spans="1:22" ht="15" customHeight="1" x14ac:dyDescent="0.25"/>
    <row r="3" spans="1:22" s="7" customFormat="1" ht="15" customHeight="1" thickBot="1" x14ac:dyDescent="0.3">
      <c r="A3" s="106" t="str">
        <f>Índice!F43</f>
        <v>G21</v>
      </c>
      <c r="B3" s="107" t="str">
        <f>+Índice!G43</f>
        <v>EBITDA | Contributos (em p.p.) para a taxa de crescimento anual (em percentagem)</v>
      </c>
      <c r="C3" s="108"/>
      <c r="D3" s="108"/>
      <c r="E3" s="108"/>
      <c r="F3" s="108"/>
      <c r="G3" s="108"/>
      <c r="H3" s="108"/>
      <c r="I3" s="108"/>
      <c r="J3" s="108"/>
      <c r="K3" s="108"/>
      <c r="L3" s="18"/>
      <c r="M3" s="18"/>
      <c r="N3" s="18"/>
      <c r="O3" s="18"/>
      <c r="P3" s="18"/>
      <c r="Q3" s="60"/>
    </row>
    <row r="4" spans="1:22" s="9" customFormat="1" ht="15" customHeight="1" x14ac:dyDescent="0.2">
      <c r="A4" s="8" t="s">
        <v>30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</row>
    <row r="5" spans="1:22" ht="15" customHeight="1" x14ac:dyDescent="0.25"/>
    <row r="6" spans="1:22" ht="15" customHeight="1" x14ac:dyDescent="0.25">
      <c r="E6" s="74"/>
      <c r="F6" s="211" t="s">
        <v>135</v>
      </c>
      <c r="G6" s="213"/>
      <c r="H6" s="213"/>
      <c r="I6" s="213"/>
      <c r="J6" s="213"/>
      <c r="K6" s="213"/>
      <c r="L6" s="211" t="s">
        <v>156</v>
      </c>
      <c r="M6" s="213"/>
      <c r="N6" s="213"/>
      <c r="O6" s="213"/>
      <c r="P6" s="213"/>
      <c r="Q6" s="213"/>
      <c r="R6" s="13"/>
      <c r="S6" s="13"/>
      <c r="T6" s="13"/>
      <c r="U6" s="13"/>
    </row>
    <row r="7" spans="1:22" ht="20.25" customHeight="1" x14ac:dyDescent="0.25">
      <c r="E7" s="68"/>
      <c r="F7" s="195"/>
      <c r="G7" s="196"/>
      <c r="H7" s="196"/>
      <c r="I7" s="196"/>
      <c r="J7" s="196"/>
      <c r="K7" s="196"/>
      <c r="L7" s="195"/>
      <c r="M7" s="196"/>
      <c r="N7" s="196"/>
      <c r="O7" s="196"/>
      <c r="P7" s="196"/>
      <c r="Q7" s="196"/>
      <c r="R7" s="13"/>
      <c r="S7" s="13"/>
      <c r="T7" s="13"/>
      <c r="U7" s="13"/>
    </row>
    <row r="8" spans="1:22" s="9" customFormat="1" ht="30.75" customHeight="1" x14ac:dyDescent="0.25">
      <c r="D8" s="8"/>
      <c r="E8" s="78"/>
      <c r="F8" s="206" t="s">
        <v>132</v>
      </c>
      <c r="G8" s="208"/>
      <c r="H8" s="206" t="s">
        <v>143</v>
      </c>
      <c r="I8" s="208"/>
      <c r="J8" s="206" t="s">
        <v>144</v>
      </c>
      <c r="K8" s="208"/>
      <c r="L8" s="206" t="s">
        <v>145</v>
      </c>
      <c r="M8" s="208"/>
      <c r="N8" s="206" t="s">
        <v>146</v>
      </c>
      <c r="O8" s="208"/>
      <c r="P8" s="206" t="s">
        <v>147</v>
      </c>
      <c r="Q8" s="208"/>
      <c r="R8" s="13"/>
      <c r="S8" s="13"/>
      <c r="T8" s="13"/>
      <c r="U8" s="13"/>
    </row>
    <row r="9" spans="1:22" s="13" customFormat="1" ht="47.1" customHeight="1" x14ac:dyDescent="0.25">
      <c r="D9" s="22"/>
      <c r="E9" s="71"/>
      <c r="F9" s="195"/>
      <c r="G9" s="197"/>
      <c r="H9" s="195"/>
      <c r="I9" s="197"/>
      <c r="J9" s="195"/>
      <c r="K9" s="197"/>
      <c r="L9" s="195"/>
      <c r="M9" s="197"/>
      <c r="N9" s="195"/>
      <c r="O9" s="197"/>
      <c r="P9" s="195"/>
      <c r="Q9" s="197"/>
    </row>
    <row r="10" spans="1:22" s="13" customFormat="1" ht="30" customHeight="1" x14ac:dyDescent="0.25">
      <c r="D10" s="22"/>
      <c r="E10" s="121">
        <v>2011</v>
      </c>
      <c r="F10" s="250">
        <v>-30.4</v>
      </c>
      <c r="G10" s="251"/>
      <c r="H10" s="285">
        <v>-7.8</v>
      </c>
      <c r="I10" s="286"/>
      <c r="J10" s="256">
        <v>-11.7</v>
      </c>
      <c r="K10" s="257"/>
      <c r="L10" s="305">
        <v>-3.3</v>
      </c>
      <c r="M10" s="306"/>
      <c r="N10" s="305">
        <v>-6.5</v>
      </c>
      <c r="O10" s="306"/>
      <c r="P10" s="305">
        <v>-2</v>
      </c>
      <c r="Q10" s="306"/>
    </row>
    <row r="11" spans="1:22" s="13" customFormat="1" ht="30" customHeight="1" x14ac:dyDescent="0.25">
      <c r="D11" s="22"/>
      <c r="E11" s="121">
        <v>2012</v>
      </c>
      <c r="F11" s="250">
        <v>-10.199999999999999</v>
      </c>
      <c r="G11" s="251"/>
      <c r="H11" s="285">
        <v>-14.6</v>
      </c>
      <c r="I11" s="286"/>
      <c r="J11" s="256">
        <v>-17.2</v>
      </c>
      <c r="K11" s="257"/>
      <c r="L11" s="305">
        <v>4</v>
      </c>
      <c r="M11" s="306"/>
      <c r="N11" s="305">
        <v>-11.7</v>
      </c>
      <c r="O11" s="306"/>
      <c r="P11" s="305">
        <v>-9.6</v>
      </c>
      <c r="Q11" s="306"/>
    </row>
    <row r="12" spans="1:22" s="13" customFormat="1" ht="30" customHeight="1" x14ac:dyDescent="0.25">
      <c r="D12" s="22"/>
      <c r="E12" s="121">
        <v>2013</v>
      </c>
      <c r="F12" s="250">
        <v>10.6</v>
      </c>
      <c r="G12" s="251"/>
      <c r="H12" s="285">
        <v>7.8</v>
      </c>
      <c r="I12" s="286"/>
      <c r="J12" s="256">
        <v>10.5</v>
      </c>
      <c r="K12" s="257"/>
      <c r="L12" s="305">
        <v>12.4</v>
      </c>
      <c r="M12" s="306"/>
      <c r="N12" s="305">
        <v>-7.5</v>
      </c>
      <c r="O12" s="306"/>
      <c r="P12" s="305">
        <v>5.7</v>
      </c>
      <c r="Q12" s="306"/>
    </row>
    <row r="13" spans="1:22" s="13" customFormat="1" ht="30" customHeight="1" x14ac:dyDescent="0.25">
      <c r="D13" s="22"/>
      <c r="E13" s="121">
        <v>2014</v>
      </c>
      <c r="F13" s="250">
        <v>1</v>
      </c>
      <c r="G13" s="251"/>
      <c r="H13" s="285">
        <v>2.6</v>
      </c>
      <c r="I13" s="286"/>
      <c r="J13" s="256">
        <v>22.7</v>
      </c>
      <c r="K13" s="257"/>
      <c r="L13" s="305">
        <v>1.2</v>
      </c>
      <c r="M13" s="306"/>
      <c r="N13" s="305">
        <v>10.9</v>
      </c>
      <c r="O13" s="306"/>
      <c r="P13" s="305">
        <v>10.5</v>
      </c>
      <c r="Q13" s="306"/>
    </row>
    <row r="14" spans="1:22" s="13" customFormat="1" ht="30" customHeight="1" x14ac:dyDescent="0.25">
      <c r="D14" s="22"/>
      <c r="E14" s="122">
        <v>2015</v>
      </c>
      <c r="F14" s="250">
        <v>24.8</v>
      </c>
      <c r="G14" s="251"/>
      <c r="H14" s="285">
        <v>37.5</v>
      </c>
      <c r="I14" s="286"/>
      <c r="J14" s="256">
        <v>8.6999999999999993</v>
      </c>
      <c r="K14" s="257"/>
      <c r="L14" s="305">
        <v>5.8</v>
      </c>
      <c r="M14" s="306"/>
      <c r="N14" s="305">
        <v>3.8</v>
      </c>
      <c r="O14" s="306"/>
      <c r="P14" s="305">
        <v>-0.8</v>
      </c>
      <c r="Q14" s="306"/>
    </row>
    <row r="15" spans="1:22" ht="19.5" customHeight="1" x14ac:dyDescent="0.25">
      <c r="F15" s="56"/>
      <c r="S15" s="13"/>
      <c r="T15" s="13"/>
      <c r="U15" s="13"/>
      <c r="V15" s="13"/>
    </row>
    <row r="16" spans="1:22" ht="20.100000000000001" customHeight="1" x14ac:dyDescent="0.25"/>
    <row r="17" spans="1:21" ht="19.5" customHeight="1" x14ac:dyDescent="0.25">
      <c r="A17" s="190" t="str">
        <f>NOTA!$A$24</f>
        <v>ESTUDO 27 | ANÁLISE DAS EMPRESAS DA INDÚSTRIA DAS BEBIDAS</v>
      </c>
      <c r="B17" s="190"/>
      <c r="C17" s="190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Q17" s="190"/>
      <c r="R17" s="190"/>
      <c r="S17" s="190"/>
      <c r="T17" s="190"/>
      <c r="U17" s="190"/>
    </row>
    <row r="18" spans="1:21" ht="13.5" customHeight="1" x14ac:dyDescent="0.25">
      <c r="U18" s="117" t="s">
        <v>142</v>
      </c>
    </row>
    <row r="19" spans="1:21" ht="19.5" customHeight="1" x14ac:dyDescent="0.25"/>
    <row r="20" spans="1:21" ht="19.5" customHeight="1" x14ac:dyDescent="0.25"/>
    <row r="21" spans="1:21" ht="19.5" customHeight="1" x14ac:dyDescent="0.25"/>
    <row r="22" spans="1:21" ht="19.5" customHeight="1" x14ac:dyDescent="0.25"/>
    <row r="23" spans="1:21" ht="19.5" customHeight="1" x14ac:dyDescent="0.25"/>
    <row r="24" spans="1:21" s="14" customFormat="1" ht="19.5" customHeight="1" x14ac:dyDescent="0.25"/>
    <row r="25" spans="1:21" ht="19.5" customHeight="1" x14ac:dyDescent="0.25"/>
    <row r="26" spans="1:21" ht="19.5" customHeight="1" x14ac:dyDescent="0.25">
      <c r="D26" s="56"/>
      <c r="E26" s="56"/>
      <c r="F26" s="56"/>
      <c r="G26" s="56"/>
      <c r="H26" s="56"/>
      <c r="I26" s="56"/>
      <c r="J26" s="56"/>
      <c r="K26" s="56"/>
      <c r="L26" s="56"/>
    </row>
    <row r="27" spans="1:21" ht="19.5" customHeight="1" x14ac:dyDescent="0.25">
      <c r="D27" s="56"/>
      <c r="E27" s="56"/>
      <c r="F27" s="56"/>
      <c r="G27" s="56"/>
      <c r="H27" s="56"/>
      <c r="I27" s="56"/>
      <c r="J27" s="56"/>
      <c r="K27" s="56"/>
      <c r="L27" s="56"/>
    </row>
    <row r="28" spans="1:21" ht="19.5" customHeight="1" x14ac:dyDescent="0.25">
      <c r="D28" s="56"/>
      <c r="E28" s="56"/>
      <c r="F28" s="56"/>
      <c r="G28" s="56"/>
      <c r="H28" s="56"/>
      <c r="I28" s="56"/>
      <c r="J28" s="56"/>
      <c r="K28" s="56"/>
      <c r="L28" s="56"/>
    </row>
    <row r="29" spans="1:21" ht="19.5" customHeight="1" x14ac:dyDescent="0.25">
      <c r="D29" s="56"/>
      <c r="E29" s="56"/>
      <c r="F29" s="56"/>
      <c r="G29" s="56"/>
      <c r="H29" s="56"/>
      <c r="I29" s="56"/>
      <c r="J29" s="56"/>
      <c r="K29" s="56"/>
      <c r="L29" s="56"/>
      <c r="U29" s="14"/>
    </row>
    <row r="30" spans="1:21" ht="19.5" customHeight="1" x14ac:dyDescent="0.25">
      <c r="D30" s="56"/>
      <c r="E30" s="56"/>
      <c r="F30" s="56"/>
      <c r="G30" s="56"/>
      <c r="H30" s="56"/>
      <c r="I30" s="56"/>
      <c r="J30" s="56"/>
      <c r="K30" s="56"/>
      <c r="L30" s="56"/>
    </row>
    <row r="31" spans="1:21" ht="19.5" customHeight="1" x14ac:dyDescent="0.25"/>
    <row r="32" spans="1:21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  <row r="80" ht="19.5" customHeight="1" x14ac:dyDescent="0.25"/>
    <row r="81" ht="19.5" customHeight="1" x14ac:dyDescent="0.25"/>
    <row r="82" ht="19.5" customHeight="1" x14ac:dyDescent="0.25"/>
  </sheetData>
  <sheetProtection algorithmName="SHA-512" hashValue="e6MUtuW3KGMICWMPi2loZaW4t2nYVGTw7jBN1mEuxpeEecDuyqcieXGev1QHxmqS/EqXYsEfHLLv0DXztFMWbQ==" saltValue="Lkou2FrJMvJUCTrwHDqg/w==" spinCount="100000" sheet="1" objects="1" scenarios="1"/>
  <mergeCells count="40">
    <mergeCell ref="P10:Q10"/>
    <mergeCell ref="P11:Q11"/>
    <mergeCell ref="P12:Q12"/>
    <mergeCell ref="P13:Q13"/>
    <mergeCell ref="P14:Q14"/>
    <mergeCell ref="F11:G11"/>
    <mergeCell ref="H11:I11"/>
    <mergeCell ref="J11:K11"/>
    <mergeCell ref="L11:M11"/>
    <mergeCell ref="N11:O11"/>
    <mergeCell ref="F10:G10"/>
    <mergeCell ref="H10:I10"/>
    <mergeCell ref="J10:K10"/>
    <mergeCell ref="L10:M10"/>
    <mergeCell ref="N10:O10"/>
    <mergeCell ref="A17:U17"/>
    <mergeCell ref="F12:G12"/>
    <mergeCell ref="H12:I12"/>
    <mergeCell ref="J12:K12"/>
    <mergeCell ref="L12:M12"/>
    <mergeCell ref="N12:O12"/>
    <mergeCell ref="F13:G13"/>
    <mergeCell ref="H13:I13"/>
    <mergeCell ref="J13:K13"/>
    <mergeCell ref="L13:M13"/>
    <mergeCell ref="N13:O13"/>
    <mergeCell ref="F14:G14"/>
    <mergeCell ref="H14:I14"/>
    <mergeCell ref="J14:K14"/>
    <mergeCell ref="L14:M14"/>
    <mergeCell ref="N14:O14"/>
    <mergeCell ref="A1:U1"/>
    <mergeCell ref="F6:K7"/>
    <mergeCell ref="F8:G9"/>
    <mergeCell ref="H8:I9"/>
    <mergeCell ref="J8:K9"/>
    <mergeCell ref="L8:M9"/>
    <mergeCell ref="N8:O9"/>
    <mergeCell ref="P8:Q9"/>
    <mergeCell ref="L6:Q7"/>
  </mergeCells>
  <hyperlinks>
    <hyperlink ref="U18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C0CFD6"/>
  </sheetPr>
  <dimension ref="A1:AC78"/>
  <sheetViews>
    <sheetView zoomScaleNormal="100" workbookViewId="0">
      <selection sqref="A1:U1"/>
    </sheetView>
  </sheetViews>
  <sheetFormatPr defaultRowHeight="15" x14ac:dyDescent="0.25"/>
  <cols>
    <col min="1" max="21" width="6.7109375" style="6" customWidth="1"/>
    <col min="22" max="16384" width="9.140625" style="6"/>
  </cols>
  <sheetData>
    <row r="1" spans="1:29" ht="69" customHeight="1" x14ac:dyDescent="0.25">
      <c r="A1" s="193" t="s">
        <v>51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</row>
    <row r="2" spans="1:29" ht="15" customHeight="1" x14ac:dyDescent="0.25"/>
    <row r="3" spans="1:29" s="7" customFormat="1" ht="15" customHeight="1" thickBot="1" x14ac:dyDescent="0.3">
      <c r="A3" s="112" t="str">
        <f>+Índice!F44</f>
        <v>G22</v>
      </c>
      <c r="B3" s="113" t="str">
        <f>+Índice!G44</f>
        <v>EBITDA | Proporção de empresas com taxa de crescimento positiva do EBITDA e com EBITDA negativo</v>
      </c>
      <c r="C3" s="114"/>
      <c r="D3" s="113"/>
      <c r="E3" s="114"/>
      <c r="F3" s="114"/>
      <c r="G3" s="115"/>
      <c r="H3" s="115"/>
      <c r="I3" s="115"/>
      <c r="J3" s="115"/>
      <c r="K3" s="115"/>
      <c r="L3" s="115"/>
      <c r="M3" s="115"/>
    </row>
    <row r="4" spans="1:29" s="9" customFormat="1" ht="15" customHeight="1" x14ac:dyDescent="0.2">
      <c r="A4" s="8" t="s">
        <v>30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29" s="9" customFormat="1" ht="15" customHeight="1" x14ac:dyDescent="0.2">
      <c r="A5" s="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</row>
    <row r="6" spans="1:29" ht="15" customHeight="1" x14ac:dyDescent="0.25">
      <c r="E6" s="74"/>
      <c r="F6" s="77"/>
      <c r="G6" s="77"/>
      <c r="H6" s="77"/>
      <c r="I6" s="77"/>
      <c r="J6" s="217" t="s">
        <v>137</v>
      </c>
      <c r="K6" s="217"/>
      <c r="L6" s="217"/>
      <c r="M6" s="217"/>
      <c r="N6" s="217" t="s">
        <v>107</v>
      </c>
      <c r="O6" s="217"/>
      <c r="P6" s="217"/>
      <c r="Q6" s="195"/>
      <c r="W6" s="9"/>
      <c r="X6" s="9"/>
      <c r="Y6" s="9"/>
      <c r="Z6" s="9"/>
      <c r="AA6" s="9"/>
      <c r="AB6" s="9"/>
      <c r="AC6" s="9"/>
    </row>
    <row r="7" spans="1:29" ht="15" customHeight="1" x14ac:dyDescent="0.25">
      <c r="E7" s="68"/>
      <c r="F7" s="72"/>
      <c r="G7" s="72"/>
      <c r="H7" s="72"/>
      <c r="I7" s="72"/>
      <c r="J7" s="226"/>
      <c r="K7" s="226"/>
      <c r="L7" s="226"/>
      <c r="M7" s="226"/>
      <c r="N7" s="226"/>
      <c r="O7" s="226"/>
      <c r="P7" s="226"/>
      <c r="Q7" s="203"/>
      <c r="W7" s="9"/>
      <c r="X7" s="9"/>
      <c r="Y7" s="9"/>
      <c r="Z7" s="9"/>
      <c r="AA7" s="9"/>
      <c r="AB7" s="9"/>
      <c r="AC7" s="9"/>
    </row>
    <row r="8" spans="1:29" s="15" customFormat="1" ht="30" customHeight="1" x14ac:dyDescent="0.25">
      <c r="E8" s="83"/>
      <c r="F8" s="84"/>
      <c r="G8" s="84"/>
      <c r="H8" s="84"/>
      <c r="I8" s="84"/>
      <c r="J8" s="226">
        <v>2014</v>
      </c>
      <c r="K8" s="226"/>
      <c r="L8" s="226">
        <v>2015</v>
      </c>
      <c r="M8" s="226"/>
      <c r="N8" s="226">
        <v>2014</v>
      </c>
      <c r="O8" s="226"/>
      <c r="P8" s="226">
        <v>2015</v>
      </c>
      <c r="Q8" s="203"/>
      <c r="W8" s="9"/>
      <c r="X8" s="9"/>
      <c r="Y8" s="9"/>
      <c r="Z8" s="9"/>
      <c r="AA8" s="9"/>
      <c r="AB8" s="9"/>
      <c r="AC8" s="9"/>
    </row>
    <row r="9" spans="1:29" s="13" customFormat="1" ht="30" customHeight="1" x14ac:dyDescent="0.25">
      <c r="E9" s="205" t="s">
        <v>132</v>
      </c>
      <c r="F9" s="226"/>
      <c r="G9" s="226"/>
      <c r="H9" s="226"/>
      <c r="I9" s="226"/>
      <c r="J9" s="200">
        <v>0.54200000000000004</v>
      </c>
      <c r="K9" s="200"/>
      <c r="L9" s="200">
        <v>0.54400000000000004</v>
      </c>
      <c r="M9" s="200"/>
      <c r="N9" s="200">
        <v>0.35299999999999998</v>
      </c>
      <c r="O9" s="200"/>
      <c r="P9" s="200">
        <v>0.33100000000000002</v>
      </c>
      <c r="Q9" s="266"/>
      <c r="V9" s="15"/>
      <c r="W9" s="9"/>
      <c r="X9" s="9"/>
      <c r="Y9" s="9"/>
      <c r="Z9" s="9"/>
      <c r="AA9" s="9"/>
      <c r="AB9" s="9"/>
      <c r="AC9" s="9"/>
    </row>
    <row r="10" spans="1:29" s="13" customFormat="1" ht="30" customHeight="1" x14ac:dyDescent="0.25">
      <c r="E10" s="205" t="s">
        <v>143</v>
      </c>
      <c r="F10" s="226"/>
      <c r="G10" s="226"/>
      <c r="H10" s="226"/>
      <c r="I10" s="226"/>
      <c r="J10" s="307">
        <v>0.54500000000000004</v>
      </c>
      <c r="K10" s="308"/>
      <c r="L10" s="216">
        <v>0.54600000000000004</v>
      </c>
      <c r="M10" s="216"/>
      <c r="N10" s="216">
        <v>0.28799999999999998</v>
      </c>
      <c r="O10" s="216"/>
      <c r="P10" s="216">
        <v>0.26200000000000001</v>
      </c>
      <c r="Q10" s="307"/>
      <c r="V10" s="15"/>
      <c r="W10" s="9"/>
      <c r="X10" s="9"/>
      <c r="Y10" s="9"/>
      <c r="Z10" s="9"/>
      <c r="AA10" s="9"/>
      <c r="AB10" s="9"/>
      <c r="AC10" s="9"/>
    </row>
    <row r="11" spans="1:29" s="13" customFormat="1" ht="30" customHeight="1" x14ac:dyDescent="0.25">
      <c r="E11" s="205" t="s">
        <v>144</v>
      </c>
      <c r="F11" s="226"/>
      <c r="G11" s="226"/>
      <c r="H11" s="226"/>
      <c r="I11" s="226"/>
      <c r="J11" s="199">
        <v>0.53800000000000003</v>
      </c>
      <c r="K11" s="201"/>
      <c r="L11" s="198">
        <v>0.53100000000000003</v>
      </c>
      <c r="M11" s="198"/>
      <c r="N11" s="198">
        <v>0.311</v>
      </c>
      <c r="O11" s="198"/>
      <c r="P11" s="198">
        <v>0.314</v>
      </c>
      <c r="Q11" s="199"/>
      <c r="V11" s="15"/>
      <c r="W11" s="9"/>
      <c r="X11" s="9"/>
      <c r="Y11" s="9"/>
      <c r="Z11" s="9"/>
      <c r="AA11" s="9"/>
      <c r="AB11" s="9"/>
      <c r="AC11" s="9"/>
    </row>
    <row r="12" spans="1:29" s="13" customFormat="1" ht="30" customHeight="1" x14ac:dyDescent="0.25">
      <c r="E12" s="205" t="s">
        <v>44</v>
      </c>
      <c r="F12" s="226"/>
      <c r="G12" s="226" t="s">
        <v>0</v>
      </c>
      <c r="H12" s="226"/>
      <c r="I12" s="226"/>
      <c r="J12" s="222">
        <v>0.54100000000000004</v>
      </c>
      <c r="K12" s="209"/>
      <c r="L12" s="210">
        <v>0.53800000000000003</v>
      </c>
      <c r="M12" s="210"/>
      <c r="N12" s="210">
        <v>0.38</v>
      </c>
      <c r="O12" s="210"/>
      <c r="P12" s="210">
        <v>0.373</v>
      </c>
      <c r="Q12" s="222"/>
      <c r="V12" s="15"/>
      <c r="W12" s="9"/>
      <c r="X12" s="9"/>
      <c r="Y12" s="9"/>
      <c r="Z12" s="9"/>
      <c r="AA12" s="9"/>
      <c r="AB12" s="9"/>
      <c r="AC12" s="9"/>
    </row>
    <row r="13" spans="1:29" s="13" customFormat="1" ht="30" customHeight="1" x14ac:dyDescent="0.25">
      <c r="E13" s="205"/>
      <c r="F13" s="226"/>
      <c r="G13" s="226" t="s">
        <v>43</v>
      </c>
      <c r="H13" s="226"/>
      <c r="I13" s="226"/>
      <c r="J13" s="222">
        <v>0.52600000000000002</v>
      </c>
      <c r="K13" s="209"/>
      <c r="L13" s="210">
        <v>0.51</v>
      </c>
      <c r="M13" s="210"/>
      <c r="N13" s="210">
        <v>0.127</v>
      </c>
      <c r="O13" s="210"/>
      <c r="P13" s="210">
        <v>0.14599999999999999</v>
      </c>
      <c r="Q13" s="222"/>
      <c r="V13" s="15"/>
      <c r="W13" s="9"/>
      <c r="X13" s="9"/>
      <c r="Y13" s="9"/>
      <c r="Z13" s="9"/>
      <c r="AA13" s="9"/>
      <c r="AB13" s="9"/>
      <c r="AC13" s="9"/>
    </row>
    <row r="14" spans="1:29" s="13" customFormat="1" ht="30" customHeight="1" x14ac:dyDescent="0.25">
      <c r="E14" s="205"/>
      <c r="F14" s="226"/>
      <c r="G14" s="226" t="s">
        <v>1</v>
      </c>
      <c r="H14" s="226"/>
      <c r="I14" s="226"/>
      <c r="J14" s="222">
        <v>0.66700000000000004</v>
      </c>
      <c r="K14" s="209"/>
      <c r="L14" s="210">
        <v>0.66700000000000004</v>
      </c>
      <c r="M14" s="210"/>
      <c r="N14" s="210">
        <v>0</v>
      </c>
      <c r="O14" s="210"/>
      <c r="P14" s="210">
        <v>0</v>
      </c>
      <c r="Q14" s="222"/>
      <c r="V14" s="15"/>
      <c r="W14" s="9"/>
      <c r="X14" s="9"/>
      <c r="Y14" s="9"/>
      <c r="Z14" s="9"/>
      <c r="AA14" s="9"/>
      <c r="AB14" s="9"/>
      <c r="AC14" s="9"/>
    </row>
    <row r="15" spans="1:29" s="13" customFormat="1" ht="30" customHeight="1" x14ac:dyDescent="0.25">
      <c r="E15" s="205" t="s">
        <v>74</v>
      </c>
      <c r="F15" s="226"/>
      <c r="G15" s="204" t="s">
        <v>145</v>
      </c>
      <c r="H15" s="204"/>
      <c r="I15" s="204"/>
      <c r="J15" s="222">
        <v>0.54400000000000004</v>
      </c>
      <c r="K15" s="209"/>
      <c r="L15" s="210">
        <v>0.53</v>
      </c>
      <c r="M15" s="210"/>
      <c r="N15" s="210">
        <v>0.28199999999999997</v>
      </c>
      <c r="O15" s="210"/>
      <c r="P15" s="210">
        <v>0.28799999999999998</v>
      </c>
      <c r="Q15" s="222"/>
      <c r="V15" s="15"/>
      <c r="W15" s="9"/>
      <c r="X15" s="9"/>
      <c r="Y15" s="9"/>
      <c r="Z15" s="9"/>
      <c r="AA15" s="9"/>
      <c r="AB15" s="9"/>
      <c r="AC15" s="9"/>
    </row>
    <row r="16" spans="1:29" s="13" customFormat="1" ht="30" customHeight="1" x14ac:dyDescent="0.25">
      <c r="E16" s="205"/>
      <c r="F16" s="226"/>
      <c r="G16" s="204" t="s">
        <v>146</v>
      </c>
      <c r="H16" s="204"/>
      <c r="I16" s="204"/>
      <c r="J16" s="222">
        <v>0.4</v>
      </c>
      <c r="K16" s="209"/>
      <c r="L16" s="210">
        <v>0.44400000000000001</v>
      </c>
      <c r="M16" s="210"/>
      <c r="N16" s="210">
        <v>0.66700000000000004</v>
      </c>
      <c r="O16" s="210"/>
      <c r="P16" s="210">
        <v>0.65500000000000003</v>
      </c>
      <c r="Q16" s="222"/>
      <c r="V16" s="15"/>
      <c r="W16" s="9"/>
      <c r="X16" s="9"/>
      <c r="Y16" s="9"/>
      <c r="Z16" s="9"/>
      <c r="AA16" s="9"/>
      <c r="AB16" s="9"/>
      <c r="AC16" s="9"/>
    </row>
    <row r="17" spans="1:29" s="13" customFormat="1" ht="30" customHeight="1" thickBot="1" x14ac:dyDescent="0.3">
      <c r="E17" s="205"/>
      <c r="F17" s="226"/>
      <c r="G17" s="204" t="s">
        <v>147</v>
      </c>
      <c r="H17" s="204"/>
      <c r="I17" s="204"/>
      <c r="J17" s="222">
        <v>0.51</v>
      </c>
      <c r="K17" s="209"/>
      <c r="L17" s="210">
        <v>0.60399999999999998</v>
      </c>
      <c r="M17" s="210"/>
      <c r="N17" s="210">
        <v>0.47599999999999998</v>
      </c>
      <c r="O17" s="210"/>
      <c r="P17" s="210">
        <v>0.38500000000000001</v>
      </c>
      <c r="Q17" s="222"/>
      <c r="V17" s="15"/>
      <c r="W17" s="9"/>
      <c r="X17" s="9"/>
      <c r="Y17" s="9"/>
      <c r="Z17" s="9"/>
      <c r="AA17" s="9"/>
      <c r="AB17" s="9"/>
      <c r="AC17" s="9"/>
    </row>
    <row r="18" spans="1:29" ht="20.100000000000001" customHeight="1" thickBot="1" x14ac:dyDescent="0.3">
      <c r="A18" s="11"/>
      <c r="C18" s="20"/>
      <c r="D18" s="21"/>
      <c r="E18" s="62"/>
      <c r="F18" s="62"/>
      <c r="G18" s="62"/>
      <c r="H18" s="62"/>
      <c r="I18" s="62"/>
      <c r="J18" s="62"/>
    </row>
    <row r="19" spans="1:29" ht="20.100000000000001" customHeight="1" x14ac:dyDescent="0.25"/>
    <row r="20" spans="1:29" ht="19.5" customHeight="1" x14ac:dyDescent="0.25">
      <c r="A20" s="190" t="str">
        <f>NOTA!$A$24</f>
        <v>ESTUDO 27 | ANÁLISE DAS EMPRESAS DA INDÚSTRIA DAS BEBIDAS</v>
      </c>
      <c r="B20" s="190"/>
      <c r="C20" s="190"/>
      <c r="D20" s="190"/>
      <c r="E20" s="190"/>
      <c r="F20" s="190"/>
      <c r="G20" s="190"/>
      <c r="H20" s="190"/>
      <c r="I20" s="190"/>
      <c r="J20" s="190"/>
      <c r="K20" s="190"/>
      <c r="L20" s="190"/>
      <c r="M20" s="190"/>
      <c r="N20" s="190"/>
      <c r="O20" s="190"/>
      <c r="P20" s="190"/>
      <c r="Q20" s="190"/>
      <c r="R20" s="190"/>
      <c r="S20" s="190"/>
      <c r="T20" s="190"/>
      <c r="U20" s="190"/>
    </row>
    <row r="21" spans="1:29" ht="13.5" customHeight="1" x14ac:dyDescent="0.25">
      <c r="U21" s="117" t="s">
        <v>142</v>
      </c>
    </row>
    <row r="22" spans="1:29" ht="19.5" customHeight="1" x14ac:dyDescent="0.25"/>
    <row r="23" spans="1:29" ht="19.5" customHeight="1" x14ac:dyDescent="0.25"/>
    <row r="24" spans="1:29" ht="19.5" customHeight="1" x14ac:dyDescent="0.25"/>
    <row r="25" spans="1:29" ht="19.5" customHeight="1" x14ac:dyDescent="0.25">
      <c r="P25" s="14"/>
    </row>
    <row r="26" spans="1:29" ht="19.5" customHeight="1" x14ac:dyDescent="0.25"/>
    <row r="27" spans="1:29" ht="19.5" customHeight="1" x14ac:dyDescent="0.25"/>
    <row r="28" spans="1:29" ht="19.5" customHeight="1" x14ac:dyDescent="0.25"/>
    <row r="29" spans="1:29" ht="19.5" customHeight="1" x14ac:dyDescent="0.25"/>
    <row r="30" spans="1:29" ht="19.5" customHeight="1" x14ac:dyDescent="0.25"/>
    <row r="31" spans="1:29" ht="19.5" customHeight="1" x14ac:dyDescent="0.25"/>
    <row r="32" spans="1:29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</sheetData>
  <sheetProtection algorithmName="SHA-512" hashValue="bIF/tjWLxsjeTsomaNRyrVaDS1kDSjnyvJT+d6o5kZc3Z5ooF8Bo1FqRAjsE0qjq5ceMny8dN3/xVBVZePj6zQ==" saltValue="GUzldCQsj/cw7Sa4TAciBQ==" spinCount="100000" sheet="1" objects="1" scenarios="1"/>
  <mergeCells count="55">
    <mergeCell ref="E10:I10"/>
    <mergeCell ref="J10:K10"/>
    <mergeCell ref="L10:M10"/>
    <mergeCell ref="N10:O10"/>
    <mergeCell ref="P10:Q10"/>
    <mergeCell ref="J13:K13"/>
    <mergeCell ref="A1:U1"/>
    <mergeCell ref="A20:U20"/>
    <mergeCell ref="E9:I9"/>
    <mergeCell ref="J9:K9"/>
    <mergeCell ref="L9:M9"/>
    <mergeCell ref="N9:O9"/>
    <mergeCell ref="P9:Q9"/>
    <mergeCell ref="L14:M14"/>
    <mergeCell ref="N14:O14"/>
    <mergeCell ref="P14:Q14"/>
    <mergeCell ref="L13:M13"/>
    <mergeCell ref="N13:O13"/>
    <mergeCell ref="P13:Q13"/>
    <mergeCell ref="E11:I11"/>
    <mergeCell ref="E12:F14"/>
    <mergeCell ref="E15:F17"/>
    <mergeCell ref="J6:M7"/>
    <mergeCell ref="N6:Q7"/>
    <mergeCell ref="G12:I12"/>
    <mergeCell ref="G13:I13"/>
    <mergeCell ref="G14:I14"/>
    <mergeCell ref="G15:I15"/>
    <mergeCell ref="G16:I16"/>
    <mergeCell ref="G17:I17"/>
    <mergeCell ref="J8:K8"/>
    <mergeCell ref="L8:M8"/>
    <mergeCell ref="N8:O8"/>
    <mergeCell ref="P8:Q8"/>
    <mergeCell ref="J11:K11"/>
    <mergeCell ref="L11:M11"/>
    <mergeCell ref="N11:O11"/>
    <mergeCell ref="P11:Q11"/>
    <mergeCell ref="J12:K12"/>
    <mergeCell ref="L12:M12"/>
    <mergeCell ref="N12:O12"/>
    <mergeCell ref="P12:Q12"/>
    <mergeCell ref="J14:K14"/>
    <mergeCell ref="J15:K15"/>
    <mergeCell ref="J16:K16"/>
    <mergeCell ref="J17:K17"/>
    <mergeCell ref="L15:M15"/>
    <mergeCell ref="L17:M17"/>
    <mergeCell ref="N17:O17"/>
    <mergeCell ref="P17:Q17"/>
    <mergeCell ref="N15:O15"/>
    <mergeCell ref="P15:Q15"/>
    <mergeCell ref="L16:M16"/>
    <mergeCell ref="N16:O16"/>
    <mergeCell ref="P16:Q16"/>
  </mergeCells>
  <hyperlinks>
    <hyperlink ref="U21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rgb="FFC0CFD6"/>
  </sheetPr>
  <dimension ref="A1:U22"/>
  <sheetViews>
    <sheetView zoomScaleNormal="100" workbookViewId="0">
      <selection sqref="A1:U1"/>
    </sheetView>
  </sheetViews>
  <sheetFormatPr defaultRowHeight="15" x14ac:dyDescent="0.25"/>
  <cols>
    <col min="1" max="21" width="6.7109375" style="6" customWidth="1"/>
    <col min="22" max="16384" width="9.140625" style="6"/>
  </cols>
  <sheetData>
    <row r="1" spans="1:21" ht="69" customHeight="1" x14ac:dyDescent="0.25">
      <c r="A1" s="193" t="s">
        <v>51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</row>
    <row r="2" spans="1:21" ht="15" customHeight="1" x14ac:dyDescent="0.25"/>
    <row r="3" spans="1:21" s="7" customFormat="1" ht="15" customHeight="1" thickBot="1" x14ac:dyDescent="0.3">
      <c r="A3" s="112" t="str">
        <f>Índice!F47</f>
        <v>G23</v>
      </c>
      <c r="B3" s="113" t="str">
        <f>+Índice!G47</f>
        <v>Resultados | Peso face aos rendimentos (2015)</v>
      </c>
      <c r="C3" s="114"/>
      <c r="D3" s="114"/>
      <c r="E3" s="114"/>
      <c r="F3" s="114"/>
      <c r="G3" s="114"/>
      <c r="H3" s="61"/>
      <c r="I3" s="61"/>
      <c r="J3" s="61"/>
      <c r="K3" s="61"/>
      <c r="L3" s="61"/>
      <c r="M3" s="61"/>
      <c r="N3" s="61"/>
      <c r="O3" s="61"/>
    </row>
    <row r="4" spans="1:21" s="9" customFormat="1" ht="15" customHeight="1" x14ac:dyDescent="0.2">
      <c r="A4" s="8" t="s">
        <v>30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23"/>
    </row>
    <row r="5" spans="1:21" s="9" customFormat="1" ht="15" customHeight="1" x14ac:dyDescent="0.2">
      <c r="A5" s="8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21" s="9" customFormat="1" ht="30.75" customHeight="1" x14ac:dyDescent="0.2">
      <c r="A6" s="8"/>
      <c r="D6" s="63"/>
      <c r="E6" s="64"/>
      <c r="F6" s="64"/>
      <c r="G6" s="217" t="s">
        <v>132</v>
      </c>
      <c r="H6" s="217"/>
      <c r="I6" s="217" t="s">
        <v>143</v>
      </c>
      <c r="J6" s="217"/>
      <c r="K6" s="217" t="s">
        <v>144</v>
      </c>
      <c r="L6" s="217"/>
      <c r="M6" s="217" t="s">
        <v>74</v>
      </c>
      <c r="N6" s="217"/>
      <c r="O6" s="217"/>
      <c r="P6" s="217"/>
      <c r="Q6" s="217"/>
      <c r="R6" s="217"/>
    </row>
    <row r="7" spans="1:21" s="13" customFormat="1" ht="47.1" customHeight="1" x14ac:dyDescent="0.25">
      <c r="A7" s="22"/>
      <c r="D7" s="65"/>
      <c r="E7" s="66"/>
      <c r="F7" s="66"/>
      <c r="G7" s="226"/>
      <c r="H7" s="226"/>
      <c r="I7" s="226"/>
      <c r="J7" s="226"/>
      <c r="K7" s="226"/>
      <c r="L7" s="226"/>
      <c r="M7" s="226" t="s">
        <v>145</v>
      </c>
      <c r="N7" s="226"/>
      <c r="O7" s="226" t="s">
        <v>146</v>
      </c>
      <c r="P7" s="226"/>
      <c r="Q7" s="226" t="s">
        <v>147</v>
      </c>
      <c r="R7" s="226"/>
    </row>
    <row r="8" spans="1:21" s="13" customFormat="1" ht="30" customHeight="1" x14ac:dyDescent="0.25">
      <c r="A8" s="22"/>
      <c r="D8" s="205" t="s">
        <v>227</v>
      </c>
      <c r="E8" s="226"/>
      <c r="F8" s="226"/>
      <c r="G8" s="309">
        <v>0.1</v>
      </c>
      <c r="H8" s="309"/>
      <c r="I8" s="312">
        <v>0.1</v>
      </c>
      <c r="J8" s="312"/>
      <c r="K8" s="311">
        <v>0.13</v>
      </c>
      <c r="L8" s="311"/>
      <c r="M8" s="315">
        <v>0.14000000000000001</v>
      </c>
      <c r="N8" s="315"/>
      <c r="O8" s="315">
        <v>0.1</v>
      </c>
      <c r="P8" s="315"/>
      <c r="Q8" s="315">
        <v>0.14000000000000001</v>
      </c>
      <c r="R8" s="315"/>
    </row>
    <row r="9" spans="1:21" s="13" customFormat="1" ht="30" customHeight="1" x14ac:dyDescent="0.25">
      <c r="A9" s="22"/>
      <c r="D9" s="208" t="s">
        <v>108</v>
      </c>
      <c r="E9" s="241"/>
      <c r="F9" s="241"/>
      <c r="G9" s="310">
        <v>0.03</v>
      </c>
      <c r="H9" s="310"/>
      <c r="I9" s="313">
        <v>0.04</v>
      </c>
      <c r="J9" s="313"/>
      <c r="K9" s="314">
        <v>0.05</v>
      </c>
      <c r="L9" s="314"/>
      <c r="M9" s="316">
        <v>0.06</v>
      </c>
      <c r="N9" s="316"/>
      <c r="O9" s="316">
        <v>0.03</v>
      </c>
      <c r="P9" s="316"/>
      <c r="Q9" s="316">
        <v>0.05</v>
      </c>
      <c r="R9" s="316"/>
    </row>
    <row r="10" spans="1:21" s="9" customFormat="1" ht="19.5" customHeight="1" x14ac:dyDescent="0.2">
      <c r="A10" s="8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</row>
    <row r="11" spans="1:21" s="9" customFormat="1" ht="19.5" customHeight="1" x14ac:dyDescent="0.2">
      <c r="A11" s="8"/>
      <c r="C11" s="31"/>
      <c r="L11" s="31"/>
      <c r="M11" s="31"/>
      <c r="N11" s="31"/>
    </row>
    <row r="12" spans="1:21" ht="19.5" customHeight="1" x14ac:dyDescent="0.25">
      <c r="A12" s="227" t="str">
        <f>Índice!$A$73</f>
        <v>ESTUDO 27 | ANÁLISE DAS EMPRESAS DA INDÚSTRIA DAS BEBIDAS</v>
      </c>
      <c r="B12" s="227"/>
      <c r="C12" s="227"/>
      <c r="D12" s="227"/>
      <c r="E12" s="227"/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227"/>
      <c r="T12" s="227"/>
      <c r="U12" s="227"/>
    </row>
    <row r="13" spans="1:21" ht="13.5" customHeight="1" x14ac:dyDescent="0.25">
      <c r="U13" s="117" t="s">
        <v>142</v>
      </c>
    </row>
    <row r="16" spans="1:21" ht="17.25" customHeight="1" x14ac:dyDescent="0.25"/>
    <row r="17" spans="20:20" ht="17.25" customHeight="1" x14ac:dyDescent="0.25"/>
    <row r="22" spans="20:20" x14ac:dyDescent="0.25">
      <c r="T22" s="95"/>
    </row>
  </sheetData>
  <sheetProtection algorithmName="SHA-512" hashValue="GrE1AMoDOL+z0JywpaaGdgLDD1PF6ZxNAr8pfNse6uvKpku9c5h/fckAjMXgnmyGcY8khHaA0D26T6V089UP3w==" saltValue="+zCOggz3+MHdXeb8dXJTtw==" spinCount="100000" sheet="1" objects="1" scenarios="1"/>
  <mergeCells count="23">
    <mergeCell ref="K9:L9"/>
    <mergeCell ref="M8:N8"/>
    <mergeCell ref="O8:P8"/>
    <mergeCell ref="Q8:R8"/>
    <mergeCell ref="M9:N9"/>
    <mergeCell ref="O9:P9"/>
    <mergeCell ref="Q9:R9"/>
    <mergeCell ref="A12:U12"/>
    <mergeCell ref="A1:U1"/>
    <mergeCell ref="D8:F8"/>
    <mergeCell ref="D9:F9"/>
    <mergeCell ref="G6:H7"/>
    <mergeCell ref="K6:L7"/>
    <mergeCell ref="M6:R6"/>
    <mergeCell ref="M7:N7"/>
    <mergeCell ref="O7:P7"/>
    <mergeCell ref="Q7:R7"/>
    <mergeCell ref="G8:H8"/>
    <mergeCell ref="G9:H9"/>
    <mergeCell ref="K8:L8"/>
    <mergeCell ref="I6:J7"/>
    <mergeCell ref="I8:J8"/>
    <mergeCell ref="I9:J9"/>
  </mergeCells>
  <hyperlinks>
    <hyperlink ref="U13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rgb="FFC0CFD6"/>
  </sheetPr>
  <dimension ref="A1:U26"/>
  <sheetViews>
    <sheetView zoomScaleNormal="100" workbookViewId="0">
      <selection sqref="A1:U1"/>
    </sheetView>
  </sheetViews>
  <sheetFormatPr defaultRowHeight="15" x14ac:dyDescent="0.25"/>
  <cols>
    <col min="1" max="21" width="6.7109375" style="6" customWidth="1"/>
    <col min="22" max="16384" width="9.140625" style="6"/>
  </cols>
  <sheetData>
    <row r="1" spans="1:21" ht="69" customHeight="1" x14ac:dyDescent="0.25">
      <c r="A1" s="193" t="s">
        <v>51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</row>
    <row r="2" spans="1:21" ht="15" customHeight="1" x14ac:dyDescent="0.25"/>
    <row r="3" spans="1:21" s="7" customFormat="1" ht="15" customHeight="1" thickBot="1" x14ac:dyDescent="0.3">
      <c r="A3" s="112" t="str">
        <f>+Índice!F48</f>
        <v>G24</v>
      </c>
      <c r="B3" s="113" t="str">
        <f>+Índice!G48</f>
        <v>Rendibilidade dos capitais próprios</v>
      </c>
      <c r="C3" s="114"/>
      <c r="D3" s="114"/>
      <c r="E3" s="114"/>
      <c r="F3" s="114"/>
    </row>
    <row r="4" spans="1:21" s="9" customFormat="1" ht="15" customHeight="1" x14ac:dyDescent="0.2">
      <c r="A4" s="8" t="s">
        <v>30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21" s="9" customFormat="1" ht="15" customHeight="1" x14ac:dyDescent="0.2">
      <c r="A5" s="8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21" s="9" customFormat="1" ht="30.75" customHeight="1" x14ac:dyDescent="0.2">
      <c r="A6" s="8"/>
      <c r="D6" s="70"/>
      <c r="E6" s="64"/>
      <c r="F6" s="67"/>
      <c r="G6" s="217" t="s">
        <v>132</v>
      </c>
      <c r="H6" s="217"/>
      <c r="I6" s="217" t="s">
        <v>143</v>
      </c>
      <c r="J6" s="217"/>
      <c r="K6" s="217" t="s">
        <v>144</v>
      </c>
      <c r="L6" s="217"/>
      <c r="M6" s="217" t="s">
        <v>74</v>
      </c>
      <c r="N6" s="217"/>
      <c r="O6" s="217"/>
      <c r="P6" s="217"/>
      <c r="Q6" s="217"/>
      <c r="R6" s="217"/>
    </row>
    <row r="7" spans="1:21" s="13" customFormat="1" ht="47.1" customHeight="1" x14ac:dyDescent="0.25">
      <c r="A7" s="22"/>
      <c r="C7" s="23"/>
      <c r="D7" s="71"/>
      <c r="E7" s="66"/>
      <c r="F7" s="72"/>
      <c r="G7" s="226"/>
      <c r="H7" s="226"/>
      <c r="I7" s="226"/>
      <c r="J7" s="226"/>
      <c r="K7" s="226"/>
      <c r="L7" s="226"/>
      <c r="M7" s="226" t="s">
        <v>145</v>
      </c>
      <c r="N7" s="226"/>
      <c r="O7" s="226" t="s">
        <v>146</v>
      </c>
      <c r="P7" s="226"/>
      <c r="Q7" s="226" t="s">
        <v>147</v>
      </c>
      <c r="R7" s="226"/>
    </row>
    <row r="8" spans="1:21" s="13" customFormat="1" ht="30" customHeight="1" x14ac:dyDescent="0.25">
      <c r="A8" s="22"/>
      <c r="D8" s="205">
        <v>2011</v>
      </c>
      <c r="E8" s="226"/>
      <c r="F8" s="226"/>
      <c r="G8" s="200">
        <v>1.2E-2</v>
      </c>
      <c r="H8" s="200"/>
      <c r="I8" s="216">
        <v>4.3999999999999997E-2</v>
      </c>
      <c r="J8" s="216"/>
      <c r="K8" s="299">
        <v>2.1999999999999999E-2</v>
      </c>
      <c r="L8" s="299"/>
      <c r="M8" s="298">
        <v>1.7999999999999999E-2</v>
      </c>
      <c r="N8" s="298"/>
      <c r="O8" s="298">
        <v>0.06</v>
      </c>
      <c r="P8" s="298"/>
      <c r="Q8" s="298">
        <v>1.4E-2</v>
      </c>
      <c r="R8" s="298"/>
    </row>
    <row r="9" spans="1:21" s="13" customFormat="1" ht="30" customHeight="1" x14ac:dyDescent="0.25">
      <c r="A9" s="22"/>
      <c r="D9" s="205">
        <v>2012</v>
      </c>
      <c r="E9" s="226"/>
      <c r="F9" s="226"/>
      <c r="G9" s="200">
        <v>0</v>
      </c>
      <c r="H9" s="200"/>
      <c r="I9" s="216">
        <v>2.1999999999999999E-2</v>
      </c>
      <c r="J9" s="216"/>
      <c r="K9" s="299">
        <v>0.01</v>
      </c>
      <c r="L9" s="299"/>
      <c r="M9" s="298">
        <v>1.9E-2</v>
      </c>
      <c r="N9" s="298"/>
      <c r="O9" s="298">
        <v>-2.5000000000000001E-2</v>
      </c>
      <c r="P9" s="298"/>
      <c r="Q9" s="298">
        <v>-6.0000000000000001E-3</v>
      </c>
      <c r="R9" s="298"/>
      <c r="S9" s="144"/>
    </row>
    <row r="10" spans="1:21" s="13" customFormat="1" ht="30" customHeight="1" x14ac:dyDescent="0.25">
      <c r="A10" s="22"/>
      <c r="D10" s="205">
        <v>2013</v>
      </c>
      <c r="E10" s="226"/>
      <c r="F10" s="226"/>
      <c r="G10" s="200">
        <v>2.7E-2</v>
      </c>
      <c r="H10" s="200"/>
      <c r="I10" s="216">
        <v>3.7999999999999999E-2</v>
      </c>
      <c r="J10" s="216"/>
      <c r="K10" s="299">
        <v>1.7999999999999999E-2</v>
      </c>
      <c r="L10" s="299"/>
      <c r="M10" s="298">
        <v>4.2999999999999997E-2</v>
      </c>
      <c r="N10" s="298"/>
      <c r="O10" s="298">
        <v>-0.13700000000000001</v>
      </c>
      <c r="P10" s="298"/>
      <c r="Q10" s="298">
        <v>3.0000000000000001E-3</v>
      </c>
      <c r="R10" s="298"/>
      <c r="S10" s="144"/>
    </row>
    <row r="11" spans="1:21" s="13" customFormat="1" ht="30" customHeight="1" x14ac:dyDescent="0.25">
      <c r="A11" s="22"/>
      <c r="D11" s="205">
        <v>2014</v>
      </c>
      <c r="E11" s="226"/>
      <c r="F11" s="226"/>
      <c r="G11" s="200">
        <v>2.7E-2</v>
      </c>
      <c r="H11" s="200"/>
      <c r="I11" s="216">
        <v>4.1000000000000002E-2</v>
      </c>
      <c r="J11" s="216"/>
      <c r="K11" s="299">
        <v>0.04</v>
      </c>
      <c r="L11" s="299"/>
      <c r="M11" s="298">
        <v>3.9E-2</v>
      </c>
      <c r="N11" s="298"/>
      <c r="O11" s="298">
        <v>-1.9E-2</v>
      </c>
      <c r="P11" s="298"/>
      <c r="Q11" s="298">
        <v>7.2999999999999995E-2</v>
      </c>
      <c r="R11" s="298"/>
      <c r="S11" s="144"/>
    </row>
    <row r="12" spans="1:21" s="13" customFormat="1" ht="30" customHeight="1" x14ac:dyDescent="0.25">
      <c r="A12" s="22"/>
      <c r="D12" s="208">
        <v>2015</v>
      </c>
      <c r="E12" s="241"/>
      <c r="F12" s="241"/>
      <c r="G12" s="220">
        <v>7.1999999999999995E-2</v>
      </c>
      <c r="H12" s="220"/>
      <c r="I12" s="221">
        <v>9.9000000000000005E-2</v>
      </c>
      <c r="J12" s="221"/>
      <c r="K12" s="245">
        <v>5.5E-2</v>
      </c>
      <c r="L12" s="245"/>
      <c r="M12" s="297">
        <v>4.8000000000000001E-2</v>
      </c>
      <c r="N12" s="297"/>
      <c r="O12" s="298">
        <v>8.4000000000000005E-2</v>
      </c>
      <c r="P12" s="298"/>
      <c r="Q12" s="298">
        <v>6.9000000000000006E-2</v>
      </c>
      <c r="R12" s="298"/>
      <c r="S12" s="144"/>
    </row>
    <row r="13" spans="1:21" s="9" customFormat="1" ht="19.5" customHeight="1" x14ac:dyDescent="0.2">
      <c r="A13" s="8"/>
      <c r="C13" s="31"/>
      <c r="D13" s="31"/>
      <c r="E13" s="31"/>
      <c r="F13" s="31"/>
      <c r="G13" s="31"/>
      <c r="H13" s="31"/>
      <c r="I13" s="31"/>
      <c r="J13" s="59"/>
      <c r="K13" s="59"/>
      <c r="L13" s="59"/>
      <c r="M13" s="31"/>
      <c r="N13" s="59"/>
      <c r="O13" s="59"/>
      <c r="P13" s="59"/>
    </row>
    <row r="14" spans="1:21" s="9" customFormat="1" ht="19.5" customHeight="1" x14ac:dyDescent="0.2">
      <c r="A14" s="8"/>
      <c r="C14" s="31"/>
      <c r="L14" s="31"/>
      <c r="M14" s="31"/>
      <c r="N14" s="31"/>
    </row>
    <row r="15" spans="1:21" ht="19.5" customHeight="1" x14ac:dyDescent="0.25">
      <c r="A15" s="227" t="str">
        <f>Índice!$A$73</f>
        <v>ESTUDO 27 | ANÁLISE DAS EMPRESAS DA INDÚSTRIA DAS BEBIDAS</v>
      </c>
      <c r="B15" s="227"/>
      <c r="C15" s="227"/>
      <c r="D15" s="227"/>
      <c r="E15" s="227"/>
      <c r="F15" s="227"/>
      <c r="G15" s="227"/>
      <c r="H15" s="227"/>
      <c r="I15" s="227"/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</row>
    <row r="16" spans="1:21" ht="13.5" customHeight="1" x14ac:dyDescent="0.25">
      <c r="U16" s="117" t="s">
        <v>142</v>
      </c>
    </row>
    <row r="19" spans="5:12" ht="17.25" customHeight="1" x14ac:dyDescent="0.25"/>
    <row r="20" spans="5:12" ht="17.25" customHeight="1" x14ac:dyDescent="0.25"/>
    <row r="22" spans="5:12" x14ac:dyDescent="0.25">
      <c r="E22" s="55"/>
      <c r="F22" s="55"/>
      <c r="G22" s="55"/>
      <c r="H22" s="55"/>
      <c r="I22" s="55"/>
      <c r="J22" s="55"/>
      <c r="K22" s="55"/>
      <c r="L22" s="55"/>
    </row>
    <row r="23" spans="5:12" x14ac:dyDescent="0.25">
      <c r="E23" s="55"/>
      <c r="F23" s="55"/>
      <c r="G23" s="55"/>
      <c r="H23" s="55"/>
      <c r="I23" s="55"/>
      <c r="J23" s="55"/>
      <c r="K23" s="55"/>
      <c r="L23" s="55"/>
    </row>
    <row r="24" spans="5:12" x14ac:dyDescent="0.25">
      <c r="E24" s="55"/>
      <c r="F24" s="55"/>
      <c r="G24" s="55"/>
      <c r="H24" s="55"/>
      <c r="I24" s="55"/>
      <c r="J24" s="55"/>
      <c r="K24" s="55"/>
      <c r="L24" s="55"/>
    </row>
    <row r="25" spans="5:12" x14ac:dyDescent="0.25">
      <c r="E25" s="55"/>
      <c r="F25" s="55"/>
      <c r="G25" s="55"/>
      <c r="H25" s="55"/>
      <c r="I25" s="55"/>
      <c r="J25" s="55"/>
      <c r="K25" s="55"/>
      <c r="L25" s="55"/>
    </row>
    <row r="26" spans="5:12" x14ac:dyDescent="0.25">
      <c r="E26" s="55"/>
      <c r="F26" s="55"/>
      <c r="G26" s="55"/>
      <c r="H26" s="55"/>
      <c r="I26" s="55"/>
      <c r="J26" s="55"/>
      <c r="K26" s="55"/>
      <c r="L26" s="55"/>
    </row>
  </sheetData>
  <sheetProtection algorithmName="SHA-512" hashValue="ljbDKYqZc/mYJPFBmHIPOo5YwAD13FBmV4iCP/MZS8ywZQkVJFEcL97bsME9Ih0wIIhyb/mtbLnGfGN4XVgfIg==" saltValue="RAmz3Rtxx0AXxx0LAyBW7A==" spinCount="100000" sheet="1" objects="1" scenarios="1"/>
  <mergeCells count="44">
    <mergeCell ref="A15:U15"/>
    <mergeCell ref="K12:L12"/>
    <mergeCell ref="M12:N12"/>
    <mergeCell ref="O12:P12"/>
    <mergeCell ref="Q12:R12"/>
    <mergeCell ref="I12:J12"/>
    <mergeCell ref="A1:U1"/>
    <mergeCell ref="D8:F8"/>
    <mergeCell ref="D9:F9"/>
    <mergeCell ref="M8:N8"/>
    <mergeCell ref="M9:N9"/>
    <mergeCell ref="O8:P8"/>
    <mergeCell ref="Q8:R8"/>
    <mergeCell ref="O9:P9"/>
    <mergeCell ref="K6:L7"/>
    <mergeCell ref="K8:L8"/>
    <mergeCell ref="K9:L9"/>
    <mergeCell ref="I6:J7"/>
    <mergeCell ref="I8:J8"/>
    <mergeCell ref="I9:J9"/>
    <mergeCell ref="M6:R6"/>
    <mergeCell ref="M7:N7"/>
    <mergeCell ref="D10:F10"/>
    <mergeCell ref="D11:F11"/>
    <mergeCell ref="D12:F12"/>
    <mergeCell ref="G6:H7"/>
    <mergeCell ref="G8:H8"/>
    <mergeCell ref="G9:H9"/>
    <mergeCell ref="G10:H10"/>
    <mergeCell ref="G11:H11"/>
    <mergeCell ref="G12:H12"/>
    <mergeCell ref="O7:P7"/>
    <mergeCell ref="Q7:R7"/>
    <mergeCell ref="Q9:R9"/>
    <mergeCell ref="I10:J10"/>
    <mergeCell ref="I11:J11"/>
    <mergeCell ref="K10:L10"/>
    <mergeCell ref="K11:L11"/>
    <mergeCell ref="O10:P10"/>
    <mergeCell ref="Q10:R10"/>
    <mergeCell ref="M10:N10"/>
    <mergeCell ref="M11:N11"/>
    <mergeCell ref="O11:P11"/>
    <mergeCell ref="Q11:R11"/>
  </mergeCells>
  <hyperlinks>
    <hyperlink ref="U16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4" tint="-0.499984740745262"/>
  </sheetPr>
  <dimension ref="A1:X14"/>
  <sheetViews>
    <sheetView showGridLines="0" zoomScaleNormal="100" workbookViewId="0">
      <selection sqref="A1:U1"/>
    </sheetView>
  </sheetViews>
  <sheetFormatPr defaultColWidth="6.7109375" defaultRowHeight="15" x14ac:dyDescent="0.25"/>
  <cols>
    <col min="1" max="16384" width="6.7109375" style="6"/>
  </cols>
  <sheetData>
    <row r="1" spans="1:24" ht="69" customHeight="1" x14ac:dyDescent="0.25">
      <c r="A1" s="193" t="s">
        <v>99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</row>
    <row r="2" spans="1:24" ht="15" customHeight="1" x14ac:dyDescent="0.25"/>
    <row r="3" spans="1:24" s="7" customFormat="1" ht="15" customHeight="1" thickBot="1" x14ac:dyDescent="0.3">
      <c r="A3" s="112" t="str">
        <f>+Índice!F6</f>
        <v>Q1</v>
      </c>
      <c r="B3" s="113" t="str">
        <f>+Índice!G6</f>
        <v>Peso da indústria das bebidas no total das empresas e nas indústrias transformadoras (2011 e 2015)</v>
      </c>
      <c r="C3" s="114"/>
      <c r="D3" s="114"/>
      <c r="E3" s="114"/>
      <c r="F3" s="114"/>
      <c r="G3" s="114"/>
      <c r="H3" s="115"/>
      <c r="I3" s="115"/>
      <c r="J3" s="115"/>
      <c r="K3" s="115"/>
      <c r="L3" s="115"/>
      <c r="M3" s="115"/>
    </row>
    <row r="4" spans="1:24" s="9" customFormat="1" ht="15" customHeight="1" x14ac:dyDescent="0.2">
      <c r="A4" s="8" t="s">
        <v>30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24" s="9" customFormat="1" ht="15" customHeight="1" thickBot="1" x14ac:dyDescent="0.25"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R5" s="11"/>
    </row>
    <row r="6" spans="1:24" s="11" customFormat="1" ht="30" customHeight="1" x14ac:dyDescent="0.25">
      <c r="C6" s="52"/>
      <c r="F6" s="45"/>
      <c r="I6" s="195" t="s">
        <v>48</v>
      </c>
      <c r="J6" s="196"/>
      <c r="K6" s="197"/>
      <c r="L6" s="195" t="s">
        <v>37</v>
      </c>
      <c r="M6" s="196"/>
      <c r="N6" s="197"/>
      <c r="O6" s="195" t="s">
        <v>42</v>
      </c>
      <c r="P6" s="196"/>
      <c r="Q6" s="197"/>
      <c r="U6" s="12"/>
    </row>
    <row r="7" spans="1:24" ht="30" customHeight="1" x14ac:dyDescent="0.25">
      <c r="C7" s="53"/>
      <c r="D7" s="194" t="s">
        <v>132</v>
      </c>
      <c r="E7" s="194"/>
      <c r="F7" s="194"/>
      <c r="G7" s="194">
        <v>2011</v>
      </c>
      <c r="H7" s="194"/>
      <c r="I7" s="201">
        <v>2E-3</v>
      </c>
      <c r="J7" s="198"/>
      <c r="K7" s="198"/>
      <c r="L7" s="198">
        <v>8.9999999999999993E-3</v>
      </c>
      <c r="M7" s="198"/>
      <c r="N7" s="198"/>
      <c r="O7" s="198">
        <v>5.0000000000000001E-3</v>
      </c>
      <c r="P7" s="198"/>
      <c r="Q7" s="199"/>
      <c r="R7" s="11"/>
      <c r="U7" s="10"/>
      <c r="W7" s="11"/>
      <c r="X7" s="11"/>
    </row>
    <row r="8" spans="1:24" ht="30" customHeight="1" x14ac:dyDescent="0.25">
      <c r="C8" s="53"/>
      <c r="D8" s="194"/>
      <c r="E8" s="194"/>
      <c r="F8" s="194"/>
      <c r="G8" s="194">
        <v>2015</v>
      </c>
      <c r="H8" s="194"/>
      <c r="I8" s="202">
        <v>3.0000000000000001E-3</v>
      </c>
      <c r="J8" s="200"/>
      <c r="K8" s="200"/>
      <c r="L8" s="200">
        <v>0.01</v>
      </c>
      <c r="M8" s="200"/>
      <c r="N8" s="200"/>
      <c r="O8" s="200">
        <v>5.0000000000000001E-3</v>
      </c>
      <c r="P8" s="200"/>
      <c r="Q8" s="200"/>
      <c r="R8" s="11"/>
      <c r="U8" s="31"/>
      <c r="W8" s="11"/>
      <c r="X8" s="11"/>
    </row>
    <row r="9" spans="1:24" ht="30" customHeight="1" x14ac:dyDescent="0.25">
      <c r="C9" s="53"/>
      <c r="D9" s="194" t="s">
        <v>149</v>
      </c>
      <c r="E9" s="194"/>
      <c r="F9" s="194"/>
      <c r="G9" s="194">
        <v>2011</v>
      </c>
      <c r="H9" s="194"/>
      <c r="I9" s="201">
        <v>2.1000000000000001E-2</v>
      </c>
      <c r="J9" s="198"/>
      <c r="K9" s="198"/>
      <c r="L9" s="198">
        <v>3.6999999999999998E-2</v>
      </c>
      <c r="M9" s="198"/>
      <c r="N9" s="198"/>
      <c r="O9" s="198">
        <v>2.1000000000000001E-2</v>
      </c>
      <c r="P9" s="198"/>
      <c r="Q9" s="199"/>
      <c r="R9" s="11"/>
      <c r="U9" s="31"/>
      <c r="W9" s="11"/>
      <c r="X9" s="11"/>
    </row>
    <row r="10" spans="1:24" ht="30" customHeight="1" x14ac:dyDescent="0.25">
      <c r="C10" s="53"/>
      <c r="D10" s="194"/>
      <c r="E10" s="194"/>
      <c r="F10" s="194"/>
      <c r="G10" s="194">
        <v>2015</v>
      </c>
      <c r="H10" s="194"/>
      <c r="I10" s="202">
        <v>2.5999999999999999E-2</v>
      </c>
      <c r="J10" s="200"/>
      <c r="K10" s="200"/>
      <c r="L10" s="200">
        <v>3.7999999999999999E-2</v>
      </c>
      <c r="M10" s="200"/>
      <c r="N10" s="200"/>
      <c r="O10" s="200">
        <v>2.1999999999999999E-2</v>
      </c>
      <c r="P10" s="200"/>
      <c r="Q10" s="200"/>
      <c r="R10" s="11"/>
      <c r="U10" s="31"/>
      <c r="W10" s="11"/>
      <c r="X10" s="11"/>
    </row>
    <row r="11" spans="1:24" ht="19.5" customHeight="1" x14ac:dyDescent="0.25">
      <c r="B11" s="10"/>
      <c r="C11" s="54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R11" s="11"/>
      <c r="W11" s="11"/>
      <c r="X11" s="11"/>
    </row>
    <row r="12" spans="1:24" ht="19.5" customHeight="1" x14ac:dyDescent="0.25"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W12" s="11"/>
      <c r="X12" s="11"/>
    </row>
    <row r="13" spans="1:24" ht="19.5" customHeight="1" x14ac:dyDescent="0.25">
      <c r="A13" s="190" t="str">
        <f>NOTA!$A$24</f>
        <v>ESTUDO 27 | ANÁLISE DAS EMPRESAS DA INDÚSTRIA DAS BEBIDAS</v>
      </c>
      <c r="B13" s="190"/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0"/>
      <c r="O13" s="190"/>
      <c r="P13" s="190"/>
      <c r="Q13" s="190"/>
      <c r="R13" s="190"/>
      <c r="S13" s="190"/>
      <c r="T13" s="190"/>
      <c r="U13" s="190"/>
      <c r="W13" s="11"/>
      <c r="X13" s="11"/>
    </row>
    <row r="14" spans="1:24" ht="13.5" customHeight="1" x14ac:dyDescent="0.25">
      <c r="U14" s="117" t="s">
        <v>142</v>
      </c>
    </row>
  </sheetData>
  <sheetProtection algorithmName="SHA-512" hashValue="sATGFcyanwgdRpLPgyHq+0vJePVrn8NlSODFe1Mvim8+gkFDmpih5Jhh+ippzrNbG7VUt2NWSVA0d5vw/OrXTQ==" saltValue="GnLUGoIBhAegnWXb5szeVw==" spinCount="100000" sheet="1" objects="1" scenarios="1"/>
  <mergeCells count="23">
    <mergeCell ref="I9:K9"/>
    <mergeCell ref="I10:K10"/>
    <mergeCell ref="L6:N6"/>
    <mergeCell ref="L7:N7"/>
    <mergeCell ref="L8:N8"/>
    <mergeCell ref="L9:N9"/>
    <mergeCell ref="L10:N10"/>
    <mergeCell ref="A13:U13"/>
    <mergeCell ref="A1:U1"/>
    <mergeCell ref="G7:H7"/>
    <mergeCell ref="G8:H8"/>
    <mergeCell ref="G9:H9"/>
    <mergeCell ref="G10:H10"/>
    <mergeCell ref="D7:F8"/>
    <mergeCell ref="D9:F10"/>
    <mergeCell ref="O6:Q6"/>
    <mergeCell ref="O7:Q7"/>
    <mergeCell ref="O8:Q8"/>
    <mergeCell ref="O9:Q9"/>
    <mergeCell ref="O10:Q10"/>
    <mergeCell ref="I6:K6"/>
    <mergeCell ref="I7:K7"/>
    <mergeCell ref="I8:K8"/>
  </mergeCells>
  <hyperlinks>
    <hyperlink ref="U14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rgb="FFC0CFD6"/>
  </sheetPr>
  <dimension ref="A1:U84"/>
  <sheetViews>
    <sheetView zoomScaleNormal="100" workbookViewId="0">
      <selection sqref="A1:U1"/>
    </sheetView>
  </sheetViews>
  <sheetFormatPr defaultRowHeight="15" x14ac:dyDescent="0.25"/>
  <cols>
    <col min="1" max="21" width="6.7109375" style="6" customWidth="1"/>
    <col min="22" max="16384" width="9.140625" style="6"/>
  </cols>
  <sheetData>
    <row r="1" spans="1:21" ht="69" customHeight="1" x14ac:dyDescent="0.25">
      <c r="A1" s="193" t="s">
        <v>50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</row>
    <row r="2" spans="1:21" ht="15" customHeight="1" x14ac:dyDescent="0.25"/>
    <row r="3" spans="1:21" s="7" customFormat="1" ht="15" customHeight="1" thickBot="1" x14ac:dyDescent="0.3">
      <c r="A3" s="109" t="str">
        <f>+Índice!F52</f>
        <v>G25</v>
      </c>
      <c r="B3" s="110" t="str">
        <f>+Índice!G52</f>
        <v>Autonomia financeira | Média ponderada e mediana da distribuição</v>
      </c>
      <c r="C3" s="111"/>
      <c r="D3" s="111"/>
      <c r="E3" s="111"/>
      <c r="F3" s="111"/>
      <c r="G3" s="111"/>
      <c r="H3" s="111"/>
      <c r="I3" s="111"/>
    </row>
    <row r="4" spans="1:21" s="9" customFormat="1" ht="15" customHeight="1" x14ac:dyDescent="0.2">
      <c r="A4" s="8" t="s">
        <v>30</v>
      </c>
      <c r="C4" s="17"/>
      <c r="D4" s="18"/>
      <c r="E4" s="18"/>
      <c r="F4" s="18"/>
      <c r="G4" s="18"/>
      <c r="H4" s="18"/>
      <c r="I4" s="18"/>
      <c r="J4" s="18"/>
      <c r="K4" s="18"/>
      <c r="L4" s="18"/>
    </row>
    <row r="5" spans="1:21" s="15" customFormat="1" ht="22.5" customHeight="1" x14ac:dyDescent="0.25">
      <c r="L5" s="196" t="s">
        <v>79</v>
      </c>
      <c r="M5" s="197"/>
      <c r="N5" s="196" t="s">
        <v>81</v>
      </c>
      <c r="O5" s="196"/>
    </row>
    <row r="6" spans="1:21" s="13" customFormat="1" ht="23.25" customHeight="1" x14ac:dyDescent="0.25">
      <c r="G6" s="206" t="s">
        <v>132</v>
      </c>
      <c r="H6" s="207"/>
      <c r="I6" s="204">
        <v>2011</v>
      </c>
      <c r="J6" s="204"/>
      <c r="K6" s="204"/>
      <c r="L6" s="319">
        <v>0.24099999999999999</v>
      </c>
      <c r="M6" s="320"/>
      <c r="N6" s="320">
        <v>0.29699999999999999</v>
      </c>
      <c r="O6" s="262"/>
    </row>
    <row r="7" spans="1:21" s="13" customFormat="1" ht="23.25" customHeight="1" x14ac:dyDescent="0.25">
      <c r="G7" s="195"/>
      <c r="H7" s="196"/>
      <c r="I7" s="204">
        <v>2015</v>
      </c>
      <c r="J7" s="204"/>
      <c r="K7" s="204"/>
      <c r="L7" s="202">
        <v>0.26600000000000001</v>
      </c>
      <c r="M7" s="200"/>
      <c r="N7" s="200">
        <v>0.315</v>
      </c>
      <c r="O7" s="266"/>
    </row>
    <row r="8" spans="1:21" s="13" customFormat="1" ht="23.25" customHeight="1" x14ac:dyDescent="0.25">
      <c r="G8" s="206" t="s">
        <v>143</v>
      </c>
      <c r="H8" s="207"/>
      <c r="I8" s="204">
        <v>2011</v>
      </c>
      <c r="J8" s="204"/>
      <c r="K8" s="204"/>
      <c r="L8" s="308">
        <v>0.247</v>
      </c>
      <c r="M8" s="216"/>
      <c r="N8" s="216">
        <v>0.35899999999999999</v>
      </c>
      <c r="O8" s="307"/>
    </row>
    <row r="9" spans="1:21" s="13" customFormat="1" ht="23.25" customHeight="1" x14ac:dyDescent="0.25">
      <c r="G9" s="195"/>
      <c r="H9" s="196"/>
      <c r="I9" s="204">
        <v>2015</v>
      </c>
      <c r="J9" s="204"/>
      <c r="K9" s="204"/>
      <c r="L9" s="308">
        <v>0.28499999999999998</v>
      </c>
      <c r="M9" s="216"/>
      <c r="N9" s="216">
        <v>0.41399999999999998</v>
      </c>
      <c r="O9" s="307"/>
    </row>
    <row r="10" spans="1:21" s="13" customFormat="1" ht="23.25" customHeight="1" x14ac:dyDescent="0.25">
      <c r="G10" s="206" t="s">
        <v>144</v>
      </c>
      <c r="H10" s="207"/>
      <c r="I10" s="204">
        <v>2011</v>
      </c>
      <c r="J10" s="204"/>
      <c r="K10" s="204"/>
      <c r="L10" s="268">
        <v>0.32200000000000001</v>
      </c>
      <c r="M10" s="299"/>
      <c r="N10" s="299">
        <v>0.41</v>
      </c>
      <c r="O10" s="264"/>
    </row>
    <row r="11" spans="1:21" s="13" customFormat="1" ht="23.25" customHeight="1" x14ac:dyDescent="0.25">
      <c r="G11" s="195"/>
      <c r="H11" s="196"/>
      <c r="I11" s="204">
        <v>2015</v>
      </c>
      <c r="J11" s="204"/>
      <c r="K11" s="204"/>
      <c r="L11" s="268">
        <v>0.33</v>
      </c>
      <c r="M11" s="299"/>
      <c r="N11" s="299">
        <v>0.45200000000000001</v>
      </c>
      <c r="O11" s="264"/>
    </row>
    <row r="12" spans="1:21" s="13" customFormat="1" ht="23.25" customHeight="1" x14ac:dyDescent="0.25">
      <c r="G12" s="206" t="s">
        <v>195</v>
      </c>
      <c r="H12" s="207"/>
      <c r="I12" s="204" t="s">
        <v>0</v>
      </c>
      <c r="J12" s="204"/>
      <c r="K12" s="204"/>
      <c r="L12" s="318">
        <v>0.27900000000000003</v>
      </c>
      <c r="M12" s="235"/>
      <c r="N12" s="235">
        <v>0.42599999999999999</v>
      </c>
      <c r="O12" s="317"/>
    </row>
    <row r="13" spans="1:21" s="13" customFormat="1" ht="23.25" customHeight="1" x14ac:dyDescent="0.25">
      <c r="G13" s="211"/>
      <c r="H13" s="213"/>
      <c r="I13" s="204" t="s">
        <v>43</v>
      </c>
      <c r="J13" s="204"/>
      <c r="K13" s="204"/>
      <c r="L13" s="318">
        <v>0.40500000000000003</v>
      </c>
      <c r="M13" s="235"/>
      <c r="N13" s="235">
        <v>0.51800000000000002</v>
      </c>
      <c r="O13" s="317"/>
    </row>
    <row r="14" spans="1:21" s="13" customFormat="1" ht="23.25" customHeight="1" x14ac:dyDescent="0.25">
      <c r="G14" s="195"/>
      <c r="H14" s="196"/>
      <c r="I14" s="204" t="s">
        <v>1</v>
      </c>
      <c r="J14" s="204"/>
      <c r="K14" s="204"/>
      <c r="L14" s="318">
        <v>0.54100000000000004</v>
      </c>
      <c r="M14" s="235"/>
      <c r="N14" s="235">
        <v>0.35399999999999998</v>
      </c>
      <c r="O14" s="317"/>
    </row>
    <row r="15" spans="1:21" s="13" customFormat="1" ht="23.25" customHeight="1" x14ac:dyDescent="0.25">
      <c r="G15" s="206" t="s">
        <v>196</v>
      </c>
      <c r="H15" s="207"/>
      <c r="I15" s="204" t="s">
        <v>145</v>
      </c>
      <c r="J15" s="204"/>
      <c r="K15" s="204"/>
      <c r="L15" s="318">
        <v>0.34399999999999997</v>
      </c>
      <c r="M15" s="235"/>
      <c r="N15" s="235">
        <v>0.51800000000000002</v>
      </c>
      <c r="O15" s="317"/>
    </row>
    <row r="16" spans="1:21" s="13" customFormat="1" ht="23.25" customHeight="1" x14ac:dyDescent="0.25">
      <c r="G16" s="211"/>
      <c r="H16" s="213"/>
      <c r="I16" s="204" t="s">
        <v>146</v>
      </c>
      <c r="J16" s="204"/>
      <c r="K16" s="204"/>
      <c r="L16" s="318">
        <v>-6.8000000000000005E-2</v>
      </c>
      <c r="M16" s="235"/>
      <c r="N16" s="235">
        <v>0.253</v>
      </c>
      <c r="O16" s="317"/>
    </row>
    <row r="17" spans="1:21" s="13" customFormat="1" ht="23.25" customHeight="1" x14ac:dyDescent="0.25">
      <c r="G17" s="195"/>
      <c r="H17" s="196"/>
      <c r="I17" s="204" t="s">
        <v>147</v>
      </c>
      <c r="J17" s="204"/>
      <c r="K17" s="204"/>
      <c r="L17" s="318">
        <v>0.30599999999999999</v>
      </c>
      <c r="M17" s="235"/>
      <c r="N17" s="235">
        <v>0.39300000000000002</v>
      </c>
      <c r="O17" s="317"/>
    </row>
    <row r="18" spans="1:21" ht="20.100000000000001" customHeight="1" x14ac:dyDescent="0.25"/>
    <row r="19" spans="1:21" ht="19.5" customHeight="1" x14ac:dyDescent="0.25">
      <c r="A19" s="190" t="str">
        <f>NOTA!$A$24</f>
        <v>ESTUDO 27 | ANÁLISE DAS EMPRESAS DA INDÚSTRIA DAS BEBIDAS</v>
      </c>
      <c r="B19" s="190"/>
      <c r="C19" s="190"/>
      <c r="D19" s="190"/>
      <c r="E19" s="190"/>
      <c r="F19" s="190"/>
      <c r="G19" s="190"/>
      <c r="H19" s="190"/>
      <c r="I19" s="190"/>
      <c r="J19" s="190"/>
      <c r="K19" s="190"/>
      <c r="L19" s="190"/>
      <c r="M19" s="190"/>
      <c r="N19" s="190"/>
      <c r="O19" s="190"/>
      <c r="P19" s="190"/>
      <c r="Q19" s="190"/>
      <c r="R19" s="190"/>
      <c r="S19" s="190"/>
      <c r="T19" s="190"/>
      <c r="U19" s="190"/>
    </row>
    <row r="20" spans="1:21" ht="13.5" customHeight="1" x14ac:dyDescent="0.25">
      <c r="U20" s="117" t="s">
        <v>142</v>
      </c>
    </row>
    <row r="21" spans="1:21" ht="19.5" customHeight="1" x14ac:dyDescent="0.25"/>
    <row r="22" spans="1:21" ht="19.5" customHeight="1" x14ac:dyDescent="0.25"/>
    <row r="23" spans="1:21" ht="19.5" customHeight="1" x14ac:dyDescent="0.25"/>
    <row r="24" spans="1:21" ht="19.5" customHeight="1" x14ac:dyDescent="0.25"/>
    <row r="25" spans="1:21" ht="19.5" customHeight="1" x14ac:dyDescent="0.25"/>
    <row r="26" spans="1:21" s="14" customFormat="1" ht="19.5" customHeight="1" x14ac:dyDescent="0.25"/>
    <row r="27" spans="1:21" ht="19.5" customHeight="1" x14ac:dyDescent="0.25"/>
    <row r="28" spans="1:21" ht="19.5" customHeight="1" x14ac:dyDescent="0.25"/>
    <row r="29" spans="1:21" ht="19.5" customHeight="1" x14ac:dyDescent="0.25"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</row>
    <row r="30" spans="1:21" ht="19.5" customHeight="1" x14ac:dyDescent="0.25"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</row>
    <row r="31" spans="1:21" ht="19.5" customHeight="1" x14ac:dyDescent="0.25">
      <c r="O31" s="14"/>
    </row>
    <row r="32" spans="1:21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  <row r="80" ht="19.5" customHeight="1" x14ac:dyDescent="0.25"/>
    <row r="81" ht="19.5" customHeight="1" x14ac:dyDescent="0.25"/>
    <row r="82" ht="19.5" customHeight="1" x14ac:dyDescent="0.25"/>
    <row r="83" ht="19.5" customHeight="1" x14ac:dyDescent="0.25"/>
    <row r="84" ht="19.5" customHeight="1" x14ac:dyDescent="0.25"/>
  </sheetData>
  <sheetProtection algorithmName="SHA-512" hashValue="dKsryPqMs8ZhMfNFLbml3VAPEjaOy7MDNCZETPRDLi822xGgJqixhV3PjYZ8+SZZYTJabMZ/a3ZVJYmj1MK2kA==" saltValue="YPuUjMbRbDemUFp60qfMBA==" spinCount="100000" sheet="1" objects="1" scenarios="1"/>
  <mergeCells count="45">
    <mergeCell ref="N6:O6"/>
    <mergeCell ref="N7:O7"/>
    <mergeCell ref="L17:M17"/>
    <mergeCell ref="A1:U1"/>
    <mergeCell ref="G10:H11"/>
    <mergeCell ref="I10:K10"/>
    <mergeCell ref="I11:K11"/>
    <mergeCell ref="L10:M10"/>
    <mergeCell ref="G8:H9"/>
    <mergeCell ref="I8:K8"/>
    <mergeCell ref="L8:M8"/>
    <mergeCell ref="N8:O8"/>
    <mergeCell ref="N10:O10"/>
    <mergeCell ref="L11:M11"/>
    <mergeCell ref="N11:O11"/>
    <mergeCell ref="N5:O5"/>
    <mergeCell ref="G15:H17"/>
    <mergeCell ref="I12:K12"/>
    <mergeCell ref="L5:M5"/>
    <mergeCell ref="I14:K14"/>
    <mergeCell ref="I15:K15"/>
    <mergeCell ref="I16:K16"/>
    <mergeCell ref="I17:K17"/>
    <mergeCell ref="I13:K13"/>
    <mergeCell ref="L6:M6"/>
    <mergeCell ref="L7:M7"/>
    <mergeCell ref="G6:H7"/>
    <mergeCell ref="I6:K6"/>
    <mergeCell ref="I7:K7"/>
    <mergeCell ref="A19:U19"/>
    <mergeCell ref="I9:K9"/>
    <mergeCell ref="L9:M9"/>
    <mergeCell ref="N9:O9"/>
    <mergeCell ref="N17:O17"/>
    <mergeCell ref="L16:M16"/>
    <mergeCell ref="N12:O12"/>
    <mergeCell ref="N13:O13"/>
    <mergeCell ref="N14:O14"/>
    <mergeCell ref="N15:O15"/>
    <mergeCell ref="N16:O16"/>
    <mergeCell ref="L12:M12"/>
    <mergeCell ref="L13:M13"/>
    <mergeCell ref="L14:M14"/>
    <mergeCell ref="L15:M15"/>
    <mergeCell ref="G12:H14"/>
  </mergeCells>
  <hyperlinks>
    <hyperlink ref="U20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7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rgb="FF416F84"/>
  </sheetPr>
  <dimension ref="A1:Z23"/>
  <sheetViews>
    <sheetView zoomScaleNormal="100" workbookViewId="0">
      <selection sqref="A1:U1"/>
    </sheetView>
  </sheetViews>
  <sheetFormatPr defaultRowHeight="15" x14ac:dyDescent="0.25"/>
  <cols>
    <col min="1" max="21" width="6.7109375" style="6" customWidth="1"/>
    <col min="22" max="16384" width="9.140625" style="6"/>
  </cols>
  <sheetData>
    <row r="1" spans="1:26" ht="69" customHeight="1" x14ac:dyDescent="0.25">
      <c r="A1" s="193" t="s">
        <v>50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</row>
    <row r="2" spans="1:26" ht="15" customHeight="1" x14ac:dyDescent="0.25"/>
    <row r="3" spans="1:26" s="7" customFormat="1" ht="15" customHeight="1" thickBot="1" x14ac:dyDescent="0.3">
      <c r="A3" s="109" t="str">
        <f>+Índice!F53</f>
        <v>Q4</v>
      </c>
      <c r="B3" s="110" t="str">
        <f>+Índice!G53</f>
        <v>Autonomia financeira | Proporção de empresas com capitais próprios negativos</v>
      </c>
      <c r="C3" s="111"/>
      <c r="D3" s="111"/>
      <c r="E3" s="111"/>
      <c r="F3" s="111"/>
      <c r="G3" s="111"/>
      <c r="H3" s="111"/>
      <c r="I3" s="111"/>
      <c r="J3" s="111"/>
      <c r="K3" s="111"/>
    </row>
    <row r="4" spans="1:26" s="9" customFormat="1" ht="15" customHeight="1" x14ac:dyDescent="0.2">
      <c r="A4" s="8" t="s">
        <v>30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26" s="9" customFormat="1" ht="15" customHeight="1" x14ac:dyDescent="0.2">
      <c r="A5" s="8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26" s="15" customFormat="1" ht="30" customHeight="1" x14ac:dyDescent="0.25">
      <c r="G6" s="80"/>
      <c r="H6" s="81"/>
      <c r="I6" s="81"/>
      <c r="J6" s="81"/>
      <c r="K6" s="81"/>
      <c r="L6" s="217">
        <v>2011</v>
      </c>
      <c r="M6" s="217"/>
      <c r="N6" s="217">
        <v>2015</v>
      </c>
      <c r="O6" s="195"/>
    </row>
    <row r="7" spans="1:26" s="13" customFormat="1" ht="30" customHeight="1" x14ac:dyDescent="0.25">
      <c r="G7" s="205" t="s">
        <v>132</v>
      </c>
      <c r="H7" s="226"/>
      <c r="I7" s="226"/>
      <c r="J7" s="226"/>
      <c r="K7" s="226"/>
      <c r="L7" s="200">
        <v>0.27300000000000002</v>
      </c>
      <c r="M7" s="200"/>
      <c r="N7" s="200">
        <v>0.28999999999999998</v>
      </c>
      <c r="O7" s="200"/>
      <c r="R7" s="15"/>
      <c r="S7" s="15"/>
      <c r="V7" s="15"/>
      <c r="W7" s="15"/>
      <c r="X7" s="15"/>
      <c r="Y7" s="15"/>
      <c r="Z7" s="15"/>
    </row>
    <row r="8" spans="1:26" s="13" customFormat="1" ht="30" customHeight="1" x14ac:dyDescent="0.25">
      <c r="G8" s="205" t="s">
        <v>143</v>
      </c>
      <c r="H8" s="226"/>
      <c r="I8" s="226"/>
      <c r="J8" s="226"/>
      <c r="K8" s="226"/>
      <c r="L8" s="216">
        <v>0.23899999999999999</v>
      </c>
      <c r="M8" s="216"/>
      <c r="N8" s="216">
        <v>0.24</v>
      </c>
      <c r="O8" s="216"/>
      <c r="R8" s="15"/>
      <c r="S8" s="15"/>
      <c r="V8" s="15"/>
      <c r="W8" s="15"/>
      <c r="X8" s="15"/>
      <c r="Y8" s="15"/>
      <c r="Z8" s="15"/>
    </row>
    <row r="9" spans="1:26" s="13" customFormat="1" ht="30" customHeight="1" x14ac:dyDescent="0.25">
      <c r="G9" s="205" t="s">
        <v>144</v>
      </c>
      <c r="H9" s="226"/>
      <c r="I9" s="226"/>
      <c r="J9" s="226"/>
      <c r="K9" s="226"/>
      <c r="L9" s="299">
        <v>0.155</v>
      </c>
      <c r="M9" s="299"/>
      <c r="N9" s="299">
        <v>0.19</v>
      </c>
      <c r="O9" s="299"/>
      <c r="R9" s="15"/>
      <c r="S9" s="15"/>
      <c r="V9" s="15"/>
      <c r="W9" s="15"/>
      <c r="X9" s="15"/>
      <c r="Y9" s="15"/>
      <c r="Z9" s="15"/>
    </row>
    <row r="10" spans="1:26" s="13" customFormat="1" ht="30" customHeight="1" x14ac:dyDescent="0.25">
      <c r="G10" s="205" t="s">
        <v>44</v>
      </c>
      <c r="H10" s="226"/>
      <c r="I10" s="226" t="s">
        <v>0</v>
      </c>
      <c r="J10" s="226"/>
      <c r="K10" s="226"/>
      <c r="L10" s="298">
        <v>0.20399999999999999</v>
      </c>
      <c r="M10" s="298"/>
      <c r="N10" s="298">
        <v>0.23699999999999999</v>
      </c>
      <c r="O10" s="298"/>
      <c r="R10" s="15"/>
      <c r="S10" s="15"/>
      <c r="V10" s="15"/>
      <c r="W10" s="15"/>
      <c r="X10" s="15"/>
      <c r="Y10" s="15"/>
      <c r="Z10" s="15"/>
    </row>
    <row r="11" spans="1:26" s="13" customFormat="1" ht="30" customHeight="1" x14ac:dyDescent="0.25">
      <c r="G11" s="205"/>
      <c r="H11" s="226"/>
      <c r="I11" s="226" t="s">
        <v>43</v>
      </c>
      <c r="J11" s="226"/>
      <c r="K11" s="226"/>
      <c r="L11" s="298">
        <v>0.03</v>
      </c>
      <c r="M11" s="298"/>
      <c r="N11" s="298">
        <v>5.3999999999999999E-2</v>
      </c>
      <c r="O11" s="298"/>
      <c r="R11" s="15"/>
      <c r="S11" s="15"/>
      <c r="V11" s="15"/>
      <c r="W11" s="15"/>
      <c r="X11" s="15"/>
      <c r="Y11" s="15"/>
      <c r="Z11" s="15"/>
    </row>
    <row r="12" spans="1:26" s="13" customFormat="1" ht="30" customHeight="1" x14ac:dyDescent="0.25">
      <c r="G12" s="205"/>
      <c r="H12" s="226"/>
      <c r="I12" s="226" t="s">
        <v>1</v>
      </c>
      <c r="J12" s="226"/>
      <c r="K12" s="226"/>
      <c r="L12" s="321">
        <v>0</v>
      </c>
      <c r="M12" s="298"/>
      <c r="N12" s="321">
        <v>0</v>
      </c>
      <c r="O12" s="298"/>
      <c r="R12" s="15"/>
      <c r="S12" s="15"/>
      <c r="V12" s="15"/>
      <c r="W12" s="15"/>
      <c r="X12" s="15"/>
      <c r="Y12" s="15"/>
      <c r="Z12" s="15"/>
    </row>
    <row r="13" spans="1:26" s="13" customFormat="1" ht="30" customHeight="1" x14ac:dyDescent="0.25">
      <c r="G13" s="205" t="s">
        <v>74</v>
      </c>
      <c r="H13" s="226"/>
      <c r="I13" s="204" t="s">
        <v>145</v>
      </c>
      <c r="J13" s="204"/>
      <c r="K13" s="204"/>
      <c r="L13" s="298">
        <v>0.14599999999999999</v>
      </c>
      <c r="M13" s="298"/>
      <c r="N13" s="298">
        <v>0.16600000000000001</v>
      </c>
      <c r="O13" s="298"/>
      <c r="R13" s="15"/>
      <c r="S13" s="15"/>
      <c r="V13" s="15"/>
      <c r="W13" s="15"/>
      <c r="X13" s="15"/>
      <c r="Y13" s="15"/>
      <c r="Z13" s="15"/>
    </row>
    <row r="14" spans="1:26" s="13" customFormat="1" ht="30" customHeight="1" x14ac:dyDescent="0.25">
      <c r="G14" s="205"/>
      <c r="H14" s="226"/>
      <c r="I14" s="204" t="s">
        <v>146</v>
      </c>
      <c r="J14" s="204"/>
      <c r="K14" s="204"/>
      <c r="L14" s="298">
        <v>0.214</v>
      </c>
      <c r="M14" s="298"/>
      <c r="N14" s="298">
        <v>0.53400000000000003</v>
      </c>
      <c r="O14" s="298"/>
      <c r="R14" s="15"/>
      <c r="S14" s="15"/>
      <c r="V14" s="15"/>
      <c r="W14" s="15"/>
      <c r="X14" s="15"/>
      <c r="Y14" s="15"/>
      <c r="Z14" s="15"/>
    </row>
    <row r="15" spans="1:26" s="13" customFormat="1" ht="30" customHeight="1" x14ac:dyDescent="0.25">
      <c r="G15" s="205"/>
      <c r="H15" s="226"/>
      <c r="I15" s="204" t="s">
        <v>147</v>
      </c>
      <c r="J15" s="204"/>
      <c r="K15" s="204"/>
      <c r="L15" s="298">
        <v>0.24299999999999999</v>
      </c>
      <c r="M15" s="298"/>
      <c r="N15" s="298">
        <v>0.23100000000000001</v>
      </c>
      <c r="O15" s="298"/>
      <c r="R15" s="15"/>
      <c r="S15" s="15"/>
      <c r="V15" s="15"/>
      <c r="W15" s="15"/>
      <c r="X15" s="15"/>
      <c r="Y15" s="15"/>
      <c r="Z15" s="15"/>
    </row>
    <row r="16" spans="1:26" ht="19.5" customHeight="1" x14ac:dyDescent="0.25"/>
    <row r="17" spans="1:21" s="9" customFormat="1" ht="19.5" customHeight="1" x14ac:dyDescent="0.2">
      <c r="A17" s="8"/>
      <c r="C17" s="31"/>
      <c r="L17" s="31"/>
      <c r="M17" s="31"/>
      <c r="N17" s="31"/>
    </row>
    <row r="18" spans="1:21" ht="19.5" customHeight="1" x14ac:dyDescent="0.25">
      <c r="A18" s="227" t="str">
        <f>Índice!$A$73</f>
        <v>ESTUDO 27 | ANÁLISE DAS EMPRESAS DA INDÚSTRIA DAS BEBIDAS</v>
      </c>
      <c r="B18" s="227"/>
      <c r="C18" s="227"/>
      <c r="D18" s="227"/>
      <c r="E18" s="227"/>
      <c r="F18" s="227"/>
      <c r="G18" s="227"/>
      <c r="H18" s="227"/>
      <c r="I18" s="227"/>
      <c r="J18" s="227"/>
      <c r="K18" s="227"/>
      <c r="L18" s="227"/>
      <c r="M18" s="227"/>
      <c r="N18" s="227"/>
      <c r="O18" s="227"/>
      <c r="P18" s="227"/>
      <c r="Q18" s="227"/>
      <c r="R18" s="227"/>
      <c r="S18" s="227"/>
      <c r="T18" s="227"/>
      <c r="U18" s="227"/>
    </row>
    <row r="19" spans="1:21" ht="13.5" customHeight="1" x14ac:dyDescent="0.25">
      <c r="U19" s="117" t="s">
        <v>142</v>
      </c>
    </row>
    <row r="22" spans="1:21" ht="17.25" customHeight="1" x14ac:dyDescent="0.25"/>
    <row r="23" spans="1:21" ht="17.25" customHeight="1" x14ac:dyDescent="0.25"/>
  </sheetData>
  <sheetProtection algorithmName="SHA-512" hashValue="ZO/Z7XMNtBAXdEFBKJqj50OHyttlcSHIigrOe6ADRWzu8mQwGgnlxB0s3EqMkw5NuLebcOdH/5XWo+vFc3n1mA==" saltValue="PZliGaFiq3rEhF5DqKh6Mg==" spinCount="100000" sheet="1" objects="1" scenarios="1"/>
  <mergeCells count="33">
    <mergeCell ref="A18:U18"/>
    <mergeCell ref="A1:U1"/>
    <mergeCell ref="G7:K7"/>
    <mergeCell ref="G9:K9"/>
    <mergeCell ref="G10:H12"/>
    <mergeCell ref="G13:H15"/>
    <mergeCell ref="I10:K10"/>
    <mergeCell ref="I11:K11"/>
    <mergeCell ref="I12:K12"/>
    <mergeCell ref="I13:K13"/>
    <mergeCell ref="I14:K14"/>
    <mergeCell ref="I15:K15"/>
    <mergeCell ref="L6:M6"/>
    <mergeCell ref="N6:O6"/>
    <mergeCell ref="L7:M7"/>
    <mergeCell ref="N7:O7"/>
    <mergeCell ref="L15:M15"/>
    <mergeCell ref="L9:M9"/>
    <mergeCell ref="N9:O9"/>
    <mergeCell ref="L10:M10"/>
    <mergeCell ref="L11:M11"/>
    <mergeCell ref="L12:M12"/>
    <mergeCell ref="N15:O15"/>
    <mergeCell ref="N10:O10"/>
    <mergeCell ref="N11:O11"/>
    <mergeCell ref="N12:O12"/>
    <mergeCell ref="N13:O13"/>
    <mergeCell ref="N14:O14"/>
    <mergeCell ref="G8:K8"/>
    <mergeCell ref="L8:M8"/>
    <mergeCell ref="N8:O8"/>
    <mergeCell ref="L13:M13"/>
    <mergeCell ref="L14:M14"/>
  </mergeCells>
  <hyperlinks>
    <hyperlink ref="U19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rgb="FFC0CFD6"/>
  </sheetPr>
  <dimension ref="A1:U83"/>
  <sheetViews>
    <sheetView zoomScaleNormal="100" workbookViewId="0">
      <selection sqref="A1:U1"/>
    </sheetView>
  </sheetViews>
  <sheetFormatPr defaultRowHeight="15" x14ac:dyDescent="0.25"/>
  <cols>
    <col min="1" max="21" width="6.7109375" style="6" customWidth="1"/>
    <col min="22" max="16384" width="9.140625" style="6"/>
  </cols>
  <sheetData>
    <row r="1" spans="1:21" ht="69" customHeight="1" x14ac:dyDescent="0.25">
      <c r="A1" s="193" t="s">
        <v>50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</row>
    <row r="2" spans="1:21" ht="15" customHeight="1" x14ac:dyDescent="0.25"/>
    <row r="3" spans="1:21" s="7" customFormat="1" ht="15" customHeight="1" thickBot="1" x14ac:dyDescent="0.3">
      <c r="A3" s="109" t="str">
        <f>+Índice!F54</f>
        <v>G26</v>
      </c>
      <c r="B3" s="110" t="str">
        <f>+Índice!G54</f>
        <v>Estrutura do passivo (2015)</v>
      </c>
      <c r="C3" s="111"/>
      <c r="D3" s="111"/>
      <c r="E3" s="111"/>
    </row>
    <row r="4" spans="1:21" s="9" customFormat="1" ht="15" customHeight="1" x14ac:dyDescent="0.2">
      <c r="A4" s="8" t="s">
        <v>30</v>
      </c>
      <c r="C4" s="17"/>
      <c r="D4" s="18"/>
      <c r="E4" s="18"/>
      <c r="F4" s="18"/>
      <c r="G4" s="18"/>
      <c r="H4" s="18"/>
      <c r="I4" s="18"/>
      <c r="J4" s="18"/>
      <c r="K4" s="18"/>
      <c r="L4" s="18"/>
    </row>
    <row r="5" spans="1:21" ht="15" customHeight="1" x14ac:dyDescent="0.25"/>
    <row r="6" spans="1:21" s="15" customFormat="1" ht="37.5" customHeight="1" thickBot="1" x14ac:dyDescent="0.3">
      <c r="B6" s="16"/>
      <c r="C6" s="80"/>
      <c r="D6" s="81"/>
      <c r="E6" s="81"/>
      <c r="F6" s="81"/>
      <c r="G6" s="81"/>
      <c r="H6" s="217" t="s">
        <v>84</v>
      </c>
      <c r="I6" s="217"/>
      <c r="J6" s="217" t="s">
        <v>26</v>
      </c>
      <c r="K6" s="217"/>
      <c r="L6" s="217" t="s">
        <v>82</v>
      </c>
      <c r="M6" s="217"/>
      <c r="N6" s="217" t="s">
        <v>47</v>
      </c>
      <c r="O6" s="217"/>
      <c r="P6" s="217" t="s">
        <v>3</v>
      </c>
      <c r="Q6" s="217"/>
      <c r="R6" s="217" t="s">
        <v>83</v>
      </c>
      <c r="S6" s="195"/>
    </row>
    <row r="7" spans="1:21" s="13" customFormat="1" ht="27.75" customHeight="1" x14ac:dyDescent="0.25">
      <c r="C7" s="205" t="s">
        <v>132</v>
      </c>
      <c r="D7" s="226"/>
      <c r="E7" s="226"/>
      <c r="F7" s="226"/>
      <c r="G7" s="226"/>
      <c r="H7" s="200">
        <v>6.8000000000000005E-2</v>
      </c>
      <c r="I7" s="200"/>
      <c r="J7" s="200">
        <v>0.254</v>
      </c>
      <c r="K7" s="200"/>
      <c r="L7" s="200">
        <v>0.21299999999999999</v>
      </c>
      <c r="M7" s="200"/>
      <c r="N7" s="200">
        <v>4.1000000000000002E-2</v>
      </c>
      <c r="O7" s="200"/>
      <c r="P7" s="200">
        <v>0.161</v>
      </c>
      <c r="Q7" s="200"/>
      <c r="R7" s="200">
        <v>0.26300000000000001</v>
      </c>
      <c r="S7" s="266"/>
    </row>
    <row r="8" spans="1:21" s="13" customFormat="1" ht="27.75" customHeight="1" x14ac:dyDescent="0.25">
      <c r="C8" s="205" t="s">
        <v>143</v>
      </c>
      <c r="D8" s="226"/>
      <c r="E8" s="226"/>
      <c r="F8" s="226"/>
      <c r="G8" s="226"/>
      <c r="H8" s="216">
        <v>6.8000000000000005E-2</v>
      </c>
      <c r="I8" s="216"/>
      <c r="J8" s="216">
        <v>0.27100000000000002</v>
      </c>
      <c r="K8" s="216"/>
      <c r="L8" s="216">
        <v>0.12</v>
      </c>
      <c r="M8" s="216"/>
      <c r="N8" s="216">
        <v>4.8000000000000001E-2</v>
      </c>
      <c r="O8" s="216"/>
      <c r="P8" s="216">
        <v>0.27</v>
      </c>
      <c r="Q8" s="216"/>
      <c r="R8" s="216">
        <v>0.224</v>
      </c>
      <c r="S8" s="307"/>
    </row>
    <row r="9" spans="1:21" s="13" customFormat="1" ht="27.75" customHeight="1" x14ac:dyDescent="0.25">
      <c r="C9" s="205" t="s">
        <v>144</v>
      </c>
      <c r="D9" s="226"/>
      <c r="E9" s="226"/>
      <c r="F9" s="226"/>
      <c r="G9" s="226"/>
      <c r="H9" s="299">
        <v>7.5999999999999998E-2</v>
      </c>
      <c r="I9" s="299"/>
      <c r="J9" s="299">
        <v>0.26500000000000001</v>
      </c>
      <c r="K9" s="299"/>
      <c r="L9" s="299">
        <v>0.22700000000000001</v>
      </c>
      <c r="M9" s="299"/>
      <c r="N9" s="299">
        <v>3.1E-2</v>
      </c>
      <c r="O9" s="299"/>
      <c r="P9" s="299">
        <v>0.182</v>
      </c>
      <c r="Q9" s="299"/>
      <c r="R9" s="299">
        <v>0.219</v>
      </c>
      <c r="S9" s="264"/>
    </row>
    <row r="10" spans="1:21" s="13" customFormat="1" ht="27.75" customHeight="1" x14ac:dyDescent="0.25">
      <c r="C10" s="205" t="s">
        <v>44</v>
      </c>
      <c r="D10" s="226"/>
      <c r="E10" s="226" t="s">
        <v>0</v>
      </c>
      <c r="F10" s="226"/>
      <c r="G10" s="226"/>
      <c r="H10" s="298">
        <v>0</v>
      </c>
      <c r="I10" s="298"/>
      <c r="J10" s="298">
        <v>0.3</v>
      </c>
      <c r="K10" s="298"/>
      <c r="L10" s="298">
        <v>0.157</v>
      </c>
      <c r="M10" s="298"/>
      <c r="N10" s="298">
        <v>6.9000000000000006E-2</v>
      </c>
      <c r="O10" s="298"/>
      <c r="P10" s="298">
        <v>0.161</v>
      </c>
      <c r="Q10" s="298"/>
      <c r="R10" s="298">
        <v>0.312</v>
      </c>
      <c r="S10" s="260"/>
    </row>
    <row r="11" spans="1:21" s="13" customFormat="1" ht="27.75" customHeight="1" x14ac:dyDescent="0.25">
      <c r="C11" s="205"/>
      <c r="D11" s="226"/>
      <c r="E11" s="226" t="s">
        <v>43</v>
      </c>
      <c r="F11" s="226"/>
      <c r="G11" s="226"/>
      <c r="H11" s="298">
        <v>8.8999999999999996E-2</v>
      </c>
      <c r="I11" s="298"/>
      <c r="J11" s="298">
        <v>0.32700000000000001</v>
      </c>
      <c r="K11" s="298"/>
      <c r="L11" s="298">
        <v>0.14899999999999999</v>
      </c>
      <c r="M11" s="298"/>
      <c r="N11" s="298">
        <v>3.4000000000000002E-2</v>
      </c>
      <c r="O11" s="298"/>
      <c r="P11" s="298">
        <v>0.20100000000000001</v>
      </c>
      <c r="Q11" s="298"/>
      <c r="R11" s="298">
        <v>0.2</v>
      </c>
      <c r="S11" s="260"/>
    </row>
    <row r="12" spans="1:21" s="13" customFormat="1" ht="27.75" customHeight="1" x14ac:dyDescent="0.25">
      <c r="C12" s="205"/>
      <c r="D12" s="226"/>
      <c r="E12" s="226" t="s">
        <v>1</v>
      </c>
      <c r="F12" s="226"/>
      <c r="G12" s="226"/>
      <c r="H12" s="298">
        <v>8.1000000000000003E-2</v>
      </c>
      <c r="I12" s="298"/>
      <c r="J12" s="298">
        <v>0.17899999999999999</v>
      </c>
      <c r="K12" s="298"/>
      <c r="L12" s="298">
        <v>0.34100000000000003</v>
      </c>
      <c r="M12" s="298"/>
      <c r="N12" s="298">
        <v>1.6E-2</v>
      </c>
      <c r="O12" s="298"/>
      <c r="P12" s="298">
        <v>0.16500000000000001</v>
      </c>
      <c r="Q12" s="298"/>
      <c r="R12" s="298">
        <v>0.218</v>
      </c>
      <c r="S12" s="260"/>
    </row>
    <row r="13" spans="1:21" s="13" customFormat="1" ht="27.75" customHeight="1" x14ac:dyDescent="0.25">
      <c r="C13" s="205" t="s">
        <v>74</v>
      </c>
      <c r="D13" s="226"/>
      <c r="E13" s="204" t="s">
        <v>145</v>
      </c>
      <c r="F13" s="204"/>
      <c r="G13" s="204"/>
      <c r="H13" s="298">
        <v>0.111</v>
      </c>
      <c r="I13" s="298"/>
      <c r="J13" s="298">
        <v>0.30599999999999999</v>
      </c>
      <c r="K13" s="298"/>
      <c r="L13" s="298">
        <v>0.1</v>
      </c>
      <c r="M13" s="298"/>
      <c r="N13" s="298">
        <v>3.5000000000000003E-2</v>
      </c>
      <c r="O13" s="298"/>
      <c r="P13" s="298">
        <v>0.21199999999999999</v>
      </c>
      <c r="Q13" s="298"/>
      <c r="R13" s="298">
        <v>0.23699999999999999</v>
      </c>
      <c r="S13" s="260"/>
    </row>
    <row r="14" spans="1:21" s="13" customFormat="1" ht="27.75" customHeight="1" x14ac:dyDescent="0.25">
      <c r="C14" s="205"/>
      <c r="D14" s="226"/>
      <c r="E14" s="204" t="s">
        <v>146</v>
      </c>
      <c r="F14" s="204"/>
      <c r="G14" s="204"/>
      <c r="H14" s="298">
        <v>3.0000000000000001E-3</v>
      </c>
      <c r="I14" s="298"/>
      <c r="J14" s="298">
        <v>3.1E-2</v>
      </c>
      <c r="K14" s="298"/>
      <c r="L14" s="298">
        <v>0.627</v>
      </c>
      <c r="M14" s="298"/>
      <c r="N14" s="298">
        <v>0.04</v>
      </c>
      <c r="O14" s="298"/>
      <c r="P14" s="298">
        <v>0.13</v>
      </c>
      <c r="Q14" s="298"/>
      <c r="R14" s="298">
        <v>0.16900000000000001</v>
      </c>
      <c r="S14" s="260"/>
    </row>
    <row r="15" spans="1:21" s="13" customFormat="1" ht="27.75" customHeight="1" x14ac:dyDescent="0.25">
      <c r="C15" s="205"/>
      <c r="D15" s="226"/>
      <c r="E15" s="204" t="s">
        <v>147</v>
      </c>
      <c r="F15" s="204"/>
      <c r="G15" s="204"/>
      <c r="H15" s="298">
        <v>5.6000000000000001E-2</v>
      </c>
      <c r="I15" s="298"/>
      <c r="J15" s="298">
        <v>0.38200000000000001</v>
      </c>
      <c r="K15" s="298"/>
      <c r="L15" s="298">
        <v>0.17199999999999999</v>
      </c>
      <c r="M15" s="298"/>
      <c r="N15" s="298">
        <v>1.0999999999999999E-2</v>
      </c>
      <c r="O15" s="298"/>
      <c r="P15" s="298">
        <v>0.157</v>
      </c>
      <c r="Q15" s="298"/>
      <c r="R15" s="298">
        <v>0.221</v>
      </c>
      <c r="S15" s="260"/>
    </row>
    <row r="16" spans="1:21" ht="19.5" customHeight="1" x14ac:dyDescent="0.25"/>
    <row r="17" spans="1:21" ht="20.100000000000001" customHeight="1" x14ac:dyDescent="0.25"/>
    <row r="18" spans="1:21" ht="19.5" customHeight="1" x14ac:dyDescent="0.25">
      <c r="A18" s="190" t="str">
        <f>NOTA!$A$24</f>
        <v>ESTUDO 27 | ANÁLISE DAS EMPRESAS DA INDÚSTRIA DAS BEBIDAS</v>
      </c>
      <c r="B18" s="190"/>
      <c r="C18" s="190"/>
      <c r="D18" s="190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0"/>
      <c r="Q18" s="190"/>
      <c r="R18" s="190"/>
      <c r="S18" s="190"/>
      <c r="T18" s="190"/>
      <c r="U18" s="190"/>
    </row>
    <row r="19" spans="1:21" ht="13.5" customHeight="1" x14ac:dyDescent="0.25">
      <c r="U19" s="117" t="s">
        <v>142</v>
      </c>
    </row>
    <row r="20" spans="1:21" ht="19.5" customHeight="1" x14ac:dyDescent="0.25"/>
    <row r="21" spans="1:21" ht="19.5" customHeight="1" x14ac:dyDescent="0.25"/>
    <row r="22" spans="1:21" ht="19.5" customHeight="1" x14ac:dyDescent="0.25"/>
    <row r="23" spans="1:21" ht="19.5" customHeight="1" x14ac:dyDescent="0.25"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</row>
    <row r="24" spans="1:21" ht="19.5" customHeight="1" x14ac:dyDescent="0.25"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</row>
    <row r="25" spans="1:21" s="14" customFormat="1" ht="19.5" customHeight="1" x14ac:dyDescent="0.25"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</row>
    <row r="26" spans="1:21" ht="19.5" customHeight="1" x14ac:dyDescent="0.25"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</row>
    <row r="27" spans="1:21" ht="19.5" customHeight="1" x14ac:dyDescent="0.25"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</row>
    <row r="28" spans="1:21" ht="19.5" customHeight="1" x14ac:dyDescent="0.25"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</row>
    <row r="29" spans="1:21" ht="19.5" customHeight="1" x14ac:dyDescent="0.25"/>
    <row r="30" spans="1:21" ht="19.5" customHeight="1" x14ac:dyDescent="0.25">
      <c r="O30" s="14"/>
    </row>
    <row r="31" spans="1:21" ht="19.5" customHeight="1" x14ac:dyDescent="0.25"/>
    <row r="32" spans="1:21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  <row r="80" ht="19.5" customHeight="1" x14ac:dyDescent="0.25"/>
    <row r="81" ht="19.5" customHeight="1" x14ac:dyDescent="0.25"/>
    <row r="82" ht="19.5" customHeight="1" x14ac:dyDescent="0.25"/>
    <row r="83" ht="19.5" customHeight="1" x14ac:dyDescent="0.25"/>
  </sheetData>
  <sheetProtection algorithmName="SHA-512" hashValue="RF+wn0s/cCeBaab8/Uyi7Gk7rC7Q6GBMXvyuy9Q5s66eoIDWaywR36S6gRql8RhNtes9zcL0+8vykbN8InPuPg==" saltValue="4UMAbWiclB1X4T3GOHVXqQ==" spinCount="100000" sheet="1" objects="1" scenarios="1"/>
  <mergeCells count="73">
    <mergeCell ref="A1:U1"/>
    <mergeCell ref="H6:I6"/>
    <mergeCell ref="J6:K6"/>
    <mergeCell ref="L6:M6"/>
    <mergeCell ref="A18:U18"/>
    <mergeCell ref="H15:I15"/>
    <mergeCell ref="R12:S12"/>
    <mergeCell ref="P13:Q13"/>
    <mergeCell ref="C10:D12"/>
    <mergeCell ref="R10:S10"/>
    <mergeCell ref="R11:S11"/>
    <mergeCell ref="C9:G9"/>
    <mergeCell ref="N6:O6"/>
    <mergeCell ref="P6:Q6"/>
    <mergeCell ref="R6:S6"/>
    <mergeCell ref="H7:I7"/>
    <mergeCell ref="C7:G7"/>
    <mergeCell ref="L9:M9"/>
    <mergeCell ref="N9:O9"/>
    <mergeCell ref="P9:Q9"/>
    <mergeCell ref="R9:S9"/>
    <mergeCell ref="H9:I9"/>
    <mergeCell ref="J9:K9"/>
    <mergeCell ref="J7:K7"/>
    <mergeCell ref="L7:M7"/>
    <mergeCell ref="N7:O7"/>
    <mergeCell ref="P7:Q7"/>
    <mergeCell ref="R7:S7"/>
    <mergeCell ref="C8:G8"/>
    <mergeCell ref="H8:I8"/>
    <mergeCell ref="J8:K8"/>
    <mergeCell ref="L8:M8"/>
    <mergeCell ref="H10:I10"/>
    <mergeCell ref="H11:I11"/>
    <mergeCell ref="H12:I12"/>
    <mergeCell ref="H13:I13"/>
    <mergeCell ref="H14:I14"/>
    <mergeCell ref="J10:K10"/>
    <mergeCell ref="L10:M10"/>
    <mergeCell ref="N10:O10"/>
    <mergeCell ref="P10:Q10"/>
    <mergeCell ref="J11:K11"/>
    <mergeCell ref="L11:M11"/>
    <mergeCell ref="N11:O11"/>
    <mergeCell ref="P11:Q11"/>
    <mergeCell ref="J12:K12"/>
    <mergeCell ref="L12:M12"/>
    <mergeCell ref="N12:O12"/>
    <mergeCell ref="P12:Q12"/>
    <mergeCell ref="J13:K13"/>
    <mergeCell ref="L13:M13"/>
    <mergeCell ref="N13:O13"/>
    <mergeCell ref="J14:K14"/>
    <mergeCell ref="L14:M14"/>
    <mergeCell ref="N14:O14"/>
    <mergeCell ref="P14:Q14"/>
    <mergeCell ref="R14:S14"/>
    <mergeCell ref="N8:O8"/>
    <mergeCell ref="P8:Q8"/>
    <mergeCell ref="R8:S8"/>
    <mergeCell ref="C13:D15"/>
    <mergeCell ref="E15:G15"/>
    <mergeCell ref="E10:G10"/>
    <mergeCell ref="E11:G11"/>
    <mergeCell ref="E12:G12"/>
    <mergeCell ref="E13:G13"/>
    <mergeCell ref="E14:G14"/>
    <mergeCell ref="J15:K15"/>
    <mergeCell ref="L15:M15"/>
    <mergeCell ref="N15:O15"/>
    <mergeCell ref="P15:Q15"/>
    <mergeCell ref="R15:S15"/>
    <mergeCell ref="R13:S13"/>
  </mergeCells>
  <hyperlinks>
    <hyperlink ref="U19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tabColor rgb="FF416F84"/>
  </sheetPr>
  <dimension ref="A1:U83"/>
  <sheetViews>
    <sheetView zoomScaleNormal="100" workbookViewId="0">
      <selection sqref="A1:U1"/>
    </sheetView>
  </sheetViews>
  <sheetFormatPr defaultRowHeight="15" x14ac:dyDescent="0.25"/>
  <cols>
    <col min="1" max="21" width="6.7109375" style="6" customWidth="1"/>
    <col min="22" max="16384" width="9.140625" style="6"/>
  </cols>
  <sheetData>
    <row r="1" spans="1:21" ht="69" customHeight="1" x14ac:dyDescent="0.25">
      <c r="A1" s="193" t="s">
        <v>50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</row>
    <row r="2" spans="1:21" ht="15" customHeight="1" x14ac:dyDescent="0.25"/>
    <row r="3" spans="1:21" s="7" customFormat="1" ht="15" customHeight="1" thickBot="1" x14ac:dyDescent="0.3">
      <c r="A3" s="109" t="str">
        <f>+Índice!F55</f>
        <v>Q5</v>
      </c>
      <c r="B3" s="110" t="str">
        <f>+Índice!G55</f>
        <v>Passivo | Contributos (em p.p.) para a taxa de crescimento anual (em percentagem)</v>
      </c>
      <c r="C3" s="111"/>
      <c r="D3" s="111"/>
      <c r="E3" s="111"/>
      <c r="F3" s="111"/>
      <c r="G3" s="111"/>
      <c r="H3" s="111"/>
      <c r="I3" s="111"/>
      <c r="J3" s="111"/>
      <c r="K3" s="111"/>
      <c r="L3" s="9"/>
      <c r="M3" s="9"/>
      <c r="N3" s="9"/>
      <c r="O3" s="9"/>
    </row>
    <row r="4" spans="1:21" s="9" customFormat="1" ht="15" customHeight="1" x14ac:dyDescent="0.2">
      <c r="A4" s="8" t="s">
        <v>30</v>
      </c>
      <c r="C4" s="17"/>
      <c r="D4" s="18"/>
      <c r="E4" s="18"/>
      <c r="F4" s="18"/>
      <c r="G4" s="18"/>
      <c r="H4" s="18"/>
      <c r="I4" s="18"/>
      <c r="J4" s="18"/>
      <c r="K4" s="18"/>
      <c r="L4" s="18"/>
    </row>
    <row r="5" spans="1:21" ht="15" customHeight="1" x14ac:dyDescent="0.25"/>
    <row r="6" spans="1:21" ht="30" customHeight="1" x14ac:dyDescent="0.25">
      <c r="H6" s="90"/>
      <c r="I6" s="125"/>
      <c r="J6" s="125"/>
      <c r="K6" s="125"/>
      <c r="L6" s="125"/>
      <c r="M6" s="217">
        <v>2014</v>
      </c>
      <c r="N6" s="217"/>
      <c r="O6" s="217">
        <v>2015</v>
      </c>
      <c r="P6" s="195"/>
    </row>
    <row r="7" spans="1:21" ht="30" customHeight="1" x14ac:dyDescent="0.25">
      <c r="G7" s="203" t="s">
        <v>132</v>
      </c>
      <c r="H7" s="204"/>
      <c r="I7" s="204"/>
      <c r="J7" s="204"/>
      <c r="K7" s="204"/>
      <c r="L7" s="204"/>
      <c r="M7" s="324">
        <v>-1.4</v>
      </c>
      <c r="N7" s="325"/>
      <c r="O7" s="324">
        <v>-3.4</v>
      </c>
      <c r="P7" s="325"/>
    </row>
    <row r="8" spans="1:21" ht="30" customHeight="1" x14ac:dyDescent="0.25">
      <c r="G8" s="203" t="s">
        <v>143</v>
      </c>
      <c r="H8" s="204" t="s">
        <v>143</v>
      </c>
      <c r="I8" s="204"/>
      <c r="J8" s="204"/>
      <c r="K8" s="204"/>
      <c r="L8" s="204"/>
      <c r="M8" s="326">
        <v>-5.2</v>
      </c>
      <c r="N8" s="327"/>
      <c r="O8" s="326">
        <v>-1.4</v>
      </c>
      <c r="P8" s="327"/>
    </row>
    <row r="9" spans="1:21" ht="30" customHeight="1" x14ac:dyDescent="0.25">
      <c r="G9" s="203" t="s">
        <v>144</v>
      </c>
      <c r="H9" s="204"/>
      <c r="I9" s="204"/>
      <c r="J9" s="204"/>
      <c r="K9" s="204"/>
      <c r="L9" s="204"/>
      <c r="M9" s="322">
        <v>-1.9</v>
      </c>
      <c r="N9" s="323"/>
      <c r="O9" s="322">
        <v>-1.9</v>
      </c>
      <c r="P9" s="323"/>
    </row>
    <row r="10" spans="1:21" ht="30" customHeight="1" x14ac:dyDescent="0.25">
      <c r="G10" s="213" t="s">
        <v>166</v>
      </c>
      <c r="H10" s="213"/>
      <c r="I10" s="212"/>
      <c r="J10" s="226" t="s">
        <v>163</v>
      </c>
      <c r="K10" s="226"/>
      <c r="L10" s="226"/>
      <c r="M10" s="322">
        <v>-0.3</v>
      </c>
      <c r="N10" s="323"/>
      <c r="O10" s="322">
        <v>-0.4</v>
      </c>
      <c r="P10" s="323"/>
    </row>
    <row r="11" spans="1:21" ht="30" customHeight="1" x14ac:dyDescent="0.25">
      <c r="G11" s="213"/>
      <c r="H11" s="213"/>
      <c r="I11" s="212"/>
      <c r="J11" s="226" t="s">
        <v>26</v>
      </c>
      <c r="K11" s="226"/>
      <c r="L11" s="226"/>
      <c r="M11" s="322">
        <v>-1.4</v>
      </c>
      <c r="N11" s="323"/>
      <c r="O11" s="322">
        <v>-0.8</v>
      </c>
      <c r="P11" s="323"/>
    </row>
    <row r="12" spans="1:21" ht="30" customHeight="1" x14ac:dyDescent="0.25">
      <c r="G12" s="213"/>
      <c r="H12" s="213"/>
      <c r="I12" s="212"/>
      <c r="J12" s="226" t="s">
        <v>82</v>
      </c>
      <c r="K12" s="226"/>
      <c r="L12" s="226"/>
      <c r="M12" s="322">
        <v>0.2</v>
      </c>
      <c r="N12" s="323"/>
      <c r="O12" s="322">
        <v>-0.7</v>
      </c>
      <c r="P12" s="323"/>
    </row>
    <row r="13" spans="1:21" ht="30" customHeight="1" x14ac:dyDescent="0.25">
      <c r="G13" s="213"/>
      <c r="H13" s="213"/>
      <c r="I13" s="212"/>
      <c r="J13" s="204" t="s">
        <v>164</v>
      </c>
      <c r="K13" s="204"/>
      <c r="L13" s="204"/>
      <c r="M13" s="322">
        <v>0.1</v>
      </c>
      <c r="N13" s="323"/>
      <c r="O13" s="322">
        <v>0.2</v>
      </c>
      <c r="P13" s="323"/>
    </row>
    <row r="14" spans="1:21" ht="30" customHeight="1" x14ac:dyDescent="0.25">
      <c r="G14" s="213"/>
      <c r="H14" s="213"/>
      <c r="I14" s="212"/>
      <c r="J14" s="204" t="s">
        <v>3</v>
      </c>
      <c r="K14" s="204"/>
      <c r="L14" s="204"/>
      <c r="M14" s="322">
        <v>1</v>
      </c>
      <c r="N14" s="323"/>
      <c r="O14" s="322">
        <v>0.3</v>
      </c>
      <c r="P14" s="323"/>
    </row>
    <row r="15" spans="1:21" ht="30" customHeight="1" x14ac:dyDescent="0.25">
      <c r="G15" s="213"/>
      <c r="H15" s="213"/>
      <c r="I15" s="212"/>
      <c r="J15" s="204" t="s">
        <v>165</v>
      </c>
      <c r="K15" s="204"/>
      <c r="L15" s="204"/>
      <c r="M15" s="322">
        <v>-1.5</v>
      </c>
      <c r="N15" s="323"/>
      <c r="O15" s="322">
        <v>-0.5</v>
      </c>
      <c r="P15" s="323"/>
    </row>
    <row r="16" spans="1:21" ht="15" customHeight="1" x14ac:dyDescent="0.25"/>
    <row r="17" spans="1:21" ht="20.100000000000001" customHeight="1" x14ac:dyDescent="0.25"/>
    <row r="18" spans="1:21" ht="19.5" customHeight="1" x14ac:dyDescent="0.25">
      <c r="A18" s="190" t="str">
        <f>NOTA!$A$24</f>
        <v>ESTUDO 27 | ANÁLISE DAS EMPRESAS DA INDÚSTRIA DAS BEBIDAS</v>
      </c>
      <c r="B18" s="190"/>
      <c r="C18" s="190"/>
      <c r="D18" s="190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0"/>
      <c r="Q18" s="190"/>
      <c r="R18" s="190"/>
      <c r="S18" s="190"/>
      <c r="T18" s="190"/>
      <c r="U18" s="190"/>
    </row>
    <row r="19" spans="1:21" ht="13.5" customHeight="1" x14ac:dyDescent="0.25">
      <c r="U19" s="117" t="s">
        <v>142</v>
      </c>
    </row>
    <row r="20" spans="1:21" ht="19.5" customHeight="1" x14ac:dyDescent="0.25"/>
    <row r="21" spans="1:21" ht="19.5" customHeight="1" x14ac:dyDescent="0.25"/>
    <row r="22" spans="1:21" ht="19.5" customHeight="1" x14ac:dyDescent="0.25"/>
    <row r="23" spans="1:21" ht="19.5" customHeight="1" x14ac:dyDescent="0.25"/>
    <row r="24" spans="1:21" ht="19.5" customHeight="1" x14ac:dyDescent="0.25"/>
    <row r="25" spans="1:21" s="14" customFormat="1" ht="19.5" customHeight="1" x14ac:dyDescent="0.25"/>
    <row r="26" spans="1:21" ht="19.5" customHeight="1" x14ac:dyDescent="0.25"/>
    <row r="27" spans="1:21" ht="19.5" customHeight="1" x14ac:dyDescent="0.25"/>
    <row r="28" spans="1:21" ht="19.5" customHeight="1" x14ac:dyDescent="0.25"/>
    <row r="29" spans="1:21" ht="19.5" customHeight="1" x14ac:dyDescent="0.25"/>
    <row r="30" spans="1:21" ht="19.5" customHeight="1" x14ac:dyDescent="0.25">
      <c r="O30" s="14"/>
    </row>
    <row r="31" spans="1:21" ht="19.5" customHeight="1" x14ac:dyDescent="0.25"/>
    <row r="32" spans="1:21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  <row r="80" ht="19.5" customHeight="1" x14ac:dyDescent="0.25"/>
    <row r="81" ht="19.5" customHeight="1" x14ac:dyDescent="0.25"/>
    <row r="82" ht="19.5" customHeight="1" x14ac:dyDescent="0.25"/>
    <row r="83" ht="19.5" customHeight="1" x14ac:dyDescent="0.25"/>
  </sheetData>
  <sheetProtection algorithmName="SHA-512" hashValue="tUvPLu22+PgLrMrIZOh9SQxIafWlwAxQj8xgsKE8RDRF/frSIVnk1lO+JR2FIBGdw0vHocIws4eXiyYSo2iHcg==" saltValue="c1UwAEAvfebjlmGq5d7neA==" spinCount="100000" sheet="1" objects="1" scenarios="1"/>
  <mergeCells count="32">
    <mergeCell ref="A18:U18"/>
    <mergeCell ref="A1:U1"/>
    <mergeCell ref="M6:N6"/>
    <mergeCell ref="O6:P6"/>
    <mergeCell ref="M7:N7"/>
    <mergeCell ref="O7:P7"/>
    <mergeCell ref="M8:N8"/>
    <mergeCell ref="O8:P8"/>
    <mergeCell ref="G7:L7"/>
    <mergeCell ref="G8:L8"/>
    <mergeCell ref="J15:L15"/>
    <mergeCell ref="M15:N15"/>
    <mergeCell ref="O15:P15"/>
    <mergeCell ref="G10:I15"/>
    <mergeCell ref="M9:N9"/>
    <mergeCell ref="O9:P9"/>
    <mergeCell ref="G9:L9"/>
    <mergeCell ref="J13:L13"/>
    <mergeCell ref="M13:N13"/>
    <mergeCell ref="O13:P13"/>
    <mergeCell ref="J10:L10"/>
    <mergeCell ref="M10:N10"/>
    <mergeCell ref="O10:P10"/>
    <mergeCell ref="J11:L11"/>
    <mergeCell ref="M11:N11"/>
    <mergeCell ref="O11:P11"/>
    <mergeCell ref="J14:L14"/>
    <mergeCell ref="M14:N14"/>
    <mergeCell ref="O14:P14"/>
    <mergeCell ref="J12:L12"/>
    <mergeCell ref="M12:N12"/>
    <mergeCell ref="O12:P12"/>
  </mergeCells>
  <hyperlinks>
    <hyperlink ref="U19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tabColor theme="4"/>
  </sheetPr>
  <dimension ref="A1:W21"/>
  <sheetViews>
    <sheetView zoomScaleNormal="100" workbookViewId="0">
      <selection sqref="A1:U1"/>
    </sheetView>
  </sheetViews>
  <sheetFormatPr defaultRowHeight="15" x14ac:dyDescent="0.25"/>
  <cols>
    <col min="1" max="21" width="6.7109375" style="6" customWidth="1"/>
    <col min="22" max="16384" width="9.140625" style="6"/>
  </cols>
  <sheetData>
    <row r="1" spans="1:23" ht="69" customHeight="1" thickBot="1" x14ac:dyDescent="0.3">
      <c r="A1" s="223" t="s">
        <v>217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</row>
    <row r="2" spans="1:23" ht="15" customHeight="1" x14ac:dyDescent="0.25"/>
    <row r="3" spans="1:23" s="7" customFormat="1" ht="15" customHeight="1" thickBot="1" x14ac:dyDescent="0.3">
      <c r="A3" s="109" t="str">
        <f>+Índice!F57</f>
        <v>G27</v>
      </c>
      <c r="B3" s="110" t="str">
        <f>+Índice!G57</f>
        <v>Empréstimos concedidos pelo sistema financeiro residente à indústria das bebidas (milhões de euros)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9"/>
      <c r="Q3" s="9"/>
      <c r="R3" s="9"/>
      <c r="S3" s="9"/>
      <c r="T3" s="9"/>
      <c r="U3" s="9"/>
    </row>
    <row r="4" spans="1:23" s="9" customFormat="1" ht="15" customHeight="1" x14ac:dyDescent="0.2">
      <c r="A4" s="8" t="s">
        <v>30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23" s="9" customFormat="1" ht="15" customHeight="1" x14ac:dyDescent="0.2">
      <c r="A5" s="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99" t="s">
        <v>130</v>
      </c>
      <c r="S5" s="99"/>
    </row>
    <row r="6" spans="1:23" s="9" customFormat="1" ht="24" customHeight="1" x14ac:dyDescent="0.2">
      <c r="A6" s="8"/>
      <c r="B6" s="8"/>
      <c r="C6" s="8"/>
      <c r="E6" s="18"/>
      <c r="F6" s="18"/>
      <c r="G6" s="18"/>
      <c r="H6" s="18"/>
      <c r="I6" s="206" t="s">
        <v>144</v>
      </c>
      <c r="J6" s="208"/>
      <c r="K6" s="203" t="s">
        <v>74</v>
      </c>
      <c r="L6" s="204"/>
      <c r="M6" s="204"/>
      <c r="N6" s="204"/>
      <c r="O6" s="204"/>
      <c r="P6" s="204"/>
    </row>
    <row r="7" spans="1:23" s="13" customFormat="1" ht="39" customHeight="1" x14ac:dyDescent="0.25">
      <c r="A7" s="22"/>
      <c r="B7" s="22"/>
      <c r="C7" s="22"/>
      <c r="F7" s="71"/>
      <c r="G7" s="66"/>
      <c r="H7" s="150"/>
      <c r="I7" s="195"/>
      <c r="J7" s="197"/>
      <c r="K7" s="226" t="s">
        <v>145</v>
      </c>
      <c r="L7" s="226"/>
      <c r="M7" s="226" t="s">
        <v>146</v>
      </c>
      <c r="N7" s="226"/>
      <c r="O7" s="226" t="s">
        <v>147</v>
      </c>
      <c r="P7" s="226"/>
      <c r="Q7" s="9"/>
      <c r="R7" s="9"/>
    </row>
    <row r="8" spans="1:23" s="13" customFormat="1" ht="25.5" customHeight="1" x14ac:dyDescent="0.25">
      <c r="A8" s="22"/>
      <c r="B8" s="22"/>
      <c r="C8" s="22"/>
      <c r="E8" s="207">
        <v>2011</v>
      </c>
      <c r="F8" s="207"/>
      <c r="G8" s="204" t="s">
        <v>210</v>
      </c>
      <c r="H8" s="205"/>
      <c r="I8" s="330">
        <v>1222</v>
      </c>
      <c r="J8" s="331"/>
      <c r="K8" s="328">
        <v>726</v>
      </c>
      <c r="L8" s="329"/>
      <c r="M8" s="328">
        <v>91</v>
      </c>
      <c r="N8" s="329"/>
      <c r="O8" s="328">
        <v>405</v>
      </c>
      <c r="P8" s="329"/>
      <c r="Q8" s="9"/>
      <c r="R8" s="9"/>
      <c r="S8" s="101"/>
      <c r="T8" s="101"/>
      <c r="U8" s="101"/>
      <c r="V8" s="101"/>
      <c r="W8" s="101"/>
    </row>
    <row r="9" spans="1:23" s="13" customFormat="1" ht="25.5" customHeight="1" x14ac:dyDescent="0.25">
      <c r="A9" s="22"/>
      <c r="B9" s="22"/>
      <c r="C9" s="22"/>
      <c r="E9" s="196"/>
      <c r="F9" s="196"/>
      <c r="G9" s="204" t="s">
        <v>211</v>
      </c>
      <c r="H9" s="205"/>
      <c r="I9" s="330">
        <v>1158</v>
      </c>
      <c r="J9" s="331"/>
      <c r="K9" s="328">
        <v>703</v>
      </c>
      <c r="L9" s="329"/>
      <c r="M9" s="328">
        <v>83</v>
      </c>
      <c r="N9" s="329"/>
      <c r="O9" s="328">
        <v>372</v>
      </c>
      <c r="P9" s="329"/>
      <c r="Q9" s="9"/>
      <c r="R9" s="9"/>
      <c r="S9" s="101"/>
      <c r="T9" s="101"/>
      <c r="U9" s="101"/>
      <c r="V9" s="101"/>
      <c r="W9" s="101"/>
    </row>
    <row r="10" spans="1:23" s="13" customFormat="1" ht="25.5" customHeight="1" x14ac:dyDescent="0.25">
      <c r="A10" s="22"/>
      <c r="B10" s="22"/>
      <c r="C10" s="22"/>
      <c r="E10" s="207">
        <v>2012</v>
      </c>
      <c r="F10" s="207"/>
      <c r="G10" s="204" t="s">
        <v>210</v>
      </c>
      <c r="H10" s="205"/>
      <c r="I10" s="330">
        <v>1166</v>
      </c>
      <c r="J10" s="331"/>
      <c r="K10" s="328">
        <v>706</v>
      </c>
      <c r="L10" s="329"/>
      <c r="M10" s="328">
        <v>84</v>
      </c>
      <c r="N10" s="329"/>
      <c r="O10" s="328">
        <v>376</v>
      </c>
      <c r="P10" s="329"/>
      <c r="Q10" s="9"/>
      <c r="R10" s="9"/>
      <c r="S10" s="101"/>
      <c r="T10" s="101"/>
      <c r="U10" s="101"/>
      <c r="V10" s="101"/>
      <c r="W10" s="101"/>
    </row>
    <row r="11" spans="1:23" s="13" customFormat="1" ht="25.5" customHeight="1" x14ac:dyDescent="0.25">
      <c r="A11" s="22"/>
      <c r="B11" s="22"/>
      <c r="C11" s="22"/>
      <c r="E11" s="196"/>
      <c r="F11" s="196"/>
      <c r="G11" s="204" t="s">
        <v>211</v>
      </c>
      <c r="H11" s="205"/>
      <c r="I11" s="330">
        <v>1099</v>
      </c>
      <c r="J11" s="331"/>
      <c r="K11" s="328">
        <v>680</v>
      </c>
      <c r="L11" s="329"/>
      <c r="M11" s="328">
        <v>55</v>
      </c>
      <c r="N11" s="329"/>
      <c r="O11" s="328">
        <v>364</v>
      </c>
      <c r="P11" s="329"/>
      <c r="Q11" s="9"/>
      <c r="R11" s="9"/>
      <c r="S11" s="101"/>
      <c r="T11" s="101"/>
      <c r="U11" s="101"/>
      <c r="V11" s="101"/>
      <c r="W11" s="101"/>
    </row>
    <row r="12" spans="1:23" s="13" customFormat="1" ht="25.5" customHeight="1" x14ac:dyDescent="0.25">
      <c r="A12" s="22"/>
      <c r="B12" s="22"/>
      <c r="C12" s="22"/>
      <c r="E12" s="207">
        <v>2013</v>
      </c>
      <c r="F12" s="207"/>
      <c r="G12" s="204" t="s">
        <v>210</v>
      </c>
      <c r="H12" s="205"/>
      <c r="I12" s="330">
        <v>1105</v>
      </c>
      <c r="J12" s="331"/>
      <c r="K12" s="328">
        <v>693</v>
      </c>
      <c r="L12" s="329"/>
      <c r="M12" s="328">
        <v>61</v>
      </c>
      <c r="N12" s="329"/>
      <c r="O12" s="328">
        <v>352</v>
      </c>
      <c r="P12" s="329"/>
      <c r="Q12" s="9"/>
      <c r="R12" s="9"/>
      <c r="S12" s="101"/>
      <c r="T12" s="101"/>
      <c r="U12" s="101"/>
      <c r="V12" s="101"/>
      <c r="W12" s="101"/>
    </row>
    <row r="13" spans="1:23" s="13" customFormat="1" ht="25.5" customHeight="1" x14ac:dyDescent="0.25">
      <c r="A13" s="22"/>
      <c r="B13" s="22"/>
      <c r="C13" s="22"/>
      <c r="E13" s="196"/>
      <c r="F13" s="196"/>
      <c r="G13" s="204" t="s">
        <v>211</v>
      </c>
      <c r="H13" s="205"/>
      <c r="I13" s="330">
        <v>999</v>
      </c>
      <c r="J13" s="331"/>
      <c r="K13" s="328">
        <v>642</v>
      </c>
      <c r="L13" s="329"/>
      <c r="M13" s="328">
        <v>26</v>
      </c>
      <c r="N13" s="329"/>
      <c r="O13" s="328">
        <v>331</v>
      </c>
      <c r="P13" s="329"/>
      <c r="Q13" s="9"/>
      <c r="R13" s="9"/>
      <c r="S13" s="101"/>
      <c r="T13" s="101"/>
      <c r="U13" s="101"/>
      <c r="V13" s="101"/>
      <c r="W13" s="101"/>
    </row>
    <row r="14" spans="1:23" s="13" customFormat="1" ht="25.5" customHeight="1" x14ac:dyDescent="0.25">
      <c r="A14" s="22"/>
      <c r="B14" s="22"/>
      <c r="C14" s="22"/>
      <c r="E14" s="207">
        <v>2014</v>
      </c>
      <c r="F14" s="207"/>
      <c r="G14" s="204" t="s">
        <v>210</v>
      </c>
      <c r="H14" s="205"/>
      <c r="I14" s="330">
        <v>1023</v>
      </c>
      <c r="J14" s="331"/>
      <c r="K14" s="328">
        <v>678</v>
      </c>
      <c r="L14" s="329"/>
      <c r="M14" s="328">
        <v>25</v>
      </c>
      <c r="N14" s="329"/>
      <c r="O14" s="328">
        <v>319</v>
      </c>
      <c r="P14" s="329"/>
      <c r="Q14" s="9"/>
      <c r="R14" s="9"/>
      <c r="S14" s="101"/>
      <c r="T14" s="101"/>
      <c r="U14" s="101"/>
      <c r="V14" s="101"/>
      <c r="W14" s="101"/>
    </row>
    <row r="15" spans="1:23" s="13" customFormat="1" ht="25.5" customHeight="1" x14ac:dyDescent="0.25">
      <c r="A15" s="22"/>
      <c r="B15" s="22"/>
      <c r="C15" s="22"/>
      <c r="E15" s="196"/>
      <c r="F15" s="196"/>
      <c r="G15" s="204" t="s">
        <v>211</v>
      </c>
      <c r="H15" s="205"/>
      <c r="I15" s="330">
        <v>956</v>
      </c>
      <c r="J15" s="331"/>
      <c r="K15" s="328">
        <v>653</v>
      </c>
      <c r="L15" s="329"/>
      <c r="M15" s="328">
        <v>22</v>
      </c>
      <c r="N15" s="329"/>
      <c r="O15" s="328">
        <v>281</v>
      </c>
      <c r="P15" s="329"/>
      <c r="Q15" s="9"/>
      <c r="R15" s="9"/>
      <c r="S15" s="101"/>
      <c r="T15" s="101"/>
      <c r="U15" s="101"/>
      <c r="V15" s="101"/>
      <c r="W15" s="101"/>
    </row>
    <row r="16" spans="1:23" s="13" customFormat="1" ht="25.5" customHeight="1" x14ac:dyDescent="0.25">
      <c r="A16" s="22"/>
      <c r="B16" s="22"/>
      <c r="C16" s="22"/>
      <c r="E16" s="207">
        <v>2015</v>
      </c>
      <c r="F16" s="207"/>
      <c r="G16" s="204" t="s">
        <v>210</v>
      </c>
      <c r="H16" s="205"/>
      <c r="I16" s="330">
        <v>966</v>
      </c>
      <c r="J16" s="331"/>
      <c r="K16" s="328">
        <v>650</v>
      </c>
      <c r="L16" s="329"/>
      <c r="M16" s="328">
        <v>21</v>
      </c>
      <c r="N16" s="329"/>
      <c r="O16" s="328">
        <v>295</v>
      </c>
      <c r="P16" s="329"/>
      <c r="Q16" s="9"/>
      <c r="R16" s="9"/>
      <c r="S16" s="101"/>
      <c r="T16" s="101"/>
      <c r="U16" s="101"/>
      <c r="V16" s="101"/>
      <c r="W16" s="101"/>
    </row>
    <row r="17" spans="1:23" s="13" customFormat="1" ht="25.5" customHeight="1" x14ac:dyDescent="0.25">
      <c r="A17" s="22"/>
      <c r="B17" s="22"/>
      <c r="C17" s="22"/>
      <c r="E17" s="196"/>
      <c r="F17" s="196"/>
      <c r="G17" s="204" t="s">
        <v>211</v>
      </c>
      <c r="H17" s="205"/>
      <c r="I17" s="330">
        <v>941</v>
      </c>
      <c r="J17" s="331"/>
      <c r="K17" s="328">
        <v>638</v>
      </c>
      <c r="L17" s="329"/>
      <c r="M17" s="328">
        <v>21</v>
      </c>
      <c r="N17" s="329"/>
      <c r="O17" s="328">
        <v>282</v>
      </c>
      <c r="P17" s="329"/>
      <c r="Q17" s="9"/>
      <c r="R17" s="9"/>
      <c r="S17" s="101"/>
      <c r="T17" s="101"/>
      <c r="U17" s="101"/>
      <c r="V17" s="101"/>
      <c r="W17" s="101"/>
    </row>
    <row r="18" spans="1:23" s="13" customFormat="1" ht="25.5" customHeight="1" x14ac:dyDescent="0.25">
      <c r="A18" s="22"/>
      <c r="B18" s="22"/>
      <c r="C18" s="22"/>
      <c r="E18" s="204">
        <v>2016</v>
      </c>
      <c r="F18" s="204"/>
      <c r="G18" s="204" t="s">
        <v>210</v>
      </c>
      <c r="H18" s="205"/>
      <c r="I18" s="330">
        <v>966</v>
      </c>
      <c r="J18" s="331"/>
      <c r="K18" s="328">
        <v>656</v>
      </c>
      <c r="L18" s="329"/>
      <c r="M18" s="328">
        <v>21</v>
      </c>
      <c r="N18" s="329"/>
      <c r="O18" s="328">
        <v>289</v>
      </c>
      <c r="P18" s="329"/>
      <c r="Q18" s="9"/>
      <c r="R18" s="9"/>
      <c r="S18" s="101"/>
      <c r="T18" s="101"/>
      <c r="U18" s="101"/>
      <c r="V18" s="101"/>
      <c r="W18" s="101"/>
    </row>
    <row r="19" spans="1:23" s="9" customFormat="1" ht="19.5" customHeight="1" x14ac:dyDescent="0.2">
      <c r="A19" s="8"/>
      <c r="C19" s="31"/>
      <c r="D19" s="31"/>
      <c r="E19" s="31"/>
      <c r="F19" s="31"/>
      <c r="I19" s="31"/>
      <c r="J19" s="31"/>
      <c r="K19" s="31"/>
      <c r="L19" s="31"/>
      <c r="M19" s="31"/>
      <c r="N19" s="31"/>
      <c r="O19" s="31"/>
    </row>
    <row r="20" spans="1:23" s="9" customFormat="1" ht="19.5" customHeight="1" thickBot="1" x14ac:dyDescent="0.25">
      <c r="A20" s="8"/>
      <c r="C20" s="31"/>
      <c r="M20" s="31"/>
      <c r="N20" s="31"/>
      <c r="O20" s="31"/>
    </row>
    <row r="21" spans="1:23" ht="19.5" customHeight="1" thickBot="1" x14ac:dyDescent="0.3">
      <c r="A21" s="332" t="str">
        <f>Índice!$A$73</f>
        <v>ESTUDO 27 | ANÁLISE DAS EMPRESAS DA INDÚSTRIA DAS BEBIDAS</v>
      </c>
      <c r="B21" s="332"/>
      <c r="C21" s="332"/>
      <c r="D21" s="332"/>
      <c r="E21" s="332"/>
      <c r="F21" s="332"/>
      <c r="G21" s="332"/>
      <c r="H21" s="332"/>
      <c r="I21" s="332"/>
      <c r="J21" s="332"/>
      <c r="K21" s="332"/>
      <c r="L21" s="332"/>
      <c r="M21" s="332"/>
      <c r="N21" s="332"/>
      <c r="O21" s="332"/>
      <c r="P21" s="332"/>
      <c r="Q21" s="332"/>
      <c r="R21" s="332"/>
      <c r="S21" s="332"/>
      <c r="T21" s="332"/>
      <c r="U21" s="332"/>
    </row>
  </sheetData>
  <sheetProtection algorithmName="SHA-512" hashValue="OOm97aMjqU0UyEZveGCV3E4WxNqj68WzwdWugDPiRDQMnKspVqlkFzoZr/ONQnTow5Jwqt0F7DbslPGiP9hseg==" saltValue="7zTz9rVJXaFuWSfHYOgyOw==" spinCount="100000" sheet="1" objects="1" scenarios="1"/>
  <mergeCells count="68">
    <mergeCell ref="A21:U21"/>
    <mergeCell ref="I12:J12"/>
    <mergeCell ref="K12:L12"/>
    <mergeCell ref="M12:N12"/>
    <mergeCell ref="O12:P12"/>
    <mergeCell ref="O13:P13"/>
    <mergeCell ref="I13:J13"/>
    <mergeCell ref="K13:L13"/>
    <mergeCell ref="M13:N13"/>
    <mergeCell ref="G14:H14"/>
    <mergeCell ref="I14:J14"/>
    <mergeCell ref="K14:L14"/>
    <mergeCell ref="M14:N14"/>
    <mergeCell ref="O14:P14"/>
    <mergeCell ref="O15:P15"/>
    <mergeCell ref="G16:H16"/>
    <mergeCell ref="A1:U1"/>
    <mergeCell ref="I8:J8"/>
    <mergeCell ref="K8:L8"/>
    <mergeCell ref="M8:N8"/>
    <mergeCell ref="O7:P7"/>
    <mergeCell ref="O8:P8"/>
    <mergeCell ref="K7:L7"/>
    <mergeCell ref="M7:N7"/>
    <mergeCell ref="I6:J7"/>
    <mergeCell ref="K6:P6"/>
    <mergeCell ref="G8:H8"/>
    <mergeCell ref="E8:F9"/>
    <mergeCell ref="K9:L9"/>
    <mergeCell ref="O9:P9"/>
    <mergeCell ref="O10:P10"/>
    <mergeCell ref="M11:N11"/>
    <mergeCell ref="M9:N9"/>
    <mergeCell ref="M10:N10"/>
    <mergeCell ref="G9:H9"/>
    <mergeCell ref="G10:H10"/>
    <mergeCell ref="G11:H11"/>
    <mergeCell ref="K11:L11"/>
    <mergeCell ref="I9:J9"/>
    <mergeCell ref="I10:J10"/>
    <mergeCell ref="K10:L10"/>
    <mergeCell ref="I11:J11"/>
    <mergeCell ref="O18:P18"/>
    <mergeCell ref="G17:H17"/>
    <mergeCell ref="I17:J17"/>
    <mergeCell ref="K17:L17"/>
    <mergeCell ref="M17:N17"/>
    <mergeCell ref="E18:F18"/>
    <mergeCell ref="G18:H18"/>
    <mergeCell ref="I18:J18"/>
    <mergeCell ref="K18:L18"/>
    <mergeCell ref="M18:N18"/>
    <mergeCell ref="E10:F11"/>
    <mergeCell ref="E12:F13"/>
    <mergeCell ref="E14:F15"/>
    <mergeCell ref="E16:F17"/>
    <mergeCell ref="O17:P17"/>
    <mergeCell ref="I16:J16"/>
    <mergeCell ref="K16:L16"/>
    <mergeCell ref="M16:N16"/>
    <mergeCell ref="O16:P16"/>
    <mergeCell ref="G15:H15"/>
    <mergeCell ref="I15:J15"/>
    <mergeCell ref="K15:L15"/>
    <mergeCell ref="M15:N15"/>
    <mergeCell ref="O11:P11"/>
    <mergeCell ref="G12:H12"/>
    <mergeCell ref="G13:H13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tabColor theme="4"/>
  </sheetPr>
  <dimension ref="A1:AC75"/>
  <sheetViews>
    <sheetView zoomScaleNormal="100" workbookViewId="0">
      <selection sqref="A1:U1"/>
    </sheetView>
  </sheetViews>
  <sheetFormatPr defaultRowHeight="15" x14ac:dyDescent="0.25"/>
  <cols>
    <col min="1" max="21" width="6.7109375" style="6" customWidth="1"/>
    <col min="22" max="23" width="9.140625" style="6"/>
    <col min="24" max="24" width="12" style="6" bestFit="1" customWidth="1"/>
    <col min="25" max="25" width="12.7109375" style="6" customWidth="1"/>
    <col min="26" max="26" width="12.42578125" style="6" customWidth="1"/>
    <col min="27" max="27" width="12" style="6" customWidth="1"/>
    <col min="28" max="28" width="11.28515625" style="6" customWidth="1"/>
    <col min="29" max="16384" width="9.140625" style="6"/>
  </cols>
  <sheetData>
    <row r="1" spans="1:29" ht="69" customHeight="1" thickBot="1" x14ac:dyDescent="0.3">
      <c r="A1" s="223" t="s">
        <v>217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</row>
    <row r="2" spans="1:29" ht="15" customHeight="1" x14ac:dyDescent="0.25"/>
    <row r="3" spans="1:29" s="7" customFormat="1" ht="15" customHeight="1" thickBot="1" x14ac:dyDescent="0.3">
      <c r="A3" s="109" t="str">
        <f>+Índice!F58</f>
        <v>G28</v>
      </c>
      <c r="B3" s="110" t="str">
        <f>+Índice!G58</f>
        <v>Composição do financiamento obtido pela indústria das bebidas junto do sistema financeiro residente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9"/>
      <c r="Q3" s="9"/>
      <c r="R3" s="9"/>
      <c r="S3" s="9"/>
      <c r="T3" s="9"/>
      <c r="U3" s="9"/>
    </row>
    <row r="4" spans="1:29" s="9" customFormat="1" ht="15" customHeight="1" thickBot="1" x14ac:dyDescent="0.25">
      <c r="A4" s="8" t="s">
        <v>30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29" ht="25.5" customHeight="1" x14ac:dyDescent="0.25">
      <c r="F5" s="252" t="s">
        <v>74</v>
      </c>
      <c r="G5" s="333"/>
      <c r="H5" s="333"/>
      <c r="I5" s="333"/>
      <c r="J5" s="333"/>
      <c r="K5" s="253"/>
      <c r="L5" s="252" t="s">
        <v>44</v>
      </c>
      <c r="M5" s="333"/>
      <c r="N5" s="333"/>
      <c r="O5" s="333"/>
      <c r="P5" s="333"/>
      <c r="Q5" s="333"/>
    </row>
    <row r="6" spans="1:29" s="15" customFormat="1" ht="47.1" customHeight="1" x14ac:dyDescent="0.25">
      <c r="D6" s="90"/>
      <c r="F6" s="217" t="s">
        <v>145</v>
      </c>
      <c r="G6" s="217"/>
      <c r="H6" s="217" t="s">
        <v>146</v>
      </c>
      <c r="I6" s="217"/>
      <c r="J6" s="217" t="s">
        <v>147</v>
      </c>
      <c r="K6" s="217"/>
      <c r="L6" s="195" t="s">
        <v>0</v>
      </c>
      <c r="M6" s="197"/>
      <c r="N6" s="195" t="s">
        <v>43</v>
      </c>
      <c r="O6" s="197"/>
      <c r="P6" s="195" t="s">
        <v>1</v>
      </c>
      <c r="Q6" s="197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s="13" customFormat="1" ht="30" customHeight="1" x14ac:dyDescent="0.25">
      <c r="C7" s="203">
        <v>2011</v>
      </c>
      <c r="D7" s="204"/>
      <c r="E7" s="205"/>
      <c r="F7" s="264">
        <v>0.60699999999999998</v>
      </c>
      <c r="G7" s="268"/>
      <c r="H7" s="264">
        <v>7.1999999999999995E-2</v>
      </c>
      <c r="I7" s="268"/>
      <c r="J7" s="264">
        <v>0.32100000000000001</v>
      </c>
      <c r="K7" s="268"/>
      <c r="L7" s="264">
        <v>0.122</v>
      </c>
      <c r="M7" s="268"/>
      <c r="N7" s="264">
        <v>0.622</v>
      </c>
      <c r="O7" s="268"/>
      <c r="P7" s="264">
        <v>0.25600000000000001</v>
      </c>
      <c r="Q7" s="268"/>
      <c r="S7" s="6"/>
      <c r="T7" s="6"/>
      <c r="U7" s="6"/>
      <c r="V7" s="6"/>
      <c r="W7" s="6"/>
      <c r="X7" s="6"/>
      <c r="Y7" s="6"/>
      <c r="Z7" s="6"/>
      <c r="AA7" s="6"/>
      <c r="AB7" s="6"/>
      <c r="AC7" s="6"/>
    </row>
    <row r="8" spans="1:29" s="13" customFormat="1" ht="30" customHeight="1" x14ac:dyDescent="0.25">
      <c r="C8" s="203" t="s">
        <v>212</v>
      </c>
      <c r="D8" s="204"/>
      <c r="E8" s="205"/>
      <c r="F8" s="264">
        <v>0.67900000000000005</v>
      </c>
      <c r="G8" s="268"/>
      <c r="H8" s="264">
        <v>2.1999999999999999E-2</v>
      </c>
      <c r="I8" s="268"/>
      <c r="J8" s="264">
        <v>0.29899999999999999</v>
      </c>
      <c r="K8" s="268"/>
      <c r="L8" s="264">
        <v>0.14599999999999999</v>
      </c>
      <c r="M8" s="268"/>
      <c r="N8" s="264">
        <v>0.57999999999999996</v>
      </c>
      <c r="O8" s="268"/>
      <c r="P8" s="264">
        <v>0.27300000000000002</v>
      </c>
      <c r="Q8" s="268"/>
      <c r="S8" s="6"/>
      <c r="T8" s="6"/>
      <c r="U8" s="6"/>
      <c r="V8" s="6"/>
      <c r="W8" s="6"/>
      <c r="X8" s="6"/>
      <c r="Y8" s="6"/>
      <c r="Z8" s="6"/>
      <c r="AA8" s="6"/>
      <c r="AB8" s="6"/>
      <c r="AC8" s="6"/>
    </row>
    <row r="9" spans="1:29" ht="19.5" customHeight="1" x14ac:dyDescent="0.25"/>
    <row r="10" spans="1:29" ht="20.100000000000001" customHeight="1" thickBot="1" x14ac:dyDescent="0.3"/>
    <row r="11" spans="1:29" ht="19.5" customHeight="1" thickBot="1" x14ac:dyDescent="0.3">
      <c r="A11" s="334" t="str">
        <f>NOTA!$A$24</f>
        <v>ESTUDO 27 | ANÁLISE DAS EMPRESAS DA INDÚSTRIA DAS BEBIDAS</v>
      </c>
      <c r="B11" s="334"/>
      <c r="C11" s="334"/>
      <c r="D11" s="334"/>
      <c r="E11" s="334"/>
      <c r="F11" s="334"/>
      <c r="G11" s="334"/>
      <c r="H11" s="334"/>
      <c r="I11" s="334"/>
      <c r="J11" s="334"/>
      <c r="K11" s="334"/>
      <c r="L11" s="334"/>
      <c r="M11" s="334"/>
      <c r="N11" s="334"/>
      <c r="O11" s="334"/>
      <c r="P11" s="334"/>
      <c r="Q11" s="334"/>
      <c r="R11" s="334"/>
      <c r="S11" s="334"/>
      <c r="T11" s="334"/>
      <c r="U11" s="334"/>
    </row>
    <row r="12" spans="1:29" ht="19.5" customHeight="1" x14ac:dyDescent="0.25"/>
    <row r="13" spans="1:29" ht="19.5" customHeight="1" x14ac:dyDescent="0.25"/>
    <row r="14" spans="1:29" ht="19.5" customHeight="1" x14ac:dyDescent="0.25"/>
    <row r="15" spans="1:29" ht="19.5" customHeight="1" x14ac:dyDescent="0.25"/>
    <row r="16" spans="1:29" ht="19.5" customHeight="1" x14ac:dyDescent="0.25"/>
    <row r="17" spans="9:15" s="14" customFormat="1" ht="19.5" customHeight="1" x14ac:dyDescent="0.25">
      <c r="I17" s="6"/>
      <c r="J17" s="6"/>
      <c r="K17" s="6"/>
    </row>
    <row r="18" spans="9:15" ht="19.5" customHeight="1" x14ac:dyDescent="0.25"/>
    <row r="19" spans="9:15" ht="19.5" customHeight="1" x14ac:dyDescent="0.25"/>
    <row r="20" spans="9:15" ht="19.5" customHeight="1" x14ac:dyDescent="0.25"/>
    <row r="21" spans="9:15" ht="19.5" customHeight="1" x14ac:dyDescent="0.25"/>
    <row r="22" spans="9:15" ht="19.5" customHeight="1" x14ac:dyDescent="0.25">
      <c r="O22" s="14"/>
    </row>
    <row r="23" spans="9:15" ht="19.5" customHeight="1" x14ac:dyDescent="0.25"/>
    <row r="24" spans="9:15" ht="19.5" customHeight="1" x14ac:dyDescent="0.25"/>
    <row r="25" spans="9:15" ht="19.5" customHeight="1" x14ac:dyDescent="0.25"/>
    <row r="26" spans="9:15" ht="19.5" customHeight="1" x14ac:dyDescent="0.25"/>
    <row r="27" spans="9:15" ht="19.5" customHeight="1" x14ac:dyDescent="0.25"/>
    <row r="28" spans="9:15" ht="19.5" customHeight="1" x14ac:dyDescent="0.25"/>
    <row r="29" spans="9:15" ht="19.5" customHeight="1" x14ac:dyDescent="0.25"/>
    <row r="30" spans="9:15" ht="19.5" customHeight="1" x14ac:dyDescent="0.25"/>
    <row r="31" spans="9:15" ht="19.5" customHeight="1" x14ac:dyDescent="0.25"/>
    <row r="32" spans="9:15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</sheetData>
  <sheetProtection algorithmName="SHA-512" hashValue="c6eWcg3Jdn+A2lVj7FJxjEekDJ+i7eXxnIz8GXj9k7uEM1U2QbCJNOba5iWhUStiHmbDBl7bbiTx95nH2hQ9qQ==" saltValue="Gu2ltJFBGhZdHSu4l+w+bg==" spinCount="100000" sheet="1" objects="1" scenarios="1"/>
  <mergeCells count="24">
    <mergeCell ref="C8:E8"/>
    <mergeCell ref="A11:U11"/>
    <mergeCell ref="J8:K8"/>
    <mergeCell ref="L8:M8"/>
    <mergeCell ref="N8:O8"/>
    <mergeCell ref="P8:Q8"/>
    <mergeCell ref="F8:G8"/>
    <mergeCell ref="H8:I8"/>
    <mergeCell ref="A1:U1"/>
    <mergeCell ref="J6:K6"/>
    <mergeCell ref="L6:M6"/>
    <mergeCell ref="J7:K7"/>
    <mergeCell ref="L7:M7"/>
    <mergeCell ref="F6:G6"/>
    <mergeCell ref="H6:I6"/>
    <mergeCell ref="P6:Q6"/>
    <mergeCell ref="P7:Q7"/>
    <mergeCell ref="F5:K5"/>
    <mergeCell ref="N6:O6"/>
    <mergeCell ref="F7:G7"/>
    <mergeCell ref="H7:I7"/>
    <mergeCell ref="L5:Q5"/>
    <mergeCell ref="C7:E7"/>
    <mergeCell ref="N7:O7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tabColor theme="4"/>
  </sheetPr>
  <dimension ref="A1:Y76"/>
  <sheetViews>
    <sheetView zoomScaleNormal="100" workbookViewId="0">
      <selection sqref="A1:U1"/>
    </sheetView>
  </sheetViews>
  <sheetFormatPr defaultRowHeight="15" x14ac:dyDescent="0.25"/>
  <cols>
    <col min="1" max="21" width="6.7109375" style="6" customWidth="1"/>
    <col min="22" max="16384" width="9.140625" style="6"/>
  </cols>
  <sheetData>
    <row r="1" spans="1:25" ht="69" customHeight="1" thickBot="1" x14ac:dyDescent="0.3">
      <c r="A1" s="223" t="s">
        <v>217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</row>
    <row r="2" spans="1:25" ht="15" customHeight="1" x14ac:dyDescent="0.25"/>
    <row r="3" spans="1:25" s="7" customFormat="1" ht="15" customHeight="1" thickBot="1" x14ac:dyDescent="0.3">
      <c r="A3" s="109" t="str">
        <f>+Índice!F59</f>
        <v>G29</v>
      </c>
      <c r="B3" s="110" t="str">
        <f>+Índice!G59</f>
        <v>Rácio de crédito vencido por segmentos de atividade económica (final do 1.º semestre de 2016)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9"/>
      <c r="Q3" s="9"/>
      <c r="R3" s="9"/>
      <c r="S3" s="9"/>
      <c r="T3" s="9"/>
      <c r="U3" s="9"/>
    </row>
    <row r="4" spans="1:25" s="9" customFormat="1" ht="15" customHeight="1" x14ac:dyDescent="0.2">
      <c r="A4" s="8" t="s">
        <v>30</v>
      </c>
      <c r="C4" s="17"/>
      <c r="D4" s="18"/>
      <c r="E4" s="18"/>
      <c r="F4" s="18"/>
      <c r="G4" s="18"/>
      <c r="H4" s="18"/>
      <c r="I4" s="18"/>
      <c r="J4" s="18"/>
      <c r="K4" s="18"/>
      <c r="L4" s="18"/>
    </row>
    <row r="5" spans="1:25" ht="15" customHeight="1" x14ac:dyDescent="0.25"/>
    <row r="6" spans="1:25" s="9" customFormat="1" ht="25.5" customHeight="1" x14ac:dyDescent="0.2">
      <c r="A6" s="8"/>
      <c r="C6" s="18"/>
      <c r="D6" s="18"/>
      <c r="E6" s="18"/>
      <c r="F6" s="18"/>
      <c r="G6" s="206" t="s">
        <v>132</v>
      </c>
      <c r="H6" s="208"/>
      <c r="I6" s="206" t="s">
        <v>144</v>
      </c>
      <c r="J6" s="208"/>
      <c r="K6" s="203" t="s">
        <v>74</v>
      </c>
      <c r="L6" s="204"/>
      <c r="M6" s="204"/>
      <c r="N6" s="204"/>
      <c r="O6" s="204"/>
      <c r="P6" s="204"/>
    </row>
    <row r="7" spans="1:25" s="13" customFormat="1" ht="47.1" customHeight="1" x14ac:dyDescent="0.25">
      <c r="A7" s="22"/>
      <c r="D7" s="71"/>
      <c r="E7" s="66"/>
      <c r="F7" s="89"/>
      <c r="G7" s="195"/>
      <c r="H7" s="197"/>
      <c r="I7" s="195"/>
      <c r="J7" s="197"/>
      <c r="K7" s="226" t="s">
        <v>145</v>
      </c>
      <c r="L7" s="226"/>
      <c r="M7" s="226" t="s">
        <v>146</v>
      </c>
      <c r="N7" s="226"/>
      <c r="O7" s="226" t="s">
        <v>147</v>
      </c>
      <c r="P7" s="226"/>
      <c r="Q7" s="9"/>
      <c r="R7" s="9"/>
    </row>
    <row r="8" spans="1:25" s="13" customFormat="1" ht="30" customHeight="1" x14ac:dyDescent="0.25">
      <c r="A8" s="22"/>
      <c r="D8" s="204" t="s">
        <v>213</v>
      </c>
      <c r="E8" s="204"/>
      <c r="F8" s="205"/>
      <c r="G8" s="266">
        <v>0.16700000000000001</v>
      </c>
      <c r="H8" s="202"/>
      <c r="I8" s="307">
        <v>7.6999999999999999E-2</v>
      </c>
      <c r="J8" s="308"/>
      <c r="K8" s="264">
        <v>0.106</v>
      </c>
      <c r="L8" s="268"/>
      <c r="M8" s="264">
        <v>0</v>
      </c>
      <c r="N8" s="268"/>
      <c r="O8" s="264">
        <v>1.4E-2</v>
      </c>
      <c r="P8" s="268"/>
      <c r="Q8" s="9"/>
      <c r="R8" s="9"/>
      <c r="T8" s="102"/>
      <c r="U8" s="102"/>
      <c r="V8" s="102"/>
      <c r="W8" s="102"/>
      <c r="X8" s="102"/>
      <c r="Y8" s="102"/>
    </row>
    <row r="9" spans="1:25" s="9" customFormat="1" ht="19.5" customHeight="1" x14ac:dyDescent="0.2">
      <c r="A9" s="8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25" ht="20.100000000000001" customHeight="1" thickBot="1" x14ac:dyDescent="0.3"/>
    <row r="11" spans="1:25" ht="19.5" customHeight="1" thickBot="1" x14ac:dyDescent="0.3">
      <c r="A11" s="334" t="str">
        <f>NOTA!$A$24</f>
        <v>ESTUDO 27 | ANÁLISE DAS EMPRESAS DA INDÚSTRIA DAS BEBIDAS</v>
      </c>
      <c r="B11" s="334"/>
      <c r="C11" s="334"/>
      <c r="D11" s="334"/>
      <c r="E11" s="334"/>
      <c r="F11" s="334"/>
      <c r="G11" s="334"/>
      <c r="H11" s="334"/>
      <c r="I11" s="334"/>
      <c r="J11" s="334"/>
      <c r="K11" s="334"/>
      <c r="L11" s="334"/>
      <c r="M11" s="334"/>
      <c r="N11" s="334"/>
      <c r="O11" s="334"/>
      <c r="P11" s="334"/>
      <c r="Q11" s="334"/>
      <c r="R11" s="334"/>
      <c r="S11" s="334"/>
      <c r="T11" s="334"/>
      <c r="U11" s="334"/>
    </row>
    <row r="12" spans="1:25" ht="19.5" customHeight="1" x14ac:dyDescent="0.25"/>
    <row r="13" spans="1:25" ht="19.5" customHeight="1" x14ac:dyDescent="0.25"/>
    <row r="14" spans="1:25" ht="19.5" customHeight="1" x14ac:dyDescent="0.25"/>
    <row r="15" spans="1:25" ht="19.5" customHeight="1" x14ac:dyDescent="0.25"/>
    <row r="16" spans="1:25" ht="19.5" customHeight="1" x14ac:dyDescent="0.25"/>
    <row r="17" spans="15:15" ht="19.5" customHeight="1" x14ac:dyDescent="0.25"/>
    <row r="18" spans="15:15" s="14" customFormat="1" ht="19.5" customHeight="1" x14ac:dyDescent="0.25"/>
    <row r="19" spans="15:15" ht="19.5" customHeight="1" x14ac:dyDescent="0.25"/>
    <row r="20" spans="15:15" ht="19.5" customHeight="1" x14ac:dyDescent="0.25"/>
    <row r="21" spans="15:15" ht="19.5" customHeight="1" x14ac:dyDescent="0.25"/>
    <row r="22" spans="15:15" ht="19.5" customHeight="1" x14ac:dyDescent="0.25"/>
    <row r="23" spans="15:15" ht="19.5" customHeight="1" x14ac:dyDescent="0.25">
      <c r="O23" s="14"/>
    </row>
    <row r="24" spans="15:15" ht="19.5" customHeight="1" x14ac:dyDescent="0.25"/>
    <row r="25" spans="15:15" ht="19.5" customHeight="1" x14ac:dyDescent="0.25"/>
    <row r="26" spans="15:15" ht="19.5" customHeight="1" x14ac:dyDescent="0.25"/>
    <row r="27" spans="15:15" ht="19.5" customHeight="1" x14ac:dyDescent="0.25"/>
    <row r="28" spans="15:15" ht="19.5" customHeight="1" x14ac:dyDescent="0.25"/>
    <row r="29" spans="15:15" ht="19.5" customHeight="1" x14ac:dyDescent="0.25"/>
    <row r="30" spans="15:15" ht="19.5" customHeight="1" x14ac:dyDescent="0.25"/>
    <row r="31" spans="15:15" ht="19.5" customHeight="1" x14ac:dyDescent="0.25"/>
    <row r="32" spans="15:15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</sheetData>
  <sheetProtection algorithmName="SHA-512" hashValue="jsX8YrJFg8vgwaXgh+5yBMN5y2KMV9fyOB5mcazlZpUD7n9uI2UaKKR9NhtURDxSpNQ/8PL0QyoJ/4W1qOVueA==" saltValue="uUI51OLNsXQom6KjJl6Qdg==" spinCount="100000" sheet="1" objects="1" scenarios="1"/>
  <mergeCells count="14">
    <mergeCell ref="M7:N7"/>
    <mergeCell ref="K7:L7"/>
    <mergeCell ref="A11:U11"/>
    <mergeCell ref="K6:P6"/>
    <mergeCell ref="A1:U1"/>
    <mergeCell ref="I6:J7"/>
    <mergeCell ref="G6:H7"/>
    <mergeCell ref="O7:P7"/>
    <mergeCell ref="D8:F8"/>
    <mergeCell ref="O8:P8"/>
    <mergeCell ref="G8:H8"/>
    <mergeCell ref="I8:J8"/>
    <mergeCell ref="K8:L8"/>
    <mergeCell ref="M8:N8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tabColor theme="4"/>
  </sheetPr>
  <dimension ref="A1:Y76"/>
  <sheetViews>
    <sheetView zoomScaleNormal="100" workbookViewId="0">
      <selection sqref="A1:U1"/>
    </sheetView>
  </sheetViews>
  <sheetFormatPr defaultRowHeight="15" x14ac:dyDescent="0.25"/>
  <cols>
    <col min="1" max="21" width="6.7109375" style="6" customWidth="1"/>
    <col min="22" max="16384" width="9.140625" style="6"/>
  </cols>
  <sheetData>
    <row r="1" spans="1:25" ht="69" customHeight="1" thickBot="1" x14ac:dyDescent="0.3">
      <c r="A1" s="223" t="s">
        <v>217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</row>
    <row r="2" spans="1:25" ht="15" customHeight="1" x14ac:dyDescent="0.25"/>
    <row r="3" spans="1:25" s="7" customFormat="1" ht="15" customHeight="1" thickBot="1" x14ac:dyDescent="0.3">
      <c r="A3" s="109" t="str">
        <f>+Índice!F60</f>
        <v>G30</v>
      </c>
      <c r="B3" s="110" t="str">
        <f>+Índice!G60</f>
        <v>Percentagem de devedores com crédito vencido por segmentos de atividade económica (final do 1.º semestre de 2016)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9"/>
      <c r="Q3" s="9"/>
      <c r="R3" s="9"/>
      <c r="S3" s="9"/>
      <c r="T3" s="9"/>
      <c r="U3" s="9"/>
    </row>
    <row r="4" spans="1:25" s="9" customFormat="1" ht="15" customHeight="1" x14ac:dyDescent="0.25">
      <c r="A4" s="8" t="s">
        <v>30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6"/>
    </row>
    <row r="5" spans="1:25" ht="15" customHeight="1" x14ac:dyDescent="0.25"/>
    <row r="6" spans="1:25" s="9" customFormat="1" ht="25.5" customHeight="1" x14ac:dyDescent="0.2">
      <c r="A6" s="8"/>
      <c r="C6" s="18"/>
      <c r="D6" s="18"/>
      <c r="E6" s="18"/>
      <c r="F6" s="18"/>
      <c r="G6" s="211" t="s">
        <v>132</v>
      </c>
      <c r="H6" s="212"/>
      <c r="I6" s="206" t="s">
        <v>144</v>
      </c>
      <c r="J6" s="208"/>
      <c r="K6" s="203" t="s">
        <v>74</v>
      </c>
      <c r="L6" s="204"/>
      <c r="M6" s="204"/>
      <c r="N6" s="204"/>
      <c r="O6" s="204"/>
      <c r="P6" s="204"/>
    </row>
    <row r="7" spans="1:25" s="13" customFormat="1" ht="47.1" customHeight="1" x14ac:dyDescent="0.25">
      <c r="A7" s="22"/>
      <c r="D7" s="71"/>
      <c r="E7" s="66"/>
      <c r="F7" s="87"/>
      <c r="G7" s="195"/>
      <c r="H7" s="197"/>
      <c r="I7" s="195"/>
      <c r="J7" s="197"/>
      <c r="K7" s="226" t="s">
        <v>145</v>
      </c>
      <c r="L7" s="226"/>
      <c r="M7" s="226" t="s">
        <v>146</v>
      </c>
      <c r="N7" s="226"/>
      <c r="O7" s="226" t="s">
        <v>147</v>
      </c>
      <c r="P7" s="226"/>
    </row>
    <row r="8" spans="1:25" s="13" customFormat="1" ht="30" customHeight="1" x14ac:dyDescent="0.25">
      <c r="A8" s="22"/>
      <c r="D8" s="204" t="s">
        <v>213</v>
      </c>
      <c r="E8" s="204"/>
      <c r="F8" s="205"/>
      <c r="G8" s="266">
        <v>0.29099999999999998</v>
      </c>
      <c r="H8" s="202"/>
      <c r="I8" s="307">
        <v>0.20699999999999999</v>
      </c>
      <c r="J8" s="308"/>
      <c r="K8" s="264">
        <v>0.20200000000000001</v>
      </c>
      <c r="L8" s="268"/>
      <c r="M8" s="264">
        <v>7.0999999999999994E-2</v>
      </c>
      <c r="N8" s="268"/>
      <c r="O8" s="264">
        <v>0.375</v>
      </c>
      <c r="P8" s="268"/>
      <c r="Q8" s="9"/>
      <c r="R8" s="9"/>
      <c r="T8" s="102"/>
      <c r="U8" s="102"/>
      <c r="V8" s="102"/>
      <c r="W8" s="102"/>
      <c r="X8" s="102"/>
      <c r="Y8" s="102"/>
    </row>
    <row r="9" spans="1:25" s="9" customFormat="1" ht="19.5" customHeight="1" x14ac:dyDescent="0.2">
      <c r="A9" s="8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25" ht="20.100000000000001" customHeight="1" thickBot="1" x14ac:dyDescent="0.3"/>
    <row r="11" spans="1:25" ht="19.5" customHeight="1" thickBot="1" x14ac:dyDescent="0.3">
      <c r="A11" s="334" t="str">
        <f>NOTA!$A$24</f>
        <v>ESTUDO 27 | ANÁLISE DAS EMPRESAS DA INDÚSTRIA DAS BEBIDAS</v>
      </c>
      <c r="B11" s="334"/>
      <c r="C11" s="334"/>
      <c r="D11" s="334"/>
      <c r="E11" s="334"/>
      <c r="F11" s="334"/>
      <c r="G11" s="334"/>
      <c r="H11" s="334"/>
      <c r="I11" s="334"/>
      <c r="J11" s="334"/>
      <c r="K11" s="334"/>
      <c r="L11" s="334"/>
      <c r="M11" s="334"/>
      <c r="N11" s="334"/>
      <c r="O11" s="334"/>
      <c r="P11" s="334"/>
      <c r="Q11" s="334"/>
      <c r="R11" s="334"/>
      <c r="S11" s="334"/>
      <c r="T11" s="334"/>
      <c r="U11" s="334"/>
    </row>
    <row r="12" spans="1:25" ht="19.5" customHeight="1" x14ac:dyDescent="0.25"/>
    <row r="13" spans="1:25" ht="19.5" customHeight="1" x14ac:dyDescent="0.25"/>
    <row r="14" spans="1:25" ht="19.5" customHeight="1" x14ac:dyDescent="0.25"/>
    <row r="15" spans="1:25" ht="19.5" customHeight="1" x14ac:dyDescent="0.25"/>
    <row r="16" spans="1:25" ht="19.5" customHeight="1" x14ac:dyDescent="0.25"/>
    <row r="17" spans="15:15" ht="19.5" customHeight="1" x14ac:dyDescent="0.25"/>
    <row r="18" spans="15:15" s="14" customFormat="1" ht="19.5" customHeight="1" x14ac:dyDescent="0.25"/>
    <row r="19" spans="15:15" ht="19.5" customHeight="1" x14ac:dyDescent="0.25"/>
    <row r="20" spans="15:15" ht="19.5" customHeight="1" x14ac:dyDescent="0.25"/>
    <row r="21" spans="15:15" ht="19.5" customHeight="1" x14ac:dyDescent="0.25"/>
    <row r="22" spans="15:15" ht="19.5" customHeight="1" x14ac:dyDescent="0.25"/>
    <row r="23" spans="15:15" ht="19.5" customHeight="1" x14ac:dyDescent="0.25">
      <c r="O23" s="14"/>
    </row>
    <row r="24" spans="15:15" ht="19.5" customHeight="1" x14ac:dyDescent="0.25"/>
    <row r="25" spans="15:15" ht="19.5" customHeight="1" x14ac:dyDescent="0.25"/>
    <row r="26" spans="15:15" ht="19.5" customHeight="1" x14ac:dyDescent="0.25"/>
    <row r="27" spans="15:15" ht="19.5" customHeight="1" x14ac:dyDescent="0.25"/>
    <row r="28" spans="15:15" ht="19.5" customHeight="1" x14ac:dyDescent="0.25"/>
    <row r="29" spans="15:15" ht="19.5" customHeight="1" x14ac:dyDescent="0.25"/>
    <row r="30" spans="15:15" ht="19.5" customHeight="1" x14ac:dyDescent="0.25"/>
    <row r="31" spans="15:15" ht="19.5" customHeight="1" x14ac:dyDescent="0.25"/>
    <row r="32" spans="15:15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</sheetData>
  <sheetProtection algorithmName="SHA-512" hashValue="+3QeE8VipA4TMceCbLZc0izBOgLolhQoqHRFMVIEyda38W/ETAA4c6qedC0t04QiHfbnur/Hu3H9KThQqHp0/g==" saltValue="NWCi8gbqeLA3bk5cc/3vPA==" spinCount="100000" sheet="1" objects="1" scenarios="1"/>
  <mergeCells count="14">
    <mergeCell ref="A1:U1"/>
    <mergeCell ref="K7:L7"/>
    <mergeCell ref="M7:N7"/>
    <mergeCell ref="O7:P7"/>
    <mergeCell ref="I6:J7"/>
    <mergeCell ref="G6:H7"/>
    <mergeCell ref="K6:P6"/>
    <mergeCell ref="A11:U11"/>
    <mergeCell ref="G8:H8"/>
    <mergeCell ref="I8:J8"/>
    <mergeCell ref="K8:L8"/>
    <mergeCell ref="M8:N8"/>
    <mergeCell ref="O8:P8"/>
    <mergeCell ref="D8:F8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tabColor rgb="FFC0CFD6"/>
  </sheetPr>
  <dimension ref="A1:U83"/>
  <sheetViews>
    <sheetView zoomScaleNormal="100" workbookViewId="0">
      <selection sqref="A1:U1"/>
    </sheetView>
  </sheetViews>
  <sheetFormatPr defaultRowHeight="15" x14ac:dyDescent="0.25"/>
  <cols>
    <col min="1" max="21" width="6.7109375" style="6" customWidth="1"/>
    <col min="22" max="16384" width="9.140625" style="6"/>
  </cols>
  <sheetData>
    <row r="1" spans="1:21" ht="69" customHeight="1" x14ac:dyDescent="0.25">
      <c r="A1" s="193" t="s">
        <v>50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</row>
    <row r="2" spans="1:21" ht="15" customHeight="1" x14ac:dyDescent="0.25"/>
    <row r="3" spans="1:21" s="7" customFormat="1" ht="15" customHeight="1" thickBot="1" x14ac:dyDescent="0.3">
      <c r="A3" s="109" t="str">
        <f>Índice!F62</f>
        <v>G31</v>
      </c>
      <c r="B3" s="110" t="str">
        <f>+Índice!G62</f>
        <v xml:space="preserve">Peso dos juros suportados no EBITDA | Por classes de dimensão e segmentos de atividade económica (2014 e 2015)
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5"/>
      <c r="Q3" s="15"/>
      <c r="R3" s="15"/>
      <c r="S3" s="15"/>
      <c r="T3" s="15"/>
      <c r="U3" s="15"/>
    </row>
    <row r="4" spans="1:21" s="9" customFormat="1" ht="15" customHeight="1" x14ac:dyDescent="0.2">
      <c r="A4" s="8" t="s">
        <v>30</v>
      </c>
      <c r="C4" s="17"/>
      <c r="D4" s="18"/>
      <c r="E4" s="18"/>
      <c r="F4" s="18"/>
      <c r="G4" s="18"/>
      <c r="H4" s="18"/>
      <c r="I4" s="18"/>
      <c r="J4" s="18"/>
      <c r="K4" s="18"/>
      <c r="L4" s="18"/>
    </row>
    <row r="5" spans="1:21" ht="15" customHeight="1" x14ac:dyDescent="0.25"/>
    <row r="6" spans="1:21" s="15" customFormat="1" ht="24.75" customHeight="1" x14ac:dyDescent="0.25">
      <c r="G6" s="80"/>
      <c r="H6" s="81"/>
      <c r="I6" s="81"/>
      <c r="J6" s="81"/>
      <c r="K6" s="81"/>
      <c r="L6" s="217">
        <v>2014</v>
      </c>
      <c r="M6" s="217"/>
      <c r="N6" s="217">
        <v>2015</v>
      </c>
      <c r="O6" s="195"/>
    </row>
    <row r="7" spans="1:21" s="13" customFormat="1" ht="24.75" customHeight="1" x14ac:dyDescent="0.25">
      <c r="G7" s="205" t="s">
        <v>132</v>
      </c>
      <c r="H7" s="226"/>
      <c r="I7" s="226"/>
      <c r="J7" s="226"/>
      <c r="K7" s="226"/>
      <c r="L7" s="200">
        <v>0.27900000000000003</v>
      </c>
      <c r="M7" s="200"/>
      <c r="N7" s="200">
        <v>0.19700000000000001</v>
      </c>
      <c r="O7" s="266"/>
    </row>
    <row r="8" spans="1:21" s="13" customFormat="1" ht="24.75" customHeight="1" x14ac:dyDescent="0.25">
      <c r="G8" s="205" t="s">
        <v>143</v>
      </c>
      <c r="H8" s="226"/>
      <c r="I8" s="226"/>
      <c r="J8" s="226"/>
      <c r="K8" s="226"/>
      <c r="L8" s="216">
        <v>0.17699999999999999</v>
      </c>
      <c r="M8" s="216"/>
      <c r="N8" s="216">
        <v>0.106</v>
      </c>
      <c r="O8" s="307"/>
    </row>
    <row r="9" spans="1:21" s="13" customFormat="1" ht="24.75" customHeight="1" x14ac:dyDescent="0.25">
      <c r="G9" s="205" t="s">
        <v>144</v>
      </c>
      <c r="H9" s="226"/>
      <c r="I9" s="226"/>
      <c r="J9" s="226"/>
      <c r="K9" s="226"/>
      <c r="L9" s="299">
        <v>0.20599999999999999</v>
      </c>
      <c r="M9" s="299"/>
      <c r="N9" s="299">
        <v>0.14599999999999999</v>
      </c>
      <c r="O9" s="264"/>
    </row>
    <row r="10" spans="1:21" s="13" customFormat="1" ht="24.75" customHeight="1" x14ac:dyDescent="0.25">
      <c r="G10" s="205" t="s">
        <v>44</v>
      </c>
      <c r="H10" s="226"/>
      <c r="I10" s="226" t="s">
        <v>0</v>
      </c>
      <c r="J10" s="226"/>
      <c r="K10" s="226"/>
      <c r="L10" s="298">
        <v>0.29199999999999998</v>
      </c>
      <c r="M10" s="298"/>
      <c r="N10" s="298">
        <v>0.21299999999999999</v>
      </c>
      <c r="O10" s="260"/>
    </row>
    <row r="11" spans="1:21" s="13" customFormat="1" ht="24.75" customHeight="1" x14ac:dyDescent="0.25">
      <c r="G11" s="205"/>
      <c r="H11" s="226"/>
      <c r="I11" s="226" t="s">
        <v>43</v>
      </c>
      <c r="J11" s="226"/>
      <c r="K11" s="226"/>
      <c r="L11" s="298">
        <v>0.19600000000000001</v>
      </c>
      <c r="M11" s="298"/>
      <c r="N11" s="298">
        <v>0.153</v>
      </c>
      <c r="O11" s="260"/>
    </row>
    <row r="12" spans="1:21" s="13" customFormat="1" ht="24.75" customHeight="1" x14ac:dyDescent="0.25">
      <c r="G12" s="205"/>
      <c r="H12" s="226"/>
      <c r="I12" s="226" t="s">
        <v>1</v>
      </c>
      <c r="J12" s="226"/>
      <c r="K12" s="226"/>
      <c r="L12" s="298">
        <v>0.21099999999999999</v>
      </c>
      <c r="M12" s="298"/>
      <c r="N12" s="298">
        <v>0.13</v>
      </c>
      <c r="O12" s="260"/>
    </row>
    <row r="13" spans="1:21" s="13" customFormat="1" ht="24.75" customHeight="1" x14ac:dyDescent="0.25">
      <c r="G13" s="205" t="s">
        <v>74</v>
      </c>
      <c r="H13" s="226"/>
      <c r="I13" s="204" t="s">
        <v>145</v>
      </c>
      <c r="J13" s="204"/>
      <c r="K13" s="204"/>
      <c r="L13" s="298">
        <v>0.17499999999999999</v>
      </c>
      <c r="M13" s="298"/>
      <c r="N13" s="298">
        <v>0.13200000000000001</v>
      </c>
      <c r="O13" s="260"/>
    </row>
    <row r="14" spans="1:21" s="13" customFormat="1" ht="24.75" customHeight="1" x14ac:dyDescent="0.25">
      <c r="G14" s="205"/>
      <c r="H14" s="226"/>
      <c r="I14" s="204" t="s">
        <v>146</v>
      </c>
      <c r="J14" s="204"/>
      <c r="K14" s="204"/>
      <c r="L14" s="298">
        <v>0.20399999999999999</v>
      </c>
      <c r="M14" s="298"/>
      <c r="N14" s="298">
        <v>0.112</v>
      </c>
      <c r="O14" s="260"/>
    </row>
    <row r="15" spans="1:21" s="13" customFormat="1" ht="24.75" customHeight="1" x14ac:dyDescent="0.25">
      <c r="G15" s="205"/>
      <c r="H15" s="226"/>
      <c r="I15" s="204" t="s">
        <v>147</v>
      </c>
      <c r="J15" s="204"/>
      <c r="K15" s="204"/>
      <c r="L15" s="298">
        <v>0.27200000000000002</v>
      </c>
      <c r="M15" s="298"/>
      <c r="N15" s="298">
        <v>0.20200000000000001</v>
      </c>
      <c r="O15" s="260"/>
    </row>
    <row r="16" spans="1:21" ht="19.5" customHeight="1" x14ac:dyDescent="0.25"/>
    <row r="17" spans="1:21" ht="20.100000000000001" customHeight="1" x14ac:dyDescent="0.25"/>
    <row r="18" spans="1:21" ht="19.5" customHeight="1" x14ac:dyDescent="0.25">
      <c r="A18" s="190" t="str">
        <f>NOTA!$A$24</f>
        <v>ESTUDO 27 | ANÁLISE DAS EMPRESAS DA INDÚSTRIA DAS BEBIDAS</v>
      </c>
      <c r="B18" s="190"/>
      <c r="C18" s="190"/>
      <c r="D18" s="190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0"/>
      <c r="Q18" s="190"/>
      <c r="R18" s="190"/>
      <c r="S18" s="190"/>
      <c r="T18" s="190"/>
      <c r="U18" s="190"/>
    </row>
    <row r="19" spans="1:21" ht="13.5" customHeight="1" x14ac:dyDescent="0.25">
      <c r="U19" s="117" t="s">
        <v>142</v>
      </c>
    </row>
    <row r="20" spans="1:21" ht="19.5" customHeight="1" x14ac:dyDescent="0.25"/>
    <row r="21" spans="1:21" ht="19.5" customHeight="1" x14ac:dyDescent="0.25"/>
    <row r="22" spans="1:21" ht="19.5" customHeight="1" x14ac:dyDescent="0.25"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</row>
    <row r="23" spans="1:21" ht="19.5" customHeight="1" x14ac:dyDescent="0.25"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</row>
    <row r="24" spans="1:21" ht="19.5" customHeight="1" x14ac:dyDescent="0.25"/>
    <row r="25" spans="1:21" s="14" customFormat="1" ht="19.5" customHeight="1" x14ac:dyDescent="0.25"/>
    <row r="26" spans="1:21" ht="19.5" customHeight="1" x14ac:dyDescent="0.25"/>
    <row r="27" spans="1:21" ht="19.5" customHeight="1" x14ac:dyDescent="0.25"/>
    <row r="28" spans="1:21" ht="19.5" customHeight="1" x14ac:dyDescent="0.25"/>
    <row r="29" spans="1:21" ht="19.5" customHeight="1" x14ac:dyDescent="0.25"/>
    <row r="30" spans="1:21" ht="19.5" customHeight="1" x14ac:dyDescent="0.25">
      <c r="O30" s="14"/>
    </row>
    <row r="31" spans="1:21" ht="19.5" customHeight="1" x14ac:dyDescent="0.25"/>
    <row r="32" spans="1:21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  <row r="80" ht="19.5" customHeight="1" x14ac:dyDescent="0.25"/>
    <row r="81" ht="19.5" customHeight="1" x14ac:dyDescent="0.25"/>
    <row r="82" ht="19.5" customHeight="1" x14ac:dyDescent="0.25"/>
    <row r="83" ht="19.5" customHeight="1" x14ac:dyDescent="0.25"/>
  </sheetData>
  <sheetProtection algorithmName="SHA-512" hashValue="cASCxx/ezsZVg8ODfjqZXcBpTW9XwF/QGNNJeuKux8J/1HcEN0Uq3fQUuK75ZcVeuiJkvtxZNRMDHjS+trLuag==" saltValue="iivbDrWwUC8Z4lWV0RQ3Jw==" spinCount="100000" sheet="1" objects="1" scenarios="1"/>
  <mergeCells count="33">
    <mergeCell ref="A1:U1"/>
    <mergeCell ref="L6:M6"/>
    <mergeCell ref="L7:M7"/>
    <mergeCell ref="G7:K7"/>
    <mergeCell ref="G9:K9"/>
    <mergeCell ref="N6:O6"/>
    <mergeCell ref="N7:O7"/>
    <mergeCell ref="N9:O9"/>
    <mergeCell ref="G8:K8"/>
    <mergeCell ref="L8:M8"/>
    <mergeCell ref="N8:O8"/>
    <mergeCell ref="I10:K10"/>
    <mergeCell ref="I11:K11"/>
    <mergeCell ref="I12:K12"/>
    <mergeCell ref="G10:H12"/>
    <mergeCell ref="L9:M9"/>
    <mergeCell ref="L10:M10"/>
    <mergeCell ref="L11:M11"/>
    <mergeCell ref="L12:M12"/>
    <mergeCell ref="A18:U18"/>
    <mergeCell ref="L14:M14"/>
    <mergeCell ref="L15:M15"/>
    <mergeCell ref="G13:H15"/>
    <mergeCell ref="I13:K13"/>
    <mergeCell ref="I14:K14"/>
    <mergeCell ref="I15:K15"/>
    <mergeCell ref="N15:O15"/>
    <mergeCell ref="L13:M13"/>
    <mergeCell ref="N10:O10"/>
    <mergeCell ref="N11:O11"/>
    <mergeCell ref="N12:O12"/>
    <mergeCell ref="N13:O13"/>
    <mergeCell ref="N14:O14"/>
  </mergeCells>
  <hyperlinks>
    <hyperlink ref="U19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tabColor rgb="FF416F84"/>
  </sheetPr>
  <dimension ref="A1:AI83"/>
  <sheetViews>
    <sheetView zoomScaleNormal="100" workbookViewId="0">
      <selection sqref="A1:U1"/>
    </sheetView>
  </sheetViews>
  <sheetFormatPr defaultRowHeight="15" x14ac:dyDescent="0.25"/>
  <cols>
    <col min="1" max="21" width="6.7109375" style="6" customWidth="1"/>
    <col min="22" max="16384" width="9.140625" style="6"/>
  </cols>
  <sheetData>
    <row r="1" spans="1:35" ht="69" customHeight="1" x14ac:dyDescent="0.25">
      <c r="A1" s="193" t="s">
        <v>50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</row>
    <row r="2" spans="1:35" ht="15" customHeight="1" x14ac:dyDescent="0.25"/>
    <row r="3" spans="1:35" s="7" customFormat="1" ht="15" customHeight="1" thickBot="1" x14ac:dyDescent="0.3">
      <c r="A3" s="109" t="str">
        <f>+Índice!F63</f>
        <v>Q6</v>
      </c>
      <c r="B3" s="110" t="str">
        <f>+Índice!G63</f>
        <v>Pressão financeira | Distribuição das empresas por níveis de performance (2015)</v>
      </c>
      <c r="C3" s="111"/>
      <c r="D3" s="111"/>
      <c r="E3" s="111"/>
      <c r="F3" s="111"/>
      <c r="G3" s="111"/>
      <c r="H3" s="111"/>
      <c r="I3" s="111"/>
      <c r="J3" s="111"/>
      <c r="K3" s="111"/>
    </row>
    <row r="4" spans="1:35" s="9" customFormat="1" ht="15" customHeight="1" x14ac:dyDescent="0.2">
      <c r="A4" s="8" t="s">
        <v>30</v>
      </c>
      <c r="C4" s="17"/>
      <c r="D4" s="18"/>
      <c r="E4" s="18"/>
      <c r="F4" s="18"/>
      <c r="G4" s="18"/>
      <c r="H4" s="18"/>
      <c r="I4" s="18"/>
      <c r="J4" s="18"/>
      <c r="K4" s="18"/>
      <c r="L4" s="18"/>
    </row>
    <row r="5" spans="1:35" ht="15" customHeight="1" x14ac:dyDescent="0.25"/>
    <row r="6" spans="1:35" s="15" customFormat="1" ht="24.75" customHeight="1" x14ac:dyDescent="0.25">
      <c r="F6" s="80"/>
      <c r="G6" s="81"/>
      <c r="H6" s="81"/>
      <c r="I6" s="81"/>
      <c r="J6" s="81"/>
      <c r="K6" s="217" t="s">
        <v>138</v>
      </c>
      <c r="L6" s="217"/>
      <c r="M6" s="217" t="s">
        <v>139</v>
      </c>
      <c r="N6" s="217"/>
      <c r="O6" s="217" t="s">
        <v>85</v>
      </c>
      <c r="P6" s="217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s="13" customFormat="1" ht="24.75" customHeight="1" x14ac:dyDescent="0.25">
      <c r="F7" s="205" t="s">
        <v>132</v>
      </c>
      <c r="G7" s="226"/>
      <c r="H7" s="226"/>
      <c r="I7" s="226"/>
      <c r="J7" s="226"/>
      <c r="K7" s="200">
        <v>0.65700000000000003</v>
      </c>
      <c r="L7" s="200"/>
      <c r="M7" s="200">
        <v>3.9E-2</v>
      </c>
      <c r="N7" s="200"/>
      <c r="O7" s="200">
        <v>0.30399999999999999</v>
      </c>
      <c r="P7" s="200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</row>
    <row r="8" spans="1:35" s="13" customFormat="1" ht="24.75" customHeight="1" x14ac:dyDescent="0.25">
      <c r="F8" s="205" t="s">
        <v>143</v>
      </c>
      <c r="G8" s="226"/>
      <c r="H8" s="226"/>
      <c r="I8" s="226"/>
      <c r="J8" s="226"/>
      <c r="K8" s="307">
        <v>0.72399999999999998</v>
      </c>
      <c r="L8" s="308"/>
      <c r="M8" s="307">
        <v>4.1000000000000002E-2</v>
      </c>
      <c r="N8" s="308"/>
      <c r="O8" s="307">
        <v>0.23499999999999999</v>
      </c>
      <c r="P8" s="308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</row>
    <row r="9" spans="1:35" s="13" customFormat="1" ht="24.75" customHeight="1" x14ac:dyDescent="0.25">
      <c r="F9" s="205" t="s">
        <v>144</v>
      </c>
      <c r="G9" s="226"/>
      <c r="H9" s="226"/>
      <c r="I9" s="226"/>
      <c r="J9" s="226"/>
      <c r="K9" s="264">
        <v>0.69499999999999995</v>
      </c>
      <c r="L9" s="268"/>
      <c r="M9" s="264">
        <v>5.2999999999999999E-2</v>
      </c>
      <c r="N9" s="268"/>
      <c r="O9" s="264">
        <v>0.251</v>
      </c>
      <c r="P9" s="268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</row>
    <row r="10" spans="1:35" s="13" customFormat="1" ht="24.75" customHeight="1" x14ac:dyDescent="0.25">
      <c r="F10" s="205" t="s">
        <v>44</v>
      </c>
      <c r="G10" s="226"/>
      <c r="H10" s="226" t="s">
        <v>0</v>
      </c>
      <c r="I10" s="226"/>
      <c r="J10" s="226"/>
      <c r="K10" s="260">
        <v>0.622</v>
      </c>
      <c r="L10" s="335"/>
      <c r="M10" s="260">
        <v>5.3999999999999999E-2</v>
      </c>
      <c r="N10" s="335"/>
      <c r="O10" s="260">
        <v>0.32400000000000001</v>
      </c>
      <c r="P10" s="335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spans="1:35" s="13" customFormat="1" ht="24.75" customHeight="1" x14ac:dyDescent="0.25">
      <c r="F11" s="205"/>
      <c r="G11" s="226"/>
      <c r="H11" s="226" t="s">
        <v>43</v>
      </c>
      <c r="I11" s="226"/>
      <c r="J11" s="226"/>
      <c r="K11" s="260">
        <v>0.80500000000000005</v>
      </c>
      <c r="L11" s="335"/>
      <c r="M11" s="260">
        <v>5.5E-2</v>
      </c>
      <c r="N11" s="335"/>
      <c r="O11" s="260">
        <v>0.14000000000000001</v>
      </c>
      <c r="P11" s="335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</row>
    <row r="12" spans="1:35" s="13" customFormat="1" ht="24.75" customHeight="1" x14ac:dyDescent="0.25">
      <c r="F12" s="205"/>
      <c r="G12" s="226"/>
      <c r="H12" s="226" t="s">
        <v>1</v>
      </c>
      <c r="I12" s="226"/>
      <c r="J12" s="226"/>
      <c r="K12" s="260">
        <v>1</v>
      </c>
      <c r="L12" s="335"/>
      <c r="M12" s="260">
        <v>0</v>
      </c>
      <c r="N12" s="335"/>
      <c r="O12" s="260">
        <v>0</v>
      </c>
      <c r="P12" s="335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</row>
    <row r="13" spans="1:35" s="13" customFormat="1" ht="24.75" customHeight="1" x14ac:dyDescent="0.25">
      <c r="F13" s="205" t="s">
        <v>74</v>
      </c>
      <c r="G13" s="226"/>
      <c r="H13" s="204" t="s">
        <v>145</v>
      </c>
      <c r="I13" s="204"/>
      <c r="J13" s="204"/>
      <c r="K13" s="260">
        <v>0.70399999999999996</v>
      </c>
      <c r="L13" s="335"/>
      <c r="M13" s="260">
        <v>5.2999999999999999E-2</v>
      </c>
      <c r="N13" s="335"/>
      <c r="O13" s="260">
        <v>0.24299999999999999</v>
      </c>
      <c r="P13" s="335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</row>
    <row r="14" spans="1:35" s="13" customFormat="1" ht="24.75" customHeight="1" x14ac:dyDescent="0.25">
      <c r="F14" s="205"/>
      <c r="G14" s="226"/>
      <c r="H14" s="204" t="s">
        <v>146</v>
      </c>
      <c r="I14" s="204"/>
      <c r="J14" s="204"/>
      <c r="K14" s="260">
        <v>0.54500000000000004</v>
      </c>
      <c r="L14" s="335"/>
      <c r="M14" s="260">
        <v>4.4999999999999998E-2</v>
      </c>
      <c r="N14" s="335"/>
      <c r="O14" s="260">
        <v>0.40899999999999997</v>
      </c>
      <c r="P14" s="335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</row>
    <row r="15" spans="1:35" s="13" customFormat="1" ht="24.75" customHeight="1" x14ac:dyDescent="0.25">
      <c r="F15" s="205"/>
      <c r="G15" s="226"/>
      <c r="H15" s="204" t="s">
        <v>147</v>
      </c>
      <c r="I15" s="204"/>
      <c r="J15" s="204"/>
      <c r="K15" s="260">
        <v>0.63300000000000001</v>
      </c>
      <c r="L15" s="335"/>
      <c r="M15" s="260">
        <v>6.7000000000000004E-2</v>
      </c>
      <c r="N15" s="335"/>
      <c r="O15" s="260">
        <v>0.3</v>
      </c>
      <c r="P15" s="335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</row>
    <row r="16" spans="1:35" ht="19.5" customHeight="1" x14ac:dyDescent="0.25"/>
    <row r="17" spans="1:21" ht="20.100000000000001" customHeight="1" x14ac:dyDescent="0.25"/>
    <row r="18" spans="1:21" ht="19.5" customHeight="1" x14ac:dyDescent="0.25">
      <c r="A18" s="190" t="str">
        <f>NOTA!$A$24</f>
        <v>ESTUDO 27 | ANÁLISE DAS EMPRESAS DA INDÚSTRIA DAS BEBIDAS</v>
      </c>
      <c r="B18" s="190"/>
      <c r="C18" s="190"/>
      <c r="D18" s="190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0"/>
      <c r="Q18" s="190"/>
      <c r="R18" s="190"/>
      <c r="S18" s="190"/>
      <c r="T18" s="190"/>
      <c r="U18" s="190"/>
    </row>
    <row r="19" spans="1:21" ht="13.5" customHeight="1" x14ac:dyDescent="0.25">
      <c r="U19" s="117" t="s">
        <v>142</v>
      </c>
    </row>
    <row r="20" spans="1:21" ht="19.5" customHeight="1" x14ac:dyDescent="0.25"/>
    <row r="21" spans="1:21" ht="19.5" customHeight="1" x14ac:dyDescent="0.25"/>
    <row r="22" spans="1:21" ht="19.5" customHeight="1" x14ac:dyDescent="0.25"/>
    <row r="23" spans="1:21" ht="19.5" customHeight="1" x14ac:dyDescent="0.25"/>
    <row r="24" spans="1:21" ht="19.5" customHeight="1" x14ac:dyDescent="0.25"/>
    <row r="25" spans="1:21" s="14" customFormat="1" ht="19.5" customHeight="1" x14ac:dyDescent="0.25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</row>
    <row r="26" spans="1:21" ht="19.5" customHeight="1" x14ac:dyDescent="0.25"/>
    <row r="27" spans="1:21" ht="19.5" customHeight="1" x14ac:dyDescent="0.25"/>
    <row r="28" spans="1:21" ht="19.5" customHeight="1" x14ac:dyDescent="0.25"/>
    <row r="29" spans="1:21" ht="19.5" customHeight="1" x14ac:dyDescent="0.25"/>
    <row r="30" spans="1:21" ht="19.5" customHeight="1" x14ac:dyDescent="0.25">
      <c r="O30" s="14"/>
    </row>
    <row r="31" spans="1:21" ht="19.5" customHeight="1" x14ac:dyDescent="0.25"/>
    <row r="32" spans="1:21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  <row r="80" ht="19.5" customHeight="1" x14ac:dyDescent="0.25"/>
    <row r="81" ht="19.5" customHeight="1" x14ac:dyDescent="0.25"/>
    <row r="82" ht="19.5" customHeight="1" x14ac:dyDescent="0.25"/>
    <row r="83" ht="19.5" customHeight="1" x14ac:dyDescent="0.25"/>
  </sheetData>
  <sheetProtection algorithmName="SHA-512" hashValue="gwqwFQ/5LfBIZjkEZPRFcnHvu1PXX9KdKrQAKjgNQ8C0iRSMd1HcYfZ10Wn1XCGBMWNaqX9TrQKXIEKGmAMN3g==" saltValue="IBFaoo3qxNNB8y//qXhuFw==" spinCount="100000" sheet="1" objects="1" scenarios="1"/>
  <mergeCells count="43">
    <mergeCell ref="A18:U18"/>
    <mergeCell ref="K10:L10"/>
    <mergeCell ref="K11:L11"/>
    <mergeCell ref="A1:U1"/>
    <mergeCell ref="M13:N13"/>
    <mergeCell ref="K13:L13"/>
    <mergeCell ref="K15:L15"/>
    <mergeCell ref="M15:N15"/>
    <mergeCell ref="K14:L14"/>
    <mergeCell ref="M14:N14"/>
    <mergeCell ref="F10:G12"/>
    <mergeCell ref="F13:G15"/>
    <mergeCell ref="H10:J10"/>
    <mergeCell ref="H11:J11"/>
    <mergeCell ref="H12:J12"/>
    <mergeCell ref="H13:J13"/>
    <mergeCell ref="H14:J14"/>
    <mergeCell ref="H15:J15"/>
    <mergeCell ref="O7:P7"/>
    <mergeCell ref="K9:L9"/>
    <mergeCell ref="M9:N9"/>
    <mergeCell ref="O9:P9"/>
    <mergeCell ref="F7:J7"/>
    <mergeCell ref="F9:J9"/>
    <mergeCell ref="O13:P13"/>
    <mergeCell ref="O14:P14"/>
    <mergeCell ref="O15:P15"/>
    <mergeCell ref="F8:J8"/>
    <mergeCell ref="K6:L6"/>
    <mergeCell ref="M6:N6"/>
    <mergeCell ref="O6:P6"/>
    <mergeCell ref="K12:L12"/>
    <mergeCell ref="M10:N10"/>
    <mergeCell ref="O10:P10"/>
    <mergeCell ref="M11:N11"/>
    <mergeCell ref="O11:P11"/>
    <mergeCell ref="M12:N12"/>
    <mergeCell ref="O12:P12"/>
    <mergeCell ref="K7:L7"/>
    <mergeCell ref="M7:N7"/>
    <mergeCell ref="K8:L8"/>
    <mergeCell ref="M8:N8"/>
    <mergeCell ref="O8:P8"/>
  </mergeCells>
  <hyperlinks>
    <hyperlink ref="U19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4"/>
  </sheetPr>
  <dimension ref="A1:U21"/>
  <sheetViews>
    <sheetView showGridLines="0" zoomScaleNormal="100" workbookViewId="0">
      <selection sqref="A1:U1"/>
    </sheetView>
  </sheetViews>
  <sheetFormatPr defaultColWidth="6.7109375" defaultRowHeight="15" x14ac:dyDescent="0.25"/>
  <cols>
    <col min="1" max="16384" width="6.7109375" style="6"/>
  </cols>
  <sheetData>
    <row r="1" spans="1:21" ht="69" customHeight="1" x14ac:dyDescent="0.25">
      <c r="A1" s="193" t="s">
        <v>99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</row>
    <row r="2" spans="1:21" ht="15" customHeight="1" x14ac:dyDescent="0.25"/>
    <row r="3" spans="1:21" s="7" customFormat="1" ht="15" customHeight="1" thickBot="1" x14ac:dyDescent="0.3">
      <c r="A3" s="109" t="str">
        <f>+Índice!F7</f>
        <v>G1</v>
      </c>
      <c r="B3" s="110" t="str">
        <f>+Índice!G7</f>
        <v>Estruturas | Por segmentos de atividade económica (2015)</v>
      </c>
      <c r="C3" s="111"/>
      <c r="D3" s="111"/>
      <c r="E3" s="111"/>
      <c r="F3" s="111"/>
      <c r="G3" s="111"/>
      <c r="H3" s="116"/>
    </row>
    <row r="4" spans="1:21" s="9" customFormat="1" ht="15" customHeight="1" x14ac:dyDescent="0.2">
      <c r="A4" s="8" t="s">
        <v>30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21" s="9" customFormat="1" ht="15" customHeight="1" thickBot="1" x14ac:dyDescent="0.25"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21" s="11" customFormat="1" ht="36" customHeight="1" x14ac:dyDescent="0.25">
      <c r="H6" s="45"/>
      <c r="I6" s="45"/>
      <c r="K6" s="195" t="s">
        <v>48</v>
      </c>
      <c r="L6" s="197"/>
      <c r="M6" s="211" t="s">
        <v>37</v>
      </c>
      <c r="N6" s="212"/>
      <c r="O6" s="211" t="s">
        <v>42</v>
      </c>
      <c r="P6" s="213"/>
      <c r="Q6" s="12"/>
      <c r="R6" s="12"/>
      <c r="T6" s="12"/>
      <c r="U6" s="12"/>
    </row>
    <row r="7" spans="1:21" ht="30" customHeight="1" x14ac:dyDescent="0.25">
      <c r="F7" s="203" t="s">
        <v>145</v>
      </c>
      <c r="G7" s="204"/>
      <c r="H7" s="204"/>
      <c r="I7" s="204"/>
      <c r="J7" s="205"/>
      <c r="K7" s="209">
        <v>0.88400000000000001</v>
      </c>
      <c r="L7" s="210"/>
      <c r="M7" s="209">
        <v>0.52400000000000002</v>
      </c>
      <c r="N7" s="210"/>
      <c r="O7" s="209">
        <v>0.64300000000000002</v>
      </c>
      <c r="P7" s="210"/>
      <c r="Q7" s="12"/>
      <c r="R7" s="31"/>
      <c r="S7" s="11"/>
      <c r="T7" s="12"/>
      <c r="U7" s="31"/>
    </row>
    <row r="8" spans="1:21" ht="30" customHeight="1" x14ac:dyDescent="0.25">
      <c r="F8" s="206" t="s">
        <v>146</v>
      </c>
      <c r="G8" s="207"/>
      <c r="H8" s="207"/>
      <c r="I8" s="207"/>
      <c r="J8" s="208"/>
      <c r="K8" s="209">
        <v>5.6000000000000001E-2</v>
      </c>
      <c r="L8" s="210"/>
      <c r="M8" s="209">
        <v>0.248</v>
      </c>
      <c r="N8" s="210"/>
      <c r="O8" s="209">
        <v>0.14499999999999999</v>
      </c>
      <c r="P8" s="210"/>
      <c r="Q8" s="12"/>
      <c r="R8" s="31"/>
      <c r="S8" s="11"/>
      <c r="T8" s="12"/>
      <c r="U8" s="31"/>
    </row>
    <row r="9" spans="1:21" ht="30" customHeight="1" x14ac:dyDescent="0.25">
      <c r="F9" s="206" t="s">
        <v>147</v>
      </c>
      <c r="G9" s="207"/>
      <c r="H9" s="207"/>
      <c r="I9" s="207"/>
      <c r="J9" s="208"/>
      <c r="K9" s="209">
        <v>0.06</v>
      </c>
      <c r="L9" s="210"/>
      <c r="M9" s="209">
        <v>0.22800000000000001</v>
      </c>
      <c r="N9" s="210"/>
      <c r="O9" s="209">
        <v>0.21199999999999999</v>
      </c>
      <c r="P9" s="210"/>
      <c r="Q9" s="12"/>
      <c r="R9" s="31"/>
      <c r="S9" s="11"/>
      <c r="T9" s="12"/>
      <c r="U9" s="31"/>
    </row>
    <row r="10" spans="1:21" ht="19.5" customHeight="1" x14ac:dyDescent="0.25"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</row>
    <row r="11" spans="1:21" ht="19.5" customHeight="1" x14ac:dyDescent="0.25"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</row>
    <row r="12" spans="1:21" ht="19.5" customHeight="1" x14ac:dyDescent="0.25">
      <c r="A12" s="190" t="str">
        <f>NOTA!$A$24</f>
        <v>ESTUDO 27 | ANÁLISE DAS EMPRESAS DA INDÚSTRIA DAS BEBIDAS</v>
      </c>
      <c r="B12" s="190"/>
      <c r="C12" s="190"/>
      <c r="D12" s="190"/>
      <c r="E12" s="190"/>
      <c r="F12" s="190"/>
      <c r="G12" s="190"/>
      <c r="H12" s="190"/>
      <c r="I12" s="190"/>
      <c r="J12" s="190"/>
      <c r="K12" s="190"/>
      <c r="L12" s="190"/>
      <c r="M12" s="190"/>
      <c r="N12" s="190"/>
      <c r="O12" s="190"/>
      <c r="P12" s="190"/>
      <c r="Q12" s="190"/>
      <c r="R12" s="190"/>
      <c r="S12" s="190"/>
      <c r="T12" s="190"/>
      <c r="U12" s="190"/>
    </row>
    <row r="13" spans="1:21" ht="13.5" customHeight="1" x14ac:dyDescent="0.25">
      <c r="U13" s="117" t="s">
        <v>142</v>
      </c>
    </row>
    <row r="18" spans="9:11" x14ac:dyDescent="0.25">
      <c r="I18" s="215"/>
      <c r="J18" s="215"/>
      <c r="K18" s="215"/>
    </row>
    <row r="19" spans="9:11" x14ac:dyDescent="0.25">
      <c r="I19" s="91"/>
      <c r="J19" s="91"/>
      <c r="K19" s="91"/>
    </row>
    <row r="20" spans="9:11" x14ac:dyDescent="0.25">
      <c r="I20" s="92"/>
      <c r="J20" s="92"/>
      <c r="K20" s="92"/>
    </row>
    <row r="21" spans="9:11" x14ac:dyDescent="0.25">
      <c r="I21" s="214"/>
      <c r="J21" s="214"/>
      <c r="K21" s="214"/>
    </row>
  </sheetData>
  <sheetProtection algorithmName="SHA-512" hashValue="XF2D2XSv9F4hF361u7IwAngVsDa7N/TiBfhp3S3XKaFlOOy2c599KYDRbN9UlYoLwCLB+Jmrd3fZOkoM0/hyVw==" saltValue="b3VGBpZP2LN8RKx2VF1pIA==" spinCount="100000" sheet="1" objects="1" scenarios="1"/>
  <mergeCells count="19">
    <mergeCell ref="M9:N9"/>
    <mergeCell ref="O9:P9"/>
    <mergeCell ref="I21:K21"/>
    <mergeCell ref="I18:K18"/>
    <mergeCell ref="A12:U12"/>
    <mergeCell ref="F9:J9"/>
    <mergeCell ref="K9:L9"/>
    <mergeCell ref="A1:U1"/>
    <mergeCell ref="F7:J7"/>
    <mergeCell ref="F8:J8"/>
    <mergeCell ref="M7:N7"/>
    <mergeCell ref="O7:P7"/>
    <mergeCell ref="M8:N8"/>
    <mergeCell ref="O8:P8"/>
    <mergeCell ref="K6:L6"/>
    <mergeCell ref="M6:N6"/>
    <mergeCell ref="O6:P6"/>
    <mergeCell ref="K7:L7"/>
    <mergeCell ref="K8:L8"/>
  </mergeCells>
  <hyperlinks>
    <hyperlink ref="U13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tabColor rgb="FFC0CFD6"/>
  </sheetPr>
  <dimension ref="A1:U86"/>
  <sheetViews>
    <sheetView zoomScaleNormal="100" workbookViewId="0">
      <selection sqref="A1:U1"/>
    </sheetView>
  </sheetViews>
  <sheetFormatPr defaultRowHeight="15" x14ac:dyDescent="0.25"/>
  <cols>
    <col min="1" max="21" width="6.7109375" style="6" customWidth="1"/>
    <col min="22" max="16384" width="9.140625" style="6"/>
  </cols>
  <sheetData>
    <row r="1" spans="1:21" ht="69" customHeight="1" x14ac:dyDescent="0.25">
      <c r="A1" s="193" t="s">
        <v>50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</row>
    <row r="2" spans="1:21" ht="15" customHeight="1" x14ac:dyDescent="0.25"/>
    <row r="3" spans="1:21" s="7" customFormat="1" ht="15" customHeight="1" thickBot="1" x14ac:dyDescent="0.3">
      <c r="A3" s="109" t="str">
        <f>Índice!F64</f>
        <v>G32</v>
      </c>
      <c r="B3" s="110" t="str">
        <f>+Índice!G64</f>
        <v>Juros suportados | Média ponderada e mediana da taxa de crescimento anual</v>
      </c>
      <c r="C3" s="111"/>
      <c r="D3" s="111"/>
      <c r="E3" s="111"/>
      <c r="F3" s="111"/>
      <c r="G3" s="111"/>
      <c r="H3" s="111"/>
      <c r="I3" s="111"/>
      <c r="J3" s="111"/>
      <c r="K3" s="111"/>
    </row>
    <row r="4" spans="1:21" s="9" customFormat="1" ht="15" customHeight="1" x14ac:dyDescent="0.2">
      <c r="A4" s="8" t="s">
        <v>30</v>
      </c>
      <c r="C4" s="17"/>
      <c r="D4" s="18"/>
      <c r="E4" s="18"/>
      <c r="F4" s="18"/>
      <c r="G4" s="18"/>
      <c r="H4" s="18"/>
      <c r="I4" s="18"/>
      <c r="J4" s="18"/>
      <c r="K4" s="18"/>
      <c r="L4" s="18"/>
    </row>
    <row r="5" spans="1:21" ht="15" customHeight="1" x14ac:dyDescent="0.25"/>
    <row r="6" spans="1:21" s="15" customFormat="1" ht="24.75" customHeight="1" x14ac:dyDescent="0.25">
      <c r="G6" s="80"/>
      <c r="H6" s="81"/>
      <c r="I6" s="81"/>
      <c r="J6" s="81"/>
      <c r="K6" s="81"/>
      <c r="L6" s="217" t="s">
        <v>79</v>
      </c>
      <c r="M6" s="217"/>
      <c r="N6" s="217" t="s">
        <v>81</v>
      </c>
      <c r="O6" s="195"/>
    </row>
    <row r="7" spans="1:21" s="13" customFormat="1" ht="24.75" customHeight="1" x14ac:dyDescent="0.25">
      <c r="G7" s="207" t="s">
        <v>132</v>
      </c>
      <c r="H7" s="208"/>
      <c r="I7" s="203">
        <v>2014</v>
      </c>
      <c r="J7" s="204"/>
      <c r="K7" s="205"/>
      <c r="L7" s="200">
        <v>-0.20200000000000001</v>
      </c>
      <c r="M7" s="200"/>
      <c r="N7" s="200">
        <v>-6.3E-2</v>
      </c>
      <c r="O7" s="266"/>
    </row>
    <row r="8" spans="1:21" s="13" customFormat="1" ht="24.75" customHeight="1" x14ac:dyDescent="0.25">
      <c r="G8" s="196"/>
      <c r="H8" s="197"/>
      <c r="I8" s="203">
        <v>2015</v>
      </c>
      <c r="J8" s="204"/>
      <c r="K8" s="205"/>
      <c r="L8" s="200">
        <v>-0.22500000000000001</v>
      </c>
      <c r="M8" s="200"/>
      <c r="N8" s="200">
        <v>-0.11799999999999999</v>
      </c>
      <c r="O8" s="266"/>
    </row>
    <row r="9" spans="1:21" s="13" customFormat="1" ht="24.75" customHeight="1" x14ac:dyDescent="0.25">
      <c r="G9" s="205" t="s">
        <v>143</v>
      </c>
      <c r="H9" s="226"/>
      <c r="I9" s="203">
        <v>2014</v>
      </c>
      <c r="J9" s="204"/>
      <c r="K9" s="205"/>
      <c r="L9" s="216">
        <v>-0.13100000000000001</v>
      </c>
      <c r="M9" s="216"/>
      <c r="N9" s="216">
        <v>-8.5999999999999993E-2</v>
      </c>
      <c r="O9" s="307"/>
    </row>
    <row r="10" spans="1:21" s="13" customFormat="1" ht="24.75" customHeight="1" x14ac:dyDescent="0.25">
      <c r="G10" s="205"/>
      <c r="H10" s="226"/>
      <c r="I10" s="203">
        <v>2015</v>
      </c>
      <c r="J10" s="204"/>
      <c r="K10" s="205"/>
      <c r="L10" s="216">
        <v>-0.16400000000000001</v>
      </c>
      <c r="M10" s="216"/>
      <c r="N10" s="216">
        <v>-0.17599999999999999</v>
      </c>
      <c r="O10" s="307"/>
    </row>
    <row r="11" spans="1:21" s="13" customFormat="1" ht="24.75" customHeight="1" x14ac:dyDescent="0.25">
      <c r="G11" s="205" t="s">
        <v>144</v>
      </c>
      <c r="H11" s="226"/>
      <c r="I11" s="203">
        <v>2014</v>
      </c>
      <c r="J11" s="204"/>
      <c r="K11" s="205"/>
      <c r="L11" s="299">
        <v>-7.4999999999999997E-2</v>
      </c>
      <c r="M11" s="299"/>
      <c r="N11" s="299">
        <v>-6.2E-2</v>
      </c>
      <c r="O11" s="264"/>
    </row>
    <row r="12" spans="1:21" s="13" customFormat="1" ht="24.75" customHeight="1" x14ac:dyDescent="0.25">
      <c r="G12" s="205"/>
      <c r="H12" s="226"/>
      <c r="I12" s="203">
        <v>2015</v>
      </c>
      <c r="J12" s="204"/>
      <c r="K12" s="205"/>
      <c r="L12" s="299">
        <v>-0.20300000000000001</v>
      </c>
      <c r="M12" s="299"/>
      <c r="N12" s="299">
        <v>-0.23300000000000001</v>
      </c>
      <c r="O12" s="264"/>
    </row>
    <row r="13" spans="1:21" s="13" customFormat="1" ht="24.75" customHeight="1" x14ac:dyDescent="0.25">
      <c r="G13" s="205" t="s">
        <v>195</v>
      </c>
      <c r="H13" s="226"/>
      <c r="I13" s="226" t="s">
        <v>0</v>
      </c>
      <c r="J13" s="226"/>
      <c r="K13" s="226"/>
      <c r="L13" s="298">
        <v>-0.23699999999999999</v>
      </c>
      <c r="M13" s="298"/>
      <c r="N13" s="298">
        <v>-0.17699999999999999</v>
      </c>
      <c r="O13" s="260"/>
    </row>
    <row r="14" spans="1:21" s="13" customFormat="1" ht="24.75" customHeight="1" x14ac:dyDescent="0.25">
      <c r="G14" s="205"/>
      <c r="H14" s="226"/>
      <c r="I14" s="226" t="s">
        <v>43</v>
      </c>
      <c r="J14" s="226"/>
      <c r="K14" s="226"/>
      <c r="L14" s="298">
        <v>-0.154</v>
      </c>
      <c r="M14" s="298"/>
      <c r="N14" s="298">
        <v>-0.17100000000000001</v>
      </c>
      <c r="O14" s="260"/>
    </row>
    <row r="15" spans="1:21" s="13" customFormat="1" ht="24.75" customHeight="1" x14ac:dyDescent="0.25">
      <c r="G15" s="205"/>
      <c r="H15" s="226"/>
      <c r="I15" s="226" t="s">
        <v>1</v>
      </c>
      <c r="J15" s="226"/>
      <c r="K15" s="226"/>
      <c r="L15" s="298">
        <v>-0.34599999999999997</v>
      </c>
      <c r="M15" s="298"/>
      <c r="N15" s="298">
        <v>-0.311</v>
      </c>
      <c r="O15" s="260"/>
    </row>
    <row r="16" spans="1:21" s="13" customFormat="1" ht="24.75" customHeight="1" x14ac:dyDescent="0.25">
      <c r="G16" s="205" t="s">
        <v>196</v>
      </c>
      <c r="H16" s="226"/>
      <c r="I16" s="204" t="s">
        <v>145</v>
      </c>
      <c r="J16" s="204"/>
      <c r="K16" s="204"/>
      <c r="L16" s="298">
        <v>-0.20399999999999999</v>
      </c>
      <c r="M16" s="298"/>
      <c r="N16" s="298">
        <v>-0.16800000000000001</v>
      </c>
      <c r="O16" s="260"/>
    </row>
    <row r="17" spans="1:21" s="13" customFormat="1" ht="24.75" customHeight="1" x14ac:dyDescent="0.25">
      <c r="G17" s="205"/>
      <c r="H17" s="226"/>
      <c r="I17" s="204" t="s">
        <v>146</v>
      </c>
      <c r="J17" s="204"/>
      <c r="K17" s="204"/>
      <c r="L17" s="298">
        <v>-0.2</v>
      </c>
      <c r="M17" s="298"/>
      <c r="N17" s="298">
        <v>-0.32600000000000001</v>
      </c>
      <c r="O17" s="260"/>
    </row>
    <row r="18" spans="1:21" s="13" customFormat="1" ht="24.75" customHeight="1" x14ac:dyDescent="0.25">
      <c r="G18" s="205"/>
      <c r="H18" s="226"/>
      <c r="I18" s="204" t="s">
        <v>147</v>
      </c>
      <c r="J18" s="204"/>
      <c r="K18" s="204"/>
      <c r="L18" s="298">
        <v>-0.20300000000000001</v>
      </c>
      <c r="M18" s="298"/>
      <c r="N18" s="298">
        <v>-0.27600000000000002</v>
      </c>
      <c r="O18" s="260"/>
    </row>
    <row r="19" spans="1:21" ht="19.5" customHeight="1" x14ac:dyDescent="0.25"/>
    <row r="20" spans="1:21" ht="20.100000000000001" customHeight="1" x14ac:dyDescent="0.25"/>
    <row r="21" spans="1:21" ht="19.5" customHeight="1" x14ac:dyDescent="0.25">
      <c r="A21" s="190" t="str">
        <f>NOTA!$A$24</f>
        <v>ESTUDO 27 | ANÁLISE DAS EMPRESAS DA INDÚSTRIA DAS BEBIDAS</v>
      </c>
      <c r="B21" s="190"/>
      <c r="C21" s="190"/>
      <c r="D21" s="190"/>
      <c r="E21" s="190"/>
      <c r="F21" s="190"/>
      <c r="G21" s="190"/>
      <c r="H21" s="190"/>
      <c r="I21" s="190"/>
      <c r="J21" s="190"/>
      <c r="K21" s="190"/>
      <c r="L21" s="190"/>
      <c r="M21" s="190"/>
      <c r="N21" s="190"/>
      <c r="O21" s="190"/>
      <c r="P21" s="190"/>
      <c r="Q21" s="190"/>
      <c r="R21" s="190"/>
      <c r="S21" s="190"/>
      <c r="T21" s="190"/>
      <c r="U21" s="190"/>
    </row>
    <row r="22" spans="1:21" ht="13.5" customHeight="1" x14ac:dyDescent="0.25">
      <c r="U22" s="117" t="s">
        <v>142</v>
      </c>
    </row>
    <row r="23" spans="1:21" ht="19.5" customHeight="1" x14ac:dyDescent="0.25"/>
    <row r="24" spans="1:21" ht="19.5" customHeight="1" x14ac:dyDescent="0.25"/>
    <row r="25" spans="1:21" ht="19.5" customHeight="1" x14ac:dyDescent="0.25"/>
    <row r="26" spans="1:21" ht="19.5" customHeight="1" x14ac:dyDescent="0.25"/>
    <row r="27" spans="1:21" ht="19.5" customHeight="1" x14ac:dyDescent="0.25"/>
    <row r="28" spans="1:21" s="14" customFormat="1" ht="19.5" customHeight="1" x14ac:dyDescent="0.25"/>
    <row r="29" spans="1:21" ht="19.5" customHeight="1" x14ac:dyDescent="0.25"/>
    <row r="30" spans="1:21" ht="19.5" customHeight="1" x14ac:dyDescent="0.25"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</row>
    <row r="31" spans="1:21" ht="19.5" customHeight="1" x14ac:dyDescent="0.25"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</row>
    <row r="32" spans="1:21" ht="19.5" customHeight="1" x14ac:dyDescent="0.25"/>
    <row r="33" spans="15:15" ht="19.5" customHeight="1" x14ac:dyDescent="0.25">
      <c r="O33" s="14"/>
    </row>
    <row r="34" spans="15:15" ht="19.5" customHeight="1" x14ac:dyDescent="0.25"/>
    <row r="35" spans="15:15" ht="19.5" customHeight="1" x14ac:dyDescent="0.25"/>
    <row r="36" spans="15:15" ht="19.5" customHeight="1" x14ac:dyDescent="0.25"/>
    <row r="37" spans="15:15" ht="19.5" customHeight="1" x14ac:dyDescent="0.25"/>
    <row r="38" spans="15:15" ht="19.5" customHeight="1" x14ac:dyDescent="0.25"/>
    <row r="39" spans="15:15" ht="19.5" customHeight="1" x14ac:dyDescent="0.25"/>
    <row r="40" spans="15:15" ht="19.5" customHeight="1" x14ac:dyDescent="0.25"/>
    <row r="41" spans="15:15" ht="19.5" customHeight="1" x14ac:dyDescent="0.25"/>
    <row r="42" spans="15:15" ht="19.5" customHeight="1" x14ac:dyDescent="0.25"/>
    <row r="43" spans="15:15" ht="19.5" customHeight="1" x14ac:dyDescent="0.25"/>
    <row r="44" spans="15:15" ht="19.5" customHeight="1" x14ac:dyDescent="0.25"/>
    <row r="45" spans="15:15" ht="19.5" customHeight="1" x14ac:dyDescent="0.25"/>
    <row r="46" spans="15:15" ht="19.5" customHeight="1" x14ac:dyDescent="0.25"/>
    <row r="47" spans="15:15" ht="19.5" customHeight="1" x14ac:dyDescent="0.25"/>
    <row r="48" spans="15:15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  <row r="80" ht="19.5" customHeight="1" x14ac:dyDescent="0.25"/>
    <row r="81" ht="19.5" customHeight="1" x14ac:dyDescent="0.25"/>
    <row r="82" ht="19.5" customHeight="1" x14ac:dyDescent="0.25"/>
    <row r="83" ht="19.5" customHeight="1" x14ac:dyDescent="0.25"/>
    <row r="84" ht="19.5" customHeight="1" x14ac:dyDescent="0.25"/>
    <row r="85" ht="19.5" customHeight="1" x14ac:dyDescent="0.25"/>
    <row r="86" ht="19.5" customHeight="1" x14ac:dyDescent="0.25"/>
  </sheetData>
  <sheetProtection algorithmName="SHA-512" hashValue="axrtm9ibRXVwuce8gGsZ3pn7jtTYdHESvblpSWo+5if764xii10omA0OFQl7obInTlPo3B0KnzcP2kTrbpAkHA==" saltValue="CROPQZGpXYauaXntfz2jmw==" spinCount="100000" sheet="1" objects="1" scenarios="1"/>
  <mergeCells count="45">
    <mergeCell ref="A21:U21"/>
    <mergeCell ref="A1:U1"/>
    <mergeCell ref="G7:H8"/>
    <mergeCell ref="G11:H12"/>
    <mergeCell ref="G13:H15"/>
    <mergeCell ref="G16:H18"/>
    <mergeCell ref="I7:K7"/>
    <mergeCell ref="I8:K8"/>
    <mergeCell ref="I11:K11"/>
    <mergeCell ref="I12:K12"/>
    <mergeCell ref="I13:K13"/>
    <mergeCell ref="I14:K14"/>
    <mergeCell ref="I15:K15"/>
    <mergeCell ref="I16:K16"/>
    <mergeCell ref="I17:K17"/>
    <mergeCell ref="I18:K18"/>
    <mergeCell ref="L6:M6"/>
    <mergeCell ref="N6:O6"/>
    <mergeCell ref="L7:M7"/>
    <mergeCell ref="N7:O7"/>
    <mergeCell ref="N8:O8"/>
    <mergeCell ref="L8:M8"/>
    <mergeCell ref="L11:M11"/>
    <mergeCell ref="L12:M12"/>
    <mergeCell ref="N11:O11"/>
    <mergeCell ref="N12:O12"/>
    <mergeCell ref="L13:M13"/>
    <mergeCell ref="N13:O13"/>
    <mergeCell ref="N14:O14"/>
    <mergeCell ref="N15:O15"/>
    <mergeCell ref="N16:O16"/>
    <mergeCell ref="N17:O17"/>
    <mergeCell ref="N18:O18"/>
    <mergeCell ref="L14:M14"/>
    <mergeCell ref="L15:M15"/>
    <mergeCell ref="L16:M16"/>
    <mergeCell ref="L17:M17"/>
    <mergeCell ref="L18:M18"/>
    <mergeCell ref="G9:H10"/>
    <mergeCell ref="I9:K9"/>
    <mergeCell ref="L9:M9"/>
    <mergeCell ref="N9:O9"/>
    <mergeCell ref="I10:K10"/>
    <mergeCell ref="L10:M10"/>
    <mergeCell ref="N10:O10"/>
  </mergeCells>
  <hyperlinks>
    <hyperlink ref="U22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tabColor rgb="FFC0CFD6"/>
  </sheetPr>
  <dimension ref="A1:X81"/>
  <sheetViews>
    <sheetView zoomScaleNormal="100" workbookViewId="0">
      <selection sqref="A1:U1"/>
    </sheetView>
  </sheetViews>
  <sheetFormatPr defaultRowHeight="15" x14ac:dyDescent="0.25"/>
  <cols>
    <col min="1" max="21" width="6.7109375" style="6" customWidth="1"/>
    <col min="22" max="16384" width="9.140625" style="6"/>
  </cols>
  <sheetData>
    <row r="1" spans="1:24" ht="69" customHeight="1" x14ac:dyDescent="0.25">
      <c r="A1" s="193" t="s">
        <v>50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</row>
    <row r="2" spans="1:24" ht="15" customHeight="1" x14ac:dyDescent="0.25"/>
    <row r="3" spans="1:24" s="7" customFormat="1" ht="15" customHeight="1" thickBot="1" x14ac:dyDescent="0.3">
      <c r="A3" s="109" t="str">
        <f>Índice!F66</f>
        <v>G33</v>
      </c>
      <c r="B3" s="110" t="str">
        <f>+Índice!G66</f>
        <v>Financiamento líquido por dívida comercial | Em percentagem do volume de negócios</v>
      </c>
      <c r="C3" s="111"/>
      <c r="D3" s="111"/>
      <c r="E3" s="111"/>
      <c r="F3" s="111"/>
      <c r="G3" s="111"/>
      <c r="H3" s="111"/>
      <c r="I3" s="111"/>
      <c r="J3" s="111"/>
      <c r="K3" s="111"/>
      <c r="L3" s="61"/>
      <c r="M3" s="119"/>
      <c r="N3" s="61"/>
      <c r="O3" s="61"/>
      <c r="P3" s="61"/>
      <c r="Q3" s="60"/>
    </row>
    <row r="4" spans="1:24" s="9" customFormat="1" ht="15" customHeight="1" x14ac:dyDescent="0.2">
      <c r="A4" s="8" t="s">
        <v>30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</row>
    <row r="5" spans="1:24" ht="15" customHeight="1" x14ac:dyDescent="0.25"/>
    <row r="6" spans="1:24" ht="21" customHeight="1" x14ac:dyDescent="0.25">
      <c r="H6" s="74"/>
      <c r="I6" s="211" t="s">
        <v>167</v>
      </c>
      <c r="J6" s="213"/>
      <c r="K6" s="213"/>
      <c r="L6" s="213"/>
      <c r="M6" s="213"/>
      <c r="N6" s="213"/>
      <c r="O6" s="13"/>
      <c r="P6" s="13"/>
      <c r="Q6" s="13"/>
      <c r="R6" s="13"/>
      <c r="S6" s="13"/>
      <c r="T6" s="13"/>
      <c r="U6" s="13"/>
      <c r="V6" s="13"/>
      <c r="W6" s="13"/>
      <c r="X6" s="13"/>
    </row>
    <row r="7" spans="1:24" s="9" customFormat="1" ht="30" customHeight="1" x14ac:dyDescent="0.25">
      <c r="G7" s="8"/>
      <c r="H7" s="78"/>
      <c r="I7" s="206" t="s">
        <v>132</v>
      </c>
      <c r="J7" s="208"/>
      <c r="K7" s="206" t="s">
        <v>143</v>
      </c>
      <c r="L7" s="208"/>
      <c r="M7" s="206" t="s">
        <v>144</v>
      </c>
      <c r="N7" s="208"/>
      <c r="O7" s="13"/>
      <c r="P7" s="13"/>
      <c r="Q7" s="13"/>
      <c r="R7" s="13"/>
      <c r="S7" s="13"/>
      <c r="T7" s="13"/>
      <c r="U7" s="13"/>
      <c r="V7" s="13"/>
      <c r="W7" s="13"/>
      <c r="X7" s="13"/>
    </row>
    <row r="8" spans="1:24" s="13" customFormat="1" ht="30" customHeight="1" x14ac:dyDescent="0.25">
      <c r="G8" s="22"/>
      <c r="H8" s="71"/>
      <c r="I8" s="195"/>
      <c r="J8" s="197"/>
      <c r="K8" s="195"/>
      <c r="L8" s="197"/>
      <c r="M8" s="195"/>
      <c r="N8" s="197"/>
    </row>
    <row r="9" spans="1:24" s="13" customFormat="1" ht="30" customHeight="1" x14ac:dyDescent="0.25">
      <c r="G9" s="22"/>
      <c r="H9" s="121">
        <v>2011</v>
      </c>
      <c r="I9" s="266">
        <v>-3.5000000000000003E-2</v>
      </c>
      <c r="J9" s="202"/>
      <c r="K9" s="336">
        <v>-4.9000000000000002E-2</v>
      </c>
      <c r="L9" s="337"/>
      <c r="M9" s="338">
        <v>-1.9E-2</v>
      </c>
      <c r="N9" s="339"/>
    </row>
    <row r="10" spans="1:24" s="13" customFormat="1" ht="30" customHeight="1" x14ac:dyDescent="0.25">
      <c r="G10" s="22"/>
      <c r="H10" s="121">
        <v>2012</v>
      </c>
      <c r="I10" s="266">
        <v>-3.4000000000000002E-2</v>
      </c>
      <c r="J10" s="202"/>
      <c r="K10" s="307">
        <v>-4.7E-2</v>
      </c>
      <c r="L10" s="308"/>
      <c r="M10" s="264">
        <v>-1.4999999999999999E-2</v>
      </c>
      <c r="N10" s="268"/>
    </row>
    <row r="11" spans="1:24" s="13" customFormat="1" ht="30" customHeight="1" x14ac:dyDescent="0.25">
      <c r="G11" s="22"/>
      <c r="H11" s="121">
        <v>2013</v>
      </c>
      <c r="I11" s="266">
        <v>-3.5000000000000003E-2</v>
      </c>
      <c r="J11" s="202"/>
      <c r="K11" s="307">
        <v>-4.4999999999999998E-2</v>
      </c>
      <c r="L11" s="308"/>
      <c r="M11" s="264">
        <v>-1.4999999999999999E-2</v>
      </c>
      <c r="N11" s="268"/>
    </row>
    <row r="12" spans="1:24" s="13" customFormat="1" ht="30" customHeight="1" x14ac:dyDescent="0.25">
      <c r="G12" s="22"/>
      <c r="H12" s="121">
        <v>2014</v>
      </c>
      <c r="I12" s="266">
        <v>-3.4000000000000002E-2</v>
      </c>
      <c r="J12" s="202"/>
      <c r="K12" s="307">
        <v>-4.4999999999999998E-2</v>
      </c>
      <c r="L12" s="308"/>
      <c r="M12" s="264">
        <v>-0.02</v>
      </c>
      <c r="N12" s="268"/>
    </row>
    <row r="13" spans="1:24" s="13" customFormat="1" ht="30" customHeight="1" x14ac:dyDescent="0.25">
      <c r="G13" s="22"/>
      <c r="H13" s="122">
        <v>2015</v>
      </c>
      <c r="I13" s="266">
        <v>-3.1E-2</v>
      </c>
      <c r="J13" s="202"/>
      <c r="K13" s="307">
        <v>-4.3999999999999997E-2</v>
      </c>
      <c r="L13" s="308"/>
      <c r="M13" s="264">
        <v>-2.8000000000000001E-2</v>
      </c>
      <c r="N13" s="268"/>
    </row>
    <row r="14" spans="1:24" ht="19.5" customHeight="1" x14ac:dyDescent="0.25">
      <c r="F14" s="56"/>
      <c r="S14" s="13"/>
      <c r="T14" s="13"/>
      <c r="U14" s="13"/>
      <c r="V14" s="13"/>
    </row>
    <row r="15" spans="1:24" ht="20.100000000000001" customHeight="1" x14ac:dyDescent="0.25"/>
    <row r="16" spans="1:24" ht="19.5" customHeight="1" x14ac:dyDescent="0.25">
      <c r="A16" s="190" t="str">
        <f>NOTA!$A$24</f>
        <v>ESTUDO 27 | ANÁLISE DAS EMPRESAS DA INDÚSTRIA DAS BEBIDAS</v>
      </c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190"/>
      <c r="T16" s="190"/>
      <c r="U16" s="190"/>
    </row>
    <row r="17" spans="4:21" ht="13.5" customHeight="1" x14ac:dyDescent="0.25">
      <c r="U17" s="117" t="s">
        <v>142</v>
      </c>
    </row>
    <row r="18" spans="4:21" ht="19.5" customHeight="1" x14ac:dyDescent="0.25"/>
    <row r="19" spans="4:21" ht="19.5" customHeight="1" x14ac:dyDescent="0.25"/>
    <row r="20" spans="4:21" ht="19.5" customHeight="1" x14ac:dyDescent="0.25"/>
    <row r="21" spans="4:21" ht="19.5" customHeight="1" x14ac:dyDescent="0.25"/>
    <row r="22" spans="4:21" ht="19.5" customHeight="1" x14ac:dyDescent="0.25"/>
    <row r="23" spans="4:21" s="14" customFormat="1" ht="19.5" customHeight="1" x14ac:dyDescent="0.25"/>
    <row r="24" spans="4:21" ht="19.5" customHeight="1" x14ac:dyDescent="0.25"/>
    <row r="25" spans="4:21" ht="19.5" customHeight="1" x14ac:dyDescent="0.25">
      <c r="D25" s="56"/>
      <c r="E25" s="56"/>
      <c r="F25" s="56"/>
      <c r="G25" s="56"/>
      <c r="H25" s="56"/>
      <c r="I25" s="56"/>
      <c r="J25" s="56"/>
      <c r="K25" s="56"/>
      <c r="L25" s="56"/>
    </row>
    <row r="26" spans="4:21" ht="19.5" customHeight="1" x14ac:dyDescent="0.25">
      <c r="D26" s="56"/>
      <c r="E26" s="56"/>
      <c r="F26" s="56"/>
      <c r="G26" s="56"/>
      <c r="H26" s="56"/>
      <c r="I26" s="56"/>
      <c r="J26" s="56"/>
      <c r="K26" s="56"/>
      <c r="L26" s="56"/>
    </row>
    <row r="27" spans="4:21" ht="19.5" customHeight="1" x14ac:dyDescent="0.25">
      <c r="D27" s="56"/>
      <c r="E27" s="56"/>
      <c r="F27" s="56"/>
      <c r="G27" s="56"/>
      <c r="H27" s="56"/>
      <c r="I27" s="56"/>
      <c r="J27" s="56"/>
      <c r="K27" s="56"/>
      <c r="L27" s="56"/>
    </row>
    <row r="28" spans="4:21" ht="19.5" customHeight="1" x14ac:dyDescent="0.25">
      <c r="D28" s="56"/>
      <c r="E28" s="56"/>
      <c r="F28" s="56"/>
      <c r="G28" s="56"/>
      <c r="H28" s="56"/>
      <c r="I28" s="56"/>
      <c r="J28" s="56"/>
      <c r="K28" s="56"/>
      <c r="L28" s="56"/>
      <c r="U28" s="14"/>
    </row>
    <row r="29" spans="4:21" ht="19.5" customHeight="1" x14ac:dyDescent="0.25">
      <c r="D29" s="56"/>
      <c r="E29" s="56"/>
      <c r="F29" s="56"/>
      <c r="G29" s="56"/>
      <c r="H29" s="56"/>
      <c r="I29" s="56"/>
      <c r="J29" s="56"/>
      <c r="K29" s="56"/>
      <c r="L29" s="56"/>
    </row>
    <row r="30" spans="4:21" ht="19.5" customHeight="1" x14ac:dyDescent="0.25"/>
    <row r="31" spans="4:21" ht="19.5" customHeight="1" x14ac:dyDescent="0.25"/>
    <row r="32" spans="4:21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  <row r="80" ht="19.5" customHeight="1" x14ac:dyDescent="0.25"/>
    <row r="81" ht="19.5" customHeight="1" x14ac:dyDescent="0.25"/>
  </sheetData>
  <sheetProtection algorithmName="SHA-512" hashValue="fKNtsVhEgL7C2JFLacwu1hn/Sjqp7Eo8kbqHiQ59JmFJRKQCnnlQO1SA2ivBIPUjiRwwsjgUFIuQXPX3PKsymg==" saltValue="XP4Pg9SyoyhkVFklSzso6w==" spinCount="100000" sheet="1" objects="1" scenarios="1"/>
  <mergeCells count="21">
    <mergeCell ref="I9:J9"/>
    <mergeCell ref="K9:L9"/>
    <mergeCell ref="M9:N9"/>
    <mergeCell ref="A1:U1"/>
    <mergeCell ref="I6:N6"/>
    <mergeCell ref="I7:J8"/>
    <mergeCell ref="K7:L8"/>
    <mergeCell ref="M7:N8"/>
    <mergeCell ref="I11:J11"/>
    <mergeCell ref="K11:L11"/>
    <mergeCell ref="M11:N11"/>
    <mergeCell ref="I10:J10"/>
    <mergeCell ref="K10:L10"/>
    <mergeCell ref="M10:N10"/>
    <mergeCell ref="A16:U16"/>
    <mergeCell ref="I13:J13"/>
    <mergeCell ref="K13:L13"/>
    <mergeCell ref="M13:N13"/>
    <mergeCell ref="I12:J12"/>
    <mergeCell ref="K12:L12"/>
    <mergeCell ref="M12:N12"/>
  </mergeCells>
  <hyperlinks>
    <hyperlink ref="U17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tabColor rgb="FFC0CFD6"/>
  </sheetPr>
  <dimension ref="A1:W80"/>
  <sheetViews>
    <sheetView zoomScaleNormal="100" workbookViewId="0">
      <selection sqref="A1:U1"/>
    </sheetView>
  </sheetViews>
  <sheetFormatPr defaultRowHeight="15" x14ac:dyDescent="0.25"/>
  <cols>
    <col min="1" max="21" width="6.7109375" style="6" customWidth="1"/>
    <col min="22" max="16384" width="9.140625" style="6"/>
  </cols>
  <sheetData>
    <row r="1" spans="1:23" ht="69" customHeight="1" x14ac:dyDescent="0.25">
      <c r="A1" s="193" t="s">
        <v>50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</row>
    <row r="2" spans="1:23" ht="15" customHeight="1" x14ac:dyDescent="0.25"/>
    <row r="3" spans="1:23" s="7" customFormat="1" ht="15" customHeight="1" thickBot="1" x14ac:dyDescent="0.3">
      <c r="A3" s="106" t="str">
        <f>Índice!F67</f>
        <v>G34</v>
      </c>
      <c r="B3" s="107" t="str">
        <f>Índice!G67</f>
        <v>Financiamento líquido por dívida comercial (em percentagem do volume de negócios) | Por classes de dimensão e segmentos de atividade económica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</row>
    <row r="4" spans="1:23" s="9" customFormat="1" ht="15" customHeight="1" x14ac:dyDescent="0.2">
      <c r="A4" s="8" t="s">
        <v>30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</row>
    <row r="5" spans="1:23" ht="15" customHeight="1" x14ac:dyDescent="0.25"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1:23" ht="30" customHeight="1" x14ac:dyDescent="0.25">
      <c r="C6" s="97"/>
      <c r="D6" s="9"/>
      <c r="E6" s="206" t="s">
        <v>144</v>
      </c>
      <c r="F6" s="208"/>
      <c r="G6" s="203" t="s">
        <v>44</v>
      </c>
      <c r="H6" s="204"/>
      <c r="I6" s="204"/>
      <c r="J6" s="204"/>
      <c r="K6" s="204"/>
      <c r="L6" s="205"/>
      <c r="M6" s="203" t="s">
        <v>74</v>
      </c>
      <c r="N6" s="204"/>
      <c r="O6" s="204"/>
      <c r="P6" s="204"/>
      <c r="Q6" s="204"/>
      <c r="R6" s="205"/>
      <c r="S6" s="13"/>
      <c r="T6" s="13"/>
      <c r="U6" s="13"/>
      <c r="V6" s="13"/>
      <c r="W6" s="13"/>
    </row>
    <row r="7" spans="1:23" ht="60" customHeight="1" x14ac:dyDescent="0.25">
      <c r="C7" s="98"/>
      <c r="D7" s="13"/>
      <c r="E7" s="195"/>
      <c r="F7" s="197"/>
      <c r="G7" s="203" t="s">
        <v>0</v>
      </c>
      <c r="H7" s="205"/>
      <c r="I7" s="203" t="s">
        <v>43</v>
      </c>
      <c r="J7" s="205"/>
      <c r="K7" s="203" t="s">
        <v>1</v>
      </c>
      <c r="L7" s="205"/>
      <c r="M7" s="226" t="s">
        <v>145</v>
      </c>
      <c r="N7" s="226"/>
      <c r="O7" s="226" t="s">
        <v>146</v>
      </c>
      <c r="P7" s="226"/>
      <c r="Q7" s="226" t="s">
        <v>147</v>
      </c>
      <c r="R7" s="226"/>
      <c r="S7" s="13"/>
      <c r="T7" s="13"/>
      <c r="U7" s="13"/>
      <c r="V7" s="13"/>
      <c r="W7" s="13"/>
    </row>
    <row r="8" spans="1:23" s="9" customFormat="1" ht="30" customHeight="1" x14ac:dyDescent="0.25">
      <c r="C8" s="98"/>
      <c r="D8" s="121">
        <v>2011</v>
      </c>
      <c r="E8" s="199">
        <v>-1.9E-2</v>
      </c>
      <c r="F8" s="201"/>
      <c r="G8" s="222">
        <v>5.8000000000000003E-2</v>
      </c>
      <c r="H8" s="209"/>
      <c r="I8" s="222">
        <v>-4.1000000000000002E-2</v>
      </c>
      <c r="J8" s="209"/>
      <c r="K8" s="222">
        <v>-8.9999999999999993E-3</v>
      </c>
      <c r="L8" s="209"/>
      <c r="M8" s="222">
        <v>-3.6999999999999998E-2</v>
      </c>
      <c r="N8" s="209"/>
      <c r="O8" s="222">
        <v>1E-3</v>
      </c>
      <c r="P8" s="209"/>
      <c r="Q8" s="222">
        <v>-0.01</v>
      </c>
      <c r="R8" s="209"/>
      <c r="S8" s="13"/>
      <c r="T8" s="13"/>
      <c r="U8" s="13"/>
      <c r="V8" s="13"/>
      <c r="W8" s="13"/>
    </row>
    <row r="9" spans="1:23" s="13" customFormat="1" ht="30" customHeight="1" x14ac:dyDescent="0.25">
      <c r="C9" s="98"/>
      <c r="D9" s="121">
        <v>2012</v>
      </c>
      <c r="E9" s="199">
        <v>-1.4999999999999999E-2</v>
      </c>
      <c r="F9" s="201"/>
      <c r="G9" s="222">
        <v>2.5000000000000001E-2</v>
      </c>
      <c r="H9" s="209"/>
      <c r="I9" s="222">
        <v>-2.5000000000000001E-2</v>
      </c>
      <c r="J9" s="209"/>
      <c r="K9" s="222">
        <v>-8.9999999999999993E-3</v>
      </c>
      <c r="L9" s="209"/>
      <c r="M9" s="222">
        <v>-0.04</v>
      </c>
      <c r="N9" s="209"/>
      <c r="O9" s="222">
        <v>1.4E-2</v>
      </c>
      <c r="P9" s="209"/>
      <c r="Q9" s="222">
        <v>1E-3</v>
      </c>
      <c r="R9" s="209"/>
    </row>
    <row r="10" spans="1:23" s="13" customFormat="1" ht="30" customHeight="1" x14ac:dyDescent="0.25">
      <c r="C10" s="98"/>
      <c r="D10" s="121">
        <v>2013</v>
      </c>
      <c r="E10" s="199">
        <v>-1.4999999999999999E-2</v>
      </c>
      <c r="F10" s="201"/>
      <c r="G10" s="222">
        <v>2.5000000000000001E-2</v>
      </c>
      <c r="H10" s="209"/>
      <c r="I10" s="222">
        <v>-8.0000000000000002E-3</v>
      </c>
      <c r="J10" s="209"/>
      <c r="K10" s="222">
        <v>-2.3E-2</v>
      </c>
      <c r="L10" s="209"/>
      <c r="M10" s="222">
        <v>-2.5000000000000001E-2</v>
      </c>
      <c r="N10" s="209"/>
      <c r="O10" s="222">
        <v>1.4E-2</v>
      </c>
      <c r="P10" s="209"/>
      <c r="Q10" s="222">
        <v>-2.5000000000000001E-2</v>
      </c>
      <c r="R10" s="209"/>
    </row>
    <row r="11" spans="1:23" s="13" customFormat="1" ht="30" customHeight="1" x14ac:dyDescent="0.25">
      <c r="C11" s="98"/>
      <c r="D11" s="121">
        <v>2014</v>
      </c>
      <c r="E11" s="199">
        <v>-0.02</v>
      </c>
      <c r="F11" s="201"/>
      <c r="G11" s="222">
        <v>-4.4999999999999998E-2</v>
      </c>
      <c r="H11" s="209"/>
      <c r="I11" s="222">
        <v>-1.7000000000000001E-2</v>
      </c>
      <c r="J11" s="209"/>
      <c r="K11" s="222">
        <v>-1.9E-2</v>
      </c>
      <c r="L11" s="209"/>
      <c r="M11" s="222">
        <v>-2.8000000000000001E-2</v>
      </c>
      <c r="N11" s="209"/>
      <c r="O11" s="222">
        <v>-4.0000000000000001E-3</v>
      </c>
      <c r="P11" s="209"/>
      <c r="Q11" s="222">
        <v>-1.9E-2</v>
      </c>
      <c r="R11" s="209"/>
    </row>
    <row r="12" spans="1:23" s="13" customFormat="1" ht="30" customHeight="1" x14ac:dyDescent="0.25">
      <c r="C12" s="98"/>
      <c r="D12" s="122">
        <v>2015</v>
      </c>
      <c r="E12" s="199">
        <v>-2.8000000000000001E-2</v>
      </c>
      <c r="F12" s="201"/>
      <c r="G12" s="222">
        <v>-6.0000000000000001E-3</v>
      </c>
      <c r="H12" s="209"/>
      <c r="I12" s="222">
        <v>-2.5999999999999999E-2</v>
      </c>
      <c r="J12" s="209"/>
      <c r="K12" s="222">
        <v>-3.1E-2</v>
      </c>
      <c r="L12" s="209"/>
      <c r="M12" s="222">
        <v>-3.3000000000000002E-2</v>
      </c>
      <c r="N12" s="209"/>
      <c r="O12" s="222">
        <v>-5.0000000000000001E-3</v>
      </c>
      <c r="P12" s="209"/>
      <c r="Q12" s="222">
        <v>-0.04</v>
      </c>
      <c r="R12" s="209"/>
    </row>
    <row r="13" spans="1:23" s="13" customFormat="1" ht="19.5" customHeight="1" x14ac:dyDescent="0.25"/>
    <row r="14" spans="1:23" s="13" customFormat="1" ht="19.5" customHeight="1" x14ac:dyDescent="0.25"/>
    <row r="15" spans="1:23" ht="19.5" customHeight="1" x14ac:dyDescent="0.25">
      <c r="A15" s="190" t="str">
        <f>NOTA!$A$24</f>
        <v>ESTUDO 27 | ANÁLISE DAS EMPRESAS DA INDÚSTRIA DAS BEBIDAS</v>
      </c>
      <c r="B15" s="190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0"/>
      <c r="O15" s="190"/>
      <c r="P15" s="190"/>
      <c r="Q15" s="190"/>
      <c r="R15" s="190"/>
      <c r="S15" s="190"/>
      <c r="T15" s="190"/>
      <c r="U15" s="190"/>
    </row>
    <row r="16" spans="1:23" ht="13.5" customHeight="1" x14ac:dyDescent="0.25">
      <c r="U16" s="117" t="s">
        <v>142</v>
      </c>
    </row>
    <row r="17" spans="4:21" ht="19.5" customHeight="1" x14ac:dyDescent="0.25"/>
    <row r="18" spans="4:21" ht="19.5" customHeight="1" x14ac:dyDescent="0.25"/>
    <row r="19" spans="4:21" ht="19.5" customHeight="1" x14ac:dyDescent="0.25"/>
    <row r="20" spans="4:21" ht="19.5" customHeight="1" x14ac:dyDescent="0.25"/>
    <row r="21" spans="4:21" ht="19.5" customHeight="1" x14ac:dyDescent="0.25"/>
    <row r="22" spans="4:21" s="14" customFormat="1" ht="19.5" customHeight="1" x14ac:dyDescent="0.25"/>
    <row r="23" spans="4:21" ht="19.5" customHeight="1" x14ac:dyDescent="0.25"/>
    <row r="24" spans="4:21" ht="19.5" customHeight="1" x14ac:dyDescent="0.25">
      <c r="D24" s="56"/>
      <c r="E24" s="56"/>
      <c r="F24" s="56"/>
      <c r="G24" s="56"/>
      <c r="H24" s="56"/>
      <c r="I24" s="56"/>
      <c r="J24" s="56"/>
      <c r="K24" s="56"/>
      <c r="L24" s="56"/>
    </row>
    <row r="25" spans="4:21" ht="19.5" customHeight="1" x14ac:dyDescent="0.25">
      <c r="D25" s="56"/>
      <c r="E25" s="56"/>
      <c r="F25" s="56"/>
      <c r="G25" s="56"/>
      <c r="H25" s="56"/>
      <c r="I25" s="56"/>
      <c r="J25" s="56"/>
      <c r="K25" s="56"/>
      <c r="L25" s="56"/>
    </row>
    <row r="26" spans="4:21" ht="19.5" customHeight="1" x14ac:dyDescent="0.25">
      <c r="D26" s="56"/>
      <c r="E26" s="56"/>
      <c r="F26" s="56"/>
      <c r="G26" s="56"/>
      <c r="H26" s="56"/>
      <c r="I26" s="56"/>
      <c r="J26" s="56"/>
      <c r="K26" s="56"/>
      <c r="L26" s="56"/>
    </row>
    <row r="27" spans="4:21" ht="19.5" customHeight="1" x14ac:dyDescent="0.25">
      <c r="D27" s="56"/>
      <c r="E27" s="56"/>
      <c r="F27" s="56"/>
      <c r="G27" s="56"/>
      <c r="H27" s="56"/>
      <c r="I27" s="56"/>
      <c r="J27" s="56"/>
      <c r="K27" s="56"/>
      <c r="L27" s="56"/>
      <c r="U27" s="14"/>
    </row>
    <row r="28" spans="4:21" ht="19.5" customHeight="1" x14ac:dyDescent="0.25">
      <c r="D28" s="56"/>
      <c r="E28" s="56"/>
      <c r="F28" s="56"/>
      <c r="G28" s="56"/>
      <c r="H28" s="56"/>
      <c r="I28" s="56"/>
      <c r="J28" s="56"/>
      <c r="K28" s="56"/>
      <c r="L28" s="56"/>
    </row>
    <row r="29" spans="4:21" ht="19.5" customHeight="1" x14ac:dyDescent="0.25"/>
    <row r="30" spans="4:21" ht="19.5" customHeight="1" x14ac:dyDescent="0.25"/>
    <row r="31" spans="4:21" ht="19.5" customHeight="1" x14ac:dyDescent="0.25"/>
    <row r="32" spans="4:21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  <row r="80" ht="19.5" customHeight="1" x14ac:dyDescent="0.25"/>
  </sheetData>
  <sheetProtection algorithmName="SHA-512" hashValue="TC6nvV5zo7NpjhrEBDhevgVwCvV0ay+4df9vhJftPi5HDnJoDArKawS69dvG/gFd1UhN1YaA8om0iI4QpfJJxA==" saltValue="bRyxnGcC3EbB9QADWrQH9A==" spinCount="100000" sheet="1" objects="1" scenarios="1"/>
  <mergeCells count="46">
    <mergeCell ref="A1:U1"/>
    <mergeCell ref="G6:L6"/>
    <mergeCell ref="M6:R6"/>
    <mergeCell ref="G7:H7"/>
    <mergeCell ref="I7:J7"/>
    <mergeCell ref="K7:L7"/>
    <mergeCell ref="M7:N7"/>
    <mergeCell ref="O7:P7"/>
    <mergeCell ref="Q7:R7"/>
    <mergeCell ref="E8:F8"/>
    <mergeCell ref="G8:H8"/>
    <mergeCell ref="I8:J8"/>
    <mergeCell ref="K8:L8"/>
    <mergeCell ref="M8:N8"/>
    <mergeCell ref="O8:P8"/>
    <mergeCell ref="Q8:R8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A15:U15"/>
    <mergeCell ref="E6:F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</mergeCells>
  <hyperlinks>
    <hyperlink ref="U16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tabColor rgb="FFC0CFD6"/>
  </sheetPr>
  <dimension ref="A1:U24"/>
  <sheetViews>
    <sheetView zoomScaleNormal="100" workbookViewId="0">
      <selection sqref="A1:U1"/>
    </sheetView>
  </sheetViews>
  <sheetFormatPr defaultRowHeight="15" x14ac:dyDescent="0.25"/>
  <cols>
    <col min="1" max="21" width="6.7109375" style="6" customWidth="1"/>
    <col min="22" max="16384" width="9.140625" style="6"/>
  </cols>
  <sheetData>
    <row r="1" spans="1:21" ht="69" customHeight="1" x14ac:dyDescent="0.25">
      <c r="A1" s="193" t="s">
        <v>50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</row>
    <row r="2" spans="1:21" ht="15" customHeight="1" x14ac:dyDescent="0.25"/>
    <row r="3" spans="1:21" s="7" customFormat="1" ht="15" customHeight="1" thickBot="1" x14ac:dyDescent="0.3">
      <c r="A3" s="112" t="str">
        <f>Índice!F68</f>
        <v>G35</v>
      </c>
      <c r="B3" s="113" t="str">
        <f>+Índice!G68</f>
        <v>Prazos médios (número de dias) | Por segmentos de atividade económica (2015)</v>
      </c>
      <c r="C3" s="114"/>
      <c r="D3" s="114"/>
      <c r="E3" s="114"/>
      <c r="F3" s="114"/>
      <c r="G3" s="114"/>
      <c r="H3" s="114"/>
      <c r="I3" s="114"/>
      <c r="J3" s="114"/>
      <c r="K3" s="114"/>
      <c r="L3" s="61"/>
      <c r="M3" s="61"/>
      <c r="N3" s="61"/>
      <c r="O3" s="61"/>
    </row>
    <row r="4" spans="1:21" s="9" customFormat="1" ht="15" customHeight="1" x14ac:dyDescent="0.2">
      <c r="A4" s="8" t="s">
        <v>30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23"/>
    </row>
    <row r="5" spans="1:21" s="9" customFormat="1" ht="15" customHeight="1" x14ac:dyDescent="0.2">
      <c r="A5" s="8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21" s="9" customFormat="1" ht="30.75" customHeight="1" x14ac:dyDescent="0.2">
      <c r="A6" s="8"/>
      <c r="D6" s="63"/>
      <c r="E6" s="64"/>
      <c r="F6" s="64"/>
      <c r="G6" s="217" t="s">
        <v>132</v>
      </c>
      <c r="H6" s="217"/>
      <c r="I6" s="217" t="s">
        <v>143</v>
      </c>
      <c r="J6" s="217"/>
      <c r="K6" s="217" t="s">
        <v>144</v>
      </c>
      <c r="L6" s="217"/>
      <c r="M6" s="217" t="s">
        <v>74</v>
      </c>
      <c r="N6" s="217"/>
      <c r="O6" s="217"/>
      <c r="P6" s="217"/>
      <c r="Q6" s="217"/>
      <c r="R6" s="217"/>
    </row>
    <row r="7" spans="1:21" s="13" customFormat="1" ht="47.1" customHeight="1" x14ac:dyDescent="0.25">
      <c r="A7" s="22"/>
      <c r="D7" s="65"/>
      <c r="E7" s="66"/>
      <c r="F7" s="66"/>
      <c r="G7" s="226"/>
      <c r="H7" s="226"/>
      <c r="I7" s="226"/>
      <c r="J7" s="226"/>
      <c r="K7" s="226"/>
      <c r="L7" s="226"/>
      <c r="M7" s="226" t="s">
        <v>145</v>
      </c>
      <c r="N7" s="226"/>
      <c r="O7" s="226" t="s">
        <v>146</v>
      </c>
      <c r="P7" s="226"/>
      <c r="Q7" s="226" t="s">
        <v>147</v>
      </c>
      <c r="R7" s="226"/>
    </row>
    <row r="8" spans="1:21" s="13" customFormat="1" ht="30" customHeight="1" x14ac:dyDescent="0.25">
      <c r="A8" s="22"/>
      <c r="D8" s="205" t="s">
        <v>169</v>
      </c>
      <c r="E8" s="226"/>
      <c r="F8" s="226"/>
      <c r="G8" s="345">
        <v>125</v>
      </c>
      <c r="H8" s="345"/>
      <c r="I8" s="346">
        <v>94</v>
      </c>
      <c r="J8" s="346"/>
      <c r="K8" s="347">
        <v>328</v>
      </c>
      <c r="L8" s="347"/>
      <c r="M8" s="344">
        <v>520</v>
      </c>
      <c r="N8" s="344"/>
      <c r="O8" s="344">
        <v>57</v>
      </c>
      <c r="P8" s="344"/>
      <c r="Q8" s="344">
        <v>57</v>
      </c>
      <c r="R8" s="344"/>
    </row>
    <row r="9" spans="1:21" s="13" customFormat="1" ht="30" customHeight="1" x14ac:dyDescent="0.25">
      <c r="A9" s="22"/>
      <c r="D9" s="208" t="s">
        <v>170</v>
      </c>
      <c r="E9" s="241"/>
      <c r="F9" s="241"/>
      <c r="G9" s="343">
        <v>70</v>
      </c>
      <c r="H9" s="343"/>
      <c r="I9" s="340">
        <v>73</v>
      </c>
      <c r="J9" s="340"/>
      <c r="K9" s="341">
        <v>82</v>
      </c>
      <c r="L9" s="341"/>
      <c r="M9" s="342">
        <v>102</v>
      </c>
      <c r="N9" s="342"/>
      <c r="O9" s="342">
        <v>45</v>
      </c>
      <c r="P9" s="342"/>
      <c r="Q9" s="342">
        <v>74</v>
      </c>
      <c r="R9" s="342"/>
    </row>
    <row r="10" spans="1:21" s="13" customFormat="1" ht="30" customHeight="1" x14ac:dyDescent="0.25">
      <c r="A10" s="22"/>
      <c r="D10" s="208" t="s">
        <v>172</v>
      </c>
      <c r="E10" s="241"/>
      <c r="F10" s="241"/>
      <c r="G10" s="343">
        <v>75</v>
      </c>
      <c r="H10" s="343"/>
      <c r="I10" s="340">
        <v>73</v>
      </c>
      <c r="J10" s="340"/>
      <c r="K10" s="341">
        <v>91</v>
      </c>
      <c r="L10" s="341"/>
      <c r="M10" s="342">
        <v>113</v>
      </c>
      <c r="N10" s="342"/>
      <c r="O10" s="342">
        <v>56</v>
      </c>
      <c r="P10" s="342"/>
      <c r="Q10" s="342">
        <v>77</v>
      </c>
      <c r="R10" s="342"/>
    </row>
    <row r="11" spans="1:21" s="13" customFormat="1" ht="30" customHeight="1" x14ac:dyDescent="0.25">
      <c r="A11" s="22"/>
      <c r="D11" s="208" t="s">
        <v>171</v>
      </c>
      <c r="E11" s="241"/>
      <c r="F11" s="241"/>
      <c r="G11" s="343">
        <v>120</v>
      </c>
      <c r="H11" s="343"/>
      <c r="I11" s="340">
        <v>94</v>
      </c>
      <c r="J11" s="340"/>
      <c r="K11" s="341">
        <v>319</v>
      </c>
      <c r="L11" s="341"/>
      <c r="M11" s="342">
        <v>509</v>
      </c>
      <c r="N11" s="342"/>
      <c r="O11" s="342">
        <v>46</v>
      </c>
      <c r="P11" s="342"/>
      <c r="Q11" s="342">
        <v>54</v>
      </c>
      <c r="R11" s="342"/>
    </row>
    <row r="12" spans="1:21" s="9" customFormat="1" ht="19.5" customHeight="1" x14ac:dyDescent="0.2">
      <c r="A12" s="8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149"/>
      <c r="N12" s="149"/>
      <c r="O12" s="149"/>
      <c r="Q12" s="148"/>
    </row>
    <row r="13" spans="1:21" s="9" customFormat="1" ht="19.5" customHeight="1" x14ac:dyDescent="0.2">
      <c r="A13" s="8"/>
      <c r="C13" s="31"/>
      <c r="L13" s="31"/>
      <c r="M13" s="31"/>
      <c r="N13" s="31"/>
    </row>
    <row r="14" spans="1:21" ht="19.5" customHeight="1" x14ac:dyDescent="0.25">
      <c r="A14" s="227" t="str">
        <f>Índice!$A$73</f>
        <v>ESTUDO 27 | ANÁLISE DAS EMPRESAS DA INDÚSTRIA DAS BEBIDAS</v>
      </c>
      <c r="B14" s="227"/>
      <c r="C14" s="227"/>
      <c r="D14" s="227"/>
      <c r="E14" s="227"/>
      <c r="F14" s="227"/>
      <c r="G14" s="227"/>
      <c r="H14" s="227"/>
      <c r="I14" s="227"/>
      <c r="J14" s="227"/>
      <c r="K14" s="227"/>
      <c r="L14" s="227"/>
      <c r="M14" s="227"/>
      <c r="N14" s="227"/>
      <c r="O14" s="227"/>
      <c r="P14" s="227"/>
      <c r="Q14" s="227"/>
      <c r="R14" s="227"/>
      <c r="S14" s="227"/>
      <c r="T14" s="227"/>
      <c r="U14" s="227"/>
    </row>
    <row r="15" spans="1:21" ht="13.5" customHeight="1" x14ac:dyDescent="0.25">
      <c r="U15" s="117" t="s">
        <v>142</v>
      </c>
    </row>
    <row r="18" spans="20:20" ht="17.25" customHeight="1" x14ac:dyDescent="0.25"/>
    <row r="19" spans="20:20" ht="17.25" customHeight="1" x14ac:dyDescent="0.25"/>
    <row r="24" spans="20:20" x14ac:dyDescent="0.25">
      <c r="T24" s="95"/>
    </row>
  </sheetData>
  <sheetProtection algorithmName="SHA-512" hashValue="J4MVQXCW1pAXIutsxbDA9yigxb9ZRaDzZyzFOdEx7fWEcdagbc8RlO9HlN5dU0NuiaqDp4TwIhFM4ylpUAiXRg==" saltValue="cAs3xkAAnKggSctI1hO8VA==" spinCount="100000" sheet="1" objects="1" scenarios="1"/>
  <mergeCells count="37">
    <mergeCell ref="A1:U1"/>
    <mergeCell ref="G6:H7"/>
    <mergeCell ref="I6:J7"/>
    <mergeCell ref="K6:L7"/>
    <mergeCell ref="M6:R6"/>
    <mergeCell ref="M7:N7"/>
    <mergeCell ref="O7:P7"/>
    <mergeCell ref="Q7:R7"/>
    <mergeCell ref="Q8:R8"/>
    <mergeCell ref="D11:F11"/>
    <mergeCell ref="G11:H11"/>
    <mergeCell ref="I11:J11"/>
    <mergeCell ref="K11:L11"/>
    <mergeCell ref="M11:N11"/>
    <mergeCell ref="O11:P11"/>
    <mergeCell ref="Q11:R11"/>
    <mergeCell ref="D9:F9"/>
    <mergeCell ref="G9:H9"/>
    <mergeCell ref="D8:F8"/>
    <mergeCell ref="G8:H8"/>
    <mergeCell ref="I8:J8"/>
    <mergeCell ref="K8:L8"/>
    <mergeCell ref="M8:N8"/>
    <mergeCell ref="O8:P8"/>
    <mergeCell ref="A14:U14"/>
    <mergeCell ref="D10:F10"/>
    <mergeCell ref="G10:H10"/>
    <mergeCell ref="I10:J10"/>
    <mergeCell ref="K10:L10"/>
    <mergeCell ref="M10:N10"/>
    <mergeCell ref="O10:P10"/>
    <mergeCell ref="Q10:R10"/>
    <mergeCell ref="I9:J9"/>
    <mergeCell ref="K9:L9"/>
    <mergeCell ref="M9:N9"/>
    <mergeCell ref="O9:P9"/>
    <mergeCell ref="Q9:R9"/>
  </mergeCells>
  <hyperlinks>
    <hyperlink ref="U15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tabColor rgb="FF832326"/>
  </sheetPr>
  <dimension ref="A1:N81"/>
  <sheetViews>
    <sheetView showGridLines="0" zoomScale="80" zoomScaleNormal="80" workbookViewId="0">
      <selection sqref="A1:N1"/>
    </sheetView>
  </sheetViews>
  <sheetFormatPr defaultRowHeight="15" x14ac:dyDescent="0.25"/>
  <cols>
    <col min="1" max="1" width="10.140625" style="6" customWidth="1"/>
    <col min="2" max="2" width="7.85546875" style="6" customWidth="1"/>
    <col min="3" max="9" width="10.7109375" style="6" customWidth="1"/>
    <col min="10" max="10" width="12.140625" style="6" customWidth="1"/>
    <col min="11" max="14" width="10.7109375" style="6" customWidth="1"/>
    <col min="15" max="19" width="9.140625" style="6"/>
    <col min="20" max="20" width="9.140625" style="6" customWidth="1"/>
    <col min="21" max="16384" width="9.140625" style="6"/>
  </cols>
  <sheetData>
    <row r="1" spans="1:14" ht="69" customHeight="1" x14ac:dyDescent="0.25">
      <c r="A1" s="193" t="s">
        <v>141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</row>
    <row r="2" spans="1:14" ht="15" customHeight="1" x14ac:dyDescent="0.25"/>
    <row r="3" spans="1:14" ht="15" customHeight="1" thickBot="1" x14ac:dyDescent="0.3">
      <c r="A3" s="109" t="str">
        <f>+Índice!F71</f>
        <v>A</v>
      </c>
      <c r="B3" s="110" t="str">
        <f>+Índice!G71</f>
        <v>Principais indicadores da indústria das bebidas (2015)</v>
      </c>
      <c r="C3" s="110"/>
      <c r="D3" s="110"/>
      <c r="E3" s="110"/>
      <c r="F3" s="110"/>
    </row>
    <row r="4" spans="1:14" ht="15" customHeight="1" x14ac:dyDescent="0.25">
      <c r="A4" s="46" t="s">
        <v>30</v>
      </c>
      <c r="L4" s="53"/>
      <c r="M4" s="53"/>
    </row>
    <row r="5" spans="1:14" s="47" customFormat="1" ht="30" customHeight="1" x14ac:dyDescent="0.2">
      <c r="A5" s="9"/>
      <c r="B5" s="133"/>
      <c r="C5" s="353" t="s">
        <v>86</v>
      </c>
      <c r="D5" s="354"/>
      <c r="E5" s="354" t="s">
        <v>87</v>
      </c>
      <c r="F5" s="354"/>
      <c r="G5" s="354" t="s">
        <v>88</v>
      </c>
      <c r="H5" s="354"/>
      <c r="I5" s="354"/>
      <c r="J5" s="354"/>
      <c r="K5" s="354"/>
      <c r="L5" s="354"/>
      <c r="M5" s="354"/>
      <c r="N5" s="130" t="s">
        <v>89</v>
      </c>
    </row>
    <row r="6" spans="1:14" s="47" customFormat="1" ht="39.950000000000003" customHeight="1" x14ac:dyDescent="0.2">
      <c r="A6" s="9"/>
      <c r="B6" s="133"/>
      <c r="C6" s="349" t="s">
        <v>90</v>
      </c>
      <c r="D6" s="350" t="s">
        <v>131</v>
      </c>
      <c r="E6" s="354" t="s">
        <v>91</v>
      </c>
      <c r="F6" s="354"/>
      <c r="G6" s="350" t="s">
        <v>92</v>
      </c>
      <c r="H6" s="354" t="s">
        <v>91</v>
      </c>
      <c r="I6" s="354"/>
      <c r="J6" s="350" t="s">
        <v>93</v>
      </c>
      <c r="K6" s="350" t="s">
        <v>174</v>
      </c>
      <c r="L6" s="350" t="s">
        <v>218</v>
      </c>
      <c r="M6" s="350"/>
      <c r="N6" s="350" t="s">
        <v>66</v>
      </c>
    </row>
    <row r="7" spans="1:14" s="47" customFormat="1" ht="39.950000000000003" customHeight="1" x14ac:dyDescent="0.2">
      <c r="A7" s="9"/>
      <c r="B7" s="134"/>
      <c r="C7" s="349"/>
      <c r="D7" s="350"/>
      <c r="E7" s="135" t="s">
        <v>37</v>
      </c>
      <c r="F7" s="136" t="s">
        <v>2</v>
      </c>
      <c r="G7" s="350"/>
      <c r="H7" s="135" t="s">
        <v>3</v>
      </c>
      <c r="I7" s="135" t="s">
        <v>94</v>
      </c>
      <c r="J7" s="350"/>
      <c r="K7" s="350"/>
      <c r="L7" s="135" t="s">
        <v>95</v>
      </c>
      <c r="M7" s="135" t="s">
        <v>96</v>
      </c>
      <c r="N7" s="350"/>
    </row>
    <row r="8" spans="1:14" s="47" customFormat="1" ht="30" customHeight="1" x14ac:dyDescent="0.2">
      <c r="A8" s="349" t="s">
        <v>132</v>
      </c>
      <c r="B8" s="351"/>
      <c r="C8" s="132">
        <v>0.41</v>
      </c>
      <c r="D8" s="131">
        <v>0.88</v>
      </c>
      <c r="E8" s="131">
        <v>0.02</v>
      </c>
      <c r="F8" s="131">
        <v>0.25</v>
      </c>
      <c r="G8" s="131">
        <v>0.32</v>
      </c>
      <c r="H8" s="131">
        <v>-0.01</v>
      </c>
      <c r="I8" s="131">
        <v>-0.06</v>
      </c>
      <c r="J8" s="131">
        <v>-0.03</v>
      </c>
      <c r="K8" s="131">
        <v>0.2</v>
      </c>
      <c r="L8" s="131">
        <v>0.28999999999999998</v>
      </c>
      <c r="M8" s="131">
        <v>0.17</v>
      </c>
      <c r="N8" s="131">
        <v>7.0000000000000007E-2</v>
      </c>
    </row>
    <row r="9" spans="1:14" s="47" customFormat="1" ht="30" customHeight="1" x14ac:dyDescent="0.15">
      <c r="A9" s="349" t="s">
        <v>143</v>
      </c>
      <c r="B9" s="350"/>
      <c r="C9" s="138">
        <v>0.5</v>
      </c>
      <c r="D9" s="139">
        <v>0.88</v>
      </c>
      <c r="E9" s="139">
        <v>0.02</v>
      </c>
      <c r="F9" s="139">
        <v>0.37</v>
      </c>
      <c r="G9" s="139">
        <v>0.41</v>
      </c>
      <c r="H9" s="139">
        <v>0</v>
      </c>
      <c r="I9" s="139">
        <v>0</v>
      </c>
      <c r="J9" s="139">
        <v>-0.04</v>
      </c>
      <c r="K9" s="139">
        <v>0.11</v>
      </c>
      <c r="L9" s="139">
        <v>0.3</v>
      </c>
      <c r="M9" s="139">
        <v>0.12</v>
      </c>
      <c r="N9" s="139">
        <v>0.1</v>
      </c>
    </row>
    <row r="10" spans="1:14" s="47" customFormat="1" ht="30" customHeight="1" x14ac:dyDescent="0.15">
      <c r="A10" s="349" t="s">
        <v>144</v>
      </c>
      <c r="B10" s="350"/>
      <c r="C10" s="140">
        <v>0.5</v>
      </c>
      <c r="D10" s="141">
        <v>0.88</v>
      </c>
      <c r="E10" s="141">
        <v>0.02</v>
      </c>
      <c r="F10" s="141">
        <v>0.09</v>
      </c>
      <c r="G10" s="141">
        <v>0.45</v>
      </c>
      <c r="H10" s="141">
        <v>0.01</v>
      </c>
      <c r="I10" s="141">
        <v>-0.03</v>
      </c>
      <c r="J10" s="141">
        <v>-0.03</v>
      </c>
      <c r="K10" s="141">
        <v>0.15</v>
      </c>
      <c r="L10" s="141">
        <v>0.21</v>
      </c>
      <c r="M10" s="141">
        <v>0.08</v>
      </c>
      <c r="N10" s="141">
        <v>0.05</v>
      </c>
    </row>
    <row r="11" spans="1:14" s="47" customFormat="1" ht="30" customHeight="1" x14ac:dyDescent="0.15">
      <c r="A11" s="349" t="s">
        <v>145</v>
      </c>
      <c r="B11" s="350"/>
      <c r="C11" s="142">
        <v>0.22</v>
      </c>
      <c r="D11" s="143">
        <v>0.8</v>
      </c>
      <c r="E11" s="143">
        <v>7.0000000000000007E-2</v>
      </c>
      <c r="F11" s="143">
        <v>0.1</v>
      </c>
      <c r="G11" s="143">
        <v>0.52</v>
      </c>
      <c r="H11" s="143">
        <v>0.08</v>
      </c>
      <c r="I11" s="143">
        <v>-0.05</v>
      </c>
      <c r="J11" s="143">
        <v>-0.03</v>
      </c>
      <c r="K11" s="143">
        <v>0.13</v>
      </c>
      <c r="L11" s="143">
        <v>0.2</v>
      </c>
      <c r="M11" s="143">
        <v>0.11</v>
      </c>
      <c r="N11" s="143">
        <v>0.05</v>
      </c>
    </row>
    <row r="12" spans="1:14" s="47" customFormat="1" ht="30" customHeight="1" x14ac:dyDescent="0.15">
      <c r="A12" s="349" t="s">
        <v>146</v>
      </c>
      <c r="B12" s="350"/>
      <c r="C12" s="142">
        <v>0.88</v>
      </c>
      <c r="D12" s="151">
        <v>0.998</v>
      </c>
      <c r="E12" s="143">
        <v>-0.03</v>
      </c>
      <c r="F12" s="143">
        <v>0.23</v>
      </c>
      <c r="G12" s="143">
        <v>0.25</v>
      </c>
      <c r="H12" s="143">
        <v>-0.17</v>
      </c>
      <c r="I12" s="143">
        <v>0</v>
      </c>
      <c r="J12" s="143">
        <v>-0.01</v>
      </c>
      <c r="K12" s="143">
        <v>0.11</v>
      </c>
      <c r="L12" s="143">
        <v>7.0000000000000007E-2</v>
      </c>
      <c r="M12" s="143">
        <v>0</v>
      </c>
      <c r="N12" s="143">
        <v>0.08</v>
      </c>
    </row>
    <row r="13" spans="1:14" s="47" customFormat="1" ht="30" customHeight="1" x14ac:dyDescent="0.15">
      <c r="A13" s="349" t="s">
        <v>147</v>
      </c>
      <c r="B13" s="350"/>
      <c r="C13" s="142">
        <v>0.74</v>
      </c>
      <c r="D13" s="143">
        <v>0.87</v>
      </c>
      <c r="E13" s="143">
        <v>-0.03</v>
      </c>
      <c r="F13" s="143">
        <v>-0.03</v>
      </c>
      <c r="G13" s="143">
        <v>0.39</v>
      </c>
      <c r="H13" s="143">
        <v>-0.01</v>
      </c>
      <c r="I13" s="143">
        <v>0.01</v>
      </c>
      <c r="J13" s="143">
        <v>-0.04</v>
      </c>
      <c r="K13" s="143">
        <v>0.2</v>
      </c>
      <c r="L13" s="143">
        <v>0.38</v>
      </c>
      <c r="M13" s="143">
        <v>0.01</v>
      </c>
      <c r="N13" s="143">
        <v>7.0000000000000007E-2</v>
      </c>
    </row>
    <row r="14" spans="1:14" s="47" customFormat="1" ht="6" customHeight="1" x14ac:dyDescent="0.2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s="47" customFormat="1" ht="27" customHeight="1" x14ac:dyDescent="0.2">
      <c r="A15" s="9"/>
      <c r="B15" s="133"/>
      <c r="C15" s="349" t="s">
        <v>148</v>
      </c>
      <c r="D15" s="350"/>
      <c r="E15" s="350"/>
      <c r="F15" s="350"/>
      <c r="G15" s="350"/>
      <c r="H15" s="350"/>
      <c r="I15" s="350"/>
      <c r="J15" s="350"/>
      <c r="K15" s="350"/>
      <c r="L15" s="350"/>
      <c r="M15" s="350"/>
      <c r="N15" s="350"/>
    </row>
    <row r="16" spans="1:14" s="47" customFormat="1" ht="27" customHeight="1" x14ac:dyDescent="0.2">
      <c r="A16" s="9"/>
      <c r="B16" s="137"/>
      <c r="C16" s="349" t="s">
        <v>48</v>
      </c>
      <c r="D16" s="350"/>
      <c r="E16" s="350"/>
      <c r="F16" s="350"/>
      <c r="G16" s="350" t="s">
        <v>37</v>
      </c>
      <c r="H16" s="350"/>
      <c r="I16" s="350"/>
      <c r="J16" s="350"/>
      <c r="K16" s="350" t="s">
        <v>42</v>
      </c>
      <c r="L16" s="350"/>
      <c r="M16" s="350"/>
      <c r="N16" s="350"/>
    </row>
    <row r="17" spans="1:14" s="47" customFormat="1" ht="27" customHeight="1" x14ac:dyDescent="0.2">
      <c r="A17" s="9"/>
      <c r="B17" s="49"/>
      <c r="C17" s="349">
        <v>2011</v>
      </c>
      <c r="D17" s="350"/>
      <c r="E17" s="350">
        <v>2015</v>
      </c>
      <c r="F17" s="350"/>
      <c r="G17" s="350">
        <v>2011</v>
      </c>
      <c r="H17" s="350"/>
      <c r="I17" s="350">
        <v>2015</v>
      </c>
      <c r="J17" s="350"/>
      <c r="K17" s="350">
        <v>2011</v>
      </c>
      <c r="L17" s="350"/>
      <c r="M17" s="350">
        <v>2015</v>
      </c>
      <c r="N17" s="350"/>
    </row>
    <row r="18" spans="1:14" s="47" customFormat="1" ht="30" customHeight="1" x14ac:dyDescent="0.2">
      <c r="A18" s="349" t="s">
        <v>132</v>
      </c>
      <c r="B18" s="351"/>
      <c r="C18" s="352">
        <v>2.2000000000000001E-3</v>
      </c>
      <c r="D18" s="348">
        <v>0</v>
      </c>
      <c r="E18" s="348">
        <v>2.7000000000000001E-3</v>
      </c>
      <c r="F18" s="348">
        <v>0</v>
      </c>
      <c r="G18" s="348">
        <v>8.8999999999999999E-3</v>
      </c>
      <c r="H18" s="348">
        <v>0</v>
      </c>
      <c r="I18" s="348">
        <v>9.7000000000000003E-3</v>
      </c>
      <c r="J18" s="348">
        <v>0</v>
      </c>
      <c r="K18" s="348">
        <v>4.8999999999999998E-3</v>
      </c>
      <c r="L18" s="348">
        <v>0</v>
      </c>
      <c r="M18" s="348">
        <v>5.1000000000000004E-3</v>
      </c>
      <c r="N18" s="348">
        <v>0</v>
      </c>
    </row>
    <row r="19" spans="1:14" ht="6" customHeight="1" x14ac:dyDescent="0.25"/>
    <row r="20" spans="1:14" ht="19.5" customHeight="1" x14ac:dyDescent="0.25">
      <c r="A20" s="190" t="str">
        <f>+Índice!A73</f>
        <v>ESTUDO 27 | ANÁLISE DAS EMPRESAS DA INDÚSTRIA DAS BEBIDAS</v>
      </c>
      <c r="B20" s="190"/>
      <c r="C20" s="190"/>
      <c r="D20" s="190"/>
      <c r="E20" s="190"/>
      <c r="F20" s="190"/>
      <c r="G20" s="190"/>
      <c r="H20" s="190"/>
      <c r="I20" s="190"/>
      <c r="J20" s="190"/>
      <c r="K20" s="190"/>
      <c r="L20" s="190"/>
      <c r="M20" s="190"/>
      <c r="N20" s="190"/>
    </row>
    <row r="21" spans="1:14" ht="13.5" customHeight="1" x14ac:dyDescent="0.25">
      <c r="N21" s="129" t="s">
        <v>142</v>
      </c>
    </row>
    <row r="22" spans="1:14" ht="19.5" customHeight="1" x14ac:dyDescent="0.25">
      <c r="E22" s="48"/>
    </row>
    <row r="23" spans="1:14" s="14" customFormat="1" ht="19.5" customHeight="1" x14ac:dyDescent="0.25"/>
    <row r="24" spans="1:14" ht="19.5" customHeight="1" x14ac:dyDescent="0.25"/>
    <row r="25" spans="1:14" ht="19.5" customHeight="1" x14ac:dyDescent="0.25"/>
    <row r="26" spans="1:14" ht="19.5" customHeight="1" x14ac:dyDescent="0.25"/>
    <row r="27" spans="1:14" ht="19.5" customHeight="1" x14ac:dyDescent="0.25"/>
    <row r="28" spans="1:14" ht="19.5" customHeight="1" x14ac:dyDescent="0.25">
      <c r="L28" s="14"/>
    </row>
    <row r="29" spans="1:14" ht="19.5" customHeight="1" x14ac:dyDescent="0.25"/>
    <row r="30" spans="1:14" ht="19.5" customHeight="1" x14ac:dyDescent="0.25"/>
    <row r="31" spans="1:14" ht="19.5" customHeight="1" x14ac:dyDescent="0.25"/>
    <row r="32" spans="1:14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  <row r="80" ht="19.5" customHeight="1" x14ac:dyDescent="0.25"/>
    <row r="81" ht="19.5" customHeight="1" x14ac:dyDescent="0.25"/>
  </sheetData>
  <sheetProtection algorithmName="SHA-512" hashValue="ybS5xsxMuPGBQN8n2tlW8++JhwFGK8sNurdSggTmRjmJkZK2boMySeJNubIzKjhUvXhyQ0xQyqjjJ4v10xZ8hw==" saltValue="Rr3lSDcHPnrFo4a+j1Vduw==" spinCount="100000" sheet="1" objects="1" scenarios="1"/>
  <mergeCells count="37">
    <mergeCell ref="A10:B10"/>
    <mergeCell ref="A8:B8"/>
    <mergeCell ref="A9:B9"/>
    <mergeCell ref="A1:N1"/>
    <mergeCell ref="C5:D5"/>
    <mergeCell ref="E5:F5"/>
    <mergeCell ref="G5:M5"/>
    <mergeCell ref="C6:C7"/>
    <mergeCell ref="D6:D7"/>
    <mergeCell ref="E6:F6"/>
    <mergeCell ref="G6:G7"/>
    <mergeCell ref="H6:I6"/>
    <mergeCell ref="J6:J7"/>
    <mergeCell ref="K6:K7"/>
    <mergeCell ref="L6:M6"/>
    <mergeCell ref="N6:N7"/>
    <mergeCell ref="C16:F16"/>
    <mergeCell ref="G16:J16"/>
    <mergeCell ref="K16:N16"/>
    <mergeCell ref="A11:B11"/>
    <mergeCell ref="A13:B13"/>
    <mergeCell ref="M18:N18"/>
    <mergeCell ref="A20:N20"/>
    <mergeCell ref="A12:B12"/>
    <mergeCell ref="A18:B18"/>
    <mergeCell ref="C18:D18"/>
    <mergeCell ref="E18:F18"/>
    <mergeCell ref="G18:H18"/>
    <mergeCell ref="I18:J18"/>
    <mergeCell ref="K18:L18"/>
    <mergeCell ref="C17:D17"/>
    <mergeCell ref="E17:F17"/>
    <mergeCell ref="G17:H17"/>
    <mergeCell ref="I17:J17"/>
    <mergeCell ref="K17:L17"/>
    <mergeCell ref="M17:N17"/>
    <mergeCell ref="C15:N15"/>
  </mergeCells>
  <hyperlinks>
    <hyperlink ref="N21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4"/>
  </sheetPr>
  <dimension ref="A1:AI83"/>
  <sheetViews>
    <sheetView zoomScaleNormal="100" workbookViewId="0">
      <selection sqref="A1:U1"/>
    </sheetView>
  </sheetViews>
  <sheetFormatPr defaultColWidth="6.7109375" defaultRowHeight="15" x14ac:dyDescent="0.25"/>
  <cols>
    <col min="1" max="16384" width="6.7109375" style="6"/>
  </cols>
  <sheetData>
    <row r="1" spans="1:35" ht="69" customHeight="1" x14ac:dyDescent="0.25">
      <c r="A1" s="193" t="s">
        <v>99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</row>
    <row r="2" spans="1:35" ht="15" customHeight="1" x14ac:dyDescent="0.25"/>
    <row r="3" spans="1:35" s="7" customFormat="1" ht="15" customHeight="1" thickBot="1" x14ac:dyDescent="0.3">
      <c r="A3" s="109" t="str">
        <f>+Índice!F8</f>
        <v>G2</v>
      </c>
      <c r="B3" s="110" t="str">
        <f>+Índice!G8</f>
        <v>Estruturas | Por classes de dimensão (2015)</v>
      </c>
      <c r="C3" s="111"/>
      <c r="D3" s="111"/>
      <c r="E3" s="111"/>
      <c r="F3" s="111"/>
      <c r="G3" s="111"/>
    </row>
    <row r="4" spans="1:35" s="9" customFormat="1" ht="15" customHeight="1" x14ac:dyDescent="0.2">
      <c r="A4" s="8" t="s">
        <v>30</v>
      </c>
      <c r="C4" s="17"/>
      <c r="D4" s="18"/>
      <c r="E4" s="18"/>
      <c r="F4" s="18"/>
      <c r="G4" s="18"/>
      <c r="H4" s="18"/>
      <c r="I4" s="18"/>
      <c r="J4" s="18"/>
      <c r="K4" s="18"/>
      <c r="L4" s="18"/>
    </row>
    <row r="5" spans="1:35" ht="15" customHeight="1" x14ac:dyDescent="0.25"/>
    <row r="6" spans="1:35" s="15" customFormat="1" ht="47.1" customHeight="1" x14ac:dyDescent="0.25">
      <c r="K6" s="195" t="s">
        <v>132</v>
      </c>
      <c r="L6" s="197"/>
      <c r="M6" s="217" t="s">
        <v>143</v>
      </c>
      <c r="N6" s="217"/>
      <c r="O6" s="217" t="s">
        <v>144</v>
      </c>
      <c r="P6" s="217"/>
      <c r="Q6" s="13"/>
      <c r="R6" s="13"/>
      <c r="S6" s="13"/>
      <c r="T6" s="13"/>
      <c r="U6" s="13"/>
      <c r="V6" s="13"/>
    </row>
    <row r="7" spans="1:35" s="13" customFormat="1" ht="30" customHeight="1" x14ac:dyDescent="0.25">
      <c r="F7" s="207" t="s">
        <v>48</v>
      </c>
      <c r="G7" s="207"/>
      <c r="H7" s="204" t="s">
        <v>0</v>
      </c>
      <c r="I7" s="204"/>
      <c r="J7" s="205"/>
      <c r="K7" s="202">
        <v>0.89100000000000001</v>
      </c>
      <c r="L7" s="200"/>
      <c r="M7" s="216">
        <v>0.70799999999999996</v>
      </c>
      <c r="N7" s="216"/>
      <c r="O7" s="198">
        <v>0.752</v>
      </c>
      <c r="P7" s="198"/>
      <c r="AA7" s="15"/>
      <c r="AB7" s="15"/>
      <c r="AC7" s="15"/>
      <c r="AD7" s="15"/>
      <c r="AE7" s="15"/>
      <c r="AF7" s="15"/>
      <c r="AG7" s="15"/>
      <c r="AH7" s="15"/>
      <c r="AI7" s="15"/>
    </row>
    <row r="8" spans="1:35" s="13" customFormat="1" ht="30" customHeight="1" x14ac:dyDescent="0.25">
      <c r="F8" s="213"/>
      <c r="G8" s="213"/>
      <c r="H8" s="204" t="s">
        <v>43</v>
      </c>
      <c r="I8" s="204"/>
      <c r="J8" s="205"/>
      <c r="K8" s="202">
        <v>0.106</v>
      </c>
      <c r="L8" s="200"/>
      <c r="M8" s="216">
        <v>0.28499999999999998</v>
      </c>
      <c r="N8" s="216"/>
      <c r="O8" s="198">
        <v>0.23899999999999999</v>
      </c>
      <c r="P8" s="198"/>
      <c r="AA8" s="15"/>
      <c r="AB8" s="15"/>
      <c r="AC8" s="15"/>
      <c r="AD8" s="15"/>
      <c r="AE8" s="15"/>
      <c r="AF8" s="15"/>
      <c r="AG8" s="15"/>
      <c r="AH8" s="15"/>
      <c r="AI8" s="15"/>
    </row>
    <row r="9" spans="1:35" s="13" customFormat="1" ht="30" customHeight="1" x14ac:dyDescent="0.25">
      <c r="F9" s="196"/>
      <c r="G9" s="196"/>
      <c r="H9" s="204" t="s">
        <v>1</v>
      </c>
      <c r="I9" s="204"/>
      <c r="J9" s="205"/>
      <c r="K9" s="202">
        <v>3.0000000000000001E-3</v>
      </c>
      <c r="L9" s="200"/>
      <c r="M9" s="216">
        <v>7.0000000000000001E-3</v>
      </c>
      <c r="N9" s="216"/>
      <c r="O9" s="198">
        <v>8.0000000000000002E-3</v>
      </c>
      <c r="P9" s="198"/>
      <c r="AA9" s="15"/>
      <c r="AB9" s="15"/>
      <c r="AC9" s="15"/>
      <c r="AD9" s="15"/>
      <c r="AE9" s="15"/>
      <c r="AF9" s="15"/>
      <c r="AG9" s="15"/>
      <c r="AH9" s="15"/>
      <c r="AI9" s="15"/>
    </row>
    <row r="10" spans="1:35" s="13" customFormat="1" ht="30" customHeight="1" x14ac:dyDescent="0.25">
      <c r="F10" s="207" t="s">
        <v>37</v>
      </c>
      <c r="G10" s="207"/>
      <c r="H10" s="204" t="s">
        <v>0</v>
      </c>
      <c r="I10" s="204"/>
      <c r="J10" s="205"/>
      <c r="K10" s="202">
        <v>0.158</v>
      </c>
      <c r="L10" s="200"/>
      <c r="M10" s="216">
        <v>5.2999999999999999E-2</v>
      </c>
      <c r="N10" s="216"/>
      <c r="O10" s="198">
        <v>4.3999999999999997E-2</v>
      </c>
      <c r="P10" s="198"/>
      <c r="AA10" s="15"/>
      <c r="AB10" s="15"/>
      <c r="AC10" s="15"/>
      <c r="AD10" s="15"/>
      <c r="AE10" s="15"/>
      <c r="AF10" s="15"/>
      <c r="AG10" s="15"/>
      <c r="AH10" s="15"/>
      <c r="AI10" s="15"/>
    </row>
    <row r="11" spans="1:35" s="13" customFormat="1" ht="30" customHeight="1" x14ac:dyDescent="0.25">
      <c r="F11" s="213"/>
      <c r="G11" s="213"/>
      <c r="H11" s="204" t="s">
        <v>43</v>
      </c>
      <c r="I11" s="204"/>
      <c r="J11" s="205"/>
      <c r="K11" s="202">
        <v>0.42699999999999999</v>
      </c>
      <c r="L11" s="200"/>
      <c r="M11" s="216">
        <v>0.45200000000000001</v>
      </c>
      <c r="N11" s="216"/>
      <c r="O11" s="198">
        <v>0.45200000000000001</v>
      </c>
      <c r="P11" s="198"/>
      <c r="AA11" s="15"/>
      <c r="AB11" s="15"/>
      <c r="AC11" s="15"/>
      <c r="AD11" s="15"/>
      <c r="AE11" s="15"/>
      <c r="AF11" s="15"/>
      <c r="AG11" s="15"/>
      <c r="AH11" s="15"/>
      <c r="AI11" s="15"/>
    </row>
    <row r="12" spans="1:35" s="13" customFormat="1" ht="30" customHeight="1" x14ac:dyDescent="0.25">
      <c r="F12" s="213"/>
      <c r="G12" s="213"/>
      <c r="H12" s="207" t="s">
        <v>1</v>
      </c>
      <c r="I12" s="207"/>
      <c r="J12" s="208"/>
      <c r="K12" s="202">
        <v>0.41499999999999998</v>
      </c>
      <c r="L12" s="200"/>
      <c r="M12" s="216">
        <v>0.495</v>
      </c>
      <c r="N12" s="216"/>
      <c r="O12" s="198">
        <v>0.505</v>
      </c>
      <c r="P12" s="198"/>
      <c r="AA12" s="15"/>
      <c r="AB12" s="15"/>
      <c r="AC12" s="15"/>
      <c r="AD12" s="15"/>
      <c r="AE12" s="15"/>
      <c r="AF12" s="15"/>
      <c r="AG12" s="15"/>
      <c r="AH12" s="15"/>
      <c r="AI12" s="15"/>
    </row>
    <row r="13" spans="1:35" s="13" customFormat="1" ht="30" customHeight="1" x14ac:dyDescent="0.25">
      <c r="F13" s="207" t="s">
        <v>42</v>
      </c>
      <c r="G13" s="207"/>
      <c r="H13" s="204" t="s">
        <v>0</v>
      </c>
      <c r="I13" s="204"/>
      <c r="J13" s="205"/>
      <c r="K13" s="202">
        <v>0.27200000000000002</v>
      </c>
      <c r="L13" s="200"/>
      <c r="M13" s="216">
        <v>0.13200000000000001</v>
      </c>
      <c r="N13" s="216"/>
      <c r="O13" s="198">
        <v>0.125</v>
      </c>
      <c r="P13" s="198"/>
      <c r="AA13" s="15"/>
      <c r="AB13" s="15"/>
      <c r="AC13" s="15"/>
      <c r="AD13" s="15"/>
      <c r="AE13" s="15"/>
      <c r="AF13" s="15"/>
      <c r="AG13" s="15"/>
      <c r="AH13" s="15"/>
      <c r="AI13" s="15"/>
    </row>
    <row r="14" spans="1:35" s="13" customFormat="1" ht="30" customHeight="1" x14ac:dyDescent="0.25">
      <c r="F14" s="213"/>
      <c r="G14" s="213"/>
      <c r="H14" s="204" t="s">
        <v>43</v>
      </c>
      <c r="I14" s="204"/>
      <c r="J14" s="205"/>
      <c r="K14" s="202">
        <v>0.45400000000000001</v>
      </c>
      <c r="L14" s="200"/>
      <c r="M14" s="216">
        <v>0.64</v>
      </c>
      <c r="N14" s="216"/>
      <c r="O14" s="198">
        <v>0.54500000000000004</v>
      </c>
      <c r="P14" s="198"/>
      <c r="AA14" s="15"/>
      <c r="AB14" s="15"/>
      <c r="AC14" s="15"/>
      <c r="AD14" s="15"/>
      <c r="AE14" s="15"/>
      <c r="AF14" s="15"/>
      <c r="AG14" s="15"/>
      <c r="AH14" s="15"/>
      <c r="AI14" s="15"/>
    </row>
    <row r="15" spans="1:35" s="13" customFormat="1" ht="30" customHeight="1" x14ac:dyDescent="0.25">
      <c r="F15" s="213"/>
      <c r="G15" s="213"/>
      <c r="H15" s="207" t="s">
        <v>1</v>
      </c>
      <c r="I15" s="207"/>
      <c r="J15" s="208"/>
      <c r="K15" s="219">
        <v>0.27500000000000002</v>
      </c>
      <c r="L15" s="220"/>
      <c r="M15" s="221">
        <v>0.22800000000000001</v>
      </c>
      <c r="N15" s="221"/>
      <c r="O15" s="218">
        <v>0.33</v>
      </c>
      <c r="P15" s="218"/>
      <c r="AA15" s="15"/>
      <c r="AB15" s="15"/>
      <c r="AC15" s="15"/>
      <c r="AD15" s="15"/>
      <c r="AE15" s="15"/>
      <c r="AF15" s="15"/>
      <c r="AG15" s="15"/>
      <c r="AH15" s="15"/>
      <c r="AI15" s="15"/>
    </row>
    <row r="16" spans="1:35" ht="19.5" customHeight="1" x14ac:dyDescent="0.25">
      <c r="X16" s="15"/>
      <c r="Y16" s="15"/>
      <c r="Z16" s="15"/>
      <c r="AA16" s="15"/>
      <c r="AB16" s="15"/>
      <c r="AC16" s="15"/>
      <c r="AD16" s="15"/>
      <c r="AE16" s="15"/>
      <c r="AF16" s="15"/>
    </row>
    <row r="17" spans="1:21" ht="20.100000000000001" customHeight="1" x14ac:dyDescent="0.25"/>
    <row r="18" spans="1:21" ht="19.5" customHeight="1" x14ac:dyDescent="0.25">
      <c r="A18" s="190" t="str">
        <f>NOTA!$A$24</f>
        <v>ESTUDO 27 | ANÁLISE DAS EMPRESAS DA INDÚSTRIA DAS BEBIDAS</v>
      </c>
      <c r="B18" s="190"/>
      <c r="C18" s="190"/>
      <c r="D18" s="190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0"/>
      <c r="Q18" s="190"/>
      <c r="R18" s="190"/>
      <c r="S18" s="190"/>
      <c r="T18" s="190"/>
      <c r="U18" s="190"/>
    </row>
    <row r="19" spans="1:21" ht="13.5" customHeight="1" x14ac:dyDescent="0.25">
      <c r="U19" s="117" t="s">
        <v>142</v>
      </c>
    </row>
    <row r="20" spans="1:21" ht="19.5" customHeight="1" x14ac:dyDescent="0.25"/>
    <row r="21" spans="1:21" ht="19.5" customHeight="1" x14ac:dyDescent="0.25"/>
    <row r="22" spans="1:21" ht="19.5" customHeight="1" x14ac:dyDescent="0.25"/>
    <row r="23" spans="1:21" ht="19.5" customHeight="1" x14ac:dyDescent="0.25"/>
    <row r="24" spans="1:21" ht="19.5" customHeight="1" x14ac:dyDescent="0.25"/>
    <row r="25" spans="1:21" s="14" customFormat="1" ht="19.5" customHeight="1" x14ac:dyDescent="0.25"/>
    <row r="26" spans="1:21" ht="19.5" customHeight="1" x14ac:dyDescent="0.25"/>
    <row r="27" spans="1:21" ht="19.5" customHeight="1" x14ac:dyDescent="0.25"/>
    <row r="28" spans="1:21" ht="19.5" customHeight="1" x14ac:dyDescent="0.25"/>
    <row r="29" spans="1:21" ht="19.5" customHeight="1" x14ac:dyDescent="0.25"/>
    <row r="30" spans="1:21" ht="19.5" customHeight="1" x14ac:dyDescent="0.25">
      <c r="O30" s="14"/>
    </row>
    <row r="31" spans="1:21" ht="19.5" customHeight="1" x14ac:dyDescent="0.25"/>
    <row r="32" spans="1:21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  <row r="80" ht="19.5" customHeight="1" x14ac:dyDescent="0.25"/>
    <row r="81" ht="19.5" customHeight="1" x14ac:dyDescent="0.25"/>
    <row r="82" ht="19.5" customHeight="1" x14ac:dyDescent="0.25"/>
    <row r="83" ht="19.5" customHeight="1" x14ac:dyDescent="0.25"/>
  </sheetData>
  <sheetProtection algorithmName="SHA-512" hashValue="IMyfRIz7A01/mGIZO9ZdAMCz6OFSQ0oLvI3lneGUG9Bsh1kzUcHKugdJ/19sWhpJpozR/ABnl85hsRKWW7013w==" saltValue="M3dQ4OsL39mhMa+6+BoOQA==" spinCount="100000" sheet="1" objects="1" scenarios="1"/>
  <mergeCells count="44">
    <mergeCell ref="A1:U1"/>
    <mergeCell ref="A18:U18"/>
    <mergeCell ref="O10:P10"/>
    <mergeCell ref="O11:P11"/>
    <mergeCell ref="O12:P12"/>
    <mergeCell ref="O15:P15"/>
    <mergeCell ref="K13:L13"/>
    <mergeCell ref="K14:L14"/>
    <mergeCell ref="K15:L15"/>
    <mergeCell ref="O14:P14"/>
    <mergeCell ref="O13:P13"/>
    <mergeCell ref="M15:N15"/>
    <mergeCell ref="F7:G9"/>
    <mergeCell ref="F10:G12"/>
    <mergeCell ref="F13:G15"/>
    <mergeCell ref="H7:J7"/>
    <mergeCell ref="O8:P8"/>
    <mergeCell ref="O9:P9"/>
    <mergeCell ref="H8:J8"/>
    <mergeCell ref="H9:J9"/>
    <mergeCell ref="H10:J10"/>
    <mergeCell ref="M10:N10"/>
    <mergeCell ref="M8:N8"/>
    <mergeCell ref="M9:N9"/>
    <mergeCell ref="K6:L6"/>
    <mergeCell ref="O6:P6"/>
    <mergeCell ref="K7:L7"/>
    <mergeCell ref="O7:P7"/>
    <mergeCell ref="M6:N6"/>
    <mergeCell ref="M7:N7"/>
    <mergeCell ref="H15:J15"/>
    <mergeCell ref="K8:L8"/>
    <mergeCell ref="K9:L9"/>
    <mergeCell ref="K10:L10"/>
    <mergeCell ref="K11:L11"/>
    <mergeCell ref="K12:L12"/>
    <mergeCell ref="H11:J11"/>
    <mergeCell ref="H12:J12"/>
    <mergeCell ref="M11:N11"/>
    <mergeCell ref="M12:N12"/>
    <mergeCell ref="M13:N13"/>
    <mergeCell ref="M14:N14"/>
    <mergeCell ref="H13:J13"/>
    <mergeCell ref="H14:J14"/>
  </mergeCells>
  <hyperlinks>
    <hyperlink ref="U19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4"/>
  </sheetPr>
  <dimension ref="A1:AF83"/>
  <sheetViews>
    <sheetView zoomScaleNormal="100" workbookViewId="0">
      <selection sqref="A1:U1"/>
    </sheetView>
  </sheetViews>
  <sheetFormatPr defaultColWidth="6.7109375" defaultRowHeight="15" x14ac:dyDescent="0.25"/>
  <cols>
    <col min="1" max="16384" width="6.7109375" style="6"/>
  </cols>
  <sheetData>
    <row r="1" spans="1:32" ht="69" customHeight="1" thickBot="1" x14ac:dyDescent="0.3">
      <c r="A1" s="223" t="s">
        <v>99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</row>
    <row r="2" spans="1:32" ht="15" customHeight="1" x14ac:dyDescent="0.25"/>
    <row r="3" spans="1:32" s="7" customFormat="1" ht="15" customHeight="1" thickBot="1" x14ac:dyDescent="0.3">
      <c r="A3" s="109" t="str">
        <f>+Índice!F9</f>
        <v>G3</v>
      </c>
      <c r="B3" s="110" t="str">
        <f>+Índice!G9</f>
        <v>Estruturas | Por classes de dimensão e segmentos de atividade económica  (2015)</v>
      </c>
      <c r="C3" s="111"/>
      <c r="D3" s="111"/>
      <c r="E3" s="111"/>
      <c r="F3" s="111"/>
      <c r="G3" s="111"/>
      <c r="H3" s="111"/>
      <c r="I3" s="111"/>
      <c r="J3" s="111"/>
      <c r="K3" s="111"/>
    </row>
    <row r="4" spans="1:32" s="9" customFormat="1" ht="15" customHeight="1" x14ac:dyDescent="0.2">
      <c r="A4" s="8" t="s">
        <v>30</v>
      </c>
      <c r="C4" s="17"/>
      <c r="D4" s="18"/>
      <c r="E4" s="18"/>
      <c r="F4" s="18"/>
      <c r="G4" s="18"/>
      <c r="H4" s="18"/>
      <c r="I4" s="18"/>
      <c r="J4" s="18"/>
      <c r="K4" s="18"/>
      <c r="L4" s="18"/>
    </row>
    <row r="5" spans="1:32" ht="15" customHeight="1" x14ac:dyDescent="0.25"/>
    <row r="6" spans="1:32" s="15" customFormat="1" ht="47.1" customHeight="1" x14ac:dyDescent="0.25">
      <c r="K6" s="195" t="s">
        <v>145</v>
      </c>
      <c r="L6" s="197"/>
      <c r="M6" s="195" t="s">
        <v>146</v>
      </c>
      <c r="N6" s="197"/>
      <c r="O6" s="195" t="s">
        <v>147</v>
      </c>
      <c r="P6" s="197"/>
    </row>
    <row r="7" spans="1:32" s="13" customFormat="1" ht="30" customHeight="1" x14ac:dyDescent="0.25">
      <c r="F7" s="207" t="s">
        <v>48</v>
      </c>
      <c r="G7" s="207"/>
      <c r="H7" s="204" t="s">
        <v>0</v>
      </c>
      <c r="I7" s="204"/>
      <c r="J7" s="205"/>
      <c r="K7" s="222">
        <v>0.752</v>
      </c>
      <c r="L7" s="209"/>
      <c r="M7" s="222">
        <v>0.90200000000000002</v>
      </c>
      <c r="N7" s="209"/>
      <c r="O7" s="222">
        <v>0.621</v>
      </c>
      <c r="P7" s="209"/>
      <c r="U7" s="15"/>
      <c r="V7" s="15"/>
      <c r="W7" s="15"/>
      <c r="X7" s="15"/>
      <c r="Y7" s="15"/>
      <c r="Z7" s="15"/>
      <c r="AA7" s="15"/>
      <c r="AB7" s="15"/>
      <c r="AC7" s="15"/>
    </row>
    <row r="8" spans="1:32" s="13" customFormat="1" ht="30" customHeight="1" x14ac:dyDescent="0.25">
      <c r="F8" s="213"/>
      <c r="G8" s="213"/>
      <c r="H8" s="204" t="s">
        <v>43</v>
      </c>
      <c r="I8" s="204"/>
      <c r="J8" s="205"/>
      <c r="K8" s="222">
        <v>0.24399999999999999</v>
      </c>
      <c r="L8" s="209"/>
      <c r="M8" s="222">
        <v>6.6000000000000003E-2</v>
      </c>
      <c r="N8" s="209"/>
      <c r="O8" s="222">
        <v>0.33300000000000002</v>
      </c>
      <c r="P8" s="209"/>
      <c r="U8" s="15"/>
      <c r="V8" s="15"/>
      <c r="W8" s="15"/>
      <c r="X8" s="15"/>
      <c r="Y8" s="15"/>
      <c r="Z8" s="15"/>
      <c r="AA8" s="15"/>
      <c r="AB8" s="15"/>
      <c r="AC8" s="15"/>
    </row>
    <row r="9" spans="1:32" s="13" customFormat="1" ht="30" customHeight="1" x14ac:dyDescent="0.25">
      <c r="F9" s="196"/>
      <c r="G9" s="196"/>
      <c r="H9" s="204" t="s">
        <v>1</v>
      </c>
      <c r="I9" s="204"/>
      <c r="J9" s="205"/>
      <c r="K9" s="222">
        <v>4.0000000000000001E-3</v>
      </c>
      <c r="L9" s="209"/>
      <c r="M9" s="222">
        <v>3.3000000000000002E-2</v>
      </c>
      <c r="N9" s="209"/>
      <c r="O9" s="222">
        <v>4.4999999999999998E-2</v>
      </c>
      <c r="P9" s="209"/>
      <c r="U9" s="15"/>
      <c r="V9" s="15"/>
      <c r="W9" s="15"/>
      <c r="X9" s="15"/>
      <c r="Y9" s="15"/>
      <c r="Z9" s="15"/>
      <c r="AA9" s="15"/>
      <c r="AB9" s="15"/>
      <c r="AC9" s="15"/>
    </row>
    <row r="10" spans="1:32" s="13" customFormat="1" ht="30" customHeight="1" x14ac:dyDescent="0.25">
      <c r="F10" s="207" t="s">
        <v>37</v>
      </c>
      <c r="G10" s="207"/>
      <c r="H10" s="204" t="s">
        <v>0</v>
      </c>
      <c r="I10" s="204"/>
      <c r="J10" s="205"/>
      <c r="K10" s="222">
        <v>8.1000000000000003E-2</v>
      </c>
      <c r="L10" s="209"/>
      <c r="M10" s="222">
        <v>2E-3</v>
      </c>
      <c r="N10" s="209"/>
      <c r="O10" s="222">
        <v>2E-3</v>
      </c>
      <c r="P10" s="209"/>
      <c r="U10" s="15"/>
      <c r="V10" s="15"/>
      <c r="W10" s="15"/>
      <c r="X10" s="15"/>
      <c r="Y10" s="15"/>
      <c r="Z10" s="15"/>
      <c r="AA10" s="15"/>
      <c r="AB10" s="15"/>
      <c r="AC10" s="15"/>
    </row>
    <row r="11" spans="1:32" s="13" customFormat="1" ht="30" customHeight="1" x14ac:dyDescent="0.25">
      <c r="F11" s="213"/>
      <c r="G11" s="213"/>
      <c r="H11" s="204" t="s">
        <v>43</v>
      </c>
      <c r="I11" s="204"/>
      <c r="J11" s="205"/>
      <c r="K11" s="222">
        <v>0.69499999999999995</v>
      </c>
      <c r="L11" s="209"/>
      <c r="M11" s="222">
        <v>0.11899999999999999</v>
      </c>
      <c r="N11" s="209"/>
      <c r="O11" s="222">
        <v>0.254</v>
      </c>
      <c r="P11" s="209"/>
      <c r="U11" s="15"/>
      <c r="V11" s="15"/>
      <c r="W11" s="15"/>
      <c r="X11" s="15"/>
      <c r="Y11" s="15"/>
      <c r="Z11" s="15"/>
      <c r="AA11" s="15"/>
      <c r="AB11" s="15"/>
      <c r="AC11" s="15"/>
    </row>
    <row r="12" spans="1:32" s="13" customFormat="1" ht="30" customHeight="1" x14ac:dyDescent="0.25">
      <c r="F12" s="213"/>
      <c r="G12" s="213"/>
      <c r="H12" s="207" t="s">
        <v>1</v>
      </c>
      <c r="I12" s="207"/>
      <c r="J12" s="208"/>
      <c r="K12" s="222">
        <v>0.224</v>
      </c>
      <c r="L12" s="209"/>
      <c r="M12" s="222">
        <v>0.878</v>
      </c>
      <c r="N12" s="209"/>
      <c r="O12" s="222">
        <v>0.74399999999999999</v>
      </c>
      <c r="P12" s="209"/>
      <c r="U12" s="15"/>
      <c r="V12" s="15"/>
      <c r="W12" s="15"/>
      <c r="X12" s="15"/>
      <c r="Y12" s="15"/>
      <c r="Z12" s="15"/>
      <c r="AA12" s="15"/>
      <c r="AB12" s="15"/>
      <c r="AC12" s="15"/>
    </row>
    <row r="13" spans="1:32" s="13" customFormat="1" ht="30" customHeight="1" x14ac:dyDescent="0.25">
      <c r="F13" s="207" t="s">
        <v>42</v>
      </c>
      <c r="G13" s="207"/>
      <c r="H13" s="204" t="s">
        <v>0</v>
      </c>
      <c r="I13" s="204"/>
      <c r="J13" s="205"/>
      <c r="K13" s="222">
        <v>0.182</v>
      </c>
      <c r="L13" s="209"/>
      <c r="M13" s="222">
        <v>3.5000000000000003E-2</v>
      </c>
      <c r="N13" s="209"/>
      <c r="O13" s="222">
        <v>1.4999999999999999E-2</v>
      </c>
      <c r="P13" s="209"/>
      <c r="U13" s="15"/>
      <c r="V13" s="15"/>
      <c r="W13" s="15"/>
      <c r="X13" s="15"/>
      <c r="Y13" s="15"/>
      <c r="Z13" s="15"/>
      <c r="AA13" s="15"/>
      <c r="AB13" s="15"/>
      <c r="AC13" s="15"/>
    </row>
    <row r="14" spans="1:32" s="13" customFormat="1" ht="30" customHeight="1" x14ac:dyDescent="0.25">
      <c r="F14" s="213"/>
      <c r="G14" s="213"/>
      <c r="H14" s="204" t="s">
        <v>43</v>
      </c>
      <c r="I14" s="204"/>
      <c r="J14" s="205"/>
      <c r="K14" s="222">
        <v>0.69399999999999995</v>
      </c>
      <c r="L14" s="209"/>
      <c r="M14" s="222">
        <v>0.20899999999999999</v>
      </c>
      <c r="N14" s="209"/>
      <c r="O14" s="222">
        <v>0.32100000000000001</v>
      </c>
      <c r="P14" s="209"/>
      <c r="U14" s="15"/>
      <c r="V14" s="15"/>
      <c r="W14" s="15"/>
      <c r="X14" s="15"/>
      <c r="Y14" s="15"/>
      <c r="Z14" s="15"/>
      <c r="AA14" s="15"/>
      <c r="AB14" s="15"/>
      <c r="AC14" s="15"/>
    </row>
    <row r="15" spans="1:32" s="13" customFormat="1" ht="30" customHeight="1" x14ac:dyDescent="0.25">
      <c r="F15" s="213"/>
      <c r="G15" s="213"/>
      <c r="H15" s="207" t="s">
        <v>1</v>
      </c>
      <c r="I15" s="207"/>
      <c r="J15" s="208"/>
      <c r="K15" s="224">
        <v>0.124</v>
      </c>
      <c r="L15" s="225"/>
      <c r="M15" s="224">
        <v>0.75600000000000001</v>
      </c>
      <c r="N15" s="225"/>
      <c r="O15" s="224">
        <v>0.66400000000000003</v>
      </c>
      <c r="P15" s="225"/>
      <c r="U15" s="15"/>
      <c r="V15" s="15"/>
      <c r="W15" s="15"/>
      <c r="X15" s="15"/>
      <c r="Y15" s="15"/>
      <c r="Z15" s="15"/>
      <c r="AA15" s="15"/>
      <c r="AB15" s="15"/>
      <c r="AC15" s="15"/>
    </row>
    <row r="16" spans="1:32" ht="19.5" customHeight="1" x14ac:dyDescent="0.25">
      <c r="X16" s="15"/>
      <c r="Y16" s="15"/>
      <c r="Z16" s="15"/>
      <c r="AA16" s="15"/>
      <c r="AB16" s="15"/>
      <c r="AC16" s="15"/>
      <c r="AD16" s="15"/>
      <c r="AE16" s="15"/>
      <c r="AF16" s="15"/>
    </row>
    <row r="17" spans="1:21" ht="20.100000000000001" customHeight="1" x14ac:dyDescent="0.25"/>
    <row r="18" spans="1:21" ht="19.5" customHeight="1" x14ac:dyDescent="0.25">
      <c r="A18" s="190" t="str">
        <f>NOTA!$A$24</f>
        <v>ESTUDO 27 | ANÁLISE DAS EMPRESAS DA INDÚSTRIA DAS BEBIDAS</v>
      </c>
      <c r="B18" s="190"/>
      <c r="C18" s="190"/>
      <c r="D18" s="190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0"/>
      <c r="Q18" s="190"/>
      <c r="R18" s="190"/>
      <c r="S18" s="190"/>
      <c r="T18" s="190"/>
      <c r="U18" s="190"/>
    </row>
    <row r="19" spans="1:21" ht="13.5" customHeight="1" x14ac:dyDescent="0.25">
      <c r="U19" s="117" t="s">
        <v>142</v>
      </c>
    </row>
    <row r="20" spans="1:21" ht="19.5" customHeight="1" x14ac:dyDescent="0.25"/>
    <row r="21" spans="1:21" ht="19.5" customHeight="1" x14ac:dyDescent="0.25"/>
    <row r="22" spans="1:21" ht="19.5" customHeight="1" x14ac:dyDescent="0.25"/>
    <row r="23" spans="1:21" ht="19.5" customHeight="1" x14ac:dyDescent="0.25"/>
    <row r="24" spans="1:21" ht="19.5" customHeight="1" x14ac:dyDescent="0.25"/>
    <row r="25" spans="1:21" s="14" customFormat="1" ht="19.5" customHeight="1" x14ac:dyDescent="0.25"/>
    <row r="26" spans="1:21" ht="19.5" customHeight="1" x14ac:dyDescent="0.25"/>
    <row r="27" spans="1:21" ht="19.5" customHeight="1" x14ac:dyDescent="0.25"/>
    <row r="28" spans="1:21" ht="19.5" customHeight="1" x14ac:dyDescent="0.25"/>
    <row r="29" spans="1:21" ht="19.5" customHeight="1" x14ac:dyDescent="0.25"/>
    <row r="30" spans="1:21" ht="19.5" customHeight="1" x14ac:dyDescent="0.25">
      <c r="O30" s="14"/>
    </row>
    <row r="31" spans="1:21" ht="19.5" customHeight="1" x14ac:dyDescent="0.25"/>
    <row r="32" spans="1:21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  <row r="80" ht="19.5" customHeight="1" x14ac:dyDescent="0.25"/>
    <row r="81" ht="19.5" customHeight="1" x14ac:dyDescent="0.25"/>
    <row r="82" ht="19.5" customHeight="1" x14ac:dyDescent="0.25"/>
    <row r="83" ht="19.5" customHeight="1" x14ac:dyDescent="0.25"/>
  </sheetData>
  <sheetProtection algorithmName="SHA-512" hashValue="mHA3fU9mtEHfQJVI/5VejvikyPArWYsirYov4Gn62dkqIqj8v9soIyXSM+HaH6PfphdUhn1T56WS6P3ozV2uaA==" saltValue="1FjgsT1R3Zg2FIxRjUIzPA==" spinCount="100000" sheet="1" objects="1" scenarios="1"/>
  <mergeCells count="44">
    <mergeCell ref="A18:U18"/>
    <mergeCell ref="H15:J15"/>
    <mergeCell ref="K15:L15"/>
    <mergeCell ref="M15:N15"/>
    <mergeCell ref="K14:L14"/>
    <mergeCell ref="M14:N14"/>
    <mergeCell ref="O14:P14"/>
    <mergeCell ref="O12:P12"/>
    <mergeCell ref="F13:G15"/>
    <mergeCell ref="H13:J13"/>
    <mergeCell ref="K13:L13"/>
    <mergeCell ref="M13:N13"/>
    <mergeCell ref="O13:P13"/>
    <mergeCell ref="H14:J14"/>
    <mergeCell ref="H12:J12"/>
    <mergeCell ref="K12:L12"/>
    <mergeCell ref="M12:N12"/>
    <mergeCell ref="O15:P15"/>
    <mergeCell ref="K9:L9"/>
    <mergeCell ref="M9:N9"/>
    <mergeCell ref="O9:P9"/>
    <mergeCell ref="F10:G12"/>
    <mergeCell ref="H10:J10"/>
    <mergeCell ref="K10:L10"/>
    <mergeCell ref="M10:N10"/>
    <mergeCell ref="F7:G9"/>
    <mergeCell ref="H9:J9"/>
    <mergeCell ref="O10:P10"/>
    <mergeCell ref="H11:J11"/>
    <mergeCell ref="K11:L11"/>
    <mergeCell ref="M11:N11"/>
    <mergeCell ref="O11:P11"/>
    <mergeCell ref="H8:J8"/>
    <mergeCell ref="K8:L8"/>
    <mergeCell ref="M8:N8"/>
    <mergeCell ref="O8:P8"/>
    <mergeCell ref="H7:J7"/>
    <mergeCell ref="K7:L7"/>
    <mergeCell ref="A1:U1"/>
    <mergeCell ref="K6:L6"/>
    <mergeCell ref="M6:N6"/>
    <mergeCell ref="O6:P6"/>
    <mergeCell ref="M7:N7"/>
    <mergeCell ref="O7:P7"/>
  </mergeCells>
  <hyperlinks>
    <hyperlink ref="U19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4"/>
  </sheetPr>
  <dimension ref="A1:Z17"/>
  <sheetViews>
    <sheetView zoomScaleNormal="100" workbookViewId="0">
      <selection sqref="A1:U1"/>
    </sheetView>
  </sheetViews>
  <sheetFormatPr defaultColWidth="6.7109375" defaultRowHeight="15" x14ac:dyDescent="0.25"/>
  <cols>
    <col min="1" max="16384" width="6.7109375" style="6"/>
  </cols>
  <sheetData>
    <row r="1" spans="1:26" ht="69" customHeight="1" x14ac:dyDescent="0.25">
      <c r="A1" s="193" t="s">
        <v>99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</row>
    <row r="2" spans="1:26" ht="15" customHeight="1" x14ac:dyDescent="0.25"/>
    <row r="3" spans="1:26" s="7" customFormat="1" ht="15" customHeight="1" thickBot="1" x14ac:dyDescent="0.3">
      <c r="A3" s="109" t="str">
        <f>Índice!F10</f>
        <v>G4</v>
      </c>
      <c r="B3" s="110" t="str">
        <f>Índice!G10</f>
        <v>Volume de negócios médio e número médio de pessoas ao serviço | Relação com o total das empresas (Total das empresas = 1) (2015)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</row>
    <row r="4" spans="1:26" s="9" customFormat="1" ht="15" customHeight="1" x14ac:dyDescent="0.2">
      <c r="A4" s="8" t="s">
        <v>30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26" s="9" customFormat="1" ht="15" customHeight="1" x14ac:dyDescent="0.2">
      <c r="A5" s="8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26" s="9" customFormat="1" ht="30.75" customHeight="1" thickBot="1" x14ac:dyDescent="0.25">
      <c r="A6" s="8"/>
      <c r="E6" s="23"/>
      <c r="F6" s="31"/>
      <c r="G6" s="31"/>
      <c r="H6" s="213" t="s">
        <v>144</v>
      </c>
      <c r="I6" s="213"/>
      <c r="J6" s="195" t="s">
        <v>74</v>
      </c>
      <c r="K6" s="196"/>
      <c r="L6" s="196"/>
      <c r="M6" s="196"/>
      <c r="N6" s="196"/>
      <c r="O6" s="196"/>
    </row>
    <row r="7" spans="1:26" s="13" customFormat="1" ht="47.1" customHeight="1" x14ac:dyDescent="0.25">
      <c r="A7" s="22"/>
      <c r="E7" s="23"/>
      <c r="F7" s="45"/>
      <c r="G7" s="45"/>
      <c r="H7" s="213"/>
      <c r="I7" s="213"/>
      <c r="J7" s="226" t="s">
        <v>145</v>
      </c>
      <c r="K7" s="226"/>
      <c r="L7" s="226" t="s">
        <v>146</v>
      </c>
      <c r="M7" s="226"/>
      <c r="N7" s="226" t="s">
        <v>147</v>
      </c>
      <c r="O7" s="226"/>
      <c r="V7" s="9"/>
      <c r="W7" s="9"/>
      <c r="X7" s="9"/>
      <c r="Y7" s="9"/>
      <c r="Z7" s="9"/>
    </row>
    <row r="8" spans="1:26" s="13" customFormat="1" ht="30" customHeight="1" x14ac:dyDescent="0.25">
      <c r="A8" s="22"/>
      <c r="E8" s="204" t="s">
        <v>76</v>
      </c>
      <c r="F8" s="204"/>
      <c r="G8" s="205"/>
      <c r="H8" s="228">
        <v>3.6</v>
      </c>
      <c r="I8" s="229"/>
      <c r="J8" s="230">
        <v>2.1</v>
      </c>
      <c r="K8" s="230"/>
      <c r="L8" s="230">
        <v>16.100000000000001</v>
      </c>
      <c r="M8" s="230"/>
      <c r="N8" s="230">
        <v>13.6</v>
      </c>
      <c r="O8" s="230"/>
      <c r="V8" s="9"/>
      <c r="W8" s="9"/>
      <c r="X8" s="9"/>
      <c r="Y8" s="9"/>
      <c r="Z8" s="9"/>
    </row>
    <row r="9" spans="1:26" s="13" customFormat="1" ht="30" customHeight="1" x14ac:dyDescent="0.25">
      <c r="A9" s="22"/>
      <c r="E9" s="207" t="s">
        <v>75</v>
      </c>
      <c r="F9" s="207"/>
      <c r="G9" s="208"/>
      <c r="H9" s="231">
        <v>1.9</v>
      </c>
      <c r="I9" s="232"/>
      <c r="J9" s="233">
        <v>1.4</v>
      </c>
      <c r="K9" s="233"/>
      <c r="L9" s="233">
        <v>5</v>
      </c>
      <c r="M9" s="233"/>
      <c r="N9" s="233">
        <v>6.7</v>
      </c>
      <c r="O9" s="233"/>
      <c r="V9" s="9"/>
      <c r="W9" s="9"/>
      <c r="X9" s="9"/>
      <c r="Y9" s="9"/>
      <c r="Z9" s="9"/>
    </row>
    <row r="10" spans="1:26" s="9" customFormat="1" ht="19.5" customHeight="1" x14ac:dyDescent="0.2">
      <c r="A10" s="8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</row>
    <row r="11" spans="1:26" s="9" customFormat="1" ht="19.5" customHeight="1" x14ac:dyDescent="0.2">
      <c r="A11" s="8"/>
      <c r="C11" s="31"/>
      <c r="L11" s="31"/>
      <c r="M11" s="31"/>
      <c r="N11" s="31"/>
    </row>
    <row r="12" spans="1:26" ht="19.5" customHeight="1" x14ac:dyDescent="0.25">
      <c r="A12" s="227" t="str">
        <f>NOTA!$A$24</f>
        <v>ESTUDO 27 | ANÁLISE DAS EMPRESAS DA INDÚSTRIA DAS BEBIDAS</v>
      </c>
      <c r="B12" s="227"/>
      <c r="C12" s="227"/>
      <c r="D12" s="227"/>
      <c r="E12" s="227"/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227"/>
      <c r="T12" s="227"/>
      <c r="U12" s="227"/>
    </row>
    <row r="13" spans="1:26" ht="13.5" customHeight="1" x14ac:dyDescent="0.25">
      <c r="U13" s="118" t="s">
        <v>142</v>
      </c>
    </row>
    <row r="16" spans="1:26" ht="17.25" customHeight="1" x14ac:dyDescent="0.25"/>
    <row r="17" ht="17.25" customHeight="1" x14ac:dyDescent="0.25"/>
  </sheetData>
  <sheetProtection algorithmName="SHA-512" hashValue="/17eE1OOzyl/8w4KimkiH5mA9v2KbFOyF6g9bKi6Z76ZG+BmaIAN5kAFlm7JvIwSUjMauW322T631hYkapjn3g==" saltValue="ujh4x1waqQxoDCw9hjYrXA==" spinCount="100000" sheet="1" objects="1" scenarios="1"/>
  <mergeCells count="17">
    <mergeCell ref="A12:U12"/>
    <mergeCell ref="E8:G8"/>
    <mergeCell ref="H8:I8"/>
    <mergeCell ref="J8:K8"/>
    <mergeCell ref="L8:M8"/>
    <mergeCell ref="N8:O8"/>
    <mergeCell ref="E9:G9"/>
    <mergeCell ref="H9:I9"/>
    <mergeCell ref="J9:K9"/>
    <mergeCell ref="L9:M9"/>
    <mergeCell ref="N9:O9"/>
    <mergeCell ref="A1:U1"/>
    <mergeCell ref="H6:I7"/>
    <mergeCell ref="J6:O6"/>
    <mergeCell ref="J7:K7"/>
    <mergeCell ref="L7:M7"/>
    <mergeCell ref="N7:O7"/>
  </mergeCells>
  <hyperlinks>
    <hyperlink ref="U13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4" tint="-0.499984740745262"/>
  </sheetPr>
  <dimension ref="A1:AE29"/>
  <sheetViews>
    <sheetView showGridLines="0" zoomScaleNormal="100" workbookViewId="0">
      <selection sqref="A1:U1"/>
    </sheetView>
  </sheetViews>
  <sheetFormatPr defaultColWidth="6.7109375" defaultRowHeight="15" x14ac:dyDescent="0.25"/>
  <cols>
    <col min="1" max="16384" width="6.7109375" style="6"/>
  </cols>
  <sheetData>
    <row r="1" spans="1:31" ht="69" customHeight="1" thickBot="1" x14ac:dyDescent="0.3">
      <c r="A1" s="223" t="s">
        <v>99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</row>
    <row r="2" spans="1:31" ht="15" customHeight="1" x14ac:dyDescent="0.25"/>
    <row r="3" spans="1:31" s="7" customFormat="1" ht="15" customHeight="1" thickBot="1" x14ac:dyDescent="0.3">
      <c r="A3" s="109" t="str">
        <f>Índice!F11</f>
        <v>Q2</v>
      </c>
      <c r="B3" s="110" t="str">
        <f>Índice!G11</f>
        <v>Localização geográfica | Por segmentos de atividade económica (2015)</v>
      </c>
      <c r="C3" s="111"/>
      <c r="D3" s="111"/>
      <c r="E3" s="111"/>
      <c r="F3" s="111"/>
      <c r="G3" s="116"/>
      <c r="H3" s="116"/>
      <c r="I3" s="116"/>
      <c r="J3" s="116"/>
      <c r="K3" s="60"/>
    </row>
    <row r="4" spans="1:31" s="9" customFormat="1" ht="15" customHeight="1" x14ac:dyDescent="0.2">
      <c r="A4" s="8" t="s">
        <v>30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31" s="9" customFormat="1" ht="15" customHeight="1" x14ac:dyDescent="0.2"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31" s="11" customFormat="1" ht="30" customHeight="1" x14ac:dyDescent="0.25">
      <c r="D6" s="75"/>
      <c r="E6" s="73"/>
      <c r="F6" s="73"/>
      <c r="G6" s="217" t="s">
        <v>48</v>
      </c>
      <c r="H6" s="217"/>
      <c r="I6" s="217"/>
      <c r="J6" s="217"/>
      <c r="K6" s="217" t="s">
        <v>102</v>
      </c>
      <c r="L6" s="217"/>
      <c r="M6" s="217"/>
      <c r="N6" s="217"/>
      <c r="O6" s="217" t="s">
        <v>42</v>
      </c>
      <c r="P6" s="217"/>
      <c r="Q6" s="217"/>
      <c r="R6" s="195"/>
      <c r="U6" s="12"/>
    </row>
    <row r="7" spans="1:31" s="11" customFormat="1" ht="30" customHeight="1" x14ac:dyDescent="0.25">
      <c r="D7" s="71"/>
      <c r="E7" s="66"/>
      <c r="F7" s="66"/>
      <c r="G7" s="226" t="s">
        <v>100</v>
      </c>
      <c r="H7" s="226"/>
      <c r="I7" s="226" t="s">
        <v>101</v>
      </c>
      <c r="J7" s="226"/>
      <c r="K7" s="226" t="s">
        <v>100</v>
      </c>
      <c r="L7" s="226"/>
      <c r="M7" s="226" t="s">
        <v>101</v>
      </c>
      <c r="N7" s="226"/>
      <c r="O7" s="226" t="s">
        <v>100</v>
      </c>
      <c r="P7" s="226"/>
      <c r="Q7" s="226" t="s">
        <v>101</v>
      </c>
      <c r="R7" s="203"/>
      <c r="U7" s="12"/>
      <c r="V7" s="100"/>
      <c r="W7" s="100"/>
      <c r="X7" s="100"/>
      <c r="Y7" s="100"/>
      <c r="Z7" s="100"/>
      <c r="AA7" s="100"/>
    </row>
    <row r="8" spans="1:31" x14ac:dyDescent="0.25">
      <c r="D8" s="205" t="s">
        <v>132</v>
      </c>
      <c r="E8" s="226"/>
      <c r="F8" s="226"/>
      <c r="G8" s="238" t="s">
        <v>235</v>
      </c>
      <c r="H8" s="239"/>
      <c r="I8" s="200">
        <v>0.28000000000000003</v>
      </c>
      <c r="J8" s="200"/>
      <c r="K8" s="234" t="s">
        <v>235</v>
      </c>
      <c r="L8" s="234"/>
      <c r="M8" s="200">
        <v>0.43</v>
      </c>
      <c r="N8" s="200"/>
      <c r="O8" s="234" t="s">
        <v>235</v>
      </c>
      <c r="P8" s="234"/>
      <c r="Q8" s="200">
        <v>0.35</v>
      </c>
      <c r="R8" s="200"/>
      <c r="U8" s="31"/>
      <c r="V8" s="31"/>
      <c r="W8" s="31"/>
      <c r="X8" s="31"/>
      <c r="Y8" s="31"/>
      <c r="Z8" s="31"/>
      <c r="AA8" s="31"/>
      <c r="AB8" s="31"/>
      <c r="AC8" s="11"/>
      <c r="AD8" s="11"/>
      <c r="AE8" s="11"/>
    </row>
    <row r="9" spans="1:31" x14ac:dyDescent="0.25">
      <c r="D9" s="205"/>
      <c r="E9" s="226"/>
      <c r="F9" s="226"/>
      <c r="G9" s="238" t="s">
        <v>236</v>
      </c>
      <c r="H9" s="239"/>
      <c r="I9" s="200">
        <v>0.18</v>
      </c>
      <c r="J9" s="200"/>
      <c r="K9" s="234" t="s">
        <v>236</v>
      </c>
      <c r="L9" s="234"/>
      <c r="M9" s="200">
        <v>0.16300000000000001</v>
      </c>
      <c r="N9" s="200"/>
      <c r="O9" s="234" t="s">
        <v>236</v>
      </c>
      <c r="P9" s="234"/>
      <c r="Q9" s="200">
        <v>0.187</v>
      </c>
      <c r="R9" s="200"/>
      <c r="U9" s="31"/>
      <c r="V9" s="31"/>
      <c r="W9" s="31"/>
      <c r="X9" s="31"/>
      <c r="Y9" s="31"/>
      <c r="Z9" s="31"/>
      <c r="AA9" s="31"/>
      <c r="AB9" s="31"/>
      <c r="AC9" s="11"/>
      <c r="AD9" s="11"/>
      <c r="AE9" s="11"/>
    </row>
    <row r="10" spans="1:31" x14ac:dyDescent="0.25">
      <c r="D10" s="205"/>
      <c r="E10" s="226"/>
      <c r="F10" s="226"/>
      <c r="G10" s="238" t="s">
        <v>237</v>
      </c>
      <c r="H10" s="239"/>
      <c r="I10" s="200">
        <v>7.8E-2</v>
      </c>
      <c r="J10" s="200"/>
      <c r="K10" s="234" t="s">
        <v>237</v>
      </c>
      <c r="L10" s="234"/>
      <c r="M10" s="200">
        <v>6.3E-2</v>
      </c>
      <c r="N10" s="200"/>
      <c r="O10" s="234" t="s">
        <v>237</v>
      </c>
      <c r="P10" s="234"/>
      <c r="Q10" s="200">
        <v>8.6999999999999994E-2</v>
      </c>
      <c r="R10" s="200"/>
      <c r="U10" s="31"/>
      <c r="V10" s="31"/>
      <c r="W10" s="31"/>
      <c r="X10" s="31"/>
      <c r="Y10" s="31"/>
      <c r="Z10" s="31"/>
      <c r="AA10" s="31"/>
      <c r="AB10" s="31"/>
      <c r="AC10" s="11"/>
      <c r="AD10" s="11"/>
      <c r="AE10" s="11"/>
    </row>
    <row r="11" spans="1:31" x14ac:dyDescent="0.25">
      <c r="D11" s="205" t="s">
        <v>149</v>
      </c>
      <c r="E11" s="226"/>
      <c r="F11" s="226"/>
      <c r="G11" s="240" t="s">
        <v>236</v>
      </c>
      <c r="H11" s="240"/>
      <c r="I11" s="216">
        <v>0.23100000000000001</v>
      </c>
      <c r="J11" s="216"/>
      <c r="K11" s="240" t="s">
        <v>235</v>
      </c>
      <c r="L11" s="240"/>
      <c r="M11" s="216">
        <v>0.23</v>
      </c>
      <c r="N11" s="216"/>
      <c r="O11" s="240" t="s">
        <v>236</v>
      </c>
      <c r="P11" s="240"/>
      <c r="Q11" s="216">
        <v>0.23599999999999999</v>
      </c>
      <c r="R11" s="216"/>
      <c r="U11" s="31"/>
      <c r="V11" s="31"/>
      <c r="W11" s="31"/>
      <c r="X11" s="31"/>
      <c r="Y11" s="31"/>
      <c r="Z11" s="31"/>
      <c r="AA11" s="31"/>
      <c r="AB11" s="31"/>
      <c r="AC11" s="11"/>
      <c r="AD11" s="11"/>
      <c r="AE11" s="11"/>
    </row>
    <row r="12" spans="1:31" x14ac:dyDescent="0.25">
      <c r="D12" s="205"/>
      <c r="E12" s="226"/>
      <c r="F12" s="226"/>
      <c r="G12" s="240" t="s">
        <v>237</v>
      </c>
      <c r="H12" s="240"/>
      <c r="I12" s="216">
        <v>0.159</v>
      </c>
      <c r="J12" s="216"/>
      <c r="K12" s="240" t="s">
        <v>236</v>
      </c>
      <c r="L12" s="240"/>
      <c r="M12" s="216">
        <v>0.16900000000000001</v>
      </c>
      <c r="N12" s="216"/>
      <c r="O12" s="240" t="s">
        <v>237</v>
      </c>
      <c r="P12" s="240"/>
      <c r="Q12" s="216">
        <v>0.18</v>
      </c>
      <c r="R12" s="216"/>
      <c r="U12" s="31"/>
      <c r="V12" s="31"/>
      <c r="W12" s="31"/>
      <c r="X12" s="31"/>
      <c r="Y12" s="31"/>
      <c r="Z12" s="31"/>
      <c r="AA12" s="31"/>
      <c r="AB12" s="31"/>
      <c r="AC12" s="11"/>
      <c r="AD12" s="11"/>
      <c r="AE12" s="11"/>
    </row>
    <row r="13" spans="1:31" x14ac:dyDescent="0.25">
      <c r="D13" s="205"/>
      <c r="E13" s="226"/>
      <c r="F13" s="226"/>
      <c r="G13" s="240" t="s">
        <v>235</v>
      </c>
      <c r="H13" s="240"/>
      <c r="I13" s="216">
        <v>0.13200000000000001</v>
      </c>
      <c r="J13" s="216"/>
      <c r="K13" s="240" t="s">
        <v>238</v>
      </c>
      <c r="L13" s="240"/>
      <c r="M13" s="216">
        <v>0.13500000000000001</v>
      </c>
      <c r="N13" s="216"/>
      <c r="O13" s="240" t="s">
        <v>238</v>
      </c>
      <c r="P13" s="240"/>
      <c r="Q13" s="216">
        <v>0.161</v>
      </c>
      <c r="R13" s="216"/>
      <c r="U13" s="31"/>
      <c r="V13" s="31"/>
      <c r="W13" s="31"/>
      <c r="X13" s="31"/>
      <c r="Y13" s="31"/>
      <c r="Z13" s="31"/>
      <c r="AA13" s="31"/>
      <c r="AB13" s="31"/>
      <c r="AC13" s="11"/>
      <c r="AD13" s="11"/>
      <c r="AE13" s="11"/>
    </row>
    <row r="14" spans="1:31" ht="15" customHeight="1" x14ac:dyDescent="0.25">
      <c r="D14" s="205" t="s">
        <v>144</v>
      </c>
      <c r="E14" s="226"/>
      <c r="F14" s="226"/>
      <c r="G14" s="237" t="s">
        <v>236</v>
      </c>
      <c r="H14" s="237"/>
      <c r="I14" s="198">
        <v>0.13200000000000001</v>
      </c>
      <c r="J14" s="198"/>
      <c r="K14" s="237" t="s">
        <v>236</v>
      </c>
      <c r="L14" s="237"/>
      <c r="M14" s="198">
        <v>0.34399999999999997</v>
      </c>
      <c r="N14" s="198"/>
      <c r="O14" s="237" t="s">
        <v>236</v>
      </c>
      <c r="P14" s="237"/>
      <c r="Q14" s="198">
        <v>0.22600000000000001</v>
      </c>
      <c r="R14" s="198"/>
      <c r="U14" s="31"/>
      <c r="V14" s="31"/>
      <c r="W14" s="31"/>
      <c r="X14" s="31"/>
      <c r="Y14" s="31"/>
      <c r="Z14" s="31"/>
      <c r="AA14" s="31"/>
      <c r="AB14" s="31"/>
      <c r="AC14" s="11"/>
      <c r="AD14" s="11"/>
      <c r="AE14" s="11"/>
    </row>
    <row r="15" spans="1:31" x14ac:dyDescent="0.25">
      <c r="D15" s="205"/>
      <c r="E15" s="226"/>
      <c r="F15" s="226"/>
      <c r="G15" s="237" t="s">
        <v>239</v>
      </c>
      <c r="H15" s="237"/>
      <c r="I15" s="198">
        <v>0.109</v>
      </c>
      <c r="J15" s="198"/>
      <c r="K15" s="237" t="s">
        <v>235</v>
      </c>
      <c r="L15" s="237"/>
      <c r="M15" s="198">
        <v>0.23200000000000001</v>
      </c>
      <c r="N15" s="198"/>
      <c r="O15" s="237" t="s">
        <v>235</v>
      </c>
      <c r="P15" s="237"/>
      <c r="Q15" s="198">
        <v>0.21</v>
      </c>
      <c r="R15" s="198"/>
      <c r="U15" s="31"/>
      <c r="V15" s="31"/>
      <c r="W15" s="31"/>
      <c r="X15" s="31"/>
      <c r="Y15" s="31"/>
      <c r="Z15" s="31"/>
      <c r="AA15" s="31"/>
      <c r="AB15" s="31"/>
      <c r="AC15" s="11"/>
      <c r="AD15" s="11"/>
      <c r="AE15" s="11"/>
    </row>
    <row r="16" spans="1:31" x14ac:dyDescent="0.25">
      <c r="D16" s="205"/>
      <c r="E16" s="226"/>
      <c r="F16" s="226"/>
      <c r="G16" s="237" t="s">
        <v>235</v>
      </c>
      <c r="H16" s="237"/>
      <c r="I16" s="198">
        <v>0.106</v>
      </c>
      <c r="J16" s="198"/>
      <c r="K16" s="237" t="s">
        <v>240</v>
      </c>
      <c r="L16" s="237"/>
      <c r="M16" s="198">
        <v>9.0999999999999998E-2</v>
      </c>
      <c r="N16" s="198"/>
      <c r="O16" s="237" t="s">
        <v>239</v>
      </c>
      <c r="P16" s="237"/>
      <c r="Q16" s="198">
        <v>8.8999999999999996E-2</v>
      </c>
      <c r="R16" s="198"/>
      <c r="U16" s="31"/>
      <c r="V16" s="31"/>
      <c r="W16" s="31"/>
      <c r="X16" s="31"/>
      <c r="Y16" s="31"/>
      <c r="Z16" s="31"/>
      <c r="AA16" s="31"/>
      <c r="AB16" s="31"/>
      <c r="AC16" s="11"/>
      <c r="AD16" s="11"/>
      <c r="AE16" s="11"/>
    </row>
    <row r="17" spans="1:31" ht="15" customHeight="1" x14ac:dyDescent="0.25">
      <c r="D17" s="205" t="s">
        <v>145</v>
      </c>
      <c r="E17" s="226"/>
      <c r="F17" s="226"/>
      <c r="G17" s="236" t="s">
        <v>236</v>
      </c>
      <c r="H17" s="236"/>
      <c r="I17" s="235">
        <v>0.13700000000000001</v>
      </c>
      <c r="J17" s="235"/>
      <c r="K17" s="236" t="s">
        <v>236</v>
      </c>
      <c r="L17" s="236"/>
      <c r="M17" s="235">
        <v>0.39300000000000002</v>
      </c>
      <c r="N17" s="235"/>
      <c r="O17" s="236" t="s">
        <v>236</v>
      </c>
      <c r="P17" s="236"/>
      <c r="Q17" s="235">
        <v>0.251</v>
      </c>
      <c r="R17" s="235"/>
      <c r="U17" s="31"/>
      <c r="V17" s="31"/>
      <c r="W17" s="31"/>
      <c r="X17" s="31"/>
      <c r="Y17" s="31"/>
      <c r="Z17" s="31"/>
      <c r="AA17" s="31"/>
      <c r="AB17" s="31"/>
      <c r="AC17" s="11"/>
      <c r="AD17" s="11"/>
      <c r="AE17" s="11"/>
    </row>
    <row r="18" spans="1:31" ht="15" customHeight="1" x14ac:dyDescent="0.25">
      <c r="D18" s="205"/>
      <c r="E18" s="226"/>
      <c r="F18" s="226"/>
      <c r="G18" s="236" t="s">
        <v>239</v>
      </c>
      <c r="H18" s="236"/>
      <c r="I18" s="235">
        <v>0.11899999999999999</v>
      </c>
      <c r="J18" s="235"/>
      <c r="K18" s="236" t="s">
        <v>241</v>
      </c>
      <c r="L18" s="236"/>
      <c r="M18" s="235">
        <v>9.1999999999999998E-2</v>
      </c>
      <c r="N18" s="235"/>
      <c r="O18" s="236" t="s">
        <v>235</v>
      </c>
      <c r="P18" s="236"/>
      <c r="Q18" s="235">
        <v>9.9000000000000005E-2</v>
      </c>
      <c r="R18" s="235"/>
      <c r="U18" s="31"/>
      <c r="V18" s="31"/>
      <c r="W18" s="31"/>
      <c r="X18" s="31"/>
      <c r="Y18" s="31"/>
      <c r="Z18" s="31"/>
      <c r="AA18" s="31"/>
      <c r="AB18" s="31"/>
      <c r="AC18" s="11"/>
      <c r="AD18" s="11"/>
      <c r="AE18" s="11"/>
    </row>
    <row r="19" spans="1:31" x14ac:dyDescent="0.25">
      <c r="D19" s="205"/>
      <c r="E19" s="226"/>
      <c r="F19" s="226"/>
      <c r="G19" s="236" t="s">
        <v>242</v>
      </c>
      <c r="H19" s="236"/>
      <c r="I19" s="235">
        <v>0.115</v>
      </c>
      <c r="J19" s="235"/>
      <c r="K19" s="236" t="s">
        <v>239</v>
      </c>
      <c r="L19" s="236"/>
      <c r="M19" s="235">
        <v>0.09</v>
      </c>
      <c r="N19" s="235"/>
      <c r="O19" s="236" t="s">
        <v>241</v>
      </c>
      <c r="P19" s="236"/>
      <c r="Q19" s="235">
        <v>9.2999999999999999E-2</v>
      </c>
      <c r="R19" s="235"/>
      <c r="U19" s="31"/>
      <c r="V19" s="31"/>
      <c r="W19" s="31"/>
      <c r="X19" s="31"/>
      <c r="Y19" s="31"/>
      <c r="Z19" s="31"/>
      <c r="AA19" s="31"/>
      <c r="AB19" s="31"/>
      <c r="AC19" s="11"/>
      <c r="AD19" s="11"/>
      <c r="AE19" s="11"/>
    </row>
    <row r="20" spans="1:31" ht="15" customHeight="1" x14ac:dyDescent="0.25">
      <c r="D20" s="205" t="s">
        <v>146</v>
      </c>
      <c r="E20" s="226"/>
      <c r="F20" s="226"/>
      <c r="G20" s="236" t="s">
        <v>235</v>
      </c>
      <c r="H20" s="236"/>
      <c r="I20" s="235">
        <v>0.246</v>
      </c>
      <c r="J20" s="235"/>
      <c r="K20" s="236" t="s">
        <v>236</v>
      </c>
      <c r="L20" s="236"/>
      <c r="M20" s="235">
        <v>0.53300000000000003</v>
      </c>
      <c r="N20" s="235"/>
      <c r="O20" s="236" t="s">
        <v>236</v>
      </c>
      <c r="P20" s="236"/>
      <c r="Q20" s="235">
        <v>0.44400000000000001</v>
      </c>
      <c r="R20" s="235"/>
      <c r="U20" s="31"/>
      <c r="V20" s="31"/>
      <c r="W20" s="31"/>
      <c r="X20" s="31"/>
      <c r="Y20" s="31"/>
      <c r="Z20" s="31"/>
      <c r="AA20" s="31"/>
      <c r="AB20" s="31"/>
      <c r="AC20" s="11"/>
      <c r="AD20" s="11"/>
      <c r="AE20" s="11"/>
    </row>
    <row r="21" spans="1:31" x14ac:dyDescent="0.25">
      <c r="D21" s="205"/>
      <c r="E21" s="226"/>
      <c r="F21" s="226"/>
      <c r="G21" s="236" t="s">
        <v>236</v>
      </c>
      <c r="H21" s="236"/>
      <c r="I21" s="235">
        <v>0.13100000000000001</v>
      </c>
      <c r="J21" s="235"/>
      <c r="K21" s="236" t="s">
        <v>235</v>
      </c>
      <c r="L21" s="236"/>
      <c r="M21" s="235">
        <v>0.34599999999999997</v>
      </c>
      <c r="N21" s="235"/>
      <c r="O21" s="236" t="s">
        <v>235</v>
      </c>
      <c r="P21" s="236"/>
      <c r="Q21" s="235">
        <v>0.32900000000000001</v>
      </c>
      <c r="R21" s="235"/>
      <c r="U21" s="31"/>
      <c r="V21" s="31"/>
      <c r="W21" s="31"/>
      <c r="X21" s="31"/>
      <c r="Y21" s="31"/>
      <c r="Z21" s="31"/>
      <c r="AA21" s="31"/>
      <c r="AB21" s="31"/>
      <c r="AC21" s="11"/>
      <c r="AD21" s="11"/>
      <c r="AE21" s="11"/>
    </row>
    <row r="22" spans="1:31" x14ac:dyDescent="0.25">
      <c r="D22" s="205"/>
      <c r="E22" s="226"/>
      <c r="F22" s="226"/>
      <c r="G22" s="236" t="s">
        <v>238</v>
      </c>
      <c r="H22" s="236"/>
      <c r="I22" s="235">
        <v>0.115</v>
      </c>
      <c r="J22" s="235"/>
      <c r="K22" s="236" t="s">
        <v>243</v>
      </c>
      <c r="L22" s="236"/>
      <c r="M22" s="235">
        <v>6.5000000000000002E-2</v>
      </c>
      <c r="N22" s="235"/>
      <c r="O22" s="236" t="s">
        <v>244</v>
      </c>
      <c r="P22" s="236"/>
      <c r="Q22" s="235">
        <v>0.107</v>
      </c>
      <c r="R22" s="235"/>
      <c r="U22" s="31"/>
      <c r="V22" s="31"/>
      <c r="W22" s="31"/>
      <c r="X22" s="31"/>
      <c r="Y22" s="31"/>
      <c r="Z22" s="31"/>
      <c r="AA22" s="31"/>
      <c r="AB22" s="31"/>
      <c r="AC22" s="11"/>
      <c r="AD22" s="11"/>
      <c r="AE22" s="11"/>
    </row>
    <row r="23" spans="1:31" x14ac:dyDescent="0.25">
      <c r="D23" s="205" t="s">
        <v>147</v>
      </c>
      <c r="E23" s="226"/>
      <c r="F23" s="226"/>
      <c r="G23" s="236" t="s">
        <v>238</v>
      </c>
      <c r="H23" s="236"/>
      <c r="I23" s="235">
        <v>0.13600000000000001</v>
      </c>
      <c r="J23" s="235"/>
      <c r="K23" s="236" t="s">
        <v>235</v>
      </c>
      <c r="L23" s="236"/>
      <c r="M23" s="235">
        <v>0.46899999999999997</v>
      </c>
      <c r="N23" s="235"/>
      <c r="O23" s="236" t="s">
        <v>235</v>
      </c>
      <c r="P23" s="236"/>
      <c r="Q23" s="235">
        <v>0.46400000000000002</v>
      </c>
      <c r="R23" s="235"/>
      <c r="U23" s="31"/>
      <c r="V23" s="31"/>
      <c r="W23" s="31"/>
      <c r="X23" s="31"/>
      <c r="Y23" s="31"/>
      <c r="Z23" s="31"/>
      <c r="AA23" s="31"/>
      <c r="AB23" s="31"/>
      <c r="AC23" s="11"/>
      <c r="AD23" s="11"/>
      <c r="AE23" s="11"/>
    </row>
    <row r="24" spans="1:31" ht="15" customHeight="1" x14ac:dyDescent="0.25">
      <c r="D24" s="205"/>
      <c r="E24" s="226"/>
      <c r="F24" s="226"/>
      <c r="G24" s="236" t="s">
        <v>235</v>
      </c>
      <c r="H24" s="236"/>
      <c r="I24" s="235">
        <v>0.13600000000000001</v>
      </c>
      <c r="J24" s="235"/>
      <c r="K24" s="236" t="s">
        <v>240</v>
      </c>
      <c r="L24" s="236"/>
      <c r="M24" s="235">
        <v>0.255</v>
      </c>
      <c r="N24" s="235"/>
      <c r="O24" s="236" t="s">
        <v>240</v>
      </c>
      <c r="P24" s="236"/>
      <c r="Q24" s="235">
        <v>0.14399999999999999</v>
      </c>
      <c r="R24" s="235"/>
      <c r="U24" s="31"/>
      <c r="V24" s="31"/>
      <c r="W24" s="31"/>
      <c r="X24" s="31"/>
      <c r="Y24" s="31"/>
      <c r="Z24" s="31"/>
      <c r="AA24" s="31"/>
      <c r="AB24" s="31"/>
      <c r="AC24" s="11"/>
      <c r="AD24" s="11"/>
      <c r="AE24" s="11"/>
    </row>
    <row r="25" spans="1:31" ht="15.75" customHeight="1" x14ac:dyDescent="0.25">
      <c r="D25" s="205"/>
      <c r="E25" s="226"/>
      <c r="F25" s="226"/>
      <c r="G25" s="236" t="s">
        <v>237</v>
      </c>
      <c r="H25" s="236"/>
      <c r="I25" s="235">
        <v>9.0999999999999998E-2</v>
      </c>
      <c r="J25" s="235"/>
      <c r="K25" s="236" t="s">
        <v>239</v>
      </c>
      <c r="L25" s="236"/>
      <c r="M25" s="235">
        <v>6.4000000000000001E-2</v>
      </c>
      <c r="N25" s="235"/>
      <c r="O25" s="236" t="s">
        <v>239</v>
      </c>
      <c r="P25" s="236"/>
      <c r="Q25" s="235">
        <v>0.14000000000000001</v>
      </c>
      <c r="R25" s="235"/>
      <c r="U25" s="31"/>
      <c r="V25" s="31"/>
      <c r="W25" s="31"/>
      <c r="X25" s="31"/>
      <c r="Y25" s="31"/>
      <c r="Z25" s="31"/>
      <c r="AA25" s="31"/>
      <c r="AB25" s="31"/>
      <c r="AC25" s="11"/>
      <c r="AD25" s="11"/>
      <c r="AE25" s="11"/>
    </row>
    <row r="26" spans="1:31" ht="19.5" customHeight="1" x14ac:dyDescent="0.25"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AB26" s="11"/>
      <c r="AC26" s="11"/>
      <c r="AD26" s="11"/>
      <c r="AE26" s="11"/>
    </row>
    <row r="27" spans="1:31" ht="19.5" customHeight="1" x14ac:dyDescent="0.25"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X27" s="11"/>
      <c r="Y27" s="11"/>
      <c r="Z27" s="11"/>
      <c r="AA27" s="11"/>
      <c r="AB27" s="11"/>
      <c r="AC27" s="11"/>
      <c r="AD27" s="11"/>
      <c r="AE27" s="11"/>
    </row>
    <row r="28" spans="1:31" ht="19.5" customHeight="1" x14ac:dyDescent="0.25">
      <c r="A28" s="190" t="str">
        <f>NOTA!$A$24</f>
        <v>ESTUDO 27 | ANÁLISE DAS EMPRESAS DA INDÚSTRIA DAS BEBIDAS</v>
      </c>
      <c r="B28" s="190"/>
      <c r="C28" s="190"/>
      <c r="D28" s="190"/>
      <c r="E28" s="190"/>
      <c r="F28" s="190"/>
      <c r="G28" s="190"/>
      <c r="H28" s="190"/>
      <c r="I28" s="190"/>
      <c r="J28" s="190"/>
      <c r="K28" s="190"/>
      <c r="L28" s="190"/>
      <c r="M28" s="190"/>
      <c r="N28" s="190"/>
      <c r="O28" s="190"/>
      <c r="P28" s="190"/>
      <c r="Q28" s="190"/>
      <c r="R28" s="190"/>
      <c r="S28" s="190"/>
      <c r="T28" s="190"/>
      <c r="U28" s="190"/>
      <c r="X28" s="11"/>
      <c r="Y28" s="11"/>
      <c r="Z28" s="11"/>
      <c r="AA28" s="11"/>
      <c r="AB28" s="11"/>
      <c r="AC28" s="11"/>
      <c r="AD28" s="11"/>
      <c r="AE28" s="11"/>
    </row>
    <row r="29" spans="1:31" ht="13.5" customHeight="1" x14ac:dyDescent="0.25">
      <c r="T29" s="13"/>
      <c r="U29" s="118" t="s">
        <v>142</v>
      </c>
    </row>
  </sheetData>
  <sheetProtection algorithmName="SHA-512" hashValue="V3lzkoR3iNmemoZiZRdcHhwXFntARDmhZrhMOm2IloANp+8s0h2V7mHxzukxWnb+BH+FoAhnUE5vjBAFJXnFWg==" saltValue="F5IfrrsovFewjMA3ZiDTLg==" spinCount="100000" sheet="1" objects="1" scenarios="1"/>
  <mergeCells count="125">
    <mergeCell ref="D11:F13"/>
    <mergeCell ref="G11:H11"/>
    <mergeCell ref="I11:J11"/>
    <mergeCell ref="K11:L11"/>
    <mergeCell ref="M11:N11"/>
    <mergeCell ref="O11:P11"/>
    <mergeCell ref="Q11:R11"/>
    <mergeCell ref="G12:H12"/>
    <mergeCell ref="I12:J12"/>
    <mergeCell ref="K12:L12"/>
    <mergeCell ref="M12:N12"/>
    <mergeCell ref="O12:P12"/>
    <mergeCell ref="Q12:R12"/>
    <mergeCell ref="G13:H13"/>
    <mergeCell ref="I13:J13"/>
    <mergeCell ref="K13:L13"/>
    <mergeCell ref="M13:N13"/>
    <mergeCell ref="O13:P13"/>
    <mergeCell ref="Q13:R13"/>
    <mergeCell ref="A1:U1"/>
    <mergeCell ref="A28:U28"/>
    <mergeCell ref="K24:L24"/>
    <mergeCell ref="K14:L14"/>
    <mergeCell ref="K15:L15"/>
    <mergeCell ref="K16:L16"/>
    <mergeCell ref="K17:L17"/>
    <mergeCell ref="K18:L18"/>
    <mergeCell ref="M17:N17"/>
    <mergeCell ref="M18:N18"/>
    <mergeCell ref="K19:L19"/>
    <mergeCell ref="K20:L20"/>
    <mergeCell ref="K21:L21"/>
    <mergeCell ref="K22:L22"/>
    <mergeCell ref="K23:L23"/>
    <mergeCell ref="M19:N19"/>
    <mergeCell ref="M20:N20"/>
    <mergeCell ref="M21:N21"/>
    <mergeCell ref="D8:F10"/>
    <mergeCell ref="D14:F16"/>
    <mergeCell ref="D17:F19"/>
    <mergeCell ref="D20:F22"/>
    <mergeCell ref="D23:F25"/>
    <mergeCell ref="G8:H8"/>
    <mergeCell ref="G9:H9"/>
    <mergeCell ref="I9:J9"/>
    <mergeCell ref="I24:J24"/>
    <mergeCell ref="G25:H25"/>
    <mergeCell ref="I25:J25"/>
    <mergeCell ref="G17:H17"/>
    <mergeCell ref="I17:J17"/>
    <mergeCell ref="G18:H18"/>
    <mergeCell ref="I18:J18"/>
    <mergeCell ref="G19:H19"/>
    <mergeCell ref="I19:J19"/>
    <mergeCell ref="G20:H20"/>
    <mergeCell ref="I20:J20"/>
    <mergeCell ref="G21:H21"/>
    <mergeCell ref="G22:H22"/>
    <mergeCell ref="G23:H23"/>
    <mergeCell ref="G24:H24"/>
    <mergeCell ref="G16:H16"/>
    <mergeCell ref="I8:J8"/>
    <mergeCell ref="K8:L8"/>
    <mergeCell ref="K25:L25"/>
    <mergeCell ref="Q17:R17"/>
    <mergeCell ref="Q18:R18"/>
    <mergeCell ref="Q14:R14"/>
    <mergeCell ref="M14:N14"/>
    <mergeCell ref="M15:N15"/>
    <mergeCell ref="M16:N16"/>
    <mergeCell ref="I21:J21"/>
    <mergeCell ref="I22:J22"/>
    <mergeCell ref="I23:J23"/>
    <mergeCell ref="I15:J15"/>
    <mergeCell ref="I16:J16"/>
    <mergeCell ref="Q24:R24"/>
    <mergeCell ref="Q25:R25"/>
    <mergeCell ref="M8:N8"/>
    <mergeCell ref="O8:P8"/>
    <mergeCell ref="Q8:R8"/>
    <mergeCell ref="K9:L9"/>
    <mergeCell ref="Q19:R19"/>
    <mergeCell ref="O19:P19"/>
    <mergeCell ref="M10:N10"/>
    <mergeCell ref="O10:P10"/>
    <mergeCell ref="G6:J6"/>
    <mergeCell ref="K6:N6"/>
    <mergeCell ref="O6:R6"/>
    <mergeCell ref="G7:H7"/>
    <mergeCell ref="I7:J7"/>
    <mergeCell ref="K7:L7"/>
    <mergeCell ref="M7:N7"/>
    <mergeCell ref="O7:P7"/>
    <mergeCell ref="Q7:R7"/>
    <mergeCell ref="K10:L10"/>
    <mergeCell ref="Q20:R20"/>
    <mergeCell ref="Q21:R21"/>
    <mergeCell ref="Q22:R22"/>
    <mergeCell ref="Q23:R23"/>
    <mergeCell ref="Q10:R10"/>
    <mergeCell ref="G14:H14"/>
    <mergeCell ref="I14:J14"/>
    <mergeCell ref="G15:H15"/>
    <mergeCell ref="G10:H10"/>
    <mergeCell ref="I10:J10"/>
    <mergeCell ref="O20:P20"/>
    <mergeCell ref="O21:P21"/>
    <mergeCell ref="O22:P22"/>
    <mergeCell ref="M9:N9"/>
    <mergeCell ref="O9:P9"/>
    <mergeCell ref="Q9:R9"/>
    <mergeCell ref="M24:N24"/>
    <mergeCell ref="M25:N25"/>
    <mergeCell ref="O24:P24"/>
    <mergeCell ref="O25:P25"/>
    <mergeCell ref="O16:P16"/>
    <mergeCell ref="O17:P17"/>
    <mergeCell ref="O18:P18"/>
    <mergeCell ref="Q15:R15"/>
    <mergeCell ref="Q16:R16"/>
    <mergeCell ref="O23:P23"/>
    <mergeCell ref="M22:N22"/>
    <mergeCell ref="M23:N23"/>
    <mergeCell ref="O14:P14"/>
    <mergeCell ref="O15:P15"/>
  </mergeCells>
  <hyperlinks>
    <hyperlink ref="U29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4"/>
  </sheetPr>
  <dimension ref="A1:W19"/>
  <sheetViews>
    <sheetView zoomScaleNormal="100" workbookViewId="0">
      <selection sqref="A1:U1"/>
    </sheetView>
  </sheetViews>
  <sheetFormatPr defaultColWidth="6.7109375" defaultRowHeight="15" x14ac:dyDescent="0.25"/>
  <cols>
    <col min="1" max="16384" width="6.7109375" style="6"/>
  </cols>
  <sheetData>
    <row r="1" spans="1:23" ht="69" customHeight="1" thickBot="1" x14ac:dyDescent="0.3">
      <c r="A1" s="223" t="s">
        <v>245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</row>
    <row r="2" spans="1:23" ht="15" customHeight="1" x14ac:dyDescent="0.25"/>
    <row r="3" spans="1:23" s="7" customFormat="1" ht="15" customHeight="1" thickBot="1" x14ac:dyDescent="0.3">
      <c r="A3" s="109" t="str">
        <f>Índice!F12</f>
        <v>G5</v>
      </c>
      <c r="B3" s="110" t="str">
        <f>Índice!G12</f>
        <v>Estruturas | Por classes de maturidade (volume de negócios – 2015)</v>
      </c>
      <c r="C3" s="111"/>
      <c r="D3" s="111"/>
      <c r="E3" s="111"/>
      <c r="F3" s="111"/>
      <c r="G3" s="111"/>
      <c r="H3" s="111"/>
      <c r="I3" s="111"/>
    </row>
    <row r="4" spans="1:23" s="9" customFormat="1" ht="15" customHeight="1" x14ac:dyDescent="0.2">
      <c r="A4" s="8" t="s">
        <v>30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23" s="9" customFormat="1" ht="15" customHeight="1" x14ac:dyDescent="0.2">
      <c r="A5" s="8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23" s="9" customFormat="1" ht="30.75" customHeight="1" x14ac:dyDescent="0.25">
      <c r="A6" s="8"/>
      <c r="D6" s="63"/>
      <c r="E6" s="64"/>
      <c r="F6" s="64"/>
      <c r="G6" s="217" t="s">
        <v>132</v>
      </c>
      <c r="H6" s="217"/>
      <c r="I6" s="217" t="s">
        <v>143</v>
      </c>
      <c r="J6" s="217"/>
      <c r="K6" s="217" t="s">
        <v>144</v>
      </c>
      <c r="L6" s="217"/>
      <c r="M6" s="195" t="s">
        <v>74</v>
      </c>
      <c r="N6" s="196"/>
      <c r="O6" s="196"/>
      <c r="P6" s="196"/>
      <c r="Q6" s="196"/>
      <c r="R6" s="196"/>
      <c r="W6"/>
    </row>
    <row r="7" spans="1:23" s="13" customFormat="1" ht="47.1" customHeight="1" x14ac:dyDescent="0.25">
      <c r="A7" s="22"/>
      <c r="D7" s="65"/>
      <c r="E7" s="66"/>
      <c r="F7" s="66"/>
      <c r="G7" s="226"/>
      <c r="H7" s="226"/>
      <c r="I7" s="226"/>
      <c r="J7" s="226"/>
      <c r="K7" s="226"/>
      <c r="L7" s="226"/>
      <c r="M7" s="203" t="s">
        <v>145</v>
      </c>
      <c r="N7" s="205"/>
      <c r="O7" s="203" t="s">
        <v>146</v>
      </c>
      <c r="P7" s="205"/>
      <c r="Q7" s="203" t="s">
        <v>147</v>
      </c>
      <c r="R7" s="205"/>
    </row>
    <row r="8" spans="1:23" s="13" customFormat="1" ht="30" customHeight="1" x14ac:dyDescent="0.25">
      <c r="A8" s="22"/>
      <c r="D8" s="205" t="s">
        <v>38</v>
      </c>
      <c r="E8" s="226"/>
      <c r="F8" s="226"/>
      <c r="G8" s="200">
        <v>7.9000000000000001E-2</v>
      </c>
      <c r="H8" s="200"/>
      <c r="I8" s="216">
        <v>3.6999999999999998E-2</v>
      </c>
      <c r="J8" s="216"/>
      <c r="K8" s="198">
        <v>1.0999999999999999E-2</v>
      </c>
      <c r="L8" s="198"/>
      <c r="M8" s="222">
        <v>1.9E-2</v>
      </c>
      <c r="N8" s="209"/>
      <c r="O8" s="222">
        <v>1E-3</v>
      </c>
      <c r="P8" s="209"/>
      <c r="Q8" s="222">
        <v>4.0000000000000001E-3</v>
      </c>
      <c r="R8" s="209"/>
    </row>
    <row r="9" spans="1:23" s="13" customFormat="1" ht="30" customHeight="1" x14ac:dyDescent="0.25">
      <c r="A9" s="22"/>
      <c r="D9" s="205" t="s">
        <v>39</v>
      </c>
      <c r="E9" s="226"/>
      <c r="F9" s="226"/>
      <c r="G9" s="200">
        <v>0.11799999999999999</v>
      </c>
      <c r="H9" s="200"/>
      <c r="I9" s="216">
        <v>8.3000000000000004E-2</v>
      </c>
      <c r="J9" s="216"/>
      <c r="K9" s="198">
        <v>5.0999999999999997E-2</v>
      </c>
      <c r="L9" s="198"/>
      <c r="M9" s="222">
        <v>5.0999999999999997E-2</v>
      </c>
      <c r="N9" s="209"/>
      <c r="O9" s="222">
        <v>6.6000000000000003E-2</v>
      </c>
      <c r="P9" s="209"/>
      <c r="Q9" s="222">
        <v>3.4000000000000002E-2</v>
      </c>
      <c r="R9" s="209"/>
    </row>
    <row r="10" spans="1:23" s="13" customFormat="1" ht="30" customHeight="1" x14ac:dyDescent="0.25">
      <c r="A10" s="22"/>
      <c r="D10" s="205" t="s">
        <v>34</v>
      </c>
      <c r="E10" s="226"/>
      <c r="F10" s="226"/>
      <c r="G10" s="200">
        <v>0.245</v>
      </c>
      <c r="H10" s="200"/>
      <c r="I10" s="216">
        <v>0.17799999999999999</v>
      </c>
      <c r="J10" s="216"/>
      <c r="K10" s="198">
        <v>0.42299999999999999</v>
      </c>
      <c r="L10" s="198"/>
      <c r="M10" s="222">
        <v>0.193</v>
      </c>
      <c r="N10" s="209"/>
      <c r="O10" s="222">
        <v>0.879</v>
      </c>
      <c r="P10" s="209"/>
      <c r="Q10" s="222">
        <v>0.45300000000000001</v>
      </c>
      <c r="R10" s="209"/>
    </row>
    <row r="11" spans="1:23" s="13" customFormat="1" ht="30" customHeight="1" x14ac:dyDescent="0.25">
      <c r="A11" s="22"/>
      <c r="D11" s="208" t="s">
        <v>53</v>
      </c>
      <c r="E11" s="241"/>
      <c r="F11" s="241"/>
      <c r="G11" s="200">
        <v>0.55900000000000005</v>
      </c>
      <c r="H11" s="200"/>
      <c r="I11" s="216">
        <v>0.70199999999999996</v>
      </c>
      <c r="J11" s="216"/>
      <c r="K11" s="198">
        <v>0.51500000000000001</v>
      </c>
      <c r="L11" s="198"/>
      <c r="M11" s="222">
        <v>0.73699999999999999</v>
      </c>
      <c r="N11" s="209"/>
      <c r="O11" s="222">
        <v>5.3999999999999999E-2</v>
      </c>
      <c r="P11" s="209"/>
      <c r="Q11" s="222">
        <v>0.50800000000000001</v>
      </c>
      <c r="R11" s="209"/>
    </row>
    <row r="12" spans="1:23" s="9" customFormat="1" ht="19.5" customHeight="1" x14ac:dyDescent="0.2">
      <c r="A12" s="8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</row>
    <row r="13" spans="1:23" s="9" customFormat="1" ht="19.5" customHeight="1" x14ac:dyDescent="0.2">
      <c r="A13" s="8"/>
      <c r="C13" s="31"/>
      <c r="L13" s="31"/>
      <c r="M13" s="31"/>
      <c r="N13" s="31"/>
    </row>
    <row r="14" spans="1:23" ht="19.5" customHeight="1" x14ac:dyDescent="0.25">
      <c r="A14" s="227" t="str">
        <f>Índice!$A$73</f>
        <v>ESTUDO 27 | ANÁLISE DAS EMPRESAS DA INDÚSTRIA DAS BEBIDAS</v>
      </c>
      <c r="B14" s="227"/>
      <c r="C14" s="227"/>
      <c r="D14" s="227"/>
      <c r="E14" s="227"/>
      <c r="F14" s="227"/>
      <c r="G14" s="227"/>
      <c r="H14" s="227"/>
      <c r="I14" s="227"/>
      <c r="J14" s="227"/>
      <c r="K14" s="227"/>
      <c r="L14" s="227"/>
      <c r="M14" s="227"/>
      <c r="N14" s="227"/>
      <c r="O14" s="227"/>
      <c r="P14" s="227"/>
      <c r="Q14" s="227"/>
      <c r="R14" s="227"/>
      <c r="S14" s="227"/>
      <c r="T14" s="227"/>
      <c r="U14" s="227"/>
    </row>
    <row r="15" spans="1:23" ht="13.5" customHeight="1" x14ac:dyDescent="0.25">
      <c r="U15" s="117" t="s">
        <v>142</v>
      </c>
    </row>
    <row r="18" ht="17.25" customHeight="1" x14ac:dyDescent="0.25"/>
    <row r="19" ht="17.25" customHeight="1" x14ac:dyDescent="0.25"/>
  </sheetData>
  <sheetProtection algorithmName="SHA-512" hashValue="T0NHmNI0A6HzMcN6Dl+DIEJk2DBxFtAMiRwob1D8VTPrFBgaQX1uw/oiv7D02PGeW9aob1DIn4uAiIVFRzJbMg==" saltValue="sOH+bxRKyiOkX59I76jQzQ==" spinCount="100000" sheet="1" objects="1" scenarios="1"/>
  <mergeCells count="37">
    <mergeCell ref="I10:J10"/>
    <mergeCell ref="I11:J11"/>
    <mergeCell ref="M6:R6"/>
    <mergeCell ref="Q7:R7"/>
    <mergeCell ref="Q8:R8"/>
    <mergeCell ref="Q9:R9"/>
    <mergeCell ref="Q10:R10"/>
    <mergeCell ref="Q11:R11"/>
    <mergeCell ref="O11:P11"/>
    <mergeCell ref="M10:N10"/>
    <mergeCell ref="O10:P10"/>
    <mergeCell ref="A1:U1"/>
    <mergeCell ref="D8:F8"/>
    <mergeCell ref="M8:N8"/>
    <mergeCell ref="D9:F9"/>
    <mergeCell ref="K9:L9"/>
    <mergeCell ref="I6:J7"/>
    <mergeCell ref="I8:J8"/>
    <mergeCell ref="I9:J9"/>
    <mergeCell ref="M9:N9"/>
    <mergeCell ref="O9:P9"/>
    <mergeCell ref="A14:U14"/>
    <mergeCell ref="D10:F10"/>
    <mergeCell ref="D11:F11"/>
    <mergeCell ref="G6:H7"/>
    <mergeCell ref="K6:L7"/>
    <mergeCell ref="M7:N7"/>
    <mergeCell ref="O7:P7"/>
    <mergeCell ref="G8:H8"/>
    <mergeCell ref="G9:H9"/>
    <mergeCell ref="G10:H10"/>
    <mergeCell ref="G11:H11"/>
    <mergeCell ref="K8:L8"/>
    <mergeCell ref="K10:L10"/>
    <mergeCell ref="K11:L11"/>
    <mergeCell ref="O8:P8"/>
    <mergeCell ref="M11:N11"/>
  </mergeCells>
  <hyperlinks>
    <hyperlink ref="U15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44</vt:i4>
      </vt:variant>
      <vt:variant>
        <vt:lpstr>Named Ranges</vt:lpstr>
      </vt:variant>
      <vt:variant>
        <vt:i4>44</vt:i4>
      </vt:variant>
    </vt:vector>
  </HeadingPairs>
  <TitlesOfParts>
    <vt:vector size="88" baseType="lpstr">
      <vt:lpstr>NOTA</vt:lpstr>
      <vt:lpstr>Índice</vt:lpstr>
      <vt:lpstr>Q1</vt:lpstr>
      <vt:lpstr>G1</vt:lpstr>
      <vt:lpstr>G2</vt:lpstr>
      <vt:lpstr>G3</vt:lpstr>
      <vt:lpstr>G4</vt:lpstr>
      <vt:lpstr>Q2</vt:lpstr>
      <vt:lpstr>G5</vt:lpstr>
      <vt:lpstr>G6</vt:lpstr>
      <vt:lpstr>G7</vt:lpstr>
      <vt:lpstr>G8</vt:lpstr>
      <vt:lpstr>G9</vt:lpstr>
      <vt:lpstr>G10</vt:lpstr>
      <vt:lpstr>G11</vt:lpstr>
      <vt:lpstr>G12</vt:lpstr>
      <vt:lpstr>G13</vt:lpstr>
      <vt:lpstr>G14</vt:lpstr>
      <vt:lpstr>G15</vt:lpstr>
      <vt:lpstr>Q3</vt:lpstr>
      <vt:lpstr>G16</vt:lpstr>
      <vt:lpstr>G17</vt:lpstr>
      <vt:lpstr>G18</vt:lpstr>
      <vt:lpstr>G19</vt:lpstr>
      <vt:lpstr>G20</vt:lpstr>
      <vt:lpstr>G21</vt:lpstr>
      <vt:lpstr>G22</vt:lpstr>
      <vt:lpstr>G23</vt:lpstr>
      <vt:lpstr>G24</vt:lpstr>
      <vt:lpstr>G25</vt:lpstr>
      <vt:lpstr>Q4</vt:lpstr>
      <vt:lpstr>G26</vt:lpstr>
      <vt:lpstr>Q5</vt:lpstr>
      <vt:lpstr>G27</vt:lpstr>
      <vt:lpstr>G28</vt:lpstr>
      <vt:lpstr>G29</vt:lpstr>
      <vt:lpstr>G30</vt:lpstr>
      <vt:lpstr>G31</vt:lpstr>
      <vt:lpstr>Q6</vt:lpstr>
      <vt:lpstr>G32</vt:lpstr>
      <vt:lpstr>G33</vt:lpstr>
      <vt:lpstr>G34</vt:lpstr>
      <vt:lpstr>G35</vt:lpstr>
      <vt:lpstr>A</vt:lpstr>
      <vt:lpstr>A!Print_Area</vt:lpstr>
      <vt:lpstr>'G1'!Print_Area</vt:lpstr>
      <vt:lpstr>'G10'!Print_Area</vt:lpstr>
      <vt:lpstr>'G11'!Print_Area</vt:lpstr>
      <vt:lpstr>'G12'!Print_Area</vt:lpstr>
      <vt:lpstr>'G13'!Print_Area</vt:lpstr>
      <vt:lpstr>'G14'!Print_Area</vt:lpstr>
      <vt:lpstr>'G15'!Print_Area</vt:lpstr>
      <vt:lpstr>'G16'!Print_Area</vt:lpstr>
      <vt:lpstr>'G17'!Print_Area</vt:lpstr>
      <vt:lpstr>'G18'!Print_Area</vt:lpstr>
      <vt:lpstr>'G19'!Print_Area</vt:lpstr>
      <vt:lpstr>'G2'!Print_Area</vt:lpstr>
      <vt:lpstr>'G20'!Print_Area</vt:lpstr>
      <vt:lpstr>'G21'!Print_Area</vt:lpstr>
      <vt:lpstr>'G22'!Print_Area</vt:lpstr>
      <vt:lpstr>'G23'!Print_Area</vt:lpstr>
      <vt:lpstr>'G24'!Print_Area</vt:lpstr>
      <vt:lpstr>'G25'!Print_Area</vt:lpstr>
      <vt:lpstr>'G26'!Print_Area</vt:lpstr>
      <vt:lpstr>'G27'!Print_Area</vt:lpstr>
      <vt:lpstr>'G28'!Print_Area</vt:lpstr>
      <vt:lpstr>'G29'!Print_Area</vt:lpstr>
      <vt:lpstr>'G3'!Print_Area</vt:lpstr>
      <vt:lpstr>'G30'!Print_Area</vt:lpstr>
      <vt:lpstr>'G31'!Print_Area</vt:lpstr>
      <vt:lpstr>'G32'!Print_Area</vt:lpstr>
      <vt:lpstr>'G33'!Print_Area</vt:lpstr>
      <vt:lpstr>'G34'!Print_Area</vt:lpstr>
      <vt:lpstr>'G35'!Print_Area</vt:lpstr>
      <vt:lpstr>'G4'!Print_Area</vt:lpstr>
      <vt:lpstr>'G5'!Print_Area</vt:lpstr>
      <vt:lpstr>'G6'!Print_Area</vt:lpstr>
      <vt:lpstr>'G7'!Print_Area</vt:lpstr>
      <vt:lpstr>'G8'!Print_Area</vt:lpstr>
      <vt:lpstr>'G9'!Print_Area</vt:lpstr>
      <vt:lpstr>Índice!Print_Area</vt:lpstr>
      <vt:lpstr>NOTA!Print_Area</vt:lpstr>
      <vt:lpstr>'Q1'!Print_Area</vt:lpstr>
      <vt:lpstr>'Q2'!Print_Area</vt:lpstr>
      <vt:lpstr>'Q3'!Print_Area</vt:lpstr>
      <vt:lpstr>'Q4'!Print_Area</vt:lpstr>
      <vt:lpstr>'Q5'!Print_Area</vt:lpstr>
      <vt:lpstr>'Q6'!Print_Area</vt:lpstr>
    </vt:vector>
  </TitlesOfParts>
  <Company>Banco de Portugal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Portugal</dc:creator>
  <cp:lastModifiedBy>Banco de Portugal</cp:lastModifiedBy>
  <cp:lastPrinted>2016-04-15T13:40:41Z</cp:lastPrinted>
  <dcterms:created xsi:type="dcterms:W3CDTF">2011-07-04T17:45:26Z</dcterms:created>
  <dcterms:modified xsi:type="dcterms:W3CDTF">2017-01-24T08:29:57Z</dcterms:modified>
</cp:coreProperties>
</file>