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DECB\13_NAS\06_Projectos\Estudos Setoriais\2016\2016 - SNF2015\5_Versão inglês\Estudo\"/>
    </mc:Choice>
  </mc:AlternateContent>
  <bookViews>
    <workbookView xWindow="-12" yWindow="-12" windowWidth="10260" windowHeight="7932" tabRatio="805"/>
  </bookViews>
  <sheets>
    <sheet name="NOTE" sheetId="46" r:id="rId1"/>
    <sheet name="Table of contents" sheetId="45" r:id="rId2"/>
    <sheet name="C1" sheetId="159" r:id="rId3"/>
    <sheet name="C2" sheetId="163" r:id="rId4"/>
    <sheet name="T1" sheetId="4" r:id="rId5"/>
    <sheet name="C3" sheetId="165" r:id="rId6"/>
    <sheet name="C4" sheetId="166" r:id="rId7"/>
    <sheet name="C5" sheetId="167" r:id="rId8"/>
    <sheet name="C6" sheetId="168" r:id="rId9"/>
    <sheet name="C7" sheetId="106" r:id="rId10"/>
    <sheet name="T2" sheetId="161" r:id="rId11"/>
    <sheet name="C8" sheetId="198" r:id="rId12"/>
    <sheet name="C9" sheetId="199" r:id="rId13"/>
    <sheet name="T3" sheetId="162" r:id="rId14"/>
    <sheet name="T4" sheetId="144" r:id="rId15"/>
    <sheet name="C10" sheetId="200" r:id="rId16"/>
    <sheet name="C11" sheetId="201" r:id="rId17"/>
    <sheet name="C12" sheetId="55" r:id="rId18"/>
    <sheet name="C13" sheetId="193" r:id="rId19"/>
    <sheet name="C14" sheetId="194" r:id="rId20"/>
    <sheet name="C15" sheetId="169" r:id="rId21"/>
    <sheet name="T5" sheetId="196" r:id="rId22"/>
    <sheet name="C16" sheetId="195" r:id="rId23"/>
    <sheet name="C17" sheetId="172" r:id="rId24"/>
    <sheet name="C18" sheetId="197" r:id="rId25"/>
    <sheet name="C19" sheetId="175" r:id="rId26"/>
    <sheet name="C20" sheetId="176" r:id="rId27"/>
    <sheet name="C21" sheetId="177" r:id="rId28"/>
    <sheet name="C22" sheetId="206" r:id="rId29"/>
    <sheet name="C23" sheetId="203" r:id="rId30"/>
    <sheet name="C24" sheetId="180" r:id="rId31"/>
    <sheet name="C25" sheetId="147" r:id="rId32"/>
    <sheet name="C26" sheetId="184" r:id="rId33"/>
    <sheet name="C27" sheetId="185" r:id="rId34"/>
    <sheet name="C28" sheetId="186" r:id="rId35"/>
    <sheet name="C29" sheetId="202" r:id="rId36"/>
  </sheets>
  <definedNames>
    <definedName name="_xlnm._FilterDatabase" localSheetId="2" hidden="1">'C1'!#REF!</definedName>
    <definedName name="_xlnm._FilterDatabase" localSheetId="15" hidden="1">'C10'!#REF!</definedName>
    <definedName name="_xlnm._FilterDatabase" localSheetId="16" hidden="1">'C11'!#REF!</definedName>
    <definedName name="_xlnm._FilterDatabase" localSheetId="19" hidden="1">'C14'!#REF!</definedName>
    <definedName name="_xlnm._FilterDatabase" localSheetId="20" hidden="1">'C15'!#REF!</definedName>
    <definedName name="_xlnm._FilterDatabase" localSheetId="22" hidden="1">'C16'!#REF!</definedName>
    <definedName name="_xlnm._FilterDatabase" localSheetId="23" hidden="1">'C17'!#REF!</definedName>
    <definedName name="_xlnm._FilterDatabase" localSheetId="24" hidden="1">'C18'!#REF!</definedName>
    <definedName name="_xlnm._FilterDatabase" localSheetId="25" hidden="1">'C19'!#REF!</definedName>
    <definedName name="_xlnm._FilterDatabase" localSheetId="3" hidden="1">'C2'!#REF!</definedName>
    <definedName name="_xlnm._FilterDatabase" localSheetId="26" hidden="1">'C20'!#REF!</definedName>
    <definedName name="_xlnm._FilterDatabase" localSheetId="27" hidden="1">'C21'!#REF!</definedName>
    <definedName name="_xlnm._FilterDatabase" localSheetId="32" hidden="1">'C26'!#REF!</definedName>
    <definedName name="_xlnm._FilterDatabase" localSheetId="5" hidden="1">'C3'!#REF!</definedName>
    <definedName name="_xlnm._FilterDatabase" localSheetId="6" hidden="1">'C4'!#REF!</definedName>
    <definedName name="_xlnm._FilterDatabase" localSheetId="7" hidden="1">'C5'!#REF!</definedName>
    <definedName name="_xlnm._FilterDatabase" localSheetId="8" hidden="1">'C6'!#REF!</definedName>
    <definedName name="_xlnm._FilterDatabase" localSheetId="9" hidden="1">'C7'!#REF!</definedName>
    <definedName name="_xlnm._FilterDatabase" localSheetId="11" hidden="1">'C8'!#REF!</definedName>
    <definedName name="_xlnm._FilterDatabase" localSheetId="12" hidden="1">'C9'!#REF!</definedName>
    <definedName name="_xlnm._FilterDatabase" localSheetId="4" hidden="1">'T1'!#REF!</definedName>
    <definedName name="_xlnm._FilterDatabase" localSheetId="13" hidden="1">'T3'!#REF!</definedName>
    <definedName name="_xlnm.Print_Area" localSheetId="2">'C1'!$A$1:$U$12</definedName>
    <definedName name="_xlnm.Print_Area" localSheetId="15">'C10'!$A$1:$U$18</definedName>
    <definedName name="_xlnm.Print_Area" localSheetId="16">'C11'!$A$1:$U$27</definedName>
    <definedName name="_xlnm.Print_Area" localSheetId="17">'C12'!$A$1:$U$13</definedName>
    <definedName name="_xlnm.Print_Area" localSheetId="18">'C13'!$A$1:$U$21</definedName>
    <definedName name="_xlnm.Print_Area" localSheetId="19">'C14'!$A$1:$U$18</definedName>
    <definedName name="_xlnm.Print_Area" localSheetId="20">'C15'!$A$1:$U$16</definedName>
    <definedName name="_xlnm.Print_Area" localSheetId="22">'C16'!$A$1:$U$18</definedName>
    <definedName name="_xlnm.Print_Area" localSheetId="23">'C17'!$A$1:$U$13</definedName>
    <definedName name="_xlnm.Print_Area" localSheetId="24">'C18'!$A$1:$U$13</definedName>
    <definedName name="_xlnm.Print_Area" localSheetId="25">'C19'!$A$1:$U$19</definedName>
    <definedName name="_xlnm.Print_Area" localSheetId="3">'C2'!$A$1:$U$15</definedName>
    <definedName name="_xlnm.Print_Area" localSheetId="26">'C20'!$A$1:$U$17</definedName>
    <definedName name="_xlnm.Print_Area" localSheetId="27">'C21'!$A$1:$U$19</definedName>
    <definedName name="_xlnm.Print_Area" localSheetId="28">'C22'!$A$1:$U$18</definedName>
    <definedName name="_xlnm.Print_Area" localSheetId="29">'C23'!$A$1:$U$16</definedName>
    <definedName name="_xlnm.Print_Area" localSheetId="30">'C24'!$A$1:$U$15</definedName>
    <definedName name="_xlnm.Print_Area" localSheetId="31">'C25'!$A$1:$U$23</definedName>
    <definedName name="_xlnm.Print_Area" localSheetId="32">'C26'!$A$1:$U$16</definedName>
    <definedName name="_xlnm.Print_Area" localSheetId="33">'C27'!$A$1:$U$15</definedName>
    <definedName name="_xlnm.Print_Area" localSheetId="34">'C28'!$A$1:$U$15</definedName>
    <definedName name="_xlnm.Print_Area" localSheetId="35">'C29'!$A$1:$U$15</definedName>
    <definedName name="_xlnm.Print_Area" localSheetId="5">'C3'!$A$1:$U$13</definedName>
    <definedName name="_xlnm.Print_Area" localSheetId="6">'C4'!$A$1:$U$18</definedName>
    <definedName name="_xlnm.Print_Area" localSheetId="7">'C5'!$A$1:$U$26</definedName>
    <definedName name="_xlnm.Print_Area" localSheetId="8">'C6'!$A$1:$U$13</definedName>
    <definedName name="_xlnm.Print_Area" localSheetId="9">'C7'!$A$1:$U$18</definedName>
    <definedName name="_xlnm.Print_Area" localSheetId="11">'C8'!$A$1:$U$18</definedName>
    <definedName name="_xlnm.Print_Area" localSheetId="12">'C9'!$A$1:$U$18</definedName>
    <definedName name="_xlnm.Print_Area" localSheetId="0">NOTE!$A$1:$O$24</definedName>
    <definedName name="_xlnm.Print_Area" localSheetId="4">'T1'!$A$1:$U$16</definedName>
    <definedName name="_xlnm.Print_Area" localSheetId="10">'T2'!$A$1:$U$14</definedName>
    <definedName name="_xlnm.Print_Area" localSheetId="13">'T3'!$A$1:$U$18</definedName>
    <definedName name="_xlnm.Print_Area" localSheetId="14">'T4'!$A$1:$U$19</definedName>
    <definedName name="_xlnm.Print_Area" localSheetId="21">'T5'!$A$1:$U$19</definedName>
    <definedName name="_xlnm.Print_Area" localSheetId="1">'Table of contents'!$A$1:$U$71</definedName>
  </definedNames>
  <calcPr calcId="152511" fullPrecision="0"/>
</workbook>
</file>

<file path=xl/calcChain.xml><?xml version="1.0" encoding="utf-8"?>
<calcChain xmlns="http://schemas.openxmlformats.org/spreadsheetml/2006/main">
  <c r="K15" i="147" l="1"/>
  <c r="J15" i="147"/>
  <c r="N6" i="193"/>
  <c r="L6" i="193"/>
  <c r="J6" i="193"/>
  <c r="B3" i="167" l="1"/>
  <c r="A3" i="167"/>
  <c r="A23" i="147" l="1"/>
  <c r="B3" i="159" l="1"/>
  <c r="B3" i="163"/>
  <c r="B3" i="4"/>
  <c r="B3" i="165"/>
  <c r="B3" i="166"/>
  <c r="B3" i="168"/>
  <c r="B3" i="106"/>
  <c r="B3" i="161"/>
  <c r="B3" i="198"/>
  <c r="B3" i="199"/>
  <c r="B3" i="162"/>
  <c r="B3" i="200"/>
  <c r="B3" i="201"/>
  <c r="B3" i="55"/>
  <c r="B3" i="193"/>
  <c r="B3" i="194"/>
  <c r="B3" i="196"/>
  <c r="B3" i="169"/>
  <c r="B3" i="195"/>
  <c r="B3" i="172"/>
  <c r="B3" i="197"/>
  <c r="B3" i="175"/>
  <c r="B3" i="176"/>
  <c r="B3" i="177"/>
  <c r="B3" i="206"/>
  <c r="B3" i="203"/>
  <c r="B3" i="180"/>
  <c r="B3" i="147"/>
  <c r="B3" i="184"/>
  <c r="B3" i="185"/>
  <c r="B3" i="186"/>
  <c r="B3" i="202"/>
  <c r="A3" i="202"/>
  <c r="A3" i="186"/>
  <c r="A3" i="185"/>
  <c r="A3" i="184"/>
  <c r="A3" i="147"/>
  <c r="A3" i="180"/>
  <c r="A3" i="203"/>
  <c r="A3" i="206"/>
  <c r="A3" i="177"/>
  <c r="A3" i="176"/>
  <c r="A3" i="175"/>
  <c r="A3" i="197"/>
  <c r="A3" i="172"/>
  <c r="A3" i="195"/>
  <c r="A3" i="169"/>
  <c r="A3" i="196"/>
  <c r="A3" i="194"/>
  <c r="A3" i="193"/>
  <c r="A3" i="55"/>
  <c r="A3" i="201"/>
  <c r="A3" i="200"/>
  <c r="A3" i="144"/>
  <c r="A3" i="162"/>
  <c r="A3" i="199"/>
  <c r="A3" i="198"/>
  <c r="A3" i="161"/>
  <c r="A3" i="166"/>
  <c r="A3" i="165"/>
  <c r="A15" i="202" l="1"/>
  <c r="A18" i="206"/>
  <c r="A16" i="203" l="1"/>
  <c r="A3" i="106" l="1"/>
  <c r="A3" i="168"/>
  <c r="A3" i="163"/>
  <c r="A3" i="159"/>
  <c r="A3" i="4"/>
  <c r="A21" i="193" l="1"/>
  <c r="A19" i="196" l="1"/>
  <c r="A18" i="162" l="1"/>
  <c r="A12" i="159"/>
  <c r="A15" i="186" l="1"/>
  <c r="A15" i="185"/>
  <c r="A15" i="180" l="1"/>
  <c r="A14" i="161" l="1"/>
  <c r="A19" i="144" l="1"/>
  <c r="A13" i="55" l="1"/>
  <c r="A16" i="4"/>
  <c r="A71" i="45"/>
  <c r="A27" i="201" l="1"/>
  <c r="A18" i="200"/>
  <c r="A18" i="199"/>
  <c r="A18" i="198"/>
  <c r="A18" i="195"/>
  <c r="A13" i="197"/>
  <c r="A18" i="194"/>
  <c r="A19" i="177"/>
  <c r="A15" i="163"/>
  <c r="A18" i="166"/>
  <c r="A16" i="184"/>
  <c r="A17" i="176"/>
  <c r="A19" i="175"/>
  <c r="A13" i="172"/>
  <c r="A16" i="169"/>
  <c r="A13" i="165"/>
  <c r="A13" i="168"/>
  <c r="A26" i="167"/>
  <c r="A18" i="106"/>
</calcChain>
</file>

<file path=xl/sharedStrings.xml><?xml version="1.0" encoding="utf-8"?>
<sst xmlns="http://schemas.openxmlformats.org/spreadsheetml/2006/main" count="1524" uniqueCount="766">
  <si>
    <t>EBITDA</t>
  </si>
  <si>
    <t>Total das empresas</t>
  </si>
  <si>
    <t>Alentejo</t>
  </si>
  <si>
    <t>Algarve</t>
  </si>
  <si>
    <t>-</t>
  </si>
  <si>
    <t>ICR &lt; 1</t>
  </si>
  <si>
    <r>
      <t xml:space="preserve">1 </t>
    </r>
    <r>
      <rPr>
        <sz val="8"/>
        <color theme="0"/>
        <rFont val="Calibri"/>
        <family val="2"/>
      </rPr>
      <t xml:space="preserve">≤ </t>
    </r>
    <r>
      <rPr>
        <sz val="8"/>
        <color theme="0"/>
        <rFont val="Calibri"/>
        <family val="2"/>
        <scheme val="minor"/>
      </rPr>
      <t>ICR &lt; 2</t>
    </r>
  </si>
  <si>
    <r>
      <rPr>
        <sz val="8"/>
        <color theme="0"/>
        <rFont val="Calibri"/>
        <family val="2"/>
      </rPr>
      <t xml:space="preserve">2 ≤ </t>
    </r>
    <r>
      <rPr>
        <sz val="8"/>
        <color theme="0"/>
        <rFont val="Calibri"/>
        <family val="2"/>
        <scheme val="minor"/>
      </rPr>
      <t>ICR &lt; 3</t>
    </r>
  </si>
  <si>
    <t>ICR ≥ 3</t>
  </si>
  <si>
    <t>1 ≤ ICR &lt; 2</t>
  </si>
  <si>
    <t>2 ≤ ICR &lt; 3</t>
  </si>
  <si>
    <r>
      <rPr>
        <b/>
        <u/>
        <sz val="10"/>
        <color theme="6"/>
        <rFont val="Calibri"/>
        <family val="2"/>
        <scheme val="minor"/>
      </rPr>
      <t>Note</t>
    </r>
    <r>
      <rPr>
        <sz val="10"/>
        <color theme="6"/>
        <rFont val="Calibri"/>
        <family val="2"/>
        <scheme val="minor"/>
      </rPr>
      <t xml:space="preserve">: </t>
    </r>
  </si>
  <si>
    <t>November 2016</t>
  </si>
  <si>
    <t>C1</t>
  </si>
  <si>
    <t>C2</t>
  </si>
  <si>
    <t>T1</t>
  </si>
  <si>
    <t>C3</t>
  </si>
  <si>
    <t>C4</t>
  </si>
  <si>
    <t>C5</t>
  </si>
  <si>
    <t>C6</t>
  </si>
  <si>
    <t>C7</t>
  </si>
  <si>
    <t>T2</t>
  </si>
  <si>
    <t>C9</t>
  </si>
  <si>
    <t>C8</t>
  </si>
  <si>
    <t>T3</t>
  </si>
  <si>
    <t>T4</t>
  </si>
  <si>
    <t>C10</t>
  </si>
  <si>
    <t>C11</t>
  </si>
  <si>
    <t>C12</t>
  </si>
  <si>
    <t>C13</t>
  </si>
  <si>
    <t>C14</t>
  </si>
  <si>
    <t>C15</t>
  </si>
  <si>
    <t>T5</t>
  </si>
  <si>
    <t>C16</t>
  </si>
  <si>
    <t>C17</t>
  </si>
  <si>
    <t>C18</t>
  </si>
  <si>
    <t>C19</t>
  </si>
  <si>
    <t>C20</t>
  </si>
  <si>
    <t>C21</t>
  </si>
  <si>
    <t>C22</t>
  </si>
  <si>
    <t>C23</t>
  </si>
  <si>
    <t>C24</t>
  </si>
  <si>
    <t>C25</t>
  </si>
  <si>
    <t>C26</t>
  </si>
  <si>
    <t>C27</t>
  </si>
  <si>
    <t>C28</t>
  </si>
  <si>
    <t>C29</t>
  </si>
  <si>
    <t>TABLE OF CONTENTS</t>
  </si>
  <si>
    <t>STRUCTURE AND DYNAMICS</t>
  </si>
  <si>
    <t>ECONOMIC AND FINANCIAL ANALYSIS</t>
  </si>
  <si>
    <t>ECONOMIC ENVIRONMENT</t>
  </si>
  <si>
    <t>ACTIVITY AND PROFITABILITY</t>
  </si>
  <si>
    <t>TURNOVER</t>
  </si>
  <si>
    <t>OPERATING EXPENSES</t>
  </si>
  <si>
    <t>PROFITABILITY</t>
  </si>
  <si>
    <t>BOX 1: PROFITABILITY OF ENTERPRISES IN PORTUGAL</t>
  </si>
  <si>
    <t>FINANCIAL SITUATION</t>
  </si>
  <si>
    <t>FINANCIAL STRUCTURE</t>
  </si>
  <si>
    <t>FINANCIAL COSTS AND SOLVENCY</t>
  </si>
  <si>
    <t>BOX 2: LOANS GRANTED BY THE RESIDENT FINANCIAL SYSTEM</t>
  </si>
  <si>
    <t>TRADE CREDIT FINANCING</t>
  </si>
  <si>
    <t>Structures | By size class (2011 and 2015)</t>
  </si>
  <si>
    <t>Structures | By economic activity sector (2011 and 2015)</t>
  </si>
  <si>
    <t>Structures | By economic activity sector and size class (2015)</t>
  </si>
  <si>
    <t>Structures | By maturity class (2011 and 2015)</t>
  </si>
  <si>
    <t>Share of the export sector in total enterprises (2006 to 2015)</t>
  </si>
  <si>
    <t>STRUCTURE</t>
  </si>
  <si>
    <t>EXPORT SECTOR</t>
  </si>
  <si>
    <t>DEMOGRAPHICS</t>
  </si>
  <si>
    <t>Birth and death rates (2011 to 2015)</t>
  </si>
  <si>
    <t>Birth/death ratio (2014 and 2015)</t>
  </si>
  <si>
    <t>GDP and key expenditure components | Real year-on-year rate of change</t>
  </si>
  <si>
    <t>Turnover | Annual growth rate (2011 to 2015)</t>
  </si>
  <si>
    <t>Differential between the export component of turnover and the import content of purchases and SES | Per cent of turnover (2014 and 2015)</t>
  </si>
  <si>
    <t>Operating expenses | Annual growth rate (2015)</t>
  </si>
  <si>
    <t>Enterprises with annual EBITDA growth and enterprises with negative EBITDA (2014 and 2015)</t>
  </si>
  <si>
    <t>Return on equity (2011 to 2015)</t>
  </si>
  <si>
    <t>Weight of enterprises according to their profitability | By economic activity sector (2015)</t>
  </si>
  <si>
    <t>Weight of enterprises according to their profitability | By size class (2015)</t>
  </si>
  <si>
    <t>Economic and financial indicators of enterprises | According to their profitability (2015, per cent)</t>
  </si>
  <si>
    <t>Capital ratio (2011 and 2015)</t>
  </si>
  <si>
    <t>Annual growth rate of interest expenses and financial pressure(2014 and 2015)</t>
  </si>
  <si>
    <t>Liabilities | Structure and annual growth rate (2014 and 2015)</t>
  </si>
  <si>
    <t>Share of liabilities held by enterprises on the basis of their interest coverage ratio | By size class and economic activity sector (2015)</t>
  </si>
  <si>
    <t>Share of liabilities held by enterprises on the basis of their interest coverage ratio (2011 to 2015)</t>
  </si>
  <si>
    <t>Number of enterprises on the basis of their interest coverage ratio (2011 to 2015)</t>
  </si>
  <si>
    <t>Developments in credit from resident credit institutions and non-performing loans (2011=100)</t>
  </si>
  <si>
    <t>Structure of credit from resident credit institutions (2011 and end of the first half of 2016)</t>
  </si>
  <si>
    <t>Non-performing loans ratios (end-of-period figures)</t>
  </si>
  <si>
    <t>Net trade credit financing | As a percentage of turnover (2011 to 2015)</t>
  </si>
  <si>
    <t>Structures | By region (NUTS II)</t>
  </si>
  <si>
    <t>Average turnover and average number of employees (2015, total enterprises=1)</t>
  </si>
  <si>
    <t>Structures | By region and economic activity sector (2015, on the basis of turnover)</t>
  </si>
  <si>
    <t>Turnover | Contributions (in p.p.) to the annual rate of change (per cent)</t>
  </si>
  <si>
    <t>Exports as a percentage of turnover | By region and economic activity sector (2015)</t>
  </si>
  <si>
    <t>Return on equity | By region and economic activity sector (2015)</t>
  </si>
  <si>
    <t>Capital ratio | By region and economic activity sector (2015)</t>
  </si>
  <si>
    <t>Structure</t>
  </si>
  <si>
    <r>
      <t xml:space="preserve">STRUCTURE AND DYNAMICS
</t>
    </r>
    <r>
      <rPr>
        <sz val="10"/>
        <color theme="0"/>
        <rFont val="Calibri"/>
        <family val="2"/>
        <scheme val="minor"/>
      </rPr>
      <t>- STRUCTURE -</t>
    </r>
  </si>
  <si>
    <r>
      <t xml:space="preserve">STRUCTURE AND DYNAMICS
- </t>
    </r>
    <r>
      <rPr>
        <sz val="10"/>
        <color theme="0"/>
        <rFont val="Calibri"/>
        <family val="2"/>
        <scheme val="minor"/>
      </rPr>
      <t>EXPORT SECTOR</t>
    </r>
    <r>
      <rPr>
        <b/>
        <sz val="11"/>
        <color theme="0"/>
        <rFont val="Calibri"/>
        <family val="2"/>
        <scheme val="minor"/>
      </rPr>
      <t xml:space="preserve"> -</t>
    </r>
  </si>
  <si>
    <r>
      <t xml:space="preserve">STRUCTURE AND DYNAMICS
</t>
    </r>
    <r>
      <rPr>
        <b/>
        <sz val="10"/>
        <color theme="0"/>
        <rFont val="Calibri"/>
        <family val="2"/>
        <scheme val="minor"/>
      </rPr>
      <t xml:space="preserve">- </t>
    </r>
    <r>
      <rPr>
        <sz val="10"/>
        <color theme="0"/>
        <rFont val="Calibri"/>
        <family val="2"/>
        <scheme val="minor"/>
      </rPr>
      <t>DEMOGRAPHICS</t>
    </r>
    <r>
      <rPr>
        <b/>
        <sz val="10"/>
        <color theme="0"/>
        <rFont val="Calibri"/>
        <family val="2"/>
        <scheme val="minor"/>
      </rPr>
      <t xml:space="preserve"> -</t>
    </r>
  </si>
  <si>
    <r>
      <t xml:space="preserve">STRUCTURE AND DYNAMICS
- </t>
    </r>
    <r>
      <rPr>
        <sz val="10"/>
        <color theme="0"/>
        <rFont val="Calibri"/>
        <family val="2"/>
        <scheme val="minor"/>
      </rPr>
      <t>DEMOGRAPHICS</t>
    </r>
    <r>
      <rPr>
        <b/>
        <sz val="11"/>
        <color theme="0"/>
        <rFont val="Calibri"/>
        <family val="2"/>
        <scheme val="minor"/>
      </rPr>
      <t xml:space="preserve"> -</t>
    </r>
  </si>
  <si>
    <r>
      <t xml:space="preserve">STRUCTURE AND DYNAMICS
</t>
    </r>
    <r>
      <rPr>
        <sz val="10"/>
        <color theme="0"/>
        <rFont val="Calibri"/>
        <family val="2"/>
        <scheme val="minor"/>
      </rPr>
      <t>- DEMOGRAPHICS -</t>
    </r>
  </si>
  <si>
    <r>
      <t xml:space="preserve">ECONOMIC AND FINANCIAL ANALYSIS
</t>
    </r>
    <r>
      <rPr>
        <sz val="10"/>
        <color theme="0"/>
        <rFont val="Calibri"/>
        <family val="2"/>
        <scheme val="minor"/>
      </rPr>
      <t xml:space="preserve">- ECONOMIC ENVIRONMENT - </t>
    </r>
  </si>
  <si>
    <r>
      <t xml:space="preserve">ECONOMIC AND FINANCIAL ANALYSIS
</t>
    </r>
    <r>
      <rPr>
        <sz val="10"/>
        <color theme="0"/>
        <rFont val="Calibri"/>
        <family val="2"/>
        <scheme val="minor"/>
      </rPr>
      <t xml:space="preserve">- ACTIVITY AND PROFITABILITY - </t>
    </r>
  </si>
  <si>
    <r>
      <t xml:space="preserve">BOX 1
</t>
    </r>
    <r>
      <rPr>
        <b/>
        <sz val="10"/>
        <color theme="0"/>
        <rFont val="Calibri"/>
        <family val="2"/>
        <scheme val="minor"/>
      </rPr>
      <t xml:space="preserve">
- </t>
    </r>
    <r>
      <rPr>
        <sz val="10"/>
        <color theme="0"/>
        <rFont val="Calibri"/>
        <family val="2"/>
        <scheme val="minor"/>
      </rPr>
      <t>PROFITABILITY OF ENTERPRISES IN PORTUGAL -</t>
    </r>
  </si>
  <si>
    <r>
      <t xml:space="preserve">BOX 1
</t>
    </r>
    <r>
      <rPr>
        <b/>
        <sz val="10"/>
        <color theme="0"/>
        <rFont val="Calibri"/>
        <family val="2"/>
        <scheme val="minor"/>
      </rPr>
      <t xml:space="preserve">
- </t>
    </r>
    <r>
      <rPr>
        <sz val="10"/>
        <color theme="0"/>
        <rFont val="Calibri"/>
        <family val="2"/>
        <scheme val="minor"/>
      </rPr>
      <t>PROFITABILITY OF ENTERPRISES IN PORTUGAL</t>
    </r>
    <r>
      <rPr>
        <b/>
        <sz val="10"/>
        <color theme="0"/>
        <rFont val="Calibri"/>
        <family val="2"/>
        <scheme val="minor"/>
      </rPr>
      <t xml:space="preserve"> -</t>
    </r>
  </si>
  <si>
    <r>
      <t xml:space="preserve">ECONOMIC AND FINANCIAL ANALYSIS
</t>
    </r>
    <r>
      <rPr>
        <sz val="10"/>
        <color theme="0"/>
        <rFont val="Calibri"/>
        <family val="2"/>
        <scheme val="minor"/>
      </rPr>
      <t xml:space="preserve">- FINANCIAL SITUATION - </t>
    </r>
  </si>
  <si>
    <r>
      <t xml:space="preserve">BOX 2
</t>
    </r>
    <r>
      <rPr>
        <b/>
        <sz val="10"/>
        <color theme="0"/>
        <rFont val="Calibri"/>
        <family val="2"/>
        <scheme val="minor"/>
      </rPr>
      <t xml:space="preserve">
- </t>
    </r>
    <r>
      <rPr>
        <sz val="10"/>
        <color theme="0"/>
        <rFont val="Calibri"/>
        <family val="2"/>
        <scheme val="minor"/>
      </rPr>
      <t>LOANS GRANTED BY THE RESIDENT FINANCIAL SYSTEM</t>
    </r>
    <r>
      <rPr>
        <b/>
        <sz val="10"/>
        <color theme="0"/>
        <rFont val="Calibri"/>
        <family val="2"/>
        <scheme val="minor"/>
      </rPr>
      <t xml:space="preserve"> -</t>
    </r>
  </si>
  <si>
    <t>Source: Banco de Portugal</t>
  </si>
  <si>
    <t>Number of enterprises</t>
  </si>
  <si>
    <t>Turnover</t>
  </si>
  <si>
    <t>Microenterprises</t>
  </si>
  <si>
    <t>Small and medium-sized enterprises</t>
  </si>
  <si>
    <t>Large enterprises</t>
  </si>
  <si>
    <t>Agriculture and fishing</t>
  </si>
  <si>
    <t>Manufacturing</t>
  </si>
  <si>
    <t>Electricity and water</t>
  </si>
  <si>
    <t>Construction</t>
  </si>
  <si>
    <t>F - Construction</t>
  </si>
  <si>
    <t>Trade</t>
  </si>
  <si>
    <t>Other services</t>
  </si>
  <si>
    <t>Total enterprises</t>
  </si>
  <si>
    <t>Number of enterprises by size</t>
  </si>
  <si>
    <t>Turnover by size</t>
  </si>
  <si>
    <t>Up to 5 years</t>
  </si>
  <si>
    <t>From 5 to 10 years</t>
  </si>
  <si>
    <t>From 10 to 20 years</t>
  </si>
  <si>
    <t>More than 20 years</t>
  </si>
  <si>
    <t>Number of employees</t>
  </si>
  <si>
    <t>Birth rate</t>
  </si>
  <si>
    <t>Death rate</t>
  </si>
  <si>
    <t>Rate of change in the number of enterprises</t>
  </si>
  <si>
    <t>GDP rate of change (in volume)</t>
  </si>
  <si>
    <t>By size class</t>
  </si>
  <si>
    <t>By economic activity sector</t>
  </si>
  <si>
    <t>GDP</t>
  </si>
  <si>
    <t>Private consumption</t>
  </si>
  <si>
    <t>Public consumption</t>
  </si>
  <si>
    <t>Gross fixed capital formation</t>
  </si>
  <si>
    <t>Exports</t>
  </si>
  <si>
    <t>Imports</t>
  </si>
  <si>
    <t>2016 
(1st half year)</t>
  </si>
  <si>
    <t>CoGS</t>
  </si>
  <si>
    <t>SES</t>
  </si>
  <si>
    <t>Employee expenses</t>
  </si>
  <si>
    <t>Operating expenses</t>
  </si>
  <si>
    <t>Share of enterprises with annual EBITDA growth</t>
  </si>
  <si>
    <t>Share of enterprises with negative EBITDA</t>
  </si>
  <si>
    <t>Low profit.</t>
  </si>
  <si>
    <t>Int. profit.</t>
  </si>
  <si>
    <t>High profit.</t>
  </si>
  <si>
    <t>Share of exports in turnover</t>
  </si>
  <si>
    <t xml:space="preserve">Cost of goods sold and materials consumed </t>
  </si>
  <si>
    <t xml:space="preserve">Supplies and external services </t>
  </si>
  <si>
    <t>Operating margin</t>
  </si>
  <si>
    <t>Capital ratio</t>
  </si>
  <si>
    <t>Debt securities</t>
  </si>
  <si>
    <t>Bank loans</t>
  </si>
  <si>
    <t>Intra-group financing</t>
  </si>
  <si>
    <t>Other loans</t>
  </si>
  <si>
    <t>Trade credits</t>
  </si>
  <si>
    <t>Other liabilities</t>
  </si>
  <si>
    <t>Overall liquidity</t>
  </si>
  <si>
    <t>Total debt</t>
  </si>
  <si>
    <t>Annual growth rate</t>
  </si>
  <si>
    <t>Annual growth rate of interest expenses</t>
  </si>
  <si>
    <t>Financial pressure
(Interest expenses/EBITDA)</t>
  </si>
  <si>
    <t>Total</t>
  </si>
  <si>
    <t>Non-performing loans</t>
  </si>
  <si>
    <t>December 2011</t>
  </si>
  <si>
    <t>December 2012</t>
  </si>
  <si>
    <t>December 2013</t>
  </si>
  <si>
    <t>December 2014</t>
  </si>
  <si>
    <t>December 2015</t>
  </si>
  <si>
    <t>June 2016</t>
  </si>
  <si>
    <t>June 2012</t>
  </si>
  <si>
    <t>June 2013</t>
  </si>
  <si>
    <t>June 2014</t>
  </si>
  <si>
    <t>June 2015</t>
  </si>
  <si>
    <t>2016
1st Semester</t>
  </si>
  <si>
    <t>1st Sem.</t>
  </si>
  <si>
    <t>2nd Sem.</t>
  </si>
  <si>
    <t>North Region</t>
  </si>
  <si>
    <t>Center Region</t>
  </si>
  <si>
    <t>Lisbon Metropolitan Area</t>
  </si>
  <si>
    <t>Azores Autonomous Region</t>
  </si>
  <si>
    <t>Madeira Autonomous Region</t>
  </si>
  <si>
    <t>Average turnover</t>
  </si>
  <si>
    <t>Average number of employees</t>
  </si>
  <si>
    <t>Lisbon MA</t>
  </si>
  <si>
    <t>Madeira
AR</t>
  </si>
  <si>
    <t>Azores
AR</t>
  </si>
  <si>
    <t>By regions</t>
  </si>
  <si>
    <t>B - Mining and quarrying</t>
  </si>
  <si>
    <t>C - Manufacturing</t>
  </si>
  <si>
    <t>D - Electricity, gas, steam and air conditioning supply</t>
  </si>
  <si>
    <t>E - Water supply; sewerage, waste management and remediation activities</t>
  </si>
  <si>
    <t>G - Wholesale and retail trade; repair of motor vehicles and motorcycles</t>
  </si>
  <si>
    <t>H - Transportation and storage</t>
  </si>
  <si>
    <t>I - Accommodation and food service activities</t>
  </si>
  <si>
    <t>J - Information and communication</t>
  </si>
  <si>
    <t>L - Real estate activities</t>
  </si>
  <si>
    <t>M - Professional, scientific and technical activities</t>
  </si>
  <si>
    <t>N - Administrative and support service activities</t>
  </si>
  <si>
    <t>P - Education</t>
  </si>
  <si>
    <t>Q - Human health and social work activities</t>
  </si>
  <si>
    <t>R - Arts, entertainment and recreation</t>
  </si>
  <si>
    <t>S - Other service activities</t>
  </si>
  <si>
    <t>SMEs</t>
  </si>
  <si>
    <t>Importance of export sector enterprises | By Section of CAE-Rev.3 (average figures, 2006 to 2015)</t>
  </si>
  <si>
    <t>BOX 3: REGIONAL ANALYSIS</t>
  </si>
  <si>
    <r>
      <t xml:space="preserve">BOX 3
</t>
    </r>
    <r>
      <rPr>
        <b/>
        <sz val="10"/>
        <color theme="0"/>
        <rFont val="Calibri"/>
        <family val="2"/>
        <scheme val="minor"/>
      </rPr>
      <t xml:space="preserve">
- </t>
    </r>
    <r>
      <rPr>
        <sz val="10"/>
        <color theme="0"/>
        <rFont val="Calibri"/>
        <family val="2"/>
        <scheme val="minor"/>
      </rPr>
      <t>REGIONAL ANALYSIS</t>
    </r>
    <r>
      <rPr>
        <b/>
        <sz val="10"/>
        <color theme="0"/>
        <rFont val="Calibri"/>
        <family val="2"/>
        <scheme val="minor"/>
      </rPr>
      <t xml:space="preserve"> -</t>
    </r>
  </si>
  <si>
    <r>
      <t xml:space="preserve">BOX 3
</t>
    </r>
    <r>
      <rPr>
        <b/>
        <sz val="10"/>
        <color theme="0"/>
        <rFont val="Calibri"/>
        <family val="2"/>
        <scheme val="minor"/>
      </rPr>
      <t xml:space="preserve">
- </t>
    </r>
    <r>
      <rPr>
        <sz val="10"/>
        <color theme="0"/>
        <rFont val="Calibri"/>
        <family val="2"/>
        <scheme val="minor"/>
      </rPr>
      <t xml:space="preserve">REGIONAL ANALYSIS </t>
    </r>
    <r>
      <rPr>
        <b/>
        <sz val="10"/>
        <color theme="0"/>
        <rFont val="Calibri"/>
        <family val="2"/>
        <scheme val="minor"/>
      </rPr>
      <t>-</t>
    </r>
  </si>
  <si>
    <t>89.1%</t>
  </si>
  <si>
    <t>15.4%</t>
  </si>
  <si>
    <t>15.8%</t>
  </si>
  <si>
    <t>11.7%</t>
  </si>
  <si>
    <t>10.6%</t>
  </si>
  <si>
    <t>42.6%</t>
  </si>
  <si>
    <t>42.7%</t>
  </si>
  <si>
    <t>0.3%</t>
  </si>
  <si>
    <t>41.5%</t>
  </si>
  <si>
    <t>42.16</t>
  </si>
  <si>
    <t>41.48</t>
  </si>
  <si>
    <t>41.11</t>
  </si>
  <si>
    <t>32.71</t>
  </si>
  <si>
    <t>50.78</t>
  </si>
  <si>
    <t>41.59</t>
  </si>
  <si>
    <t>27.31</t>
  </si>
  <si>
    <t>20.44</t>
  </si>
  <si>
    <t>26.21</t>
  </si>
  <si>
    <t>17.31</t>
  </si>
  <si>
    <t>21.76</t>
  </si>
  <si>
    <t>29.86</t>
  </si>
  <si>
    <t>47.16</t>
  </si>
  <si>
    <t>25.76</t>
  </si>
  <si>
    <t>24.44</t>
  </si>
  <si>
    <t>28.38</t>
  </si>
  <si>
    <t>33.98</t>
  </si>
  <si>
    <t>27.57</t>
  </si>
  <si>
    <t>29.94</t>
  </si>
  <si>
    <t>24.52</t>
  </si>
  <si>
    <t>11.01</t>
  </si>
  <si>
    <t>9.48</t>
  </si>
  <si>
    <t>8.94</t>
  </si>
  <si>
    <t>2.16</t>
  </si>
  <si>
    <t>-0.69</t>
  </si>
  <si>
    <t>9.67</t>
  </si>
  <si>
    <t>16.05</t>
  </si>
  <si>
    <t>13.24</t>
  </si>
  <si>
    <t>11.7</t>
  </si>
  <si>
    <t>18.55</t>
  </si>
  <si>
    <t>7.84</t>
  </si>
  <si>
    <t>3.87</t>
  </si>
  <si>
    <t>6.14</t>
  </si>
  <si>
    <t>12.28</t>
  </si>
  <si>
    <t>2.29</t>
  </si>
  <si>
    <t>0.31</t>
  </si>
  <si>
    <t>-3.69</t>
  </si>
  <si>
    <t>0.73</t>
  </si>
  <si>
    <t>-2.95</t>
  </si>
  <si>
    <t>0.14</t>
  </si>
  <si>
    <t>-1.42</t>
  </si>
  <si>
    <t>-0.88</t>
  </si>
  <si>
    <t>54.1</t>
  </si>
  <si>
    <t>44.59</t>
  </si>
  <si>
    <t>38.11</t>
  </si>
  <si>
    <t>51.02</t>
  </si>
  <si>
    <t>16.69</t>
  </si>
  <si>
    <t>8.48</t>
  </si>
  <si>
    <t>6.59</t>
  </si>
  <si>
    <t>46.15</t>
  </si>
  <si>
    <t>2.31</t>
  </si>
  <si>
    <t>5.96</t>
  </si>
  <si>
    <t>7.21</t>
  </si>
  <si>
    <t>1.83</t>
  </si>
  <si>
    <t>0.09</t>
  </si>
  <si>
    <t>1.04</t>
  </si>
  <si>
    <t>6.3</t>
  </si>
  <si>
    <t>26.89</t>
  </si>
  <si>
    <t>15.61</t>
  </si>
  <si>
    <t>26.55</t>
  </si>
  <si>
    <t>10.98</t>
  </si>
  <si>
    <t>3.72</t>
  </si>
  <si>
    <t>29.63</t>
  </si>
  <si>
    <t>2.48</t>
  </si>
  <si>
    <t>23.44</t>
  </si>
  <si>
    <t>-0.44</t>
  </si>
  <si>
    <t>0.16</t>
  </si>
  <si>
    <t>0.47</t>
  </si>
  <si>
    <t>1.18</t>
  </si>
  <si>
    <t>-3.46</t>
  </si>
  <si>
    <t>-1.25</t>
  </si>
  <si>
    <t>-0.42</t>
  </si>
  <si>
    <t>-0.55</t>
  </si>
  <si>
    <t>0.13</t>
  </si>
  <si>
    <t>0.22</t>
  </si>
  <si>
    <t>38.1%</t>
  </si>
  <si>
    <t>24.3%</t>
  </si>
  <si>
    <t>7.5%</t>
  </si>
  <si>
    <t>17.2%</t>
  </si>
  <si>
    <t>8.7%</t>
  </si>
  <si>
    <t>16.2%</t>
  </si>
  <si>
    <t>13.3%</t>
  </si>
  <si>
    <t>29.7%</t>
  </si>
  <si>
    <t>76.8%</t>
  </si>
  <si>
    <t>35.6%</t>
  </si>
  <si>
    <t>46.9%</t>
  </si>
  <si>
    <t>60.7%</t>
  </si>
  <si>
    <t>46.6%</t>
  </si>
  <si>
    <t>30.5%</t>
  </si>
  <si>
    <t>5.9%</t>
  </si>
  <si>
    <t>1.4%</t>
  </si>
  <si>
    <t>2.4%</t>
  </si>
  <si>
    <t>4.1%</t>
  </si>
  <si>
    <t>2.5%</t>
  </si>
  <si>
    <t>4.3%</t>
  </si>
  <si>
    <t>0.8</t>
  </si>
  <si>
    <t>0.9</t>
  </si>
  <si>
    <t>1.5</t>
  </si>
  <si>
    <t>1.2</t>
  </si>
  <si>
    <t>0.7</t>
  </si>
  <si>
    <t>31.2%</t>
  </si>
  <si>
    <t>33.4%</t>
  </si>
  <si>
    <t>25.1%</t>
  </si>
  <si>
    <t>27.8%</t>
  </si>
  <si>
    <t>31.3%</t>
  </si>
  <si>
    <t>19.4%</t>
  </si>
  <si>
    <t>19.8%</t>
  </si>
  <si>
    <t>14.5%</t>
  </si>
  <si>
    <t>16.4%</t>
  </si>
  <si>
    <t>32.1%</t>
  </si>
  <si>
    <t>41.4%</t>
  </si>
  <si>
    <t>0.1%</t>
  </si>
  <si>
    <t>-0.4%</t>
  </si>
  <si>
    <t>-0.7%</t>
  </si>
  <si>
    <t>-7.2%</t>
  </si>
  <si>
    <t>-6.8%</t>
  </si>
  <si>
    <t>-6.5%</t>
  </si>
  <si>
    <t>-1.2%</t>
  </si>
  <si>
    <t>-1.3%</t>
  </si>
  <si>
    <t>5.7%</t>
  </si>
  <si>
    <t>7.2%</t>
  </si>
  <si>
    <t>9.7%</t>
  </si>
  <si>
    <t>10.8%</t>
  </si>
  <si>
    <t>12.8%</t>
  </si>
  <si>
    <t>13.8%</t>
  </si>
  <si>
    <t>14.7%</t>
  </si>
  <si>
    <t>9.5%</t>
  </si>
  <si>
    <t>11.3%</t>
  </si>
  <si>
    <t>15.1%</t>
  </si>
  <si>
    <t>16.8%</t>
  </si>
  <si>
    <t>20.8%</t>
  </si>
  <si>
    <t>22.2%</t>
  </si>
  <si>
    <t>24.1%</t>
  </si>
  <si>
    <t>24.9%</t>
  </si>
  <si>
    <t>4.4%</t>
  </si>
  <si>
    <t>9.1%</t>
  </si>
  <si>
    <t>10.3%</t>
  </si>
  <si>
    <t>11.1%</t>
  </si>
  <si>
    <t>11.5%</t>
  </si>
  <si>
    <t>12.1%</t>
  </si>
  <si>
    <t>1.3%</t>
  </si>
  <si>
    <t>1.7%</t>
  </si>
  <si>
    <t>1.8%</t>
  </si>
  <si>
    <t>1.9%</t>
  </si>
  <si>
    <t>2.1%</t>
  </si>
  <si>
    <t>35.1%</t>
  </si>
  <si>
    <t>35.2%</t>
  </si>
  <si>
    <t>49.8%</t>
  </si>
  <si>
    <t>50.9%</t>
  </si>
  <si>
    <t>13.9%</t>
  </si>
  <si>
    <t>2.9%</t>
  </si>
  <si>
    <t>15.3%</t>
  </si>
  <si>
    <t>4.7%</t>
  </si>
  <si>
    <t>22.7%</t>
  </si>
  <si>
    <t>16.3%</t>
  </si>
  <si>
    <t>14.9%</t>
  </si>
  <si>
    <t>16.9%</t>
  </si>
  <si>
    <t>40.3%</t>
  </si>
  <si>
    <t>40.9%</t>
  </si>
  <si>
    <t>96.1</t>
  </si>
  <si>
    <t>129.9</t>
  </si>
  <si>
    <t>136.8</t>
  </si>
  <si>
    <t>89.7</t>
  </si>
  <si>
    <t>159.7</t>
  </si>
  <si>
    <t>84.5</t>
  </si>
  <si>
    <t>161.5</t>
  </si>
  <si>
    <t>82.5</t>
  </si>
  <si>
    <t>168.4</t>
  </si>
  <si>
    <t>170.9</t>
  </si>
  <si>
    <t>79.8</t>
  </si>
  <si>
    <t>180.6</t>
  </si>
  <si>
    <t>37.1%</t>
  </si>
  <si>
    <t>5.3%</t>
  </si>
  <si>
    <t>51.8%</t>
  </si>
  <si>
    <t>5.1%</t>
  </si>
  <si>
    <t>48.7%</t>
  </si>
  <si>
    <t>36.1%</t>
  </si>
  <si>
    <t>5.2%</t>
  </si>
  <si>
    <t>34.2%</t>
  </si>
  <si>
    <t>4.6%</t>
  </si>
  <si>
    <t>56.9%</t>
  </si>
  <si>
    <t>4.2%</t>
  </si>
  <si>
    <t>61.4%</t>
  </si>
  <si>
    <t>30.9%</t>
  </si>
  <si>
    <t>10.2%</t>
  </si>
  <si>
    <t>12.2%</t>
  </si>
  <si>
    <t>46.7%</t>
  </si>
  <si>
    <t>34.1%</t>
  </si>
  <si>
    <t>41.2%</t>
  </si>
  <si>
    <t>14.8%</t>
  </si>
  <si>
    <t>10.1%</t>
  </si>
  <si>
    <t>31.7%</t>
  </si>
  <si>
    <t>8.4%</t>
  </si>
  <si>
    <t>14.1%</t>
  </si>
  <si>
    <t>45.8%</t>
  </si>
  <si>
    <t>24.2%</t>
  </si>
  <si>
    <t>9.6%</t>
  </si>
  <si>
    <t>57.8%</t>
  </si>
  <si>
    <t>47.2%</t>
  </si>
  <si>
    <t>9.2%</t>
  </si>
  <si>
    <t>5.4%</t>
  </si>
  <si>
    <t>12.5%</t>
  </si>
  <si>
    <t>53.3%</t>
  </si>
  <si>
    <t>11.4%</t>
  </si>
  <si>
    <t>73.2%</t>
  </si>
  <si>
    <t>6.7%</t>
  </si>
  <si>
    <t>9.9%</t>
  </si>
  <si>
    <t>51.3%</t>
  </si>
  <si>
    <t>72.3%</t>
  </si>
  <si>
    <t>9.4%</t>
  </si>
  <si>
    <t>82.3%</t>
  </si>
  <si>
    <t>46.8%</t>
  </si>
  <si>
    <t>15.2%</t>
  </si>
  <si>
    <t>27.4%</t>
  </si>
  <si>
    <t>20.5%</t>
  </si>
  <si>
    <t>6.9%</t>
  </si>
  <si>
    <t>62.2%</t>
  </si>
  <si>
    <t>29.4%</t>
  </si>
  <si>
    <t>47.4%</t>
  </si>
  <si>
    <t>-6.3%</t>
  </si>
  <si>
    <t>-11.8%</t>
  </si>
  <si>
    <t>27.9%</t>
  </si>
  <si>
    <t>19.7%</t>
  </si>
  <si>
    <t>-9.1%</t>
  </si>
  <si>
    <t>61.3%</t>
  </si>
  <si>
    <t>31.9%</t>
  </si>
  <si>
    <t>-3.4%</t>
  </si>
  <si>
    <t>-11.2%</t>
  </si>
  <si>
    <t>23.9%</t>
  </si>
  <si>
    <t>19.1%</t>
  </si>
  <si>
    <t>-7.5%</t>
  </si>
  <si>
    <t>-10.3%</t>
  </si>
  <si>
    <t>17.3%</t>
  </si>
  <si>
    <t>1.6%</t>
  </si>
  <si>
    <t>-5.9%</t>
  </si>
  <si>
    <t>21.2%</t>
  </si>
  <si>
    <t>-8.9%</t>
  </si>
  <si>
    <t>-17.6%</t>
  </si>
  <si>
    <t>17.4%</t>
  </si>
  <si>
    <t>0.4%</t>
  </si>
  <si>
    <t>-5.3%</t>
  </si>
  <si>
    <t>26.9%</t>
  </si>
  <si>
    <t>-16.4%</t>
  </si>
  <si>
    <t>-20.1%</t>
  </si>
  <si>
    <t>64.9%</t>
  </si>
  <si>
    <t>58.5%</t>
  </si>
  <si>
    <t>-6.2%</t>
  </si>
  <si>
    <t>-15.1%</t>
  </si>
  <si>
    <t>16.6%</t>
  </si>
  <si>
    <t>-5.4%</t>
  </si>
  <si>
    <t>-9.9%</t>
  </si>
  <si>
    <t>6.5%</t>
  </si>
  <si>
    <t>6.8%</t>
  </si>
  <si>
    <t>-9.4%</t>
  </si>
  <si>
    <t>25.4%</t>
  </si>
  <si>
    <t>-7.9%</t>
  </si>
  <si>
    <t>-5.7%</t>
  </si>
  <si>
    <t>21.1%</t>
  </si>
  <si>
    <t>21.3%</t>
  </si>
  <si>
    <t>3.3%</t>
  </si>
  <si>
    <t>-2.2%</t>
  </si>
  <si>
    <t>3.9%</t>
  </si>
  <si>
    <t>3.8%</t>
  </si>
  <si>
    <t>-0.2%</t>
  </si>
  <si>
    <t>16.1%</t>
  </si>
  <si>
    <t>-1.1%</t>
  </si>
  <si>
    <t>26.8%</t>
  </si>
  <si>
    <t>26.3%</t>
  </si>
  <si>
    <t>-1.4%</t>
  </si>
  <si>
    <t>31.5%</t>
  </si>
  <si>
    <t>25.8%</t>
  </si>
  <si>
    <t>27.7%</t>
  </si>
  <si>
    <t>33.1%</t>
  </si>
  <si>
    <t>34.6%</t>
  </si>
  <si>
    <t>31.6%</t>
  </si>
  <si>
    <t>37.6%</t>
  </si>
  <si>
    <t>41.6%</t>
  </si>
  <si>
    <t>24.5%</t>
  </si>
  <si>
    <t>33.5%</t>
  </si>
  <si>
    <t>31.1%</t>
  </si>
  <si>
    <t>29.9%</t>
  </si>
  <si>
    <t>26.6%</t>
  </si>
  <si>
    <t>20.9%</t>
  </si>
  <si>
    <t>16.5%</t>
  </si>
  <si>
    <t>45.2%</t>
  </si>
  <si>
    <t>63.2%</t>
  </si>
  <si>
    <t>34.7%</t>
  </si>
  <si>
    <t>58.9%</t>
  </si>
  <si>
    <t>35.9%</t>
  </si>
  <si>
    <t>37.2%</t>
  </si>
  <si>
    <t>25.5%</t>
  </si>
  <si>
    <t>18.9%</t>
  </si>
  <si>
    <t>28.1%</t>
  </si>
  <si>
    <t>15.6%</t>
  </si>
  <si>
    <t>33.7%</t>
  </si>
  <si>
    <t>-41.3%</t>
  </si>
  <si>
    <t>31.8%</t>
  </si>
  <si>
    <t>2.2%</t>
  </si>
  <si>
    <t>23.4%</t>
  </si>
  <si>
    <t>23.7%</t>
  </si>
  <si>
    <t>7.3%</t>
  </si>
  <si>
    <t>8.9%</t>
  </si>
  <si>
    <t>46.3%</t>
  </si>
  <si>
    <t>59.4%</t>
  </si>
  <si>
    <t>20.6%</t>
  </si>
  <si>
    <t>71.2%</t>
  </si>
  <si>
    <t>7.9%</t>
  </si>
  <si>
    <t>75.3%</t>
  </si>
  <si>
    <t>8.3%</t>
  </si>
  <si>
    <t>80.5%</t>
  </si>
  <si>
    <t>3.2%</t>
  </si>
  <si>
    <t>20.3%</t>
  </si>
  <si>
    <t>3.7%</t>
  </si>
  <si>
    <t>14.4%</t>
  </si>
  <si>
    <t>83.2%</t>
  </si>
  <si>
    <t>21.8%</t>
  </si>
  <si>
    <t>1.2%</t>
  </si>
  <si>
    <t>74.3%</t>
  </si>
  <si>
    <t>77.6%</t>
  </si>
  <si>
    <t>A - Agriculture. forestry and fishing</t>
  </si>
  <si>
    <t>32.7%</t>
  </si>
  <si>
    <t>25.7%</t>
  </si>
  <si>
    <t>61.5%</t>
  </si>
  <si>
    <t>68.6%</t>
  </si>
  <si>
    <t>51.9%</t>
  </si>
  <si>
    <t>28.6%</t>
  </si>
  <si>
    <t>65.2%</t>
  </si>
  <si>
    <t>15.9%</t>
  </si>
  <si>
    <t>65.6%</t>
  </si>
  <si>
    <t>6.4%</t>
  </si>
  <si>
    <t>60.5%</t>
  </si>
  <si>
    <t>18.5%</t>
  </si>
  <si>
    <t>53.4%</t>
  </si>
  <si>
    <t>19.2%</t>
  </si>
  <si>
    <t>64.3%</t>
  </si>
  <si>
    <t>1.1%</t>
  </si>
  <si>
    <t>53.6%</t>
  </si>
  <si>
    <t>46.1%</t>
  </si>
  <si>
    <t>23.2%</t>
  </si>
  <si>
    <t>58.2%</t>
  </si>
  <si>
    <t>18.6%</t>
  </si>
  <si>
    <t>38.8%</t>
  </si>
  <si>
    <t>58.7%</t>
  </si>
  <si>
    <t>32.8%</t>
  </si>
  <si>
    <t>24.4%</t>
  </si>
  <si>
    <t>52.9%</t>
  </si>
  <si>
    <t>13.1%</t>
  </si>
  <si>
    <t>76.3%</t>
  </si>
  <si>
    <t>10.7%</t>
  </si>
  <si>
    <t>8.2%</t>
  </si>
  <si>
    <t>14.6%</t>
  </si>
  <si>
    <t>62.5%</t>
  </si>
  <si>
    <t>22.9%</t>
  </si>
  <si>
    <t>84.5%</t>
  </si>
  <si>
    <t>6.6%</t>
  </si>
  <si>
    <t>50.5%</t>
  </si>
  <si>
    <t>68.7%</t>
  </si>
  <si>
    <t>5.8%</t>
  </si>
  <si>
    <t>25.2%</t>
  </si>
  <si>
    <t>71.6%</t>
  </si>
  <si>
    <t>17.1%</t>
  </si>
  <si>
    <t>62.1%</t>
  </si>
  <si>
    <t>63.1%</t>
  </si>
  <si>
    <t>11.9%</t>
  </si>
  <si>
    <t>44.3%</t>
  </si>
  <si>
    <t>21.5%</t>
  </si>
  <si>
    <t>67.8%</t>
  </si>
  <si>
    <t>2.7%</t>
  </si>
  <si>
    <t>-7.3%</t>
  </si>
  <si>
    <t>-9.6%</t>
  </si>
  <si>
    <t>-4.6%</t>
  </si>
  <si>
    <t>-1.7%</t>
  </si>
  <si>
    <t>2.8%</t>
  </si>
  <si>
    <t>6.1%</t>
  </si>
  <si>
    <t>8.6%</t>
  </si>
  <si>
    <t>7.4%</t>
  </si>
  <si>
    <t>10.9%</t>
  </si>
  <si>
    <t>-1.6%</t>
  </si>
  <si>
    <t>-0.8%</t>
  </si>
  <si>
    <t>0.9%</t>
  </si>
  <si>
    <t>4.5%</t>
  </si>
  <si>
    <t>2.3%</t>
  </si>
  <si>
    <t>13.5%</t>
  </si>
  <si>
    <t>12.3%</t>
  </si>
  <si>
    <t>-9.5%</t>
  </si>
  <si>
    <t>-10.4%</t>
  </si>
  <si>
    <t>-0.9%</t>
  </si>
  <si>
    <t>3.1%</t>
  </si>
  <si>
    <t>0.2%</t>
  </si>
  <si>
    <t>-2.9%</t>
  </si>
  <si>
    <t>54.2%</t>
  </si>
  <si>
    <t>54.4%</t>
  </si>
  <si>
    <t>35.3%</t>
  </si>
  <si>
    <t>53.8%</t>
  </si>
  <si>
    <t>37.5%</t>
  </si>
  <si>
    <t>35.4%</t>
  </si>
  <si>
    <t>56.7%</t>
  </si>
  <si>
    <t>60.2%</t>
  </si>
  <si>
    <t>9.3%</t>
  </si>
  <si>
    <t>56.1%</t>
  </si>
  <si>
    <t>29.6%</t>
  </si>
  <si>
    <t>30.7%</t>
  </si>
  <si>
    <t>54.5%</t>
  </si>
  <si>
    <t>28.9%</t>
  </si>
  <si>
    <t>50.7%</t>
  </si>
  <si>
    <t>30.1%</t>
  </si>
  <si>
    <t>53.9%</t>
  </si>
  <si>
    <t>54.8%</t>
  </si>
  <si>
    <t>55.4%</t>
  </si>
  <si>
    <t>36.9%</t>
  </si>
  <si>
    <t>54.1%</t>
  </si>
  <si>
    <t>36.4%</t>
  </si>
  <si>
    <t>34.8%</t>
  </si>
  <si>
    <t>-0.5%</t>
  </si>
  <si>
    <t>0.7%</t>
  </si>
  <si>
    <t>5.5%</t>
  </si>
  <si>
    <t>6.3%</t>
  </si>
  <si>
    <t>3.4%</t>
  </si>
  <si>
    <t>0.5%</t>
  </si>
  <si>
    <t>17.5%</t>
  </si>
  <si>
    <t>2.6%</t>
  </si>
  <si>
    <t>0.8%</t>
  </si>
  <si>
    <t>4.8%</t>
  </si>
  <si>
    <t>-4.3%</t>
  </si>
  <si>
    <t>-5.5%</t>
  </si>
  <si>
    <t>-13.7%</t>
  </si>
  <si>
    <t>-14.8%</t>
  </si>
  <si>
    <t>8.5%</t>
  </si>
  <si>
    <t>-1.8%</t>
  </si>
  <si>
    <t>-5.2%</t>
  </si>
  <si>
    <t>-6.1%</t>
  </si>
  <si>
    <t>-0.3%</t>
  </si>
  <si>
    <t>-4.9%</t>
  </si>
  <si>
    <t>7.1%</t>
  </si>
  <si>
    <t>-2.5%</t>
  </si>
  <si>
    <t>-24.1%</t>
  </si>
  <si>
    <t>-12.1%</t>
  </si>
  <si>
    <t>-4.1%</t>
  </si>
  <si>
    <t>-6.9%</t>
  </si>
  <si>
    <t>-3.5%</t>
  </si>
  <si>
    <t>-3.6%</t>
  </si>
  <si>
    <t>-3.8%</t>
  </si>
  <si>
    <t>-3.3%</t>
  </si>
  <si>
    <t>-12.5%</t>
  </si>
  <si>
    <t>-16.6%</t>
  </si>
  <si>
    <t>-5.1%</t>
  </si>
  <si>
    <t>-2.7%</t>
  </si>
  <si>
    <t>-5.8%</t>
  </si>
  <si>
    <t>7.8%</t>
  </si>
  <si>
    <t>1.17</t>
  </si>
  <si>
    <t>1.13</t>
  </si>
  <si>
    <t>1.22</t>
  </si>
  <si>
    <t>0.71</t>
  </si>
  <si>
    <t>0.39</t>
  </si>
  <si>
    <t>0.43</t>
  </si>
  <si>
    <t>0.56</t>
  </si>
  <si>
    <t>2.84</t>
  </si>
  <si>
    <t>2.99</t>
  </si>
  <si>
    <t>0.99</t>
  </si>
  <si>
    <t>1.03</t>
  </si>
  <si>
    <t>0.66</t>
  </si>
  <si>
    <t>0.76</t>
  </si>
  <si>
    <t>1.07</t>
  </si>
  <si>
    <t>1.25</t>
  </si>
  <si>
    <t>1.28</t>
  </si>
  <si>
    <t>7.7%</t>
  </si>
  <si>
    <t>7.6%</t>
  </si>
  <si>
    <t>8.1%</t>
  </si>
  <si>
    <t>11.8%</t>
  </si>
  <si>
    <t>64.2%</t>
  </si>
  <si>
    <t>68.5%</t>
  </si>
  <si>
    <t>25.6%</t>
  </si>
  <si>
    <t>13.6%</t>
  </si>
  <si>
    <t>10.4%</t>
  </si>
  <si>
    <t>30.8%</t>
  </si>
  <si>
    <t>0.6%</t>
  </si>
  <si>
    <t>20.2%</t>
  </si>
  <si>
    <t>27.1%</t>
  </si>
  <si>
    <t>20.7%</t>
  </si>
  <si>
    <t>28.2%</t>
  </si>
  <si>
    <t>19.5%</t>
  </si>
  <si>
    <t>18.8%</t>
  </si>
  <si>
    <t>20.4%</t>
  </si>
  <si>
    <t>22.5%</t>
  </si>
  <si>
    <t>35.7%</t>
  </si>
  <si>
    <t>36.5%</t>
  </si>
  <si>
    <t>23.8%</t>
  </si>
  <si>
    <t>5.6%</t>
  </si>
  <si>
    <t>36.6%</t>
  </si>
  <si>
    <t>27.5%</t>
  </si>
  <si>
    <t>29.2%</t>
  </si>
  <si>
    <t>47.6%</t>
  </si>
  <si>
    <t>55.9%</t>
  </si>
  <si>
    <t>92.1%</t>
  </si>
  <si>
    <t>40.1%</t>
  </si>
  <si>
    <t>55.1%</t>
  </si>
  <si>
    <t>4.9%</t>
  </si>
  <si>
    <t>70.9%</t>
  </si>
  <si>
    <t>28.4%</t>
  </si>
  <si>
    <t>49.5%</t>
  </si>
  <si>
    <t>81.9%</t>
  </si>
  <si>
    <t>88.3%</t>
  </si>
  <si>
    <t>22.6%</t>
  </si>
  <si>
    <t>26.4%</t>
  </si>
  <si>
    <t>90.5%</t>
  </si>
  <si>
    <t>92.5%</t>
  </si>
  <si>
    <t>36.8%</t>
  </si>
  <si>
    <t>24.6%</t>
  </si>
  <si>
    <t>12.7%</t>
  </si>
  <si>
    <t>26.2%</t>
  </si>
  <si>
    <t>37.7%</t>
  </si>
  <si>
    <t>88.0%</t>
  </si>
  <si>
    <t>1.0%</t>
  </si>
  <si>
    <t>48.0%</t>
  </si>
  <si>
    <t>22.0%</t>
  </si>
  <si>
    <t>11.0%</t>
  </si>
  <si>
    <t>51.0%</t>
  </si>
  <si>
    <t>45.0%</t>
  </si>
  <si>
    <t>10.0%</t>
  </si>
  <si>
    <t>4.0%</t>
  </si>
  <si>
    <t>27.0%</t>
  </si>
  <si>
    <t>23.0%</t>
  </si>
  <si>
    <t>8.0%</t>
  </si>
  <si>
    <t>2.0%</t>
  </si>
  <si>
    <t>5.0%</t>
  </si>
  <si>
    <t>3.0%</t>
  </si>
  <si>
    <t>31.0%</t>
  </si>
  <si>
    <t>-4.0%</t>
  </si>
  <si>
    <t>0.0%</t>
  </si>
  <si>
    <t>7.0%</t>
  </si>
  <si>
    <t>-2.0%</t>
  </si>
  <si>
    <t>35.0%</t>
  </si>
  <si>
    <t>54.0%</t>
  </si>
  <si>
    <t>-6.0%</t>
  </si>
  <si>
    <t>-1.0%</t>
  </si>
  <si>
    <t>21.0%</t>
  </si>
  <si>
    <t>74.0%</t>
  </si>
  <si>
    <t>66.0%</t>
  </si>
  <si>
    <t>76.0%</t>
  </si>
  <si>
    <t>92.0%</t>
  </si>
  <si>
    <t>Source: Portuguese NSI and Banco de Portugal</t>
  </si>
  <si>
    <t>STUDY 26 | SECTORAL ANALYSIS OF NON-FINANCIAL CORPORATIONS IN PORTUGAL 2011-2016</t>
  </si>
  <si>
    <t>This publication presents the data used to produce the Central Balance Sheet Study |26 - Sectoral Analysis of the Non-financial Corporations in Portugal 2010-2016. This analysis is based on data obtained from Simplified Corporate Information (IES) and held in the Central Balance Sheet Database of Banco de Portugal. The reference date of information is October 2016. The subsequent updates will be divulged in the Enterprise and Sector Tables, in the multidimensional role of BPstat | Statistics Online.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</si>
</sst>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43" x14ac:knownFonts="1">
    <font>
      <sz val="11"/>
      <color theme="1"/>
      <name val="Calibri"/>
      <family val="2"/>
      <scheme val="minor"/>
    </font>
    <font>
      <sz val="11"/>
      <color theme="1"/>
      <name val="Calibri"/>
      <family val="2"/>
      <scheme val="minor"/>
    </font>
    <font>
      <sz val="10"/>
      <name val="MS Sans Serif"/>
      <family val="2"/>
    </font>
    <font>
      <sz val="11"/>
      <color indexed="8"/>
      <name val="Calibri"/>
      <family val="2"/>
    </font>
    <font>
      <sz val="10"/>
      <name val="Arial"/>
      <family val="2"/>
    </font>
    <font>
      <sz val="10"/>
      <name val="Arial"/>
      <family val="2"/>
    </font>
    <font>
      <u/>
      <sz val="11"/>
      <color theme="10"/>
      <name val="Calibri"/>
      <family val="2"/>
    </font>
    <font>
      <b/>
      <sz val="11"/>
      <color theme="0"/>
      <name val="Calibri"/>
      <family val="2"/>
      <scheme val="minor"/>
    </font>
    <font>
      <b/>
      <sz val="14"/>
      <color theme="0"/>
      <name val="Calibri"/>
      <family val="2"/>
      <scheme val="minor"/>
    </font>
    <font>
      <sz val="10"/>
      <color theme="0"/>
      <name val="Calibri"/>
      <family val="2"/>
      <scheme val="minor"/>
    </font>
    <font>
      <sz val="10"/>
      <color theme="1"/>
      <name val="Calibri"/>
      <family val="2"/>
      <scheme val="minor"/>
    </font>
    <font>
      <b/>
      <sz val="12"/>
      <color theme="5" tint="-0.499984740745262"/>
      <name val="Calibri"/>
      <family val="2"/>
      <scheme val="minor"/>
    </font>
    <font>
      <b/>
      <sz val="12"/>
      <color theme="0"/>
      <name val="Calibri"/>
      <family val="2"/>
      <scheme val="minor"/>
    </font>
    <font>
      <sz val="10"/>
      <color rgb="FF826938"/>
      <name val="Calibri"/>
      <family val="2"/>
      <scheme val="minor"/>
    </font>
    <font>
      <sz val="10"/>
      <color theme="5"/>
      <name val="Calibri"/>
      <family val="2"/>
      <scheme val="minor"/>
    </font>
    <font>
      <b/>
      <sz val="10"/>
      <color theme="5"/>
      <name val="Calibri"/>
      <family val="2"/>
      <scheme val="minor"/>
    </font>
    <font>
      <sz val="10"/>
      <color theme="3"/>
      <name val="Calibri"/>
      <family val="2"/>
      <scheme val="minor"/>
    </font>
    <font>
      <sz val="10"/>
      <color theme="6"/>
      <name val="Calibri"/>
      <family val="2"/>
      <scheme val="minor"/>
    </font>
    <font>
      <b/>
      <u/>
      <sz val="10"/>
      <color theme="6"/>
      <name val="Calibri"/>
      <family val="2"/>
      <scheme val="minor"/>
    </font>
    <font>
      <sz val="8"/>
      <color theme="0"/>
      <name val="Calibri"/>
      <family val="2"/>
      <scheme val="minor"/>
    </font>
    <font>
      <b/>
      <sz val="10"/>
      <color rgb="FF485D68"/>
      <name val="Calibri"/>
      <family val="2"/>
      <scheme val="minor"/>
    </font>
    <font>
      <sz val="11"/>
      <color rgb="FF485D68"/>
      <name val="Calibri"/>
      <family val="2"/>
      <scheme val="minor"/>
    </font>
    <font>
      <i/>
      <sz val="8"/>
      <color theme="1"/>
      <name val="Calibri"/>
      <family val="2"/>
      <scheme val="minor"/>
    </font>
    <font>
      <sz val="8"/>
      <color theme="1"/>
      <name val="Calibri"/>
      <family val="2"/>
      <scheme val="minor"/>
    </font>
    <font>
      <sz val="8"/>
      <color theme="1" tint="0.34998626667073579"/>
      <name val="Calibri"/>
      <family val="2"/>
      <scheme val="minor"/>
    </font>
    <font>
      <sz val="8"/>
      <color theme="5" tint="-0.499984740745262"/>
      <name val="Calibri"/>
      <family val="2"/>
      <scheme val="minor"/>
    </font>
    <font>
      <sz val="10"/>
      <color theme="1" tint="0.34998626667073579"/>
      <name val="Calibri"/>
      <family val="2"/>
      <scheme val="minor"/>
    </font>
    <font>
      <b/>
      <sz val="10"/>
      <color theme="0"/>
      <name val="Calibri"/>
      <family val="2"/>
      <scheme val="minor"/>
    </font>
    <font>
      <sz val="10"/>
      <color rgb="FF023F5A"/>
      <name val="Calibri"/>
      <family val="2"/>
      <scheme val="minor"/>
    </font>
    <font>
      <b/>
      <sz val="10"/>
      <color theme="5" tint="-0.499984740745262"/>
      <name val="Calibri"/>
      <family val="2"/>
      <scheme val="minor"/>
    </font>
    <font>
      <b/>
      <sz val="10"/>
      <color rgb="FF826938"/>
      <name val="Calibri"/>
      <family val="2"/>
      <scheme val="minor"/>
    </font>
    <font>
      <sz val="11"/>
      <color rgb="FF826938"/>
      <name val="Calibri"/>
      <family val="2"/>
      <scheme val="minor"/>
    </font>
    <font>
      <sz val="9"/>
      <color theme="1"/>
      <name val="Calibri"/>
      <family val="2"/>
      <scheme val="minor"/>
    </font>
    <font>
      <sz val="11"/>
      <color theme="1"/>
      <name val="Arial Narrow"/>
      <family val="2"/>
    </font>
    <font>
      <sz val="9"/>
      <color rgb="FF000000"/>
      <name val="Open Sans Light"/>
      <family val="2"/>
    </font>
    <font>
      <sz val="9"/>
      <color rgb="FF595959"/>
      <name val="Open Sans"/>
      <family val="2"/>
    </font>
    <font>
      <b/>
      <sz val="8"/>
      <color rgb="FF943634"/>
      <name val="Open Sans Light"/>
      <family val="2"/>
    </font>
    <font>
      <sz val="12"/>
      <color rgb="FF000000"/>
      <name val="Calibri"/>
      <family val="2"/>
    </font>
    <font>
      <sz val="7"/>
      <color rgb="FF000000"/>
      <name val="Open Sans Light"/>
      <family val="2"/>
    </font>
    <font>
      <b/>
      <sz val="10"/>
      <color rgb="FF730020"/>
      <name val="Calibri"/>
      <family val="2"/>
      <scheme val="minor"/>
    </font>
    <font>
      <sz val="8"/>
      <color theme="0"/>
      <name val="Calibri"/>
      <family val="2"/>
    </font>
    <font>
      <sz val="10"/>
      <color rgb="FF730020"/>
      <name val="Calibri"/>
      <family val="2"/>
      <scheme val="minor"/>
    </font>
    <font>
      <sz val="8"/>
      <color rgb="FF011F2C"/>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C9B895"/>
        <bgColor indexed="64"/>
      </patternFill>
    </fill>
    <fill>
      <patternFill patternType="solid">
        <fgColor rgb="FF819FAD"/>
        <bgColor indexed="64"/>
      </patternFill>
    </fill>
    <fill>
      <patternFill patternType="solid">
        <fgColor rgb="FFC0CFD6"/>
        <bgColor indexed="64"/>
      </patternFill>
    </fill>
    <fill>
      <patternFill patternType="solid">
        <fgColor rgb="FFE2D8C8"/>
        <bgColor indexed="64"/>
      </patternFill>
    </fill>
    <fill>
      <patternFill patternType="solid">
        <fgColor rgb="FF416F84"/>
        <bgColor indexed="64"/>
      </patternFill>
    </fill>
    <fill>
      <patternFill patternType="solid">
        <fgColor theme="4"/>
        <bgColor indexed="64"/>
      </patternFill>
    </fill>
    <fill>
      <patternFill patternType="solid">
        <fgColor theme="9" tint="-0.249977111117893"/>
        <bgColor indexed="64"/>
      </patternFill>
    </fill>
    <fill>
      <patternFill patternType="solid">
        <fgColor rgb="FF730020"/>
        <bgColor indexed="64"/>
      </patternFill>
    </fill>
    <fill>
      <patternFill patternType="solid">
        <fgColor rgb="FFCFA2A0"/>
        <bgColor indexed="64"/>
      </patternFill>
    </fill>
  </fills>
  <borders count="45">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top/>
      <bottom style="medium">
        <color theme="0"/>
      </bottom>
      <diagonal/>
    </border>
    <border>
      <left style="medium">
        <color theme="0"/>
      </left>
      <right/>
      <top/>
      <bottom/>
      <diagonal/>
    </border>
    <border>
      <left/>
      <right/>
      <top style="medium">
        <color theme="0"/>
      </top>
      <bottom/>
      <diagonal/>
    </border>
    <border>
      <left/>
      <right/>
      <top style="thin">
        <color theme="0"/>
      </top>
      <bottom style="thin">
        <color theme="0"/>
      </bottom>
      <diagonal/>
    </border>
    <border>
      <left/>
      <right/>
      <top style="medium">
        <color theme="0"/>
      </top>
      <bottom style="thin">
        <color theme="0"/>
      </bottom>
      <diagonal/>
    </border>
    <border>
      <left/>
      <right/>
      <top style="medium">
        <color theme="6"/>
      </top>
      <bottom style="medium">
        <color theme="6"/>
      </bottom>
      <diagonal/>
    </border>
    <border>
      <left/>
      <right/>
      <top style="medium">
        <color theme="6"/>
      </top>
      <bottom/>
      <diagonal/>
    </border>
    <border>
      <left/>
      <right/>
      <top/>
      <bottom style="medium">
        <color theme="6"/>
      </bottom>
      <diagonal/>
    </border>
    <border>
      <left/>
      <right/>
      <top style="medium">
        <color rgb="FF832326"/>
      </top>
      <bottom style="medium">
        <color rgb="FF832326"/>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style="medium">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medium">
        <color theme="0"/>
      </bottom>
      <diagonal/>
    </border>
    <border>
      <left/>
      <right style="thin">
        <color theme="0"/>
      </right>
      <top style="medium">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medium">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style="medium">
        <color theme="0"/>
      </bottom>
      <diagonal/>
    </border>
    <border>
      <left style="thin">
        <color theme="0"/>
      </left>
      <right/>
      <top style="thin">
        <color theme="0"/>
      </top>
      <bottom style="medium">
        <color theme="0"/>
      </bottom>
      <diagonal/>
    </border>
    <border>
      <left style="thin">
        <color theme="0"/>
      </left>
      <right/>
      <top/>
      <bottom style="medium">
        <color theme="0"/>
      </bottom>
      <diagonal/>
    </border>
    <border>
      <left style="thin">
        <color theme="0"/>
      </left>
      <right/>
      <top style="medium">
        <color theme="0"/>
      </top>
      <bottom/>
      <diagonal/>
    </border>
    <border>
      <left style="thin">
        <color theme="0"/>
      </left>
      <right style="medium">
        <color theme="0"/>
      </right>
      <top/>
      <bottom style="thin">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thin">
        <color theme="0"/>
      </left>
      <right style="thin">
        <color theme="0"/>
      </right>
      <top/>
      <bottom style="thin">
        <color theme="0"/>
      </bottom>
      <diagonal/>
    </border>
    <border>
      <left style="thin">
        <color theme="0"/>
      </left>
      <right style="medium">
        <color theme="0"/>
      </right>
      <top style="thin">
        <color theme="0"/>
      </top>
      <bottom style="medium">
        <color theme="0"/>
      </bottom>
      <diagonal/>
    </border>
    <border>
      <left style="thin">
        <color theme="0"/>
      </left>
      <right style="medium">
        <color theme="0"/>
      </right>
      <top style="thin">
        <color theme="0"/>
      </top>
      <bottom/>
      <diagonal/>
    </border>
    <border>
      <left style="thin">
        <color theme="0"/>
      </left>
      <right style="medium">
        <color theme="0"/>
      </right>
      <top style="medium">
        <color theme="0"/>
      </top>
      <bottom style="thin">
        <color theme="0"/>
      </bottom>
      <diagonal/>
    </border>
    <border>
      <left/>
      <right style="thin">
        <color theme="0"/>
      </right>
      <top/>
      <bottom style="medium">
        <color theme="0"/>
      </bottom>
      <diagonal/>
    </border>
    <border>
      <left/>
      <right style="medium">
        <color theme="0"/>
      </right>
      <top/>
      <bottom style="thin">
        <color theme="0"/>
      </bottom>
      <diagonal/>
    </border>
  </borders>
  <cellStyleXfs count="1134">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4" fillId="0" borderId="0"/>
    <xf numFmtId="0" fontId="5" fillId="0" borderId="0"/>
    <xf numFmtId="0" fontId="5" fillId="0" borderId="0"/>
    <xf numFmtId="0" fontId="6" fillId="0" borderId="0" applyNumberFormat="0" applyFill="0" applyBorder="0" applyAlignment="0" applyProtection="0">
      <alignment vertical="top"/>
      <protection locked="0"/>
    </xf>
    <xf numFmtId="9" fontId="33" fillId="0" borderId="0" applyFont="0" applyFill="0" applyBorder="0" applyAlignment="0" applyProtection="0"/>
  </cellStyleXfs>
  <cellXfs count="263">
    <xf numFmtId="0" fontId="0" fillId="0" borderId="0" xfId="0"/>
    <xf numFmtId="0" fontId="9" fillId="2" borderId="0" xfId="0" applyFont="1" applyFill="1"/>
    <xf numFmtId="0" fontId="10" fillId="2" borderId="0" xfId="0" applyFont="1" applyFill="1"/>
    <xf numFmtId="0" fontId="11" fillId="2" borderId="0" xfId="0" applyFont="1" applyFill="1" applyAlignment="1">
      <alignment horizontal="left" vertical="center"/>
    </xf>
    <xf numFmtId="0" fontId="10" fillId="2" borderId="0" xfId="0" applyFont="1" applyFill="1" applyAlignment="1">
      <alignment horizontal="left" vertical="center"/>
    </xf>
    <xf numFmtId="0" fontId="14" fillId="2" borderId="0" xfId="0" applyFont="1" applyFill="1" applyAlignment="1">
      <alignment horizontal="left" vertical="center"/>
    </xf>
    <xf numFmtId="0" fontId="0" fillId="2" borderId="0" xfId="0" applyFont="1" applyFill="1"/>
    <xf numFmtId="0" fontId="21" fillId="2" borderId="0" xfId="0" applyFont="1" applyFill="1"/>
    <xf numFmtId="0" fontId="22" fillId="2" borderId="0" xfId="0" applyFont="1" applyFill="1"/>
    <xf numFmtId="0" fontId="23" fillId="2" borderId="0" xfId="0" applyFont="1" applyFill="1"/>
    <xf numFmtId="0" fontId="24" fillId="2" borderId="0" xfId="0" applyFont="1" applyFill="1" applyBorder="1" applyAlignment="1">
      <alignment horizontal="left" vertical="top" wrapText="1"/>
    </xf>
    <xf numFmtId="0" fontId="0" fillId="2" borderId="0" xfId="0" applyFont="1" applyFill="1" applyAlignment="1">
      <alignment horizontal="center" vertical="center"/>
    </xf>
    <xf numFmtId="0" fontId="19" fillId="0" borderId="0" xfId="0" applyFont="1" applyFill="1" applyBorder="1" applyAlignment="1">
      <alignment horizontal="center" vertical="center" wrapText="1"/>
    </xf>
    <xf numFmtId="164" fontId="25" fillId="0" borderId="0" xfId="1" applyNumberFormat="1" applyFont="1" applyFill="1" applyBorder="1" applyAlignment="1">
      <alignment vertical="center" wrapText="1"/>
    </xf>
    <xf numFmtId="0" fontId="0" fillId="2" borderId="0" xfId="0" applyFont="1" applyFill="1" applyBorder="1"/>
    <xf numFmtId="0" fontId="0" fillId="2" borderId="0" xfId="0" applyFont="1" applyFill="1" applyAlignment="1">
      <alignment horizontal="center"/>
    </xf>
    <xf numFmtId="0" fontId="0" fillId="2" borderId="0" xfId="0" applyFont="1" applyFill="1" applyBorder="1" applyAlignment="1">
      <alignment horizontal="center"/>
    </xf>
    <xf numFmtId="0" fontId="0" fillId="2" borderId="5" xfId="0" applyFont="1" applyFill="1" applyBorder="1" applyAlignment="1">
      <alignment horizontal="center"/>
    </xf>
    <xf numFmtId="0" fontId="24" fillId="2" borderId="6" xfId="0" applyFont="1" applyFill="1" applyBorder="1" applyAlignment="1">
      <alignment vertical="top" wrapText="1"/>
    </xf>
    <xf numFmtId="0" fontId="24" fillId="2" borderId="0" xfId="0" applyFont="1" applyFill="1" applyBorder="1" applyAlignment="1">
      <alignment vertical="top" wrapText="1"/>
    </xf>
    <xf numFmtId="0" fontId="0" fillId="2" borderId="0" xfId="0" applyFont="1" applyFill="1" applyBorder="1" applyAlignment="1">
      <alignment horizontal="center" vertical="center"/>
    </xf>
    <xf numFmtId="0" fontId="19" fillId="2" borderId="1" xfId="0" applyFont="1" applyFill="1" applyBorder="1" applyAlignment="1">
      <alignment horizontal="center" vertical="center" wrapText="1"/>
    </xf>
    <xf numFmtId="0" fontId="22" fillId="2" borderId="0" xfId="0" applyFont="1" applyFill="1" applyBorder="1"/>
    <xf numFmtId="0" fontId="23" fillId="2" borderId="0" xfId="0" applyFont="1" applyFill="1" applyBorder="1"/>
    <xf numFmtId="0" fontId="20" fillId="2" borderId="12" xfId="0" applyFont="1" applyFill="1" applyBorder="1" applyAlignment="1">
      <alignment vertical="center"/>
    </xf>
    <xf numFmtId="0" fontId="20" fillId="2" borderId="12" xfId="0" applyFont="1" applyFill="1" applyBorder="1" applyAlignment="1">
      <alignment vertical="center" wrapText="1"/>
    </xf>
    <xf numFmtId="0" fontId="21" fillId="2" borderId="12" xfId="0" applyFont="1" applyFill="1" applyBorder="1"/>
    <xf numFmtId="0" fontId="10" fillId="2" borderId="0" xfId="0" applyFont="1" applyFill="1" applyBorder="1" applyAlignment="1">
      <alignment horizontal="left" vertical="center"/>
    </xf>
    <xf numFmtId="0" fontId="10" fillId="2" borderId="4" xfId="0" applyFont="1" applyFill="1" applyBorder="1" applyAlignment="1">
      <alignment horizontal="left" vertical="center"/>
    </xf>
    <xf numFmtId="0" fontId="14" fillId="2" borderId="0" xfId="0" applyFont="1" applyFill="1" applyBorder="1" applyAlignment="1">
      <alignment horizontal="left" vertical="center"/>
    </xf>
    <xf numFmtId="0" fontId="24" fillId="2" borderId="0" xfId="0" applyFont="1" applyFill="1" applyBorder="1" applyAlignment="1">
      <alignment horizontal="left" vertical="top" wrapText="1"/>
    </xf>
    <xf numFmtId="0" fontId="15" fillId="2" borderId="1" xfId="0" applyFont="1" applyFill="1" applyBorder="1" applyAlignment="1">
      <alignment horizontal="left" vertical="center"/>
    </xf>
    <xf numFmtId="0" fontId="15" fillId="2" borderId="2" xfId="0" applyFont="1" applyFill="1" applyBorder="1" applyAlignment="1">
      <alignment horizontal="left" vertical="center"/>
    </xf>
    <xf numFmtId="0" fontId="9" fillId="7" borderId="1" xfId="0" applyFont="1" applyFill="1" applyBorder="1" applyAlignment="1">
      <alignment horizontal="left" vertical="center"/>
    </xf>
    <xf numFmtId="0" fontId="28" fillId="2" borderId="0" xfId="0" applyFont="1" applyFill="1" applyBorder="1" applyAlignment="1">
      <alignment horizontal="left" vertical="center"/>
    </xf>
    <xf numFmtId="0" fontId="16" fillId="2" borderId="0" xfId="0" applyFont="1" applyFill="1" applyBorder="1" applyAlignment="1">
      <alignment horizontal="left" vertical="center"/>
    </xf>
    <xf numFmtId="0" fontId="16" fillId="2" borderId="4" xfId="0" applyFont="1" applyFill="1" applyBorder="1" applyAlignment="1">
      <alignment horizontal="left" vertical="center"/>
    </xf>
    <xf numFmtId="0" fontId="10"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0" fillId="2" borderId="0" xfId="0" applyFont="1" applyFill="1" applyAlignment="1">
      <alignment horizontal="center" vertical="center"/>
    </xf>
    <xf numFmtId="0" fontId="29" fillId="2" borderId="1" xfId="0" applyFont="1" applyFill="1" applyBorder="1" applyAlignment="1">
      <alignment horizontal="left" vertical="center"/>
    </xf>
    <xf numFmtId="0" fontId="30" fillId="3" borderId="2" xfId="0" applyFont="1" applyFill="1" applyBorder="1" applyAlignment="1">
      <alignment vertical="center"/>
    </xf>
    <xf numFmtId="0" fontId="32" fillId="2" borderId="0" xfId="0" applyFont="1" applyFill="1" applyAlignment="1">
      <alignment horizontal="center" vertical="center"/>
    </xf>
    <xf numFmtId="0" fontId="6" fillId="6" borderId="2" xfId="1132" applyFill="1" applyBorder="1" applyAlignment="1" applyProtection="1">
      <alignment horizontal="center" vertical="center"/>
    </xf>
    <xf numFmtId="0" fontId="6" fillId="5" borderId="1" xfId="1132" applyFill="1" applyBorder="1" applyAlignment="1" applyProtection="1">
      <alignment horizontal="center" vertical="center"/>
    </xf>
    <xf numFmtId="0" fontId="0" fillId="0" borderId="0" xfId="0" applyFont="1" applyFill="1" applyAlignment="1">
      <alignment horizontal="center" vertical="center"/>
    </xf>
    <xf numFmtId="0" fontId="0" fillId="0" borderId="0" xfId="0" applyFont="1" applyFill="1"/>
    <xf numFmtId="164" fontId="0" fillId="2" borderId="0" xfId="1" applyNumberFormat="1" applyFont="1" applyFill="1"/>
    <xf numFmtId="2" fontId="0" fillId="2" borderId="0" xfId="0" applyNumberFormat="1" applyFont="1" applyFill="1"/>
    <xf numFmtId="165" fontId="0" fillId="2" borderId="0" xfId="0" applyNumberFormat="1" applyFont="1" applyFill="1"/>
    <xf numFmtId="165" fontId="0" fillId="2" borderId="0" xfId="0" applyNumberFormat="1" applyFont="1" applyFill="1" applyAlignment="1">
      <alignment horizontal="center"/>
    </xf>
    <xf numFmtId="0" fontId="21" fillId="2" borderId="0" xfId="0" applyFont="1" applyFill="1" applyBorder="1"/>
    <xf numFmtId="0" fontId="20" fillId="2" borderId="0" xfId="0" applyFont="1" applyFill="1" applyBorder="1" applyAlignment="1">
      <alignment vertical="center" wrapText="1"/>
    </xf>
    <xf numFmtId="0" fontId="23" fillId="2" borderId="25" xfId="0" applyFont="1" applyFill="1" applyBorder="1"/>
    <xf numFmtId="0" fontId="0" fillId="2" borderId="20" xfId="0" applyFont="1" applyFill="1" applyBorder="1" applyAlignment="1">
      <alignment horizontal="center" vertical="center"/>
    </xf>
    <xf numFmtId="0" fontId="0" fillId="2" borderId="24" xfId="0" applyFont="1" applyFill="1" applyBorder="1"/>
    <xf numFmtId="0" fontId="0" fillId="2" borderId="20" xfId="0" applyFont="1" applyFill="1" applyBorder="1"/>
    <xf numFmtId="0" fontId="0" fillId="2" borderId="25" xfId="0" applyFont="1" applyFill="1" applyBorder="1" applyAlignment="1">
      <alignment horizontal="center"/>
    </xf>
    <xf numFmtId="0" fontId="14" fillId="0" borderId="0" xfId="0" applyFont="1" applyFill="1" applyBorder="1" applyAlignment="1">
      <alignment horizontal="left" vertical="center"/>
    </xf>
    <xf numFmtId="0" fontId="36" fillId="0" borderId="0" xfId="0" applyFont="1" applyAlignment="1">
      <alignment horizontal="center" vertical="center" wrapText="1"/>
    </xf>
    <xf numFmtId="0" fontId="35" fillId="0" borderId="0" xfId="0" applyFont="1" applyAlignment="1">
      <alignment vertical="top" wrapText="1"/>
    </xf>
    <xf numFmtId="0" fontId="35" fillId="0" borderId="0" xfId="0" applyFont="1" applyAlignment="1">
      <alignment horizontal="left" vertical="top" wrapText="1" indent="1"/>
    </xf>
    <xf numFmtId="164" fontId="0" fillId="2" borderId="0" xfId="1" applyNumberFormat="1" applyFont="1" applyFill="1" applyBorder="1" applyAlignment="1">
      <alignment horizontal="center" vertical="center"/>
    </xf>
    <xf numFmtId="0" fontId="38" fillId="0" borderId="0" xfId="0" applyFont="1" applyBorder="1" applyAlignment="1">
      <alignment horizontal="center" vertical="center" wrapText="1"/>
    </xf>
    <xf numFmtId="164" fontId="0" fillId="2" borderId="0" xfId="1" applyNumberFormat="1" applyFont="1" applyFill="1" applyBorder="1"/>
    <xf numFmtId="0" fontId="10" fillId="10" borderId="11" xfId="0" applyFont="1" applyFill="1" applyBorder="1"/>
    <xf numFmtId="0" fontId="10" fillId="10" borderId="0" xfId="0" applyFont="1" applyFill="1" applyBorder="1"/>
    <xf numFmtId="0" fontId="10" fillId="10" borderId="12" xfId="0" applyFont="1" applyFill="1" applyBorder="1"/>
    <xf numFmtId="0" fontId="9" fillId="10" borderId="10" xfId="0" applyFont="1" applyFill="1" applyBorder="1"/>
    <xf numFmtId="0" fontId="9" fillId="10" borderId="10" xfId="0" applyFont="1" applyFill="1" applyBorder="1" applyAlignment="1">
      <alignment horizontal="center" vertical="center"/>
    </xf>
    <xf numFmtId="0" fontId="10" fillId="11" borderId="0" xfId="0" applyFont="1" applyFill="1"/>
    <xf numFmtId="0" fontId="17" fillId="11" borderId="0" xfId="0" applyFont="1" applyFill="1" applyAlignment="1"/>
    <xf numFmtId="0" fontId="10" fillId="11" borderId="0" xfId="0" applyFont="1" applyFill="1" applyAlignment="1">
      <alignment vertical="justify" wrapText="1"/>
    </xf>
    <xf numFmtId="0" fontId="39" fillId="2" borderId="12" xfId="0" applyFont="1" applyFill="1" applyBorder="1" applyAlignment="1">
      <alignment horizontal="center" vertical="center"/>
    </xf>
    <xf numFmtId="0" fontId="39" fillId="2" borderId="12" xfId="0" applyFont="1" applyFill="1" applyBorder="1" applyAlignment="1">
      <alignment horizontal="left" vertical="center"/>
    </xf>
    <xf numFmtId="0" fontId="10" fillId="0" borderId="0" xfId="0" applyFont="1" applyFill="1" applyBorder="1" applyAlignment="1">
      <alignment horizontal="left" vertical="center"/>
    </xf>
    <xf numFmtId="0" fontId="14" fillId="0" borderId="0" xfId="0" applyFont="1" applyFill="1" applyAlignment="1">
      <alignment horizontal="left" vertical="center"/>
    </xf>
    <xf numFmtId="0" fontId="0" fillId="2" borderId="29" xfId="0" applyFont="1" applyFill="1" applyBorder="1" applyAlignment="1">
      <alignment horizontal="center"/>
    </xf>
    <xf numFmtId="0" fontId="6" fillId="5" borderId="0" xfId="1132" applyFill="1" applyBorder="1" applyAlignment="1" applyProtection="1">
      <alignment horizontal="center" vertical="center"/>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0" fillId="2" borderId="31" xfId="0" applyFont="1" applyFill="1" applyBorder="1"/>
    <xf numFmtId="0" fontId="0" fillId="2" borderId="15" xfId="0" applyFont="1" applyFill="1" applyBorder="1"/>
    <xf numFmtId="0" fontId="0" fillId="2" borderId="27" xfId="0" applyFont="1" applyFill="1" applyBorder="1" applyAlignment="1">
      <alignment horizontal="center"/>
    </xf>
    <xf numFmtId="164" fontId="19" fillId="8" borderId="16" xfId="1" applyNumberFormat="1" applyFont="1" applyFill="1" applyBorder="1" applyAlignment="1">
      <alignment horizontal="center" vertical="center" wrapText="1"/>
    </xf>
    <xf numFmtId="0" fontId="19" fillId="10" borderId="24" xfId="0" applyFont="1" applyFill="1" applyBorder="1" applyAlignment="1">
      <alignment horizontal="center" vertical="center" wrapText="1"/>
    </xf>
    <xf numFmtId="164" fontId="19" fillId="8" borderId="22" xfId="1" applyNumberFormat="1" applyFont="1" applyFill="1" applyBorder="1" applyAlignment="1">
      <alignment horizontal="center" vertical="center" wrapText="1"/>
    </xf>
    <xf numFmtId="0" fontId="19" fillId="10" borderId="20" xfId="0" applyFont="1" applyFill="1" applyBorder="1" applyAlignment="1">
      <alignment horizontal="center" vertical="center" wrapText="1"/>
    </xf>
    <xf numFmtId="164" fontId="19" fillId="8" borderId="24" xfId="1" applyNumberFormat="1" applyFont="1" applyFill="1" applyBorder="1" applyAlignment="1">
      <alignment horizontal="center" vertical="center" wrapText="1"/>
    </xf>
    <xf numFmtId="164" fontId="19" fillId="8" borderId="25" xfId="1" applyNumberFormat="1" applyFont="1" applyFill="1" applyBorder="1" applyAlignment="1">
      <alignment horizontal="center" vertical="center" wrapText="1"/>
    </xf>
    <xf numFmtId="0" fontId="19" fillId="10" borderId="26" xfId="0" applyFont="1" applyFill="1" applyBorder="1" applyAlignment="1">
      <alignment horizontal="center" vertical="center" wrapText="1"/>
    </xf>
    <xf numFmtId="164" fontId="25" fillId="11" borderId="20" xfId="1" applyNumberFormat="1" applyFont="1" applyFill="1" applyBorder="1" applyAlignment="1">
      <alignment horizontal="center" vertical="center" wrapText="1"/>
    </xf>
    <xf numFmtId="0" fontId="23" fillId="2" borderId="20" xfId="0" applyFont="1" applyFill="1" applyBorder="1"/>
    <xf numFmtId="0" fontId="24" fillId="2" borderId="20" xfId="0" applyFont="1" applyFill="1" applyBorder="1" applyAlignment="1">
      <alignment horizontal="left" vertical="top" wrapText="1"/>
    </xf>
    <xf numFmtId="9" fontId="0" fillId="2" borderId="20" xfId="0" applyNumberFormat="1" applyFont="1" applyFill="1" applyBorder="1"/>
    <xf numFmtId="164" fontId="19" fillId="8" borderId="40" xfId="1" applyNumberFormat="1" applyFont="1" applyFill="1" applyBorder="1" applyAlignment="1">
      <alignment horizontal="center" vertical="center" wrapText="1"/>
    </xf>
    <xf numFmtId="164" fontId="25" fillId="11" borderId="26" xfId="1" applyNumberFormat="1" applyFont="1" applyFill="1" applyBorder="1" applyAlignment="1">
      <alignment horizontal="center" vertical="center" wrapText="1"/>
    </xf>
    <xf numFmtId="164" fontId="42" fillId="11" borderId="20" xfId="1" applyNumberFormat="1" applyFont="1" applyFill="1" applyBorder="1" applyAlignment="1">
      <alignment horizontal="center" vertical="center" wrapText="1"/>
    </xf>
    <xf numFmtId="164" fontId="42" fillId="11" borderId="26" xfId="1" applyNumberFormat="1" applyFont="1" applyFill="1" applyBorder="1" applyAlignment="1">
      <alignment horizontal="center" vertical="center" wrapText="1"/>
    </xf>
    <xf numFmtId="164" fontId="42" fillId="11" borderId="24" xfId="1" applyNumberFormat="1" applyFont="1" applyFill="1" applyBorder="1" applyAlignment="1">
      <alignment horizontal="center" vertical="center" wrapText="1"/>
    </xf>
    <xf numFmtId="164" fontId="42" fillId="11" borderId="16" xfId="1" applyNumberFormat="1" applyFont="1" applyFill="1" applyBorder="1" applyAlignment="1">
      <alignment horizontal="center" vertical="center" wrapText="1"/>
    </xf>
    <xf numFmtId="164" fontId="42" fillId="11" borderId="40" xfId="1" applyNumberFormat="1" applyFont="1" applyFill="1" applyBorder="1" applyAlignment="1">
      <alignment horizontal="center" vertical="center" wrapText="1"/>
    </xf>
    <xf numFmtId="164" fontId="42" fillId="11" borderId="22" xfId="1" applyNumberFormat="1" applyFont="1" applyFill="1" applyBorder="1" applyAlignment="1">
      <alignment horizontal="center" vertical="center" wrapText="1"/>
    </xf>
    <xf numFmtId="164" fontId="42" fillId="11" borderId="39" xfId="1" applyNumberFormat="1" applyFont="1" applyFill="1" applyBorder="1" applyAlignment="1">
      <alignment horizontal="center" vertical="center" wrapText="1"/>
    </xf>
    <xf numFmtId="164" fontId="42" fillId="11" borderId="36" xfId="1" applyNumberFormat="1" applyFont="1" applyFill="1" applyBorder="1" applyAlignment="1">
      <alignment horizontal="center" vertical="center" wrapText="1"/>
    </xf>
    <xf numFmtId="164" fontId="42" fillId="11" borderId="25" xfId="1" applyNumberFormat="1" applyFont="1" applyFill="1" applyBorder="1" applyAlignment="1">
      <alignment horizontal="center" vertical="center" wrapText="1"/>
    </xf>
    <xf numFmtId="4" fontId="42" fillId="11" borderId="20" xfId="1" applyNumberFormat="1" applyFont="1" applyFill="1" applyBorder="1" applyAlignment="1">
      <alignment horizontal="center" vertical="center" wrapText="1"/>
    </xf>
    <xf numFmtId="4" fontId="42" fillId="11" borderId="16" xfId="1" applyNumberFormat="1" applyFont="1" applyFill="1" applyBorder="1" applyAlignment="1">
      <alignment horizontal="center" vertical="center" wrapText="1"/>
    </xf>
    <xf numFmtId="4" fontId="42" fillId="11" borderId="26" xfId="1" applyNumberFormat="1" applyFont="1" applyFill="1" applyBorder="1" applyAlignment="1">
      <alignment horizontal="center" vertical="center" wrapText="1"/>
    </xf>
    <xf numFmtId="4" fontId="42" fillId="11" borderId="40" xfId="1" applyNumberFormat="1" applyFont="1" applyFill="1" applyBorder="1" applyAlignment="1">
      <alignment horizontal="center" vertical="center" wrapText="1"/>
    </xf>
    <xf numFmtId="4" fontId="19" fillId="8" borderId="24" xfId="1" applyNumberFormat="1" applyFont="1" applyFill="1" applyBorder="1" applyAlignment="1">
      <alignment horizontal="center" vertical="center" wrapText="1"/>
    </xf>
    <xf numFmtId="4" fontId="19" fillId="8" borderId="22" xfId="1" applyNumberFormat="1" applyFont="1" applyFill="1" applyBorder="1" applyAlignment="1">
      <alignment horizontal="center" vertical="center" wrapText="1"/>
    </xf>
    <xf numFmtId="4" fontId="19" fillId="8" borderId="25" xfId="1" applyNumberFormat="1" applyFont="1" applyFill="1" applyBorder="1" applyAlignment="1">
      <alignment horizontal="center" vertical="center" wrapText="1"/>
    </xf>
    <xf numFmtId="4" fontId="19" fillId="8" borderId="39" xfId="1" applyNumberFormat="1" applyFont="1" applyFill="1" applyBorder="1" applyAlignment="1">
      <alignment horizontal="center" vertical="center" wrapText="1"/>
    </xf>
    <xf numFmtId="4" fontId="19" fillId="8" borderId="36" xfId="1" applyNumberFormat="1" applyFont="1" applyFill="1" applyBorder="1" applyAlignment="1">
      <alignment horizontal="center" vertical="center" wrapText="1"/>
    </xf>
    <xf numFmtId="9" fontId="19" fillId="8" borderId="39" xfId="1" applyNumberFormat="1" applyFont="1" applyFill="1" applyBorder="1" applyAlignment="1">
      <alignment horizontal="center" vertical="center" wrapText="1"/>
    </xf>
    <xf numFmtId="164" fontId="19" fillId="8" borderId="39" xfId="1" applyNumberFormat="1" applyFont="1" applyFill="1" applyBorder="1" applyAlignment="1">
      <alignment horizontal="center" vertical="center" wrapText="1"/>
    </xf>
    <xf numFmtId="164" fontId="19" fillId="8" borderId="36" xfId="1" applyNumberFormat="1" applyFont="1" applyFill="1" applyBorder="1" applyAlignment="1">
      <alignment horizontal="center" vertical="center" wrapText="1"/>
    </xf>
    <xf numFmtId="0" fontId="0" fillId="2" borderId="1" xfId="0" applyFont="1" applyFill="1" applyBorder="1" applyAlignment="1">
      <alignment horizontal="center"/>
    </xf>
    <xf numFmtId="0" fontId="0" fillId="2" borderId="2" xfId="0" applyFont="1" applyFill="1" applyBorder="1" applyAlignment="1">
      <alignment horizontal="center"/>
    </xf>
    <xf numFmtId="0" fontId="0" fillId="2" borderId="3" xfId="0" applyFont="1" applyFill="1" applyBorder="1" applyAlignment="1">
      <alignment horizontal="center"/>
    </xf>
    <xf numFmtId="0" fontId="19" fillId="10" borderId="24" xfId="0" applyFont="1" applyFill="1" applyBorder="1" applyAlignment="1">
      <alignment horizontal="center" vertical="center" wrapText="1"/>
    </xf>
    <xf numFmtId="164" fontId="19" fillId="8" borderId="24" xfId="1" applyNumberFormat="1" applyFont="1" applyFill="1" applyBorder="1" applyAlignment="1">
      <alignment horizontal="center" vertical="center" wrapText="1"/>
    </xf>
    <xf numFmtId="164" fontId="0" fillId="2" borderId="0" xfId="0" applyNumberFormat="1" applyFont="1" applyFill="1" applyBorder="1"/>
    <xf numFmtId="0" fontId="0" fillId="2" borderId="29" xfId="0" applyFont="1" applyFill="1" applyBorder="1"/>
    <xf numFmtId="0" fontId="19" fillId="10" borderId="20" xfId="0" applyFont="1" applyFill="1" applyBorder="1" applyAlignment="1">
      <alignment horizontal="center" vertical="center" wrapText="1"/>
    </xf>
    <xf numFmtId="0" fontId="19" fillId="10" borderId="26" xfId="0" applyFont="1" applyFill="1" applyBorder="1" applyAlignment="1">
      <alignment horizontal="center" vertical="center" wrapText="1"/>
    </xf>
    <xf numFmtId="0" fontId="39" fillId="2" borderId="12" xfId="0" applyNumberFormat="1" applyFont="1" applyFill="1" applyBorder="1" applyAlignment="1">
      <alignment horizontal="left" vertical="center"/>
    </xf>
    <xf numFmtId="0" fontId="12" fillId="10" borderId="10" xfId="0" applyFont="1" applyFill="1" applyBorder="1" applyAlignment="1">
      <alignment horizontal="center" vertical="center"/>
    </xf>
    <xf numFmtId="0" fontId="26" fillId="11" borderId="0" xfId="0" applyFont="1" applyFill="1" applyAlignment="1">
      <alignment horizontal="center"/>
    </xf>
    <xf numFmtId="0" fontId="10" fillId="11" borderId="0" xfId="0" applyFont="1" applyFill="1" applyAlignment="1">
      <alignment horizontal="justify" vertical="center" wrapText="1"/>
    </xf>
    <xf numFmtId="0" fontId="16" fillId="5" borderId="2" xfId="0" applyFont="1" applyFill="1" applyBorder="1" applyAlignment="1">
      <alignment horizontal="left" vertical="center" wrapText="1"/>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27" fillId="9" borderId="1" xfId="0" applyFont="1" applyFill="1" applyBorder="1" applyAlignment="1">
      <alignment horizontal="left" vertical="center"/>
    </xf>
    <xf numFmtId="0" fontId="27" fillId="9" borderId="2" xfId="0" applyFont="1" applyFill="1" applyBorder="1" applyAlignment="1">
      <alignment horizontal="left" vertical="center"/>
    </xf>
    <xf numFmtId="0" fontId="27" fillId="9" borderId="3" xfId="0" applyFont="1" applyFill="1" applyBorder="1" applyAlignment="1">
      <alignment horizontal="left" vertical="center"/>
    </xf>
    <xf numFmtId="0" fontId="12" fillId="10" borderId="0" xfId="0" applyFont="1" applyFill="1" applyBorder="1" applyAlignment="1">
      <alignment horizontal="center" vertical="center"/>
    </xf>
    <xf numFmtId="0" fontId="8" fillId="10" borderId="10" xfId="0" applyFont="1" applyFill="1" applyBorder="1" applyAlignment="1">
      <alignment horizontal="center" vertical="center"/>
    </xf>
    <xf numFmtId="0" fontId="12" fillId="10" borderId="1" xfId="0" applyFont="1" applyFill="1" applyBorder="1" applyAlignment="1">
      <alignment horizontal="left" vertical="center" indent="1"/>
    </xf>
    <xf numFmtId="0" fontId="12" fillId="10" borderId="2" xfId="0" applyFont="1" applyFill="1" applyBorder="1" applyAlignment="1">
      <alignment horizontal="left" vertical="center" indent="1"/>
    </xf>
    <xf numFmtId="0" fontId="12" fillId="10" borderId="3" xfId="0" applyFont="1" applyFill="1" applyBorder="1" applyAlignment="1">
      <alignment horizontal="left" vertical="center" indent="1"/>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13" fillId="6" borderId="2" xfId="0" applyFont="1" applyFill="1" applyBorder="1" applyAlignment="1">
      <alignment horizontal="left" vertical="center" wrapText="1"/>
    </xf>
    <xf numFmtId="0" fontId="27" fillId="7" borderId="2" xfId="0" applyFont="1" applyFill="1" applyBorder="1" applyAlignment="1">
      <alignment horizontal="left" vertical="center"/>
    </xf>
    <xf numFmtId="0" fontId="27" fillId="7" borderId="3" xfId="0" applyFont="1" applyFill="1" applyBorder="1" applyAlignment="1">
      <alignment horizontal="left" vertical="center"/>
    </xf>
    <xf numFmtId="0" fontId="27" fillId="4" borderId="1" xfId="0" applyFont="1" applyFill="1" applyBorder="1" applyAlignment="1">
      <alignment horizontal="left" vertical="center"/>
    </xf>
    <xf numFmtId="0" fontId="27" fillId="4" borderId="2" xfId="0" applyFont="1" applyFill="1" applyBorder="1" applyAlignment="1">
      <alignment horizontal="left" vertical="center"/>
    </xf>
    <xf numFmtId="0" fontId="27" fillId="4" borderId="3" xfId="0" applyFont="1" applyFill="1" applyBorder="1" applyAlignment="1">
      <alignment horizontal="left" vertical="center"/>
    </xf>
    <xf numFmtId="0" fontId="30" fillId="3" borderId="2" xfId="0" applyFont="1" applyFill="1" applyBorder="1" applyAlignment="1">
      <alignment horizontal="left" vertical="center"/>
    </xf>
    <xf numFmtId="0" fontId="31" fillId="3" borderId="2" xfId="0" applyFont="1" applyFill="1" applyBorder="1" applyAlignment="1">
      <alignment horizontal="left"/>
    </xf>
    <xf numFmtId="0" fontId="31" fillId="3" borderId="3" xfId="0" applyFont="1" applyFill="1" applyBorder="1" applyAlignment="1">
      <alignment horizontal="left"/>
    </xf>
    <xf numFmtId="0" fontId="35" fillId="0" borderId="0" xfId="0" applyFont="1" applyAlignment="1">
      <alignment vertical="top" wrapText="1"/>
    </xf>
    <xf numFmtId="0" fontId="19" fillId="10" borderId="20" xfId="0" applyFont="1" applyFill="1" applyBorder="1" applyAlignment="1">
      <alignment horizontal="center" vertical="center" wrapText="1"/>
    </xf>
    <xf numFmtId="164" fontId="25" fillId="11" borderId="20" xfId="1" applyNumberFormat="1" applyFont="1" applyFill="1" applyBorder="1" applyAlignment="1">
      <alignment horizontal="center" vertical="center" wrapText="1"/>
    </xf>
    <xf numFmtId="164" fontId="25" fillId="11" borderId="26" xfId="1" applyNumberFormat="1" applyFont="1" applyFill="1" applyBorder="1" applyAlignment="1">
      <alignment horizontal="center" vertical="center" wrapText="1"/>
    </xf>
    <xf numFmtId="164" fontId="25" fillId="11" borderId="24" xfId="1" applyNumberFormat="1" applyFont="1" applyFill="1" applyBorder="1" applyAlignment="1">
      <alignment horizontal="center" vertical="center" wrapText="1"/>
    </xf>
    <xf numFmtId="0" fontId="7" fillId="10" borderId="12" xfId="0" applyFont="1" applyFill="1" applyBorder="1" applyAlignment="1">
      <alignment horizontal="center" vertical="center" wrapText="1"/>
    </xf>
    <xf numFmtId="0" fontId="0" fillId="10" borderId="20" xfId="0" applyFill="1" applyBorder="1"/>
    <xf numFmtId="0" fontId="19" fillId="10" borderId="26"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12" fillId="10" borderId="0" xfId="0" applyFont="1" applyFill="1" applyBorder="1" applyAlignment="1">
      <alignment horizontal="center" vertical="center" wrapText="1"/>
    </xf>
    <xf numFmtId="0" fontId="19" fillId="10" borderId="21" xfId="0" applyFont="1" applyFill="1" applyBorder="1" applyAlignment="1">
      <alignment horizontal="center" vertical="center" wrapText="1"/>
    </xf>
    <xf numFmtId="0" fontId="19" fillId="10" borderId="8" xfId="0" applyFont="1" applyFill="1" applyBorder="1" applyAlignment="1">
      <alignment horizontal="center" vertical="center" wrapText="1"/>
    </xf>
    <xf numFmtId="164" fontId="19" fillId="8" borderId="16" xfId="1" applyNumberFormat="1" applyFont="1" applyFill="1" applyBorder="1" applyAlignment="1">
      <alignment horizontal="center" vertical="center" wrapText="1"/>
    </xf>
    <xf numFmtId="0" fontId="19" fillId="10" borderId="39" xfId="0" applyFont="1" applyFill="1" applyBorder="1" applyAlignment="1">
      <alignment horizontal="center" vertical="center" wrapText="1"/>
    </xf>
    <xf numFmtId="164" fontId="25" fillId="11" borderId="39" xfId="1" applyNumberFormat="1" applyFont="1" applyFill="1" applyBorder="1" applyAlignment="1">
      <alignment horizontal="center" vertical="center" wrapText="1"/>
    </xf>
    <xf numFmtId="164" fontId="25" fillId="11" borderId="36" xfId="1" applyNumberFormat="1" applyFont="1" applyFill="1" applyBorder="1" applyAlignment="1">
      <alignment horizontal="center" vertical="center" wrapText="1"/>
    </xf>
    <xf numFmtId="164" fontId="25" fillId="11" borderId="25" xfId="1" applyNumberFormat="1" applyFont="1" applyFill="1" applyBorder="1" applyAlignment="1">
      <alignment horizontal="center" vertical="center" wrapText="1"/>
    </xf>
    <xf numFmtId="0" fontId="19" fillId="10" borderId="16" xfId="0" applyFont="1" applyFill="1" applyBorder="1" applyAlignment="1">
      <alignment horizontal="center" vertical="center" wrapText="1"/>
    </xf>
    <xf numFmtId="164" fontId="19" fillId="8" borderId="40" xfId="1" applyNumberFormat="1" applyFont="1" applyFill="1" applyBorder="1" applyAlignment="1">
      <alignment horizontal="center" vertical="center" wrapText="1"/>
    </xf>
    <xf numFmtId="164" fontId="19" fillId="8" borderId="22" xfId="1" applyNumberFormat="1" applyFont="1" applyFill="1" applyBorder="1" applyAlignment="1">
      <alignment horizontal="center" vertical="center" wrapText="1"/>
    </xf>
    <xf numFmtId="0" fontId="7" fillId="10" borderId="0" xfId="0" applyFont="1" applyFill="1" applyBorder="1" applyAlignment="1">
      <alignment horizontal="center" vertical="center" wrapText="1"/>
    </xf>
    <xf numFmtId="164" fontId="42" fillId="11" borderId="20" xfId="1" applyNumberFormat="1" applyFont="1" applyFill="1" applyBorder="1" applyAlignment="1">
      <alignment horizontal="center" vertical="center" wrapText="1"/>
    </xf>
    <xf numFmtId="1" fontId="19" fillId="10" borderId="20" xfId="1" quotePrefix="1" applyNumberFormat="1" applyFont="1" applyFill="1" applyBorder="1" applyAlignment="1">
      <alignment horizontal="center" vertical="center" wrapText="1"/>
    </xf>
    <xf numFmtId="0" fontId="37" fillId="0" borderId="0" xfId="0" applyFont="1" applyAlignment="1">
      <alignment horizontal="center" vertical="center" wrapText="1"/>
    </xf>
    <xf numFmtId="1" fontId="19" fillId="10" borderId="21" xfId="1" quotePrefix="1" applyNumberFormat="1" applyFont="1" applyFill="1" applyBorder="1" applyAlignment="1">
      <alignment horizontal="left" vertical="center" wrapText="1"/>
    </xf>
    <xf numFmtId="1" fontId="19" fillId="10" borderId="8" xfId="1" quotePrefix="1" applyNumberFormat="1" applyFont="1" applyFill="1" applyBorder="1" applyAlignment="1">
      <alignment horizontal="left" vertical="center" wrapText="1"/>
    </xf>
    <xf numFmtId="1" fontId="19" fillId="10" borderId="24" xfId="1" quotePrefix="1" applyNumberFormat="1" applyFont="1" applyFill="1" applyBorder="1" applyAlignment="1">
      <alignment horizontal="left" vertical="center" wrapText="1"/>
    </xf>
    <xf numFmtId="164" fontId="19" fillId="8" borderId="39" xfId="1" applyNumberFormat="1" applyFont="1" applyFill="1" applyBorder="1" applyAlignment="1">
      <alignment horizontal="center" vertical="center" wrapText="1"/>
    </xf>
    <xf numFmtId="164" fontId="42" fillId="11" borderId="16" xfId="1" applyNumberFormat="1" applyFont="1" applyFill="1" applyBorder="1" applyAlignment="1">
      <alignment horizontal="center" vertical="center" wrapText="1"/>
    </xf>
    <xf numFmtId="1" fontId="19" fillId="10" borderId="21" xfId="1" applyNumberFormat="1" applyFont="1" applyFill="1" applyBorder="1" applyAlignment="1">
      <alignment horizontal="left" vertical="center" wrapText="1"/>
    </xf>
    <xf numFmtId="1" fontId="19" fillId="10" borderId="8" xfId="1" applyNumberFormat="1" applyFont="1" applyFill="1" applyBorder="1" applyAlignment="1">
      <alignment horizontal="left" vertical="center" wrapText="1"/>
    </xf>
    <xf numFmtId="1" fontId="19" fillId="10" borderId="24" xfId="1" applyNumberFormat="1" applyFont="1" applyFill="1" applyBorder="1" applyAlignment="1">
      <alignment horizontal="left" vertical="center" wrapText="1"/>
    </xf>
    <xf numFmtId="0" fontId="12" fillId="10" borderId="10" xfId="0" applyFont="1" applyFill="1" applyBorder="1" applyAlignment="1">
      <alignment horizontal="center" vertical="center" wrapText="1"/>
    </xf>
    <xf numFmtId="164" fontId="19" fillId="8" borderId="24" xfId="1" applyNumberFormat="1" applyFont="1" applyFill="1" applyBorder="1" applyAlignment="1">
      <alignment horizontal="center" vertical="center" wrapText="1"/>
    </xf>
    <xf numFmtId="164" fontId="19" fillId="8" borderId="20" xfId="1" applyNumberFormat="1" applyFont="1" applyFill="1" applyBorder="1" applyAlignment="1">
      <alignment horizontal="center" vertical="center" wrapText="1"/>
    </xf>
    <xf numFmtId="164" fontId="42" fillId="11" borderId="26" xfId="1" applyNumberFormat="1" applyFont="1" applyFill="1" applyBorder="1" applyAlignment="1">
      <alignment horizontal="center" vertical="center" wrapText="1"/>
    </xf>
    <xf numFmtId="164" fontId="19" fillId="8" borderId="24" xfId="1" quotePrefix="1" applyNumberFormat="1" applyFont="1" applyFill="1" applyBorder="1" applyAlignment="1">
      <alignment horizontal="center" vertical="center" wrapText="1"/>
    </xf>
    <xf numFmtId="2" fontId="42" fillId="11" borderId="21" xfId="1" applyNumberFormat="1" applyFont="1" applyFill="1" applyBorder="1" applyAlignment="1">
      <alignment horizontal="center" vertical="center" wrapText="1"/>
    </xf>
    <xf numFmtId="2" fontId="42" fillId="11" borderId="24" xfId="1" applyNumberFormat="1" applyFont="1" applyFill="1" applyBorder="1" applyAlignment="1">
      <alignment horizontal="center" vertical="center" wrapText="1"/>
    </xf>
    <xf numFmtId="0" fontId="19" fillId="10" borderId="33" xfId="0" applyFont="1" applyFill="1" applyBorder="1" applyAlignment="1">
      <alignment horizontal="center" vertical="center" wrapText="1"/>
    </xf>
    <xf numFmtId="0" fontId="19" fillId="10" borderId="32" xfId="0" applyFont="1" applyFill="1" applyBorder="1" applyAlignment="1">
      <alignment horizontal="center" vertical="center" wrapText="1"/>
    </xf>
    <xf numFmtId="0" fontId="19" fillId="10" borderId="22" xfId="0" applyFont="1" applyFill="1" applyBorder="1" applyAlignment="1">
      <alignment horizontal="center" vertical="center" wrapText="1"/>
    </xf>
    <xf numFmtId="2" fontId="19" fillId="8" borderId="33" xfId="1" applyNumberFormat="1" applyFont="1" applyFill="1" applyBorder="1" applyAlignment="1">
      <alignment horizontal="center" vertical="center" wrapText="1"/>
    </xf>
    <xf numFmtId="2" fontId="19" fillId="8" borderId="22" xfId="1" applyNumberFormat="1" applyFont="1" applyFill="1" applyBorder="1" applyAlignment="1">
      <alignment horizontal="center" vertical="center" wrapText="1"/>
    </xf>
    <xf numFmtId="0" fontId="19" fillId="10" borderId="27"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9" fillId="10" borderId="9" xfId="0" applyFont="1" applyFill="1" applyBorder="1" applyAlignment="1">
      <alignment horizontal="center" vertical="center" wrapText="1"/>
    </xf>
    <xf numFmtId="0" fontId="19" fillId="10" borderId="23" xfId="0" applyFont="1" applyFill="1" applyBorder="1" applyAlignment="1">
      <alignment horizontal="center" vertical="center" wrapText="1"/>
    </xf>
    <xf numFmtId="2" fontId="42" fillId="11" borderId="18" xfId="1" applyNumberFormat="1" applyFont="1" applyFill="1" applyBorder="1" applyAlignment="1">
      <alignment horizontal="center" vertical="center" wrapText="1"/>
    </xf>
    <xf numFmtId="2" fontId="42" fillId="11" borderId="23" xfId="1" applyNumberFormat="1" applyFont="1" applyFill="1" applyBorder="1" applyAlignment="1">
      <alignment horizontal="center" vertical="center" wrapText="1"/>
    </xf>
    <xf numFmtId="2" fontId="42" fillId="11" borderId="33" xfId="1" applyNumberFormat="1" applyFont="1" applyFill="1" applyBorder="1" applyAlignment="1">
      <alignment horizontal="center" vertical="center" wrapText="1"/>
    </xf>
    <xf numFmtId="2" fontId="42" fillId="11" borderId="22" xfId="1" applyNumberFormat="1" applyFont="1" applyFill="1" applyBorder="1" applyAlignment="1">
      <alignment horizontal="center" vertical="center" wrapText="1"/>
    </xf>
    <xf numFmtId="0" fontId="19" fillId="10" borderId="35" xfId="0"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14" xfId="0" applyFont="1" applyFill="1" applyBorder="1" applyAlignment="1">
      <alignment horizontal="center" vertical="center" wrapText="1"/>
    </xf>
    <xf numFmtId="2" fontId="42" fillId="11" borderId="30" xfId="1" applyNumberFormat="1" applyFont="1" applyFill="1" applyBorder="1" applyAlignment="1">
      <alignment horizontal="center" vertical="center" wrapText="1"/>
    </xf>
    <xf numFmtId="2" fontId="42" fillId="11" borderId="25" xfId="1" applyNumberFormat="1" applyFont="1" applyFill="1" applyBorder="1" applyAlignment="1">
      <alignment horizontal="center" vertical="center" wrapText="1"/>
    </xf>
    <xf numFmtId="0" fontId="12" fillId="10" borderId="13" xfId="0" applyFont="1" applyFill="1" applyBorder="1" applyAlignment="1">
      <alignment horizontal="center" vertical="center"/>
    </xf>
    <xf numFmtId="164" fontId="42" fillId="11" borderId="39" xfId="1" applyNumberFormat="1" applyFont="1" applyFill="1" applyBorder="1" applyAlignment="1">
      <alignment horizontal="center" vertical="center" wrapText="1"/>
    </xf>
    <xf numFmtId="164" fontId="19" fillId="8" borderId="16" xfId="1" quotePrefix="1" applyNumberFormat="1" applyFont="1" applyFill="1" applyBorder="1" applyAlignment="1">
      <alignment horizontal="center" vertical="center" wrapText="1"/>
    </xf>
    <xf numFmtId="164" fontId="42" fillId="11" borderId="20" xfId="1" quotePrefix="1" applyNumberFormat="1" applyFont="1" applyFill="1" applyBorder="1" applyAlignment="1">
      <alignment horizontal="center" vertical="center" wrapText="1"/>
    </xf>
    <xf numFmtId="0" fontId="19" fillId="10" borderId="31" xfId="0" applyFont="1" applyFill="1" applyBorder="1" applyAlignment="1">
      <alignment horizontal="center" vertical="center" wrapText="1"/>
    </xf>
    <xf numFmtId="0" fontId="19" fillId="10" borderId="15" xfId="0" applyFont="1" applyFill="1" applyBorder="1" applyAlignment="1">
      <alignment horizontal="center" vertical="center" wrapText="1"/>
    </xf>
    <xf numFmtId="0" fontId="19" fillId="10" borderId="28" xfId="0" applyFont="1" applyFill="1" applyBorder="1" applyAlignment="1">
      <alignment horizontal="center" vertical="center" wrapText="1"/>
    </xf>
    <xf numFmtId="0" fontId="19" fillId="10" borderId="34"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9" fillId="10" borderId="25" xfId="0" applyFont="1" applyFill="1" applyBorder="1" applyAlignment="1">
      <alignment horizontal="center" vertical="center" wrapText="1"/>
    </xf>
    <xf numFmtId="0" fontId="19" fillId="10" borderId="43" xfId="0" applyFont="1" applyFill="1" applyBorder="1" applyAlignment="1">
      <alignment horizontal="center" vertical="center" wrapText="1"/>
    </xf>
    <xf numFmtId="164" fontId="42" fillId="11" borderId="24" xfId="1" applyNumberFormat="1" applyFont="1" applyFill="1" applyBorder="1" applyAlignment="1">
      <alignment horizontal="center" vertical="center" wrapText="1"/>
    </xf>
    <xf numFmtId="164" fontId="42" fillId="11" borderId="25" xfId="1" applyNumberFormat="1" applyFont="1" applyFill="1" applyBorder="1" applyAlignment="1">
      <alignment horizontal="center" vertical="center" wrapText="1"/>
    </xf>
    <xf numFmtId="164" fontId="42" fillId="11" borderId="22" xfId="1" applyNumberFormat="1" applyFont="1" applyFill="1" applyBorder="1" applyAlignment="1">
      <alignment horizontal="center" vertical="center" wrapText="1"/>
    </xf>
    <xf numFmtId="164" fontId="42" fillId="11" borderId="36" xfId="1" applyNumberFormat="1" applyFont="1" applyFill="1" applyBorder="1" applyAlignment="1">
      <alignment horizontal="center" vertical="center" wrapText="1"/>
    </xf>
    <xf numFmtId="164" fontId="42" fillId="11" borderId="40" xfId="1" applyNumberFormat="1" applyFont="1" applyFill="1" applyBorder="1" applyAlignment="1">
      <alignment horizontal="center" vertical="center" wrapText="1"/>
    </xf>
    <xf numFmtId="0" fontId="35" fillId="0" borderId="0" xfId="0" applyFont="1" applyAlignment="1">
      <alignment vertical="center" wrapText="1"/>
    </xf>
    <xf numFmtId="164" fontId="42" fillId="11" borderId="39" xfId="1" quotePrefix="1" applyNumberFormat="1" applyFont="1" applyFill="1" applyBorder="1" applyAlignment="1">
      <alignment horizontal="center" vertical="center" wrapText="1"/>
    </xf>
    <xf numFmtId="1" fontId="19" fillId="10" borderId="20" xfId="1" quotePrefix="1" applyNumberFormat="1" applyFont="1" applyFill="1" applyBorder="1" applyAlignment="1">
      <alignment horizontal="left" vertical="center" wrapText="1"/>
    </xf>
    <xf numFmtId="1" fontId="19" fillId="10" borderId="16" xfId="1" quotePrefix="1" applyNumberFormat="1" applyFont="1" applyFill="1" applyBorder="1" applyAlignment="1">
      <alignment horizontal="left" vertical="center" wrapText="1"/>
    </xf>
    <xf numFmtId="1" fontId="19" fillId="10" borderId="39" xfId="1" applyNumberFormat="1" applyFont="1" applyFill="1" applyBorder="1" applyAlignment="1">
      <alignment horizontal="left" vertical="center" wrapText="1"/>
    </xf>
    <xf numFmtId="1" fontId="19" fillId="10" borderId="39" xfId="1" quotePrefix="1" applyNumberFormat="1" applyFont="1" applyFill="1" applyBorder="1" applyAlignment="1">
      <alignment horizontal="left" vertical="center" wrapText="1"/>
    </xf>
    <xf numFmtId="164" fontId="19" fillId="8" borderId="14" xfId="1" applyNumberFormat="1" applyFont="1" applyFill="1" applyBorder="1" applyAlignment="1">
      <alignment horizontal="center" vertical="center" wrapText="1"/>
    </xf>
    <xf numFmtId="164" fontId="19" fillId="8" borderId="25" xfId="1" applyNumberFormat="1" applyFont="1" applyFill="1" applyBorder="1" applyAlignment="1">
      <alignment horizontal="center" vertical="center" wrapText="1"/>
    </xf>
    <xf numFmtId="164" fontId="19" fillId="10" borderId="14" xfId="1" applyNumberFormat="1" applyFont="1" applyFill="1" applyBorder="1" applyAlignment="1">
      <alignment horizontal="center" vertical="center" wrapText="1"/>
    </xf>
    <xf numFmtId="164" fontId="19" fillId="10" borderId="25" xfId="1" applyNumberFormat="1" applyFont="1" applyFill="1" applyBorder="1" applyAlignment="1">
      <alignment horizontal="center" vertical="center" wrapText="1"/>
    </xf>
    <xf numFmtId="164" fontId="42" fillId="11" borderId="30" xfId="1" applyNumberFormat="1" applyFont="1" applyFill="1" applyBorder="1" applyAlignment="1">
      <alignment horizontal="center" vertical="center" wrapText="1"/>
    </xf>
    <xf numFmtId="164" fontId="19" fillId="10" borderId="30" xfId="1" applyNumberFormat="1" applyFont="1" applyFill="1" applyBorder="1" applyAlignment="1">
      <alignment horizontal="center" vertical="center" wrapText="1"/>
    </xf>
    <xf numFmtId="164" fontId="19" fillId="10" borderId="44" xfId="1" applyNumberFormat="1" applyFont="1" applyFill="1" applyBorder="1" applyAlignment="1">
      <alignment horizontal="center" vertical="center" wrapText="1"/>
    </xf>
    <xf numFmtId="164" fontId="42" fillId="11" borderId="44" xfId="1" applyNumberFormat="1" applyFont="1" applyFill="1" applyBorder="1" applyAlignment="1">
      <alignment horizontal="center" vertical="center" wrapText="1"/>
    </xf>
    <xf numFmtId="164" fontId="42" fillId="11" borderId="21" xfId="1" applyNumberFormat="1" applyFont="1" applyFill="1" applyBorder="1" applyAlignment="1">
      <alignment horizontal="center" vertical="center" wrapText="1"/>
    </xf>
    <xf numFmtId="164" fontId="19" fillId="8" borderId="29" xfId="1" applyNumberFormat="1" applyFont="1" applyFill="1" applyBorder="1" applyAlignment="1">
      <alignment horizontal="center" vertical="center" wrapText="1"/>
    </xf>
    <xf numFmtId="164" fontId="42" fillId="11" borderId="17" xfId="1" applyNumberFormat="1" applyFont="1" applyFill="1" applyBorder="1" applyAlignment="1">
      <alignment horizontal="center" vertical="center" wrapText="1"/>
    </xf>
    <xf numFmtId="2" fontId="19" fillId="10" borderId="20" xfId="1" applyNumberFormat="1" applyFont="1" applyFill="1" applyBorder="1" applyAlignment="1">
      <alignment horizontal="center" vertical="center" wrapText="1"/>
    </xf>
    <xf numFmtId="2" fontId="19" fillId="10" borderId="39" xfId="1" applyNumberFormat="1" applyFont="1" applyFill="1" applyBorder="1" applyAlignment="1">
      <alignment horizontal="center" vertical="center" wrapText="1"/>
    </xf>
    <xf numFmtId="0" fontId="0" fillId="10" borderId="39" xfId="0" applyFill="1" applyBorder="1"/>
    <xf numFmtId="164" fontId="19" fillId="8" borderId="36" xfId="1" applyNumberFormat="1" applyFont="1" applyFill="1" applyBorder="1" applyAlignment="1">
      <alignment horizontal="center" vertical="center" wrapText="1"/>
    </xf>
    <xf numFmtId="2" fontId="19" fillId="10" borderId="16" xfId="1" applyNumberFormat="1" applyFont="1" applyFill="1" applyBorder="1" applyAlignment="1">
      <alignment horizontal="center" vertical="center" wrapText="1"/>
    </xf>
    <xf numFmtId="0" fontId="0" fillId="10" borderId="16" xfId="0" applyFill="1" applyBorder="1"/>
    <xf numFmtId="164" fontId="19" fillId="8" borderId="41" xfId="1" applyNumberFormat="1" applyFont="1" applyFill="1" applyBorder="1" applyAlignment="1">
      <alignment horizontal="center" vertical="center" wrapText="1"/>
    </xf>
    <xf numFmtId="164" fontId="19" fillId="8" borderId="28" xfId="1" applyNumberFormat="1" applyFont="1" applyFill="1" applyBorder="1" applyAlignment="1">
      <alignment horizontal="center" vertical="center" wrapText="1"/>
    </xf>
    <xf numFmtId="164" fontId="42" fillId="11" borderId="42" xfId="1" applyNumberFormat="1" applyFont="1" applyFill="1" applyBorder="1" applyAlignment="1">
      <alignment horizontal="center" vertical="center" wrapText="1"/>
    </xf>
    <xf numFmtId="164" fontId="42" fillId="11" borderId="23" xfId="1" applyNumberFormat="1" applyFont="1" applyFill="1" applyBorder="1" applyAlignment="1">
      <alignment horizontal="center" vertical="center" wrapText="1"/>
    </xf>
    <xf numFmtId="0" fontId="35" fillId="0" borderId="0" xfId="0" applyFont="1" applyAlignment="1">
      <alignment horizontal="justify" vertical="center" wrapText="1"/>
    </xf>
    <xf numFmtId="0" fontId="34" fillId="0" borderId="0" xfId="0" applyFont="1" applyAlignment="1">
      <alignment horizontal="center" vertical="center" wrapText="1"/>
    </xf>
    <xf numFmtId="166" fontId="19" fillId="8" borderId="20" xfId="1" applyNumberFormat="1" applyFont="1" applyFill="1" applyBorder="1" applyAlignment="1">
      <alignment horizontal="center" vertical="center" wrapText="1"/>
    </xf>
    <xf numFmtId="166" fontId="19" fillId="8" borderId="26" xfId="1" applyNumberFormat="1" applyFont="1" applyFill="1" applyBorder="1" applyAlignment="1">
      <alignment horizontal="center" vertical="center" wrapText="1"/>
    </xf>
    <xf numFmtId="166" fontId="42" fillId="11" borderId="24" xfId="1" applyNumberFormat="1" applyFont="1" applyFill="1" applyBorder="1" applyAlignment="1">
      <alignment horizontal="center" vertical="center" wrapText="1"/>
    </xf>
    <xf numFmtId="166" fontId="42" fillId="11" borderId="20" xfId="1" applyNumberFormat="1" applyFont="1" applyFill="1" applyBorder="1" applyAlignment="1">
      <alignment horizontal="center" vertical="center" wrapText="1"/>
    </xf>
    <xf numFmtId="0" fontId="19" fillId="10" borderId="19" xfId="0" applyFont="1" applyFill="1" applyBorder="1" applyAlignment="1">
      <alignment horizontal="center" vertical="center" wrapText="1"/>
    </xf>
    <xf numFmtId="164" fontId="42" fillId="11" borderId="19" xfId="1" applyNumberFormat="1" applyFont="1" applyFill="1" applyBorder="1" applyAlignment="1">
      <alignment horizontal="center" vertical="center" wrapText="1"/>
    </xf>
    <xf numFmtId="0" fontId="41" fillId="2" borderId="20" xfId="0" applyFont="1" applyFill="1" applyBorder="1" applyAlignment="1">
      <alignment horizontal="center" vertical="center"/>
    </xf>
  </cellXfs>
  <cellStyles count="1134">
    <cellStyle name="Hyperlink" xfId="1132" builtinId="8"/>
    <cellStyle name="Normal" xfId="0" builtinId="0"/>
    <cellStyle name="Normal 10" xfId="6"/>
    <cellStyle name="Normal 10 10" xfId="7"/>
    <cellStyle name="Normal 10 10 2" xfId="8"/>
    <cellStyle name="Normal 10 11" xfId="9"/>
    <cellStyle name="Normal 10 11 2" xfId="10"/>
    <cellStyle name="Normal 10 12" xfId="11"/>
    <cellStyle name="Normal 10 12 2" xfId="12"/>
    <cellStyle name="Normal 10 13" xfId="13"/>
    <cellStyle name="Normal 10 13 2" xfId="14"/>
    <cellStyle name="Normal 10 14" xfId="15"/>
    <cellStyle name="Normal 10 14 2" xfId="16"/>
    <cellStyle name="Normal 10 15" xfId="17"/>
    <cellStyle name="Normal 10 15 2" xfId="18"/>
    <cellStyle name="Normal 10 16" xfId="19"/>
    <cellStyle name="Normal 10 16 2" xfId="20"/>
    <cellStyle name="Normal 10 17" xfId="21"/>
    <cellStyle name="Normal 10 17 2" xfId="22"/>
    <cellStyle name="Normal 10 18" xfId="23"/>
    <cellStyle name="Normal 10 18 2" xfId="24"/>
    <cellStyle name="Normal 10 19" xfId="25"/>
    <cellStyle name="Normal 10 19 2" xfId="26"/>
    <cellStyle name="Normal 10 2" xfId="27"/>
    <cellStyle name="Normal 10 2 2" xfId="28"/>
    <cellStyle name="Normal 10 20" xfId="29"/>
    <cellStyle name="Normal 10 20 2" xfId="30"/>
    <cellStyle name="Normal 10 21" xfId="31"/>
    <cellStyle name="Normal 10 21 2" xfId="32"/>
    <cellStyle name="Normal 10 22" xfId="33"/>
    <cellStyle name="Normal 10 22 2" xfId="34"/>
    <cellStyle name="Normal 10 23" xfId="35"/>
    <cellStyle name="Normal 10 23 2" xfId="36"/>
    <cellStyle name="Normal 10 24" xfId="37"/>
    <cellStyle name="Normal 10 24 2" xfId="38"/>
    <cellStyle name="Normal 10 25" xfId="39"/>
    <cellStyle name="Normal 10 25 2" xfId="40"/>
    <cellStyle name="Normal 10 26" xfId="41"/>
    <cellStyle name="Normal 10 26 2" xfId="42"/>
    <cellStyle name="Normal 10 27" xfId="43"/>
    <cellStyle name="Normal 10 27 2" xfId="44"/>
    <cellStyle name="Normal 10 28" xfId="45"/>
    <cellStyle name="Normal 10 28 2" xfId="46"/>
    <cellStyle name="Normal 10 29" xfId="47"/>
    <cellStyle name="Normal 10 29 2" xfId="48"/>
    <cellStyle name="Normal 10 3" xfId="49"/>
    <cellStyle name="Normal 10 3 2" xfId="50"/>
    <cellStyle name="Normal 10 30" xfId="51"/>
    <cellStyle name="Normal 10 30 2" xfId="52"/>
    <cellStyle name="Normal 10 31" xfId="53"/>
    <cellStyle name="Normal 10 31 2" xfId="54"/>
    <cellStyle name="Normal 10 32" xfId="55"/>
    <cellStyle name="Normal 10 32 2" xfId="56"/>
    <cellStyle name="Normal 10 33" xfId="57"/>
    <cellStyle name="Normal 10 33 2" xfId="58"/>
    <cellStyle name="Normal 10 34" xfId="59"/>
    <cellStyle name="Normal 10 34 2" xfId="60"/>
    <cellStyle name="Normal 10 35" xfId="61"/>
    <cellStyle name="Normal 10 35 2" xfId="62"/>
    <cellStyle name="Normal 10 36" xfId="63"/>
    <cellStyle name="Normal 10 36 2" xfId="64"/>
    <cellStyle name="Normal 10 37" xfId="65"/>
    <cellStyle name="Normal 10 37 2" xfId="66"/>
    <cellStyle name="Normal 10 38" xfId="67"/>
    <cellStyle name="Normal 10 38 2" xfId="68"/>
    <cellStyle name="Normal 10 39" xfId="69"/>
    <cellStyle name="Normal 10 39 2" xfId="70"/>
    <cellStyle name="Normal 10 4" xfId="71"/>
    <cellStyle name="Normal 10 4 2" xfId="72"/>
    <cellStyle name="Normal 10 40" xfId="73"/>
    <cellStyle name="Normal 10 40 2" xfId="74"/>
    <cellStyle name="Normal 10 41" xfId="75"/>
    <cellStyle name="Normal 10 41 2" xfId="76"/>
    <cellStyle name="Normal 10 42" xfId="77"/>
    <cellStyle name="Normal 10 42 2" xfId="78"/>
    <cellStyle name="Normal 10 43" xfId="79"/>
    <cellStyle name="Normal 10 43 2" xfId="80"/>
    <cellStyle name="Normal 10 44" xfId="81"/>
    <cellStyle name="Normal 10 44 2" xfId="82"/>
    <cellStyle name="Normal 10 45" xfId="83"/>
    <cellStyle name="Normal 10 45 2" xfId="84"/>
    <cellStyle name="Normal 10 46" xfId="85"/>
    <cellStyle name="Normal 10 46 2" xfId="86"/>
    <cellStyle name="Normal 10 47" xfId="87"/>
    <cellStyle name="Normal 10 47 2" xfId="88"/>
    <cellStyle name="Normal 10 48" xfId="89"/>
    <cellStyle name="Normal 10 48 2" xfId="90"/>
    <cellStyle name="Normal 10 49" xfId="91"/>
    <cellStyle name="Normal 10 49 2" xfId="92"/>
    <cellStyle name="Normal 10 5" xfId="93"/>
    <cellStyle name="Normal 10 5 2" xfId="94"/>
    <cellStyle name="Normal 10 50" xfId="95"/>
    <cellStyle name="Normal 10 50 2" xfId="96"/>
    <cellStyle name="Normal 10 51" xfId="97"/>
    <cellStyle name="Normal 10 51 2" xfId="98"/>
    <cellStyle name="Normal 10 52" xfId="99"/>
    <cellStyle name="Normal 10 52 2" xfId="100"/>
    <cellStyle name="Normal 10 53" xfId="101"/>
    <cellStyle name="Normal 10 53 2" xfId="102"/>
    <cellStyle name="Normal 10 54" xfId="103"/>
    <cellStyle name="Normal 10 54 2" xfId="104"/>
    <cellStyle name="Normal 10 6" xfId="105"/>
    <cellStyle name="Normal 10 6 2" xfId="106"/>
    <cellStyle name="Normal 10 7" xfId="107"/>
    <cellStyle name="Normal 10 7 2" xfId="108"/>
    <cellStyle name="Normal 10 8" xfId="109"/>
    <cellStyle name="Normal 10 8 2" xfId="110"/>
    <cellStyle name="Normal 10 9" xfId="111"/>
    <cellStyle name="Normal 10 9 2" xfId="112"/>
    <cellStyle name="Normal 11" xfId="113"/>
    <cellStyle name="Normal 11 10" xfId="114"/>
    <cellStyle name="Normal 11 10 2" xfId="115"/>
    <cellStyle name="Normal 11 11" xfId="116"/>
    <cellStyle name="Normal 11 11 2" xfId="117"/>
    <cellStyle name="Normal 11 12" xfId="118"/>
    <cellStyle name="Normal 11 12 2" xfId="119"/>
    <cellStyle name="Normal 11 13" xfId="120"/>
    <cellStyle name="Normal 11 13 2" xfId="121"/>
    <cellStyle name="Normal 11 14" xfId="122"/>
    <cellStyle name="Normal 11 14 2" xfId="123"/>
    <cellStyle name="Normal 11 15" xfId="124"/>
    <cellStyle name="Normal 11 15 2" xfId="125"/>
    <cellStyle name="Normal 11 16" xfId="126"/>
    <cellStyle name="Normal 11 16 2" xfId="127"/>
    <cellStyle name="Normal 11 17" xfId="128"/>
    <cellStyle name="Normal 11 17 2" xfId="129"/>
    <cellStyle name="Normal 11 18" xfId="130"/>
    <cellStyle name="Normal 11 18 2" xfId="131"/>
    <cellStyle name="Normal 11 19" xfId="132"/>
    <cellStyle name="Normal 11 19 2" xfId="133"/>
    <cellStyle name="Normal 11 2" xfId="134"/>
    <cellStyle name="Normal 11 2 2" xfId="135"/>
    <cellStyle name="Normal 11 20" xfId="136"/>
    <cellStyle name="Normal 11 20 2" xfId="137"/>
    <cellStyle name="Normal 11 21" xfId="138"/>
    <cellStyle name="Normal 11 21 2" xfId="139"/>
    <cellStyle name="Normal 11 22" xfId="140"/>
    <cellStyle name="Normal 11 22 2" xfId="141"/>
    <cellStyle name="Normal 11 23" xfId="142"/>
    <cellStyle name="Normal 11 23 2" xfId="143"/>
    <cellStyle name="Normal 11 24" xfId="144"/>
    <cellStyle name="Normal 11 24 2" xfId="145"/>
    <cellStyle name="Normal 11 25" xfId="146"/>
    <cellStyle name="Normal 11 25 2" xfId="147"/>
    <cellStyle name="Normal 11 26" xfId="148"/>
    <cellStyle name="Normal 11 26 2" xfId="149"/>
    <cellStyle name="Normal 11 27" xfId="150"/>
    <cellStyle name="Normal 11 27 2" xfId="151"/>
    <cellStyle name="Normal 11 28" xfId="152"/>
    <cellStyle name="Normal 11 28 2" xfId="153"/>
    <cellStyle name="Normal 11 29" xfId="154"/>
    <cellStyle name="Normal 11 29 2" xfId="155"/>
    <cellStyle name="Normal 11 3" xfId="156"/>
    <cellStyle name="Normal 11 3 2" xfId="157"/>
    <cellStyle name="Normal 11 30" xfId="158"/>
    <cellStyle name="Normal 11 30 2" xfId="159"/>
    <cellStyle name="Normal 11 31" xfId="160"/>
    <cellStyle name="Normal 11 31 2" xfId="161"/>
    <cellStyle name="Normal 11 32" xfId="162"/>
    <cellStyle name="Normal 11 32 2" xfId="163"/>
    <cellStyle name="Normal 11 33" xfId="164"/>
    <cellStyle name="Normal 11 33 2" xfId="165"/>
    <cellStyle name="Normal 11 34" xfId="166"/>
    <cellStyle name="Normal 11 34 2" xfId="167"/>
    <cellStyle name="Normal 11 35" xfId="168"/>
    <cellStyle name="Normal 11 35 2" xfId="169"/>
    <cellStyle name="Normal 11 36" xfId="170"/>
    <cellStyle name="Normal 11 36 2" xfId="171"/>
    <cellStyle name="Normal 11 37" xfId="172"/>
    <cellStyle name="Normal 11 37 2" xfId="173"/>
    <cellStyle name="Normal 11 38" xfId="174"/>
    <cellStyle name="Normal 11 38 2" xfId="175"/>
    <cellStyle name="Normal 11 39" xfId="176"/>
    <cellStyle name="Normal 11 39 2" xfId="177"/>
    <cellStyle name="Normal 11 4" xfId="178"/>
    <cellStyle name="Normal 11 4 2" xfId="179"/>
    <cellStyle name="Normal 11 40" xfId="180"/>
    <cellStyle name="Normal 11 40 2" xfId="181"/>
    <cellStyle name="Normal 11 41" xfId="182"/>
    <cellStyle name="Normal 11 41 2" xfId="183"/>
    <cellStyle name="Normal 11 42" xfId="184"/>
    <cellStyle name="Normal 11 42 2" xfId="185"/>
    <cellStyle name="Normal 11 43" xfId="186"/>
    <cellStyle name="Normal 11 43 2" xfId="187"/>
    <cellStyle name="Normal 11 44" xfId="188"/>
    <cellStyle name="Normal 11 44 2" xfId="189"/>
    <cellStyle name="Normal 11 45" xfId="190"/>
    <cellStyle name="Normal 11 45 2" xfId="191"/>
    <cellStyle name="Normal 11 46" xfId="192"/>
    <cellStyle name="Normal 11 46 2" xfId="193"/>
    <cellStyle name="Normal 11 47" xfId="194"/>
    <cellStyle name="Normal 11 47 2" xfId="195"/>
    <cellStyle name="Normal 11 48" xfId="196"/>
    <cellStyle name="Normal 11 48 2" xfId="197"/>
    <cellStyle name="Normal 11 49" xfId="198"/>
    <cellStyle name="Normal 11 49 2" xfId="199"/>
    <cellStyle name="Normal 11 5" xfId="200"/>
    <cellStyle name="Normal 11 5 2" xfId="201"/>
    <cellStyle name="Normal 11 50" xfId="202"/>
    <cellStyle name="Normal 11 50 2" xfId="203"/>
    <cellStyle name="Normal 11 51" xfId="204"/>
    <cellStyle name="Normal 11 51 2" xfId="205"/>
    <cellStyle name="Normal 11 52" xfId="206"/>
    <cellStyle name="Normal 11 52 2" xfId="207"/>
    <cellStyle name="Normal 11 53" xfId="208"/>
    <cellStyle name="Normal 11 53 2" xfId="209"/>
    <cellStyle name="Normal 11 54" xfId="210"/>
    <cellStyle name="Normal 11 54 2" xfId="211"/>
    <cellStyle name="Normal 11 6" xfId="212"/>
    <cellStyle name="Normal 11 6 2" xfId="213"/>
    <cellStyle name="Normal 11 7" xfId="214"/>
    <cellStyle name="Normal 11 7 2" xfId="215"/>
    <cellStyle name="Normal 11 8" xfId="216"/>
    <cellStyle name="Normal 11 8 2" xfId="217"/>
    <cellStyle name="Normal 11 9" xfId="218"/>
    <cellStyle name="Normal 11 9 2" xfId="219"/>
    <cellStyle name="Normal 12" xfId="1129"/>
    <cellStyle name="Normal 13" xfId="1130"/>
    <cellStyle name="Normal 14" xfId="1131"/>
    <cellStyle name="Normal 2" xfId="220"/>
    <cellStyle name="Normal 2 10" xfId="221"/>
    <cellStyle name="Normal 2 10 2" xfId="222"/>
    <cellStyle name="Normal 2 10 2 2" xfId="223"/>
    <cellStyle name="Normal 2 11" xfId="224"/>
    <cellStyle name="Normal 2 11 2" xfId="225"/>
    <cellStyle name="Normal 2 11 2 2" xfId="226"/>
    <cellStyle name="Normal 2 12" xfId="227"/>
    <cellStyle name="Normal 2 12 2" xfId="228"/>
    <cellStyle name="Normal 2 13" xfId="229"/>
    <cellStyle name="Normal 2 13 2" xfId="230"/>
    <cellStyle name="Normal 2 14" xfId="231"/>
    <cellStyle name="Normal 2 14 2" xfId="232"/>
    <cellStyle name="Normal 2 15" xfId="233"/>
    <cellStyle name="Normal 2 15 2" xfId="234"/>
    <cellStyle name="Normal 2 16" xfId="235"/>
    <cellStyle name="Normal 2 16 2" xfId="236"/>
    <cellStyle name="Normal 2 17" xfId="237"/>
    <cellStyle name="Normal 2 17 2" xfId="238"/>
    <cellStyle name="Normal 2 18" xfId="239"/>
    <cellStyle name="Normal 2 18 2" xfId="240"/>
    <cellStyle name="Normal 2 19" xfId="241"/>
    <cellStyle name="Normal 2 19 2" xfId="242"/>
    <cellStyle name="Normal 2 2" xfId="2"/>
    <cellStyle name="Normal 2 2 10" xfId="243"/>
    <cellStyle name="Normal 2 2 2" xfId="244"/>
    <cellStyle name="Normal 2 2 3" xfId="245"/>
    <cellStyle name="Normal 2 2 3 2" xfId="246"/>
    <cellStyle name="Normal 2 2 4" xfId="247"/>
    <cellStyle name="Normal 2 2 4 2" xfId="248"/>
    <cellStyle name="Normal 2 2 5" xfId="249"/>
    <cellStyle name="Normal 2 2 5 2" xfId="250"/>
    <cellStyle name="Normal 2 2 6" xfId="251"/>
    <cellStyle name="Normal 2 2 6 2" xfId="252"/>
    <cellStyle name="Normal 2 2 7" xfId="253"/>
    <cellStyle name="Normal 2 2 7 2" xfId="254"/>
    <cellStyle name="Normal 2 2 8" xfId="255"/>
    <cellStyle name="Normal 2 2 9" xfId="256"/>
    <cellStyle name="Normal 2 20" xfId="257"/>
    <cellStyle name="Normal 2 20 2" xfId="258"/>
    <cellStyle name="Normal 2 21" xfId="259"/>
    <cellStyle name="Normal 2 21 2" xfId="260"/>
    <cellStyle name="Normal 2 22" xfId="261"/>
    <cellStyle name="Normal 2 22 2" xfId="262"/>
    <cellStyle name="Normal 2 23" xfId="263"/>
    <cellStyle name="Normal 2 23 2" xfId="264"/>
    <cellStyle name="Normal 2 24" xfId="265"/>
    <cellStyle name="Normal 2 24 2" xfId="266"/>
    <cellStyle name="Normal 2 25" xfId="267"/>
    <cellStyle name="Normal 2 25 2" xfId="268"/>
    <cellStyle name="Normal 2 26" xfId="269"/>
    <cellStyle name="Normal 2 26 2" xfId="270"/>
    <cellStyle name="Normal 2 27" xfId="271"/>
    <cellStyle name="Normal 2 27 2" xfId="272"/>
    <cellStyle name="Normal 2 28" xfId="273"/>
    <cellStyle name="Normal 2 28 2" xfId="274"/>
    <cellStyle name="Normal 2 29" xfId="275"/>
    <cellStyle name="Normal 2 29 2" xfId="276"/>
    <cellStyle name="Normal 2 3" xfId="277"/>
    <cellStyle name="Normal 2 3 2" xfId="278"/>
    <cellStyle name="Normal 2 3 2 2" xfId="279"/>
    <cellStyle name="Normal 2 3 3" xfId="280"/>
    <cellStyle name="Normal 2 3 3 2" xfId="281"/>
    <cellStyle name="Normal 2 3 4" xfId="282"/>
    <cellStyle name="Normal 2 3 4 2" xfId="283"/>
    <cellStyle name="Normal 2 3 5" xfId="284"/>
    <cellStyle name="Normal 2 3 6" xfId="285"/>
    <cellStyle name="Normal 2 30" xfId="286"/>
    <cellStyle name="Normal 2 30 2" xfId="287"/>
    <cellStyle name="Normal 2 31" xfId="288"/>
    <cellStyle name="Normal 2 31 2" xfId="289"/>
    <cellStyle name="Normal 2 32" xfId="290"/>
    <cellStyle name="Normal 2 32 2" xfId="291"/>
    <cellStyle name="Normal 2 33" xfId="292"/>
    <cellStyle name="Normal 2 33 2" xfId="293"/>
    <cellStyle name="Normal 2 34" xfId="294"/>
    <cellStyle name="Normal 2 34 2" xfId="295"/>
    <cellStyle name="Normal 2 35" xfId="296"/>
    <cellStyle name="Normal 2 35 2" xfId="297"/>
    <cellStyle name="Normal 2 36" xfId="298"/>
    <cellStyle name="Normal 2 36 2" xfId="299"/>
    <cellStyle name="Normal 2 37" xfId="300"/>
    <cellStyle name="Normal 2 37 2" xfId="301"/>
    <cellStyle name="Normal 2 38" xfId="302"/>
    <cellStyle name="Normal 2 38 2" xfId="303"/>
    <cellStyle name="Normal 2 39" xfId="304"/>
    <cellStyle name="Normal 2 39 2" xfId="305"/>
    <cellStyle name="Normal 2 4" xfId="306"/>
    <cellStyle name="Normal 2 4 2" xfId="307"/>
    <cellStyle name="Normal 2 4 2 2" xfId="308"/>
    <cellStyle name="Normal 2 4 3" xfId="309"/>
    <cellStyle name="Normal 2 4 4" xfId="310"/>
    <cellStyle name="Normal 2 4 5" xfId="311"/>
    <cellStyle name="Normal 2 40" xfId="312"/>
    <cellStyle name="Normal 2 40 2" xfId="313"/>
    <cellStyle name="Normal 2 41" xfId="314"/>
    <cellStyle name="Normal 2 41 2" xfId="315"/>
    <cellStyle name="Normal 2 42" xfId="316"/>
    <cellStyle name="Normal 2 42 2" xfId="317"/>
    <cellStyle name="Normal 2 43" xfId="318"/>
    <cellStyle name="Normal 2 43 2" xfId="319"/>
    <cellStyle name="Normal 2 44" xfId="320"/>
    <cellStyle name="Normal 2 44 2" xfId="321"/>
    <cellStyle name="Normal 2 45" xfId="322"/>
    <cellStyle name="Normal 2 45 2" xfId="323"/>
    <cellStyle name="Normal 2 46" xfId="324"/>
    <cellStyle name="Normal 2 46 2" xfId="325"/>
    <cellStyle name="Normal 2 47" xfId="326"/>
    <cellStyle name="Normal 2 47 2" xfId="327"/>
    <cellStyle name="Normal 2 48" xfId="328"/>
    <cellStyle name="Normal 2 48 2" xfId="329"/>
    <cellStyle name="Normal 2 49" xfId="330"/>
    <cellStyle name="Normal 2 49 2" xfId="331"/>
    <cellStyle name="Normal 2 5" xfId="332"/>
    <cellStyle name="Normal 2 5 2" xfId="333"/>
    <cellStyle name="Normal 2 5 2 2" xfId="334"/>
    <cellStyle name="Normal 2 5 3" xfId="335"/>
    <cellStyle name="Normal 2 5 4" xfId="336"/>
    <cellStyle name="Normal 2 50" xfId="337"/>
    <cellStyle name="Normal 2 50 2" xfId="338"/>
    <cellStyle name="Normal 2 51" xfId="339"/>
    <cellStyle name="Normal 2 51 2" xfId="340"/>
    <cellStyle name="Normal 2 52" xfId="341"/>
    <cellStyle name="Normal 2 52 2" xfId="342"/>
    <cellStyle name="Normal 2 53" xfId="343"/>
    <cellStyle name="Normal 2 53 2" xfId="344"/>
    <cellStyle name="Normal 2 54" xfId="345"/>
    <cellStyle name="Normal 2 54 2" xfId="346"/>
    <cellStyle name="Normal 2 55" xfId="347"/>
    <cellStyle name="Normal 2 55 2" xfId="348"/>
    <cellStyle name="Normal 2 56" xfId="349"/>
    <cellStyle name="Normal 2 56 2" xfId="350"/>
    <cellStyle name="Normal 2 57" xfId="351"/>
    <cellStyle name="Normal 2 57 2" xfId="352"/>
    <cellStyle name="Normal 2 58" xfId="353"/>
    <cellStyle name="Normal 2 58 2" xfId="354"/>
    <cellStyle name="Normal 2 59" xfId="355"/>
    <cellStyle name="Normal 2 59 2" xfId="356"/>
    <cellStyle name="Normal 2 6" xfId="3"/>
    <cellStyle name="Normal 2 6 2" xfId="357"/>
    <cellStyle name="Normal 2 6 2 2" xfId="358"/>
    <cellStyle name="Normal 2 60" xfId="359"/>
    <cellStyle name="Normal 2 60 2" xfId="360"/>
    <cellStyle name="Normal 2 61" xfId="361"/>
    <cellStyle name="Normal 2 61 2" xfId="362"/>
    <cellStyle name="Normal 2 62" xfId="363"/>
    <cellStyle name="Normal 2 62 2" xfId="364"/>
    <cellStyle name="Normal 2 63" xfId="365"/>
    <cellStyle name="Normal 2 63 2" xfId="366"/>
    <cellStyle name="Normal 2 64" xfId="1126"/>
    <cellStyle name="Normal 2 65" xfId="1127"/>
    <cellStyle name="Normal 2 66" xfId="1128"/>
    <cellStyle name="Normal 2 7" xfId="367"/>
    <cellStyle name="Normal 2 7 2" xfId="368"/>
    <cellStyle name="Normal 2 7 2 2" xfId="369"/>
    <cellStyle name="Normal 2 8" xfId="370"/>
    <cellStyle name="Normal 2 8 2" xfId="371"/>
    <cellStyle name="Normal 2 8 2 2" xfId="372"/>
    <cellStyle name="Normal 2 9" xfId="373"/>
    <cellStyle name="Normal 2 9 2" xfId="374"/>
    <cellStyle name="Normal 2 9 2 2" xfId="375"/>
    <cellStyle name="Normal 3" xfId="376"/>
    <cellStyle name="Normal 3 10" xfId="377"/>
    <cellStyle name="Normal 3 10 2" xfId="378"/>
    <cellStyle name="Normal 3 11" xfId="379"/>
    <cellStyle name="Normal 3 11 2" xfId="380"/>
    <cellStyle name="Normal 3 12" xfId="381"/>
    <cellStyle name="Normal 3 12 2" xfId="382"/>
    <cellStyle name="Normal 3 13" xfId="383"/>
    <cellStyle name="Normal 3 13 2" xfId="384"/>
    <cellStyle name="Normal 3 14" xfId="385"/>
    <cellStyle name="Normal 3 14 2" xfId="386"/>
    <cellStyle name="Normal 3 15" xfId="387"/>
    <cellStyle name="Normal 3 15 2" xfId="388"/>
    <cellStyle name="Normal 3 16" xfId="389"/>
    <cellStyle name="Normal 3 16 2" xfId="390"/>
    <cellStyle name="Normal 3 17" xfId="391"/>
    <cellStyle name="Normal 3 17 2" xfId="392"/>
    <cellStyle name="Normal 3 18" xfId="393"/>
    <cellStyle name="Normal 3 18 2" xfId="394"/>
    <cellStyle name="Normal 3 19" xfId="395"/>
    <cellStyle name="Normal 3 19 2" xfId="396"/>
    <cellStyle name="Normal 3 2" xfId="397"/>
    <cellStyle name="Normal 3 2 2" xfId="398"/>
    <cellStyle name="Normal 3 20" xfId="399"/>
    <cellStyle name="Normal 3 20 2" xfId="400"/>
    <cellStyle name="Normal 3 21" xfId="401"/>
    <cellStyle name="Normal 3 21 2" xfId="402"/>
    <cellStyle name="Normal 3 22" xfId="403"/>
    <cellStyle name="Normal 3 22 2" xfId="404"/>
    <cellStyle name="Normal 3 23" xfId="405"/>
    <cellStyle name="Normal 3 23 2" xfId="406"/>
    <cellStyle name="Normal 3 24" xfId="407"/>
    <cellStyle name="Normal 3 24 2" xfId="408"/>
    <cellStyle name="Normal 3 25" xfId="409"/>
    <cellStyle name="Normal 3 25 2" xfId="410"/>
    <cellStyle name="Normal 3 26" xfId="411"/>
    <cellStyle name="Normal 3 26 2" xfId="412"/>
    <cellStyle name="Normal 3 27" xfId="413"/>
    <cellStyle name="Normal 3 27 2" xfId="414"/>
    <cellStyle name="Normal 3 28" xfId="415"/>
    <cellStyle name="Normal 3 28 2" xfId="416"/>
    <cellStyle name="Normal 3 29" xfId="417"/>
    <cellStyle name="Normal 3 29 2" xfId="418"/>
    <cellStyle name="Normal 3 3" xfId="419"/>
    <cellStyle name="Normal 3 3 2" xfId="420"/>
    <cellStyle name="Normal 3 30" xfId="421"/>
    <cellStyle name="Normal 3 30 2" xfId="422"/>
    <cellStyle name="Normal 3 31" xfId="423"/>
    <cellStyle name="Normal 3 31 2" xfId="424"/>
    <cellStyle name="Normal 3 32" xfId="425"/>
    <cellStyle name="Normal 3 32 2" xfId="426"/>
    <cellStyle name="Normal 3 33" xfId="427"/>
    <cellStyle name="Normal 3 33 2" xfId="428"/>
    <cellStyle name="Normal 3 34" xfId="429"/>
    <cellStyle name="Normal 3 34 2" xfId="430"/>
    <cellStyle name="Normal 3 35" xfId="431"/>
    <cellStyle name="Normal 3 35 2" xfId="432"/>
    <cellStyle name="Normal 3 36" xfId="433"/>
    <cellStyle name="Normal 3 36 2" xfId="434"/>
    <cellStyle name="Normal 3 37" xfId="435"/>
    <cellStyle name="Normal 3 37 2" xfId="436"/>
    <cellStyle name="Normal 3 38" xfId="437"/>
    <cellStyle name="Normal 3 38 2" xfId="438"/>
    <cellStyle name="Normal 3 39" xfId="439"/>
    <cellStyle name="Normal 3 39 2" xfId="440"/>
    <cellStyle name="Normal 3 4" xfId="441"/>
    <cellStyle name="Normal 3 4 2" xfId="442"/>
    <cellStyle name="Normal 3 40" xfId="443"/>
    <cellStyle name="Normal 3 40 2" xfId="444"/>
    <cellStyle name="Normal 3 41" xfId="445"/>
    <cellStyle name="Normal 3 41 2" xfId="446"/>
    <cellStyle name="Normal 3 42" xfId="447"/>
    <cellStyle name="Normal 3 42 2" xfId="448"/>
    <cellStyle name="Normal 3 43" xfId="449"/>
    <cellStyle name="Normal 3 43 2" xfId="450"/>
    <cellStyle name="Normal 3 44" xfId="451"/>
    <cellStyle name="Normal 3 44 2" xfId="452"/>
    <cellStyle name="Normal 3 45" xfId="453"/>
    <cellStyle name="Normal 3 45 2" xfId="454"/>
    <cellStyle name="Normal 3 46" xfId="455"/>
    <cellStyle name="Normal 3 46 2" xfId="456"/>
    <cellStyle name="Normal 3 47" xfId="457"/>
    <cellStyle name="Normal 3 47 2" xfId="458"/>
    <cellStyle name="Normal 3 48" xfId="459"/>
    <cellStyle name="Normal 3 48 2" xfId="460"/>
    <cellStyle name="Normal 3 49" xfId="461"/>
    <cellStyle name="Normal 3 49 2" xfId="462"/>
    <cellStyle name="Normal 3 5" xfId="463"/>
    <cellStyle name="Normal 3 5 2" xfId="464"/>
    <cellStyle name="Normal 3 50" xfId="465"/>
    <cellStyle name="Normal 3 50 2" xfId="466"/>
    <cellStyle name="Normal 3 51" xfId="467"/>
    <cellStyle name="Normal 3 51 2" xfId="468"/>
    <cellStyle name="Normal 3 52" xfId="469"/>
    <cellStyle name="Normal 3 52 2" xfId="470"/>
    <cellStyle name="Normal 3 53" xfId="471"/>
    <cellStyle name="Normal 3 53 2" xfId="472"/>
    <cellStyle name="Normal 3 54" xfId="473"/>
    <cellStyle name="Normal 3 54 2" xfId="474"/>
    <cellStyle name="Normal 3 6" xfId="475"/>
    <cellStyle name="Normal 3 6 2" xfId="476"/>
    <cellStyle name="Normal 3 7" xfId="477"/>
    <cellStyle name="Normal 3 7 2" xfId="478"/>
    <cellStyle name="Normal 3 8" xfId="479"/>
    <cellStyle name="Normal 3 8 2" xfId="480"/>
    <cellStyle name="Normal 3 9" xfId="481"/>
    <cellStyle name="Normal 3 9 2" xfId="482"/>
    <cellStyle name="Normal 4" xfId="483"/>
    <cellStyle name="Normal 4 10" xfId="484"/>
    <cellStyle name="Normal 4 10 2" xfId="485"/>
    <cellStyle name="Normal 4 11" xfId="486"/>
    <cellStyle name="Normal 4 11 2" xfId="487"/>
    <cellStyle name="Normal 4 12" xfId="488"/>
    <cellStyle name="Normal 4 12 2" xfId="489"/>
    <cellStyle name="Normal 4 13" xfId="490"/>
    <cellStyle name="Normal 4 13 2" xfId="491"/>
    <cellStyle name="Normal 4 14" xfId="492"/>
    <cellStyle name="Normal 4 14 2" xfId="493"/>
    <cellStyle name="Normal 4 15" xfId="494"/>
    <cellStyle name="Normal 4 15 2" xfId="495"/>
    <cellStyle name="Normal 4 16" xfId="496"/>
    <cellStyle name="Normal 4 16 2" xfId="497"/>
    <cellStyle name="Normal 4 17" xfId="498"/>
    <cellStyle name="Normal 4 17 2" xfId="499"/>
    <cellStyle name="Normal 4 18" xfId="500"/>
    <cellStyle name="Normal 4 18 2" xfId="501"/>
    <cellStyle name="Normal 4 19" xfId="502"/>
    <cellStyle name="Normal 4 19 2" xfId="503"/>
    <cellStyle name="Normal 4 2" xfId="504"/>
    <cellStyle name="Normal 4 2 2" xfId="505"/>
    <cellStyle name="Normal 4 20" xfId="506"/>
    <cellStyle name="Normal 4 20 2" xfId="507"/>
    <cellStyle name="Normal 4 21" xfId="508"/>
    <cellStyle name="Normal 4 21 2" xfId="509"/>
    <cellStyle name="Normal 4 22" xfId="510"/>
    <cellStyle name="Normal 4 22 2" xfId="511"/>
    <cellStyle name="Normal 4 23" xfId="512"/>
    <cellStyle name="Normal 4 23 2" xfId="513"/>
    <cellStyle name="Normal 4 24" xfId="514"/>
    <cellStyle name="Normal 4 24 2" xfId="515"/>
    <cellStyle name="Normal 4 25" xfId="516"/>
    <cellStyle name="Normal 4 25 2" xfId="517"/>
    <cellStyle name="Normal 4 26" xfId="518"/>
    <cellStyle name="Normal 4 26 2" xfId="519"/>
    <cellStyle name="Normal 4 27" xfId="520"/>
    <cellStyle name="Normal 4 27 2" xfId="521"/>
    <cellStyle name="Normal 4 28" xfId="522"/>
    <cellStyle name="Normal 4 28 2" xfId="523"/>
    <cellStyle name="Normal 4 29" xfId="524"/>
    <cellStyle name="Normal 4 29 2" xfId="525"/>
    <cellStyle name="Normal 4 3" xfId="526"/>
    <cellStyle name="Normal 4 3 2" xfId="527"/>
    <cellStyle name="Normal 4 30" xfId="528"/>
    <cellStyle name="Normal 4 30 2" xfId="529"/>
    <cellStyle name="Normal 4 31" xfId="530"/>
    <cellStyle name="Normal 4 31 2" xfId="531"/>
    <cellStyle name="Normal 4 32" xfId="532"/>
    <cellStyle name="Normal 4 32 2" xfId="533"/>
    <cellStyle name="Normal 4 33" xfId="534"/>
    <cellStyle name="Normal 4 33 2" xfId="535"/>
    <cellStyle name="Normal 4 34" xfId="536"/>
    <cellStyle name="Normal 4 34 2" xfId="537"/>
    <cellStyle name="Normal 4 35" xfId="538"/>
    <cellStyle name="Normal 4 35 2" xfId="539"/>
    <cellStyle name="Normal 4 36" xfId="540"/>
    <cellStyle name="Normal 4 36 2" xfId="541"/>
    <cellStyle name="Normal 4 37" xfId="542"/>
    <cellStyle name="Normal 4 37 2" xfId="543"/>
    <cellStyle name="Normal 4 38" xfId="544"/>
    <cellStyle name="Normal 4 38 2" xfId="545"/>
    <cellStyle name="Normal 4 39" xfId="546"/>
    <cellStyle name="Normal 4 39 2" xfId="547"/>
    <cellStyle name="Normal 4 4" xfId="548"/>
    <cellStyle name="Normal 4 4 2" xfId="549"/>
    <cellStyle name="Normal 4 40" xfId="550"/>
    <cellStyle name="Normal 4 40 2" xfId="551"/>
    <cellStyle name="Normal 4 41" xfId="552"/>
    <cellStyle name="Normal 4 41 2" xfId="553"/>
    <cellStyle name="Normal 4 42" xfId="554"/>
    <cellStyle name="Normal 4 42 2" xfId="555"/>
    <cellStyle name="Normal 4 43" xfId="556"/>
    <cellStyle name="Normal 4 43 2" xfId="557"/>
    <cellStyle name="Normal 4 44" xfId="558"/>
    <cellStyle name="Normal 4 44 2" xfId="559"/>
    <cellStyle name="Normal 4 45" xfId="560"/>
    <cellStyle name="Normal 4 45 2" xfId="561"/>
    <cellStyle name="Normal 4 46" xfId="562"/>
    <cellStyle name="Normal 4 46 2" xfId="563"/>
    <cellStyle name="Normal 4 47" xfId="564"/>
    <cellStyle name="Normal 4 47 2" xfId="565"/>
    <cellStyle name="Normal 4 48" xfId="566"/>
    <cellStyle name="Normal 4 48 2" xfId="567"/>
    <cellStyle name="Normal 4 49" xfId="568"/>
    <cellStyle name="Normal 4 49 2" xfId="569"/>
    <cellStyle name="Normal 4 5" xfId="570"/>
    <cellStyle name="Normal 4 5 2" xfId="571"/>
    <cellStyle name="Normal 4 50" xfId="572"/>
    <cellStyle name="Normal 4 50 2" xfId="573"/>
    <cellStyle name="Normal 4 51" xfId="574"/>
    <cellStyle name="Normal 4 51 2" xfId="575"/>
    <cellStyle name="Normal 4 52" xfId="576"/>
    <cellStyle name="Normal 4 52 2" xfId="577"/>
    <cellStyle name="Normal 4 53" xfId="578"/>
    <cellStyle name="Normal 4 53 2" xfId="579"/>
    <cellStyle name="Normal 4 54" xfId="580"/>
    <cellStyle name="Normal 4 54 2" xfId="581"/>
    <cellStyle name="Normal 4 6" xfId="582"/>
    <cellStyle name="Normal 4 6 2" xfId="583"/>
    <cellStyle name="Normal 4 7" xfId="584"/>
    <cellStyle name="Normal 4 7 2" xfId="585"/>
    <cellStyle name="Normal 4 8" xfId="586"/>
    <cellStyle name="Normal 4 8 2" xfId="587"/>
    <cellStyle name="Normal 4 9" xfId="588"/>
    <cellStyle name="Normal 4 9 2" xfId="589"/>
    <cellStyle name="Normal 5" xfId="590"/>
    <cellStyle name="Normal 5 10" xfId="591"/>
    <cellStyle name="Normal 5 10 2" xfId="592"/>
    <cellStyle name="Normal 5 11" xfId="593"/>
    <cellStyle name="Normal 5 11 2" xfId="594"/>
    <cellStyle name="Normal 5 12" xfId="595"/>
    <cellStyle name="Normal 5 12 2" xfId="596"/>
    <cellStyle name="Normal 5 13" xfId="597"/>
    <cellStyle name="Normal 5 13 2" xfId="598"/>
    <cellStyle name="Normal 5 14" xfId="599"/>
    <cellStyle name="Normal 5 14 2" xfId="600"/>
    <cellStyle name="Normal 5 15" xfId="601"/>
    <cellStyle name="Normal 5 15 2" xfId="602"/>
    <cellStyle name="Normal 5 16" xfId="603"/>
    <cellStyle name="Normal 5 16 2" xfId="604"/>
    <cellStyle name="Normal 5 17" xfId="605"/>
    <cellStyle name="Normal 5 17 2" xfId="606"/>
    <cellStyle name="Normal 5 18" xfId="607"/>
    <cellStyle name="Normal 5 18 2" xfId="608"/>
    <cellStyle name="Normal 5 19" xfId="609"/>
    <cellStyle name="Normal 5 19 2" xfId="610"/>
    <cellStyle name="Normal 5 2" xfId="611"/>
    <cellStyle name="Normal 5 2 2" xfId="612"/>
    <cellStyle name="Normal 5 20" xfId="613"/>
    <cellStyle name="Normal 5 20 2" xfId="614"/>
    <cellStyle name="Normal 5 21" xfId="615"/>
    <cellStyle name="Normal 5 21 2" xfId="616"/>
    <cellStyle name="Normal 5 22" xfId="617"/>
    <cellStyle name="Normal 5 22 2" xfId="618"/>
    <cellStyle name="Normal 5 23" xfId="619"/>
    <cellStyle name="Normal 5 23 2" xfId="620"/>
    <cellStyle name="Normal 5 24" xfId="621"/>
    <cellStyle name="Normal 5 24 2" xfId="622"/>
    <cellStyle name="Normal 5 25" xfId="623"/>
    <cellStyle name="Normal 5 25 2" xfId="624"/>
    <cellStyle name="Normal 5 26" xfId="625"/>
    <cellStyle name="Normal 5 26 2" xfId="626"/>
    <cellStyle name="Normal 5 27" xfId="627"/>
    <cellStyle name="Normal 5 27 2" xfId="628"/>
    <cellStyle name="Normal 5 28" xfId="629"/>
    <cellStyle name="Normal 5 28 2" xfId="630"/>
    <cellStyle name="Normal 5 29" xfId="631"/>
    <cellStyle name="Normal 5 29 2" xfId="632"/>
    <cellStyle name="Normal 5 3" xfId="633"/>
    <cellStyle name="Normal 5 3 2" xfId="634"/>
    <cellStyle name="Normal 5 30" xfId="635"/>
    <cellStyle name="Normal 5 30 2" xfId="636"/>
    <cellStyle name="Normal 5 31" xfId="637"/>
    <cellStyle name="Normal 5 31 2" xfId="638"/>
    <cellStyle name="Normal 5 32" xfId="639"/>
    <cellStyle name="Normal 5 32 2" xfId="640"/>
    <cellStyle name="Normal 5 33" xfId="641"/>
    <cellStyle name="Normal 5 33 2" xfId="642"/>
    <cellStyle name="Normal 5 34" xfId="643"/>
    <cellStyle name="Normal 5 34 2" xfId="644"/>
    <cellStyle name="Normal 5 35" xfId="645"/>
    <cellStyle name="Normal 5 35 2" xfId="646"/>
    <cellStyle name="Normal 5 36" xfId="647"/>
    <cellStyle name="Normal 5 36 2" xfId="648"/>
    <cellStyle name="Normal 5 37" xfId="649"/>
    <cellStyle name="Normal 5 37 2" xfId="650"/>
    <cellStyle name="Normal 5 38" xfId="651"/>
    <cellStyle name="Normal 5 38 2" xfId="652"/>
    <cellStyle name="Normal 5 39" xfId="653"/>
    <cellStyle name="Normal 5 39 2" xfId="654"/>
    <cellStyle name="Normal 5 4" xfId="655"/>
    <cellStyle name="Normal 5 4 2" xfId="656"/>
    <cellStyle name="Normal 5 40" xfId="657"/>
    <cellStyle name="Normal 5 40 2" xfId="658"/>
    <cellStyle name="Normal 5 41" xfId="659"/>
    <cellStyle name="Normal 5 41 2" xfId="660"/>
    <cellStyle name="Normal 5 42" xfId="661"/>
    <cellStyle name="Normal 5 42 2" xfId="662"/>
    <cellStyle name="Normal 5 43" xfId="663"/>
    <cellStyle name="Normal 5 43 2" xfId="664"/>
    <cellStyle name="Normal 5 44" xfId="665"/>
    <cellStyle name="Normal 5 44 2" xfId="666"/>
    <cellStyle name="Normal 5 45" xfId="667"/>
    <cellStyle name="Normal 5 45 2" xfId="668"/>
    <cellStyle name="Normal 5 46" xfId="669"/>
    <cellStyle name="Normal 5 46 2" xfId="670"/>
    <cellStyle name="Normal 5 47" xfId="671"/>
    <cellStyle name="Normal 5 47 2" xfId="672"/>
    <cellStyle name="Normal 5 48" xfId="673"/>
    <cellStyle name="Normal 5 48 2" xfId="674"/>
    <cellStyle name="Normal 5 49" xfId="675"/>
    <cellStyle name="Normal 5 49 2" xfId="676"/>
    <cellStyle name="Normal 5 5" xfId="677"/>
    <cellStyle name="Normal 5 5 2" xfId="678"/>
    <cellStyle name="Normal 5 50" xfId="679"/>
    <cellStyle name="Normal 5 50 2" xfId="680"/>
    <cellStyle name="Normal 5 51" xfId="681"/>
    <cellStyle name="Normal 5 51 2" xfId="682"/>
    <cellStyle name="Normal 5 52" xfId="683"/>
    <cellStyle name="Normal 5 52 2" xfId="684"/>
    <cellStyle name="Normal 5 53" xfId="685"/>
    <cellStyle name="Normal 5 53 2" xfId="686"/>
    <cellStyle name="Normal 5 54" xfId="687"/>
    <cellStyle name="Normal 5 54 2" xfId="688"/>
    <cellStyle name="Normal 5 6" xfId="689"/>
    <cellStyle name="Normal 5 6 2" xfId="690"/>
    <cellStyle name="Normal 5 7" xfId="691"/>
    <cellStyle name="Normal 5 7 2" xfId="692"/>
    <cellStyle name="Normal 5 8" xfId="693"/>
    <cellStyle name="Normal 5 8 2" xfId="694"/>
    <cellStyle name="Normal 5 9" xfId="695"/>
    <cellStyle name="Normal 5 9 2" xfId="696"/>
    <cellStyle name="Normal 6" xfId="5"/>
    <cellStyle name="Normal 6 10" xfId="697"/>
    <cellStyle name="Normal 6 10 2" xfId="698"/>
    <cellStyle name="Normal 6 11" xfId="699"/>
    <cellStyle name="Normal 6 11 2" xfId="700"/>
    <cellStyle name="Normal 6 12" xfId="701"/>
    <cellStyle name="Normal 6 12 2" xfId="702"/>
    <cellStyle name="Normal 6 13" xfId="703"/>
    <cellStyle name="Normal 6 13 2" xfId="704"/>
    <cellStyle name="Normal 6 14" xfId="705"/>
    <cellStyle name="Normal 6 14 2" xfId="706"/>
    <cellStyle name="Normal 6 15" xfId="707"/>
    <cellStyle name="Normal 6 15 2" xfId="708"/>
    <cellStyle name="Normal 6 16" xfId="709"/>
    <cellStyle name="Normal 6 16 2" xfId="710"/>
    <cellStyle name="Normal 6 17" xfId="711"/>
    <cellStyle name="Normal 6 17 2" xfId="712"/>
    <cellStyle name="Normal 6 18" xfId="713"/>
    <cellStyle name="Normal 6 18 2" xfId="714"/>
    <cellStyle name="Normal 6 19" xfId="715"/>
    <cellStyle name="Normal 6 19 2" xfId="716"/>
    <cellStyle name="Normal 6 2" xfId="717"/>
    <cellStyle name="Normal 6 2 2" xfId="718"/>
    <cellStyle name="Normal 6 20" xfId="719"/>
    <cellStyle name="Normal 6 20 2" xfId="720"/>
    <cellStyle name="Normal 6 21" xfId="721"/>
    <cellStyle name="Normal 6 21 2" xfId="722"/>
    <cellStyle name="Normal 6 22" xfId="723"/>
    <cellStyle name="Normal 6 22 2" xfId="724"/>
    <cellStyle name="Normal 6 23" xfId="725"/>
    <cellStyle name="Normal 6 23 2" xfId="726"/>
    <cellStyle name="Normal 6 24" xfId="727"/>
    <cellStyle name="Normal 6 24 2" xfId="728"/>
    <cellStyle name="Normal 6 25" xfId="729"/>
    <cellStyle name="Normal 6 25 2" xfId="730"/>
    <cellStyle name="Normal 6 26" xfId="731"/>
    <cellStyle name="Normal 6 26 2" xfId="732"/>
    <cellStyle name="Normal 6 27" xfId="733"/>
    <cellStyle name="Normal 6 27 2" xfId="734"/>
    <cellStyle name="Normal 6 28" xfId="735"/>
    <cellStyle name="Normal 6 28 2" xfId="736"/>
    <cellStyle name="Normal 6 29" xfId="737"/>
    <cellStyle name="Normal 6 29 2" xfId="738"/>
    <cellStyle name="Normal 6 3" xfId="739"/>
    <cellStyle name="Normal 6 3 2" xfId="740"/>
    <cellStyle name="Normal 6 30" xfId="741"/>
    <cellStyle name="Normal 6 30 2" xfId="742"/>
    <cellStyle name="Normal 6 31" xfId="743"/>
    <cellStyle name="Normal 6 31 2" xfId="744"/>
    <cellStyle name="Normal 6 32" xfId="745"/>
    <cellStyle name="Normal 6 32 2" xfId="746"/>
    <cellStyle name="Normal 6 33" xfId="747"/>
    <cellStyle name="Normal 6 33 2" xfId="748"/>
    <cellStyle name="Normal 6 34" xfId="749"/>
    <cellStyle name="Normal 6 34 2" xfId="750"/>
    <cellStyle name="Normal 6 35" xfId="751"/>
    <cellStyle name="Normal 6 35 2" xfId="752"/>
    <cellStyle name="Normal 6 36" xfId="753"/>
    <cellStyle name="Normal 6 36 2" xfId="754"/>
    <cellStyle name="Normal 6 37" xfId="755"/>
    <cellStyle name="Normal 6 37 2" xfId="756"/>
    <cellStyle name="Normal 6 38" xfId="757"/>
    <cellStyle name="Normal 6 38 2" xfId="758"/>
    <cellStyle name="Normal 6 39" xfId="759"/>
    <cellStyle name="Normal 6 39 2" xfId="760"/>
    <cellStyle name="Normal 6 4" xfId="761"/>
    <cellStyle name="Normal 6 4 2" xfId="762"/>
    <cellStyle name="Normal 6 40" xfId="763"/>
    <cellStyle name="Normal 6 40 2" xfId="764"/>
    <cellStyle name="Normal 6 41" xfId="765"/>
    <cellStyle name="Normal 6 41 2" xfId="766"/>
    <cellStyle name="Normal 6 42" xfId="767"/>
    <cellStyle name="Normal 6 42 2" xfId="768"/>
    <cellStyle name="Normal 6 43" xfId="769"/>
    <cellStyle name="Normal 6 43 2" xfId="770"/>
    <cellStyle name="Normal 6 44" xfId="771"/>
    <cellStyle name="Normal 6 44 2" xfId="772"/>
    <cellStyle name="Normal 6 45" xfId="773"/>
    <cellStyle name="Normal 6 45 2" xfId="774"/>
    <cellStyle name="Normal 6 46" xfId="775"/>
    <cellStyle name="Normal 6 46 2" xfId="776"/>
    <cellStyle name="Normal 6 47" xfId="777"/>
    <cellStyle name="Normal 6 47 2" xfId="778"/>
    <cellStyle name="Normal 6 48" xfId="779"/>
    <cellStyle name="Normal 6 48 2" xfId="780"/>
    <cellStyle name="Normal 6 49" xfId="781"/>
    <cellStyle name="Normal 6 49 2" xfId="782"/>
    <cellStyle name="Normal 6 5" xfId="783"/>
    <cellStyle name="Normal 6 5 2" xfId="784"/>
    <cellStyle name="Normal 6 50" xfId="785"/>
    <cellStyle name="Normal 6 50 2" xfId="786"/>
    <cellStyle name="Normal 6 51" xfId="787"/>
    <cellStyle name="Normal 6 51 2" xfId="788"/>
    <cellStyle name="Normal 6 52" xfId="789"/>
    <cellStyle name="Normal 6 52 2" xfId="790"/>
    <cellStyle name="Normal 6 53" xfId="791"/>
    <cellStyle name="Normal 6 53 2" xfId="792"/>
    <cellStyle name="Normal 6 54" xfId="793"/>
    <cellStyle name="Normal 6 54 2" xfId="794"/>
    <cellStyle name="Normal 6 6" xfId="795"/>
    <cellStyle name="Normal 6 6 2" xfId="796"/>
    <cellStyle name="Normal 6 7" xfId="797"/>
    <cellStyle name="Normal 6 7 2" xfId="798"/>
    <cellStyle name="Normal 6 8" xfId="799"/>
    <cellStyle name="Normal 6 8 2" xfId="800"/>
    <cellStyle name="Normal 6 9" xfId="801"/>
    <cellStyle name="Normal 6 9 2" xfId="802"/>
    <cellStyle name="Normal 7" xfId="4"/>
    <cellStyle name="Normal 7 10" xfId="803"/>
    <cellStyle name="Normal 7 10 2" xfId="804"/>
    <cellStyle name="Normal 7 11" xfId="805"/>
    <cellStyle name="Normal 7 11 2" xfId="806"/>
    <cellStyle name="Normal 7 12" xfId="807"/>
    <cellStyle name="Normal 7 12 2" xfId="808"/>
    <cellStyle name="Normal 7 13" xfId="809"/>
    <cellStyle name="Normal 7 13 2" xfId="810"/>
    <cellStyle name="Normal 7 14" xfId="811"/>
    <cellStyle name="Normal 7 14 2" xfId="812"/>
    <cellStyle name="Normal 7 15" xfId="813"/>
    <cellStyle name="Normal 7 15 2" xfId="814"/>
    <cellStyle name="Normal 7 16" xfId="815"/>
    <cellStyle name="Normal 7 16 2" xfId="816"/>
    <cellStyle name="Normal 7 17" xfId="817"/>
    <cellStyle name="Normal 7 17 2" xfId="818"/>
    <cellStyle name="Normal 7 18" xfId="819"/>
    <cellStyle name="Normal 7 18 2" xfId="820"/>
    <cellStyle name="Normal 7 19" xfId="821"/>
    <cellStyle name="Normal 7 19 2" xfId="822"/>
    <cellStyle name="Normal 7 2" xfId="823"/>
    <cellStyle name="Normal 7 2 2" xfId="824"/>
    <cellStyle name="Normal 7 20" xfId="825"/>
    <cellStyle name="Normal 7 20 2" xfId="826"/>
    <cellStyle name="Normal 7 21" xfId="827"/>
    <cellStyle name="Normal 7 21 2" xfId="828"/>
    <cellStyle name="Normal 7 22" xfId="829"/>
    <cellStyle name="Normal 7 22 2" xfId="830"/>
    <cellStyle name="Normal 7 23" xfId="831"/>
    <cellStyle name="Normal 7 23 2" xfId="832"/>
    <cellStyle name="Normal 7 24" xfId="833"/>
    <cellStyle name="Normal 7 24 2" xfId="834"/>
    <cellStyle name="Normal 7 25" xfId="835"/>
    <cellStyle name="Normal 7 25 2" xfId="836"/>
    <cellStyle name="Normal 7 26" xfId="837"/>
    <cellStyle name="Normal 7 26 2" xfId="838"/>
    <cellStyle name="Normal 7 27" xfId="839"/>
    <cellStyle name="Normal 7 27 2" xfId="840"/>
    <cellStyle name="Normal 7 28" xfId="841"/>
    <cellStyle name="Normal 7 28 2" xfId="842"/>
    <cellStyle name="Normal 7 29" xfId="843"/>
    <cellStyle name="Normal 7 29 2" xfId="844"/>
    <cellStyle name="Normal 7 3" xfId="845"/>
    <cellStyle name="Normal 7 3 2" xfId="846"/>
    <cellStyle name="Normal 7 30" xfId="847"/>
    <cellStyle name="Normal 7 30 2" xfId="848"/>
    <cellStyle name="Normal 7 31" xfId="849"/>
    <cellStyle name="Normal 7 31 2" xfId="850"/>
    <cellStyle name="Normal 7 32" xfId="851"/>
    <cellStyle name="Normal 7 32 2" xfId="852"/>
    <cellStyle name="Normal 7 33" xfId="853"/>
    <cellStyle name="Normal 7 33 2" xfId="854"/>
    <cellStyle name="Normal 7 34" xfId="855"/>
    <cellStyle name="Normal 7 34 2" xfId="856"/>
    <cellStyle name="Normal 7 35" xfId="857"/>
    <cellStyle name="Normal 7 35 2" xfId="858"/>
    <cellStyle name="Normal 7 36" xfId="859"/>
    <cellStyle name="Normal 7 36 2" xfId="860"/>
    <cellStyle name="Normal 7 37" xfId="861"/>
    <cellStyle name="Normal 7 37 2" xfId="862"/>
    <cellStyle name="Normal 7 38" xfId="863"/>
    <cellStyle name="Normal 7 38 2" xfId="864"/>
    <cellStyle name="Normal 7 39" xfId="865"/>
    <cellStyle name="Normal 7 39 2" xfId="866"/>
    <cellStyle name="Normal 7 4" xfId="867"/>
    <cellStyle name="Normal 7 4 2" xfId="868"/>
    <cellStyle name="Normal 7 40" xfId="869"/>
    <cellStyle name="Normal 7 40 2" xfId="870"/>
    <cellStyle name="Normal 7 41" xfId="871"/>
    <cellStyle name="Normal 7 41 2" xfId="872"/>
    <cellStyle name="Normal 7 42" xfId="873"/>
    <cellStyle name="Normal 7 42 2" xfId="874"/>
    <cellStyle name="Normal 7 43" xfId="875"/>
    <cellStyle name="Normal 7 43 2" xfId="876"/>
    <cellStyle name="Normal 7 44" xfId="877"/>
    <cellStyle name="Normal 7 44 2" xfId="878"/>
    <cellStyle name="Normal 7 45" xfId="879"/>
    <cellStyle name="Normal 7 45 2" xfId="880"/>
    <cellStyle name="Normal 7 46" xfId="881"/>
    <cellStyle name="Normal 7 46 2" xfId="882"/>
    <cellStyle name="Normal 7 47" xfId="883"/>
    <cellStyle name="Normal 7 47 2" xfId="884"/>
    <cellStyle name="Normal 7 48" xfId="885"/>
    <cellStyle name="Normal 7 48 2" xfId="886"/>
    <cellStyle name="Normal 7 49" xfId="887"/>
    <cellStyle name="Normal 7 49 2" xfId="888"/>
    <cellStyle name="Normal 7 5" xfId="889"/>
    <cellStyle name="Normal 7 5 2" xfId="890"/>
    <cellStyle name="Normal 7 50" xfId="891"/>
    <cellStyle name="Normal 7 50 2" xfId="892"/>
    <cellStyle name="Normal 7 51" xfId="893"/>
    <cellStyle name="Normal 7 51 2" xfId="894"/>
    <cellStyle name="Normal 7 52" xfId="895"/>
    <cellStyle name="Normal 7 52 2" xfId="896"/>
    <cellStyle name="Normal 7 53" xfId="897"/>
    <cellStyle name="Normal 7 53 2" xfId="898"/>
    <cellStyle name="Normal 7 54" xfId="899"/>
    <cellStyle name="Normal 7 54 2" xfId="900"/>
    <cellStyle name="Normal 7 6" xfId="901"/>
    <cellStyle name="Normal 7 6 2" xfId="902"/>
    <cellStyle name="Normal 7 7" xfId="903"/>
    <cellStyle name="Normal 7 7 2" xfId="904"/>
    <cellStyle name="Normal 7 8" xfId="905"/>
    <cellStyle name="Normal 7 8 2" xfId="906"/>
    <cellStyle name="Normal 7 9" xfId="907"/>
    <cellStyle name="Normal 7 9 2" xfId="908"/>
    <cellStyle name="Normal 8" xfId="909"/>
    <cellStyle name="Normal 8 10" xfId="910"/>
    <cellStyle name="Normal 8 10 2" xfId="911"/>
    <cellStyle name="Normal 8 11" xfId="912"/>
    <cellStyle name="Normal 8 11 2" xfId="913"/>
    <cellStyle name="Normal 8 12" xfId="914"/>
    <cellStyle name="Normal 8 12 2" xfId="915"/>
    <cellStyle name="Normal 8 13" xfId="916"/>
    <cellStyle name="Normal 8 13 2" xfId="917"/>
    <cellStyle name="Normal 8 14" xfId="918"/>
    <cellStyle name="Normal 8 14 2" xfId="919"/>
    <cellStyle name="Normal 8 15" xfId="920"/>
    <cellStyle name="Normal 8 15 2" xfId="921"/>
    <cellStyle name="Normal 8 16" xfId="922"/>
    <cellStyle name="Normal 8 16 2" xfId="923"/>
    <cellStyle name="Normal 8 17" xfId="924"/>
    <cellStyle name="Normal 8 17 2" xfId="925"/>
    <cellStyle name="Normal 8 18" xfId="926"/>
    <cellStyle name="Normal 8 18 2" xfId="927"/>
    <cellStyle name="Normal 8 19" xfId="928"/>
    <cellStyle name="Normal 8 19 2" xfId="929"/>
    <cellStyle name="Normal 8 2" xfId="930"/>
    <cellStyle name="Normal 8 2 2" xfId="931"/>
    <cellStyle name="Normal 8 20" xfId="932"/>
    <cellStyle name="Normal 8 20 2" xfId="933"/>
    <cellStyle name="Normal 8 21" xfId="934"/>
    <cellStyle name="Normal 8 21 2" xfId="935"/>
    <cellStyle name="Normal 8 22" xfId="936"/>
    <cellStyle name="Normal 8 22 2" xfId="937"/>
    <cellStyle name="Normal 8 23" xfId="938"/>
    <cellStyle name="Normal 8 23 2" xfId="939"/>
    <cellStyle name="Normal 8 24" xfId="940"/>
    <cellStyle name="Normal 8 24 2" xfId="941"/>
    <cellStyle name="Normal 8 25" xfId="942"/>
    <cellStyle name="Normal 8 25 2" xfId="943"/>
    <cellStyle name="Normal 8 26" xfId="944"/>
    <cellStyle name="Normal 8 26 2" xfId="945"/>
    <cellStyle name="Normal 8 27" xfId="946"/>
    <cellStyle name="Normal 8 27 2" xfId="947"/>
    <cellStyle name="Normal 8 28" xfId="948"/>
    <cellStyle name="Normal 8 28 2" xfId="949"/>
    <cellStyle name="Normal 8 29" xfId="950"/>
    <cellStyle name="Normal 8 29 2" xfId="951"/>
    <cellStyle name="Normal 8 3" xfId="952"/>
    <cellStyle name="Normal 8 3 2" xfId="953"/>
    <cellStyle name="Normal 8 30" xfId="954"/>
    <cellStyle name="Normal 8 30 2" xfId="955"/>
    <cellStyle name="Normal 8 31" xfId="956"/>
    <cellStyle name="Normal 8 31 2" xfId="957"/>
    <cellStyle name="Normal 8 32" xfId="958"/>
    <cellStyle name="Normal 8 32 2" xfId="959"/>
    <cellStyle name="Normal 8 33" xfId="960"/>
    <cellStyle name="Normal 8 33 2" xfId="961"/>
    <cellStyle name="Normal 8 34" xfId="962"/>
    <cellStyle name="Normal 8 34 2" xfId="963"/>
    <cellStyle name="Normal 8 35" xfId="964"/>
    <cellStyle name="Normal 8 35 2" xfId="965"/>
    <cellStyle name="Normal 8 36" xfId="966"/>
    <cellStyle name="Normal 8 36 2" xfId="967"/>
    <cellStyle name="Normal 8 37" xfId="968"/>
    <cellStyle name="Normal 8 37 2" xfId="969"/>
    <cellStyle name="Normal 8 38" xfId="970"/>
    <cellStyle name="Normal 8 38 2" xfId="971"/>
    <cellStyle name="Normal 8 39" xfId="972"/>
    <cellStyle name="Normal 8 39 2" xfId="973"/>
    <cellStyle name="Normal 8 4" xfId="974"/>
    <cellStyle name="Normal 8 4 2" xfId="975"/>
    <cellStyle name="Normal 8 40" xfId="976"/>
    <cellStyle name="Normal 8 40 2" xfId="977"/>
    <cellStyle name="Normal 8 41" xfId="978"/>
    <cellStyle name="Normal 8 41 2" xfId="979"/>
    <cellStyle name="Normal 8 42" xfId="980"/>
    <cellStyle name="Normal 8 42 2" xfId="981"/>
    <cellStyle name="Normal 8 43" xfId="982"/>
    <cellStyle name="Normal 8 43 2" xfId="983"/>
    <cellStyle name="Normal 8 44" xfId="984"/>
    <cellStyle name="Normal 8 44 2" xfId="985"/>
    <cellStyle name="Normal 8 45" xfId="986"/>
    <cellStyle name="Normal 8 45 2" xfId="987"/>
    <cellStyle name="Normal 8 46" xfId="988"/>
    <cellStyle name="Normal 8 46 2" xfId="989"/>
    <cellStyle name="Normal 8 47" xfId="990"/>
    <cellStyle name="Normal 8 47 2" xfId="991"/>
    <cellStyle name="Normal 8 48" xfId="992"/>
    <cellStyle name="Normal 8 48 2" xfId="993"/>
    <cellStyle name="Normal 8 49" xfId="994"/>
    <cellStyle name="Normal 8 49 2" xfId="995"/>
    <cellStyle name="Normal 8 5" xfId="996"/>
    <cellStyle name="Normal 8 5 2" xfId="997"/>
    <cellStyle name="Normal 8 50" xfId="998"/>
    <cellStyle name="Normal 8 50 2" xfId="999"/>
    <cellStyle name="Normal 8 51" xfId="1000"/>
    <cellStyle name="Normal 8 51 2" xfId="1001"/>
    <cellStyle name="Normal 8 52" xfId="1002"/>
    <cellStyle name="Normal 8 52 2" xfId="1003"/>
    <cellStyle name="Normal 8 53" xfId="1004"/>
    <cellStyle name="Normal 8 53 2" xfId="1005"/>
    <cellStyle name="Normal 8 54" xfId="1006"/>
    <cellStyle name="Normal 8 54 2" xfId="1007"/>
    <cellStyle name="Normal 8 6" xfId="1008"/>
    <cellStyle name="Normal 8 6 2" xfId="1009"/>
    <cellStyle name="Normal 8 7" xfId="1010"/>
    <cellStyle name="Normal 8 7 2" xfId="1011"/>
    <cellStyle name="Normal 8 8" xfId="1012"/>
    <cellStyle name="Normal 8 8 2" xfId="1013"/>
    <cellStyle name="Normal 8 9" xfId="1014"/>
    <cellStyle name="Normal 8 9 2" xfId="1015"/>
    <cellStyle name="Normal 9" xfId="1016"/>
    <cellStyle name="Normal 9 10" xfId="1017"/>
    <cellStyle name="Normal 9 10 2" xfId="1018"/>
    <cellStyle name="Normal 9 11" xfId="1019"/>
    <cellStyle name="Normal 9 11 2" xfId="1020"/>
    <cellStyle name="Normal 9 12" xfId="1021"/>
    <cellStyle name="Normal 9 12 2" xfId="1022"/>
    <cellStyle name="Normal 9 13" xfId="1023"/>
    <cellStyle name="Normal 9 13 2" xfId="1024"/>
    <cellStyle name="Normal 9 14" xfId="1025"/>
    <cellStyle name="Normal 9 14 2" xfId="1026"/>
    <cellStyle name="Normal 9 15" xfId="1027"/>
    <cellStyle name="Normal 9 15 2" xfId="1028"/>
    <cellStyle name="Normal 9 16" xfId="1029"/>
    <cellStyle name="Normal 9 16 2" xfId="1030"/>
    <cellStyle name="Normal 9 17" xfId="1031"/>
    <cellStyle name="Normal 9 17 2" xfId="1032"/>
    <cellStyle name="Normal 9 18" xfId="1033"/>
    <cellStyle name="Normal 9 18 2" xfId="1034"/>
    <cellStyle name="Normal 9 19" xfId="1035"/>
    <cellStyle name="Normal 9 19 2" xfId="1036"/>
    <cellStyle name="Normal 9 2" xfId="1037"/>
    <cellStyle name="Normal 9 2 2" xfId="1038"/>
    <cellStyle name="Normal 9 20" xfId="1039"/>
    <cellStyle name="Normal 9 20 2" xfId="1040"/>
    <cellStyle name="Normal 9 21" xfId="1041"/>
    <cellStyle name="Normal 9 21 2" xfId="1042"/>
    <cellStyle name="Normal 9 22" xfId="1043"/>
    <cellStyle name="Normal 9 22 2" xfId="1044"/>
    <cellStyle name="Normal 9 23" xfId="1045"/>
    <cellStyle name="Normal 9 23 2" xfId="1046"/>
    <cellStyle name="Normal 9 24" xfId="1047"/>
    <cellStyle name="Normal 9 24 2" xfId="1048"/>
    <cellStyle name="Normal 9 25" xfId="1049"/>
    <cellStyle name="Normal 9 25 2" xfId="1050"/>
    <cellStyle name="Normal 9 26" xfId="1051"/>
    <cellStyle name="Normal 9 26 2" xfId="1052"/>
    <cellStyle name="Normal 9 27" xfId="1053"/>
    <cellStyle name="Normal 9 27 2" xfId="1054"/>
    <cellStyle name="Normal 9 28" xfId="1055"/>
    <cellStyle name="Normal 9 28 2" xfId="1056"/>
    <cellStyle name="Normal 9 29" xfId="1057"/>
    <cellStyle name="Normal 9 29 2" xfId="1058"/>
    <cellStyle name="Normal 9 3" xfId="1059"/>
    <cellStyle name="Normal 9 3 2" xfId="1060"/>
    <cellStyle name="Normal 9 30" xfId="1061"/>
    <cellStyle name="Normal 9 30 2" xfId="1062"/>
    <cellStyle name="Normal 9 31" xfId="1063"/>
    <cellStyle name="Normal 9 31 2" xfId="1064"/>
    <cellStyle name="Normal 9 32" xfId="1065"/>
    <cellStyle name="Normal 9 32 2" xfId="1066"/>
    <cellStyle name="Normal 9 33" xfId="1067"/>
    <cellStyle name="Normal 9 33 2" xfId="1068"/>
    <cellStyle name="Normal 9 34" xfId="1069"/>
    <cellStyle name="Normal 9 34 2" xfId="1070"/>
    <cellStyle name="Normal 9 35" xfId="1071"/>
    <cellStyle name="Normal 9 35 2" xfId="1072"/>
    <cellStyle name="Normal 9 36" xfId="1073"/>
    <cellStyle name="Normal 9 36 2" xfId="1074"/>
    <cellStyle name="Normal 9 37" xfId="1075"/>
    <cellStyle name="Normal 9 37 2" xfId="1076"/>
    <cellStyle name="Normal 9 38" xfId="1077"/>
    <cellStyle name="Normal 9 38 2" xfId="1078"/>
    <cellStyle name="Normal 9 39" xfId="1079"/>
    <cellStyle name="Normal 9 39 2" xfId="1080"/>
    <cellStyle name="Normal 9 4" xfId="1081"/>
    <cellStyle name="Normal 9 4 2" xfId="1082"/>
    <cellStyle name="Normal 9 40" xfId="1083"/>
    <cellStyle name="Normal 9 40 2" xfId="1084"/>
    <cellStyle name="Normal 9 41" xfId="1085"/>
    <cellStyle name="Normal 9 41 2" xfId="1086"/>
    <cellStyle name="Normal 9 42" xfId="1087"/>
    <cellStyle name="Normal 9 42 2" xfId="1088"/>
    <cellStyle name="Normal 9 43" xfId="1089"/>
    <cellStyle name="Normal 9 43 2" xfId="1090"/>
    <cellStyle name="Normal 9 44" xfId="1091"/>
    <cellStyle name="Normal 9 44 2" xfId="1092"/>
    <cellStyle name="Normal 9 45" xfId="1093"/>
    <cellStyle name="Normal 9 45 2" xfId="1094"/>
    <cellStyle name="Normal 9 46" xfId="1095"/>
    <cellStyle name="Normal 9 46 2" xfId="1096"/>
    <cellStyle name="Normal 9 47" xfId="1097"/>
    <cellStyle name="Normal 9 47 2" xfId="1098"/>
    <cellStyle name="Normal 9 48" xfId="1099"/>
    <cellStyle name="Normal 9 48 2" xfId="1100"/>
    <cellStyle name="Normal 9 49" xfId="1101"/>
    <cellStyle name="Normal 9 49 2" xfId="1102"/>
    <cellStyle name="Normal 9 5" xfId="1103"/>
    <cellStyle name="Normal 9 5 2" xfId="1104"/>
    <cellStyle name="Normal 9 50" xfId="1105"/>
    <cellStyle name="Normal 9 50 2" xfId="1106"/>
    <cellStyle name="Normal 9 51" xfId="1107"/>
    <cellStyle name="Normal 9 51 2" xfId="1108"/>
    <cellStyle name="Normal 9 52" xfId="1109"/>
    <cellStyle name="Normal 9 52 2" xfId="1110"/>
    <cellStyle name="Normal 9 53" xfId="1111"/>
    <cellStyle name="Normal 9 53 2" xfId="1112"/>
    <cellStyle name="Normal 9 54" xfId="1113"/>
    <cellStyle name="Normal 9 54 2" xfId="1114"/>
    <cellStyle name="Normal 9 6" xfId="1115"/>
    <cellStyle name="Normal 9 6 2" xfId="1116"/>
    <cellStyle name="Normal 9 7" xfId="1117"/>
    <cellStyle name="Normal 9 7 2" xfId="1118"/>
    <cellStyle name="Normal 9 8" xfId="1119"/>
    <cellStyle name="Normal 9 8 2" xfId="1120"/>
    <cellStyle name="Normal 9 9" xfId="1121"/>
    <cellStyle name="Normal 9 9 2" xfId="1122"/>
    <cellStyle name="Percent" xfId="1" builtinId="5"/>
    <cellStyle name="Percent 2" xfId="1123"/>
    <cellStyle name="Percent 2 2" xfId="1124"/>
    <cellStyle name="Percent 2 3" xfId="1125"/>
    <cellStyle name="Percent 4" xfId="1133"/>
  </cellStyles>
  <dxfs count="0"/>
  <tableStyles count="0" defaultTableStyle="TableStyleMedium9" defaultPivotStyle="PivotStyleLight16"/>
  <colors>
    <mruColors>
      <color rgb="FF730020"/>
      <color rgb="FFCFA2A0"/>
      <color rgb="FF011F2C"/>
      <color rgb="FF416F84"/>
      <color rgb="FF819FAD"/>
      <color rgb="FFC0CFD6"/>
      <color rgb="FFA45652"/>
      <color rgb="FFC9B895"/>
      <color rgb="FFC38A87"/>
      <color rgb="FF72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2</xdr:row>
      <xdr:rowOff>146062</xdr:rowOff>
    </xdr:from>
    <xdr:to>
      <xdr:col>4</xdr:col>
      <xdr:colOff>152334</xdr:colOff>
      <xdr:row>11</xdr:row>
      <xdr:rowOff>127522</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496582"/>
          <a:ext cx="2270694" cy="1558800"/>
        </a:xfrm>
        <a:prstGeom prst="rect">
          <a:avLst/>
        </a:prstGeom>
        <a:noFill/>
        <a:ln>
          <a:noFill/>
        </a:ln>
      </xdr:spPr>
    </xdr:pic>
    <xdr:clientData/>
  </xdr:twoCellAnchor>
  <xdr:twoCellAnchor>
    <xdr:from>
      <xdr:col>0</xdr:col>
      <xdr:colOff>571500</xdr:colOff>
      <xdr:row>2</xdr:row>
      <xdr:rowOff>114300</xdr:rowOff>
    </xdr:from>
    <xdr:to>
      <xdr:col>14</xdr:col>
      <xdr:colOff>381000</xdr:colOff>
      <xdr:row>14</xdr:row>
      <xdr:rowOff>38100</xdr:rowOff>
    </xdr:to>
    <xdr:sp macro="" textlink="">
      <xdr:nvSpPr>
        <xdr:cNvPr id="3" name="TextBox 2"/>
        <xdr:cNvSpPr txBox="1"/>
      </xdr:nvSpPr>
      <xdr:spPr>
        <a:xfrm>
          <a:off x="571500" y="438150"/>
          <a:ext cx="8343900" cy="1866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spcAft>
              <a:spcPts val="600"/>
            </a:spcAft>
          </a:pPr>
          <a:r>
            <a:rPr lang="pt-PT" sz="2800" b="0">
              <a:solidFill>
                <a:schemeClr val="bg1"/>
              </a:solidFill>
            </a:rPr>
            <a:t>SECTORAL ANALYSIS OF NON-FINANCIAL</a:t>
          </a:r>
          <a:r>
            <a:rPr lang="pt-PT" sz="2800" b="0" baseline="0">
              <a:solidFill>
                <a:schemeClr val="bg1"/>
              </a:solidFill>
            </a:rPr>
            <a:t> </a:t>
          </a:r>
          <a:br>
            <a:rPr lang="pt-PT" sz="2800" b="0" baseline="0">
              <a:solidFill>
                <a:schemeClr val="bg1"/>
              </a:solidFill>
            </a:rPr>
          </a:br>
          <a:r>
            <a:rPr lang="pt-PT" sz="2800" b="0" baseline="0">
              <a:solidFill>
                <a:schemeClr val="bg1"/>
              </a:solidFill>
            </a:rPr>
            <a:t>CORPORATIONS IN PORTUGAL 2011-2016</a:t>
          </a:r>
          <a:endParaRPr lang="pt-PT" sz="2800" b="0">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373101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257175</xdr:colOff>
      <xdr:row>0</xdr:row>
      <xdr:rowOff>57150</xdr:rowOff>
    </xdr:from>
    <xdr:to>
      <xdr:col>2</xdr:col>
      <xdr:colOff>81564</xdr:colOff>
      <xdr:row>0</xdr:row>
      <xdr:rowOff>834750</xdr:rowOff>
    </xdr:to>
    <xdr:pic>
      <xdr:nvPicPr>
        <xdr:cNvPr id="6" name="Picture 5"/>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57150"/>
          <a:ext cx="1047600" cy="777600"/>
        </a:xfrm>
        <a:prstGeom prst="rect">
          <a:avLst/>
        </a:prstGeom>
      </xdr:spPr>
    </xdr:pic>
    <xdr:clientData/>
  </xdr:twoCellAnchor>
  <xdr:twoCellAnchor>
    <xdr:from>
      <xdr:col>3</xdr:col>
      <xdr:colOff>89856</xdr:colOff>
      <xdr:row>0</xdr:row>
      <xdr:rowOff>76223</xdr:rowOff>
    </xdr:from>
    <xdr:to>
      <xdr:col>9</xdr:col>
      <xdr:colOff>248223</xdr:colOff>
      <xdr:row>1</xdr:row>
      <xdr:rowOff>0</xdr:rowOff>
    </xdr:to>
    <xdr:sp macro="" textlink="">
      <xdr:nvSpPr>
        <xdr:cNvPr id="2" name="TextBox 1"/>
        <xdr:cNvSpPr txBox="1"/>
      </xdr:nvSpPr>
      <xdr:spPr>
        <a:xfrm>
          <a:off x="1418343" y="76223"/>
          <a:ext cx="2755183" cy="801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PT" sz="1400" b="0" baseline="0">
              <a:solidFill>
                <a:schemeClr val="bg1"/>
              </a:solidFill>
              <a:latin typeface="+mn-lt"/>
              <a:ea typeface="+mn-ea"/>
              <a:cs typeface="+mn-cs"/>
            </a:rPr>
            <a:t>SECTORAL ANALYSIS OF NON-FINANCIAL CORPORATIONS IN PORTUGAL 2011-16</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2</xdr:col>
      <xdr:colOff>388341</xdr:colOff>
      <xdr:row>0</xdr:row>
      <xdr:rowOff>831150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7150"/>
          <a:ext cx="1127481" cy="774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Novas Cores BP">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sheetPr>
  <dimension ref="A1:O28"/>
  <sheetViews>
    <sheetView tabSelected="1" zoomScaleNormal="100" zoomScaleSheetLayoutView="85" workbookViewId="0"/>
  </sheetViews>
  <sheetFormatPr defaultColWidth="9.109375" defaultRowHeight="13.8" x14ac:dyDescent="0.3"/>
  <cols>
    <col min="1" max="16384" width="9.109375" style="2"/>
  </cols>
  <sheetData>
    <row r="1" spans="1:15" x14ac:dyDescent="0.3">
      <c r="A1" s="65"/>
      <c r="B1" s="65"/>
      <c r="C1" s="65"/>
      <c r="D1" s="65"/>
      <c r="E1" s="65"/>
      <c r="F1" s="65"/>
      <c r="G1" s="65"/>
      <c r="H1" s="65"/>
      <c r="I1" s="65"/>
      <c r="J1" s="65"/>
      <c r="K1" s="65"/>
      <c r="L1" s="65"/>
      <c r="M1" s="65"/>
      <c r="N1" s="65"/>
      <c r="O1" s="65"/>
    </row>
    <row r="2" spans="1:15" x14ac:dyDescent="0.3">
      <c r="A2" s="66"/>
      <c r="B2" s="66"/>
      <c r="C2" s="66"/>
      <c r="D2" s="66"/>
      <c r="E2" s="66"/>
      <c r="F2" s="66"/>
      <c r="G2" s="66"/>
      <c r="H2" s="66"/>
      <c r="I2" s="66"/>
      <c r="J2" s="66"/>
      <c r="K2" s="66"/>
      <c r="L2" s="66"/>
      <c r="M2" s="66"/>
      <c r="N2" s="66"/>
      <c r="O2" s="66"/>
    </row>
    <row r="3" spans="1:15" x14ac:dyDescent="0.3">
      <c r="A3" s="66"/>
      <c r="B3" s="66"/>
      <c r="C3" s="66"/>
      <c r="D3" s="66"/>
      <c r="E3" s="66"/>
      <c r="F3" s="66"/>
      <c r="G3" s="66"/>
      <c r="H3" s="66"/>
      <c r="I3" s="66"/>
      <c r="J3" s="66"/>
      <c r="K3" s="66"/>
      <c r="L3" s="66"/>
      <c r="M3" s="66"/>
      <c r="N3" s="66"/>
      <c r="O3" s="66"/>
    </row>
    <row r="4" spans="1:15" x14ac:dyDescent="0.3">
      <c r="A4" s="66"/>
      <c r="B4" s="66"/>
      <c r="C4" s="66"/>
      <c r="D4" s="66"/>
      <c r="E4" s="66"/>
      <c r="F4" s="66"/>
      <c r="G4" s="66"/>
      <c r="H4" s="66"/>
      <c r="I4" s="66"/>
      <c r="J4" s="66"/>
      <c r="K4" s="66"/>
      <c r="L4" s="66"/>
      <c r="M4" s="66"/>
      <c r="N4" s="66"/>
      <c r="O4" s="66"/>
    </row>
    <row r="5" spans="1:15" x14ac:dyDescent="0.3">
      <c r="A5" s="66"/>
      <c r="B5" s="66"/>
      <c r="C5" s="66"/>
      <c r="D5" s="66"/>
      <c r="E5" s="66"/>
      <c r="F5" s="66"/>
      <c r="G5" s="66"/>
      <c r="H5" s="66"/>
      <c r="I5" s="66"/>
      <c r="J5" s="66"/>
      <c r="K5" s="66"/>
      <c r="L5" s="66"/>
      <c r="M5" s="66"/>
      <c r="N5" s="66"/>
      <c r="O5" s="66"/>
    </row>
    <row r="6" spans="1:15" x14ac:dyDescent="0.3">
      <c r="A6" s="66"/>
      <c r="B6" s="66"/>
      <c r="C6" s="66"/>
      <c r="D6" s="66"/>
      <c r="E6" s="66"/>
      <c r="F6" s="66"/>
      <c r="G6" s="66"/>
      <c r="H6" s="66"/>
      <c r="I6" s="66"/>
      <c r="J6" s="66"/>
      <c r="K6" s="66"/>
      <c r="L6" s="66"/>
      <c r="M6" s="66"/>
      <c r="N6" s="66"/>
      <c r="O6" s="66"/>
    </row>
    <row r="7" spans="1:15" x14ac:dyDescent="0.3">
      <c r="A7" s="66"/>
      <c r="B7" s="66"/>
      <c r="C7" s="66"/>
      <c r="D7" s="66"/>
      <c r="E7" s="66"/>
      <c r="F7" s="66"/>
      <c r="G7" s="66"/>
      <c r="H7" s="66"/>
      <c r="I7" s="66"/>
      <c r="J7" s="66"/>
      <c r="K7" s="66"/>
      <c r="L7" s="66"/>
      <c r="M7" s="66"/>
      <c r="N7" s="66"/>
      <c r="O7" s="66"/>
    </row>
    <row r="8" spans="1:15" x14ac:dyDescent="0.3">
      <c r="A8" s="66"/>
      <c r="B8" s="66"/>
      <c r="C8" s="66"/>
      <c r="D8" s="66"/>
      <c r="E8" s="66"/>
      <c r="F8" s="66"/>
      <c r="G8" s="66"/>
      <c r="H8" s="66"/>
      <c r="I8" s="66"/>
      <c r="J8" s="66"/>
      <c r="K8" s="66"/>
      <c r="L8" s="66"/>
      <c r="M8" s="66"/>
      <c r="N8" s="66"/>
      <c r="O8" s="66"/>
    </row>
    <row r="9" spans="1:15" x14ac:dyDescent="0.3">
      <c r="A9" s="66"/>
      <c r="B9" s="66"/>
      <c r="C9" s="66"/>
      <c r="D9" s="66"/>
      <c r="E9" s="66"/>
      <c r="F9" s="66"/>
      <c r="G9" s="66"/>
      <c r="H9" s="66"/>
      <c r="I9" s="66"/>
      <c r="J9" s="66"/>
      <c r="K9" s="66"/>
      <c r="L9" s="66"/>
      <c r="M9" s="66"/>
      <c r="N9" s="66"/>
      <c r="O9" s="66"/>
    </row>
    <row r="10" spans="1:15" x14ac:dyDescent="0.3">
      <c r="A10" s="66"/>
      <c r="B10" s="66"/>
      <c r="C10" s="66"/>
      <c r="D10" s="66"/>
      <c r="E10" s="66"/>
      <c r="F10" s="66"/>
      <c r="G10" s="66"/>
      <c r="H10" s="66"/>
      <c r="I10" s="66"/>
      <c r="J10" s="66"/>
      <c r="K10" s="66"/>
      <c r="L10" s="66"/>
      <c r="M10" s="66"/>
      <c r="N10" s="66"/>
      <c r="O10" s="66"/>
    </row>
    <row r="11" spans="1:15" x14ac:dyDescent="0.3">
      <c r="A11" s="66"/>
      <c r="B11" s="66"/>
      <c r="C11" s="66"/>
      <c r="D11" s="66"/>
      <c r="E11" s="66"/>
      <c r="F11" s="66"/>
      <c r="G11" s="66"/>
      <c r="H11" s="66"/>
      <c r="I11" s="66"/>
      <c r="J11" s="66"/>
      <c r="K11" s="66"/>
      <c r="L11" s="66"/>
      <c r="M11" s="66"/>
      <c r="N11" s="66"/>
      <c r="O11" s="66"/>
    </row>
    <row r="12" spans="1:15" x14ac:dyDescent="0.3">
      <c r="A12" s="66"/>
      <c r="B12" s="66"/>
      <c r="C12" s="66"/>
      <c r="D12" s="66"/>
      <c r="E12" s="66"/>
      <c r="F12" s="66"/>
      <c r="G12" s="66"/>
      <c r="H12" s="66"/>
      <c r="I12" s="66"/>
      <c r="J12" s="66"/>
      <c r="K12" s="66"/>
      <c r="L12" s="66"/>
      <c r="M12" s="66"/>
      <c r="N12" s="66"/>
      <c r="O12" s="66"/>
    </row>
    <row r="13" spans="1:15" x14ac:dyDescent="0.3">
      <c r="A13" s="66"/>
      <c r="B13" s="66"/>
      <c r="C13" s="66"/>
      <c r="D13" s="66"/>
      <c r="E13" s="66"/>
      <c r="F13" s="66"/>
      <c r="G13" s="66"/>
      <c r="H13" s="66"/>
      <c r="I13" s="66"/>
      <c r="J13" s="66"/>
      <c r="K13" s="66"/>
      <c r="L13" s="66"/>
      <c r="M13" s="66"/>
      <c r="N13" s="66"/>
      <c r="O13" s="66"/>
    </row>
    <row r="14" spans="1:15" x14ac:dyDescent="0.3">
      <c r="A14" s="66"/>
      <c r="B14" s="66"/>
      <c r="C14" s="66"/>
      <c r="D14" s="66"/>
      <c r="E14" s="66"/>
      <c r="F14" s="66"/>
      <c r="G14" s="66"/>
      <c r="H14" s="66"/>
      <c r="I14" s="66"/>
      <c r="J14" s="66"/>
      <c r="K14" s="66"/>
      <c r="L14" s="66"/>
      <c r="M14" s="66"/>
      <c r="N14" s="66"/>
      <c r="O14" s="66"/>
    </row>
    <row r="15" spans="1:15" x14ac:dyDescent="0.3">
      <c r="A15" s="66"/>
      <c r="B15" s="66"/>
      <c r="C15" s="66"/>
      <c r="D15" s="66"/>
      <c r="E15" s="66"/>
      <c r="F15" s="66"/>
      <c r="G15" s="66"/>
      <c r="H15" s="66"/>
      <c r="I15" s="66"/>
      <c r="J15" s="66"/>
      <c r="K15" s="66"/>
      <c r="L15" s="66"/>
      <c r="M15" s="66"/>
      <c r="N15" s="66"/>
      <c r="O15" s="66"/>
    </row>
    <row r="16" spans="1:15" x14ac:dyDescent="0.3">
      <c r="A16" s="66"/>
      <c r="B16" s="66"/>
      <c r="C16" s="66"/>
      <c r="D16" s="66"/>
      <c r="E16" s="66"/>
      <c r="F16" s="66"/>
      <c r="G16" s="66"/>
      <c r="H16" s="66"/>
      <c r="I16" s="66"/>
      <c r="J16" s="66"/>
      <c r="K16" s="66"/>
      <c r="L16" s="66"/>
      <c r="M16" s="66"/>
      <c r="N16" s="66"/>
      <c r="O16" s="66"/>
    </row>
    <row r="17" spans="1:15" ht="14.4" thickBot="1" x14ac:dyDescent="0.35">
      <c r="A17" s="67"/>
      <c r="B17" s="67"/>
      <c r="C17" s="67"/>
      <c r="D17" s="67"/>
      <c r="E17" s="67"/>
      <c r="F17" s="67"/>
      <c r="G17" s="67"/>
      <c r="H17" s="67"/>
      <c r="I17" s="67"/>
      <c r="J17" s="67"/>
      <c r="K17" s="67"/>
      <c r="L17" s="67"/>
      <c r="M17" s="67"/>
      <c r="N17" s="67"/>
      <c r="O17" s="67"/>
    </row>
    <row r="18" spans="1:15" ht="19.5" customHeight="1" x14ac:dyDescent="0.3">
      <c r="A18" s="70"/>
      <c r="B18" s="70"/>
      <c r="C18" s="70"/>
      <c r="D18" s="70"/>
      <c r="E18" s="70"/>
      <c r="F18" s="70"/>
      <c r="G18" s="70"/>
      <c r="H18" s="70"/>
      <c r="I18" s="70"/>
      <c r="J18" s="70"/>
      <c r="K18" s="70"/>
      <c r="L18" s="70"/>
      <c r="M18" s="70"/>
      <c r="N18" s="70"/>
      <c r="O18" s="70"/>
    </row>
    <row r="19" spans="1:15" ht="21" customHeight="1" x14ac:dyDescent="0.3">
      <c r="A19" s="70"/>
      <c r="B19" s="71" t="s">
        <v>11</v>
      </c>
      <c r="C19" s="70"/>
      <c r="D19" s="70"/>
      <c r="E19" s="70"/>
      <c r="F19" s="70"/>
      <c r="G19" s="70"/>
      <c r="H19" s="70"/>
      <c r="I19" s="70"/>
      <c r="J19" s="70"/>
      <c r="K19" s="70"/>
      <c r="L19" s="70"/>
      <c r="M19" s="70"/>
      <c r="N19" s="70"/>
      <c r="O19" s="70"/>
    </row>
    <row r="20" spans="1:15" ht="22.5" customHeight="1" x14ac:dyDescent="0.3">
      <c r="A20" s="70"/>
      <c r="B20" s="130" t="s">
        <v>765</v>
      </c>
      <c r="C20" s="130"/>
      <c r="D20" s="130"/>
      <c r="E20" s="130"/>
      <c r="F20" s="130"/>
      <c r="G20" s="130"/>
      <c r="H20" s="130"/>
      <c r="I20" s="130"/>
      <c r="J20" s="130"/>
      <c r="K20" s="130"/>
      <c r="L20" s="130"/>
      <c r="M20" s="130"/>
      <c r="N20" s="130"/>
      <c r="O20" s="70"/>
    </row>
    <row r="21" spans="1:15" ht="48.75" customHeight="1" x14ac:dyDescent="0.3">
      <c r="A21" s="70"/>
      <c r="B21" s="130"/>
      <c r="C21" s="130"/>
      <c r="D21" s="130"/>
      <c r="E21" s="130"/>
      <c r="F21" s="130"/>
      <c r="G21" s="130"/>
      <c r="H21" s="130"/>
      <c r="I21" s="130"/>
      <c r="J21" s="130"/>
      <c r="K21" s="130"/>
      <c r="L21" s="130"/>
      <c r="M21" s="130"/>
      <c r="N21" s="130"/>
      <c r="O21" s="70"/>
    </row>
    <row r="22" spans="1:15" ht="31.5" customHeight="1" x14ac:dyDescent="0.3">
      <c r="A22" s="70"/>
      <c r="B22" s="72"/>
      <c r="C22" s="72"/>
      <c r="D22" s="72"/>
      <c r="E22" s="72"/>
      <c r="F22" s="72"/>
      <c r="G22" s="72"/>
      <c r="H22" s="72"/>
      <c r="I22" s="72"/>
      <c r="J22" s="72"/>
      <c r="K22" s="70"/>
      <c r="L22" s="129" t="s">
        <v>12</v>
      </c>
      <c r="M22" s="129"/>
      <c r="N22" s="129"/>
      <c r="O22" s="70"/>
    </row>
    <row r="23" spans="1:15" ht="19.5" customHeight="1" thickBot="1" x14ac:dyDescent="0.35">
      <c r="A23" s="70"/>
      <c r="B23" s="70"/>
      <c r="C23" s="70"/>
      <c r="D23" s="70"/>
      <c r="E23" s="70"/>
      <c r="F23" s="70"/>
      <c r="G23" s="70"/>
      <c r="H23" s="70"/>
      <c r="I23" s="70"/>
      <c r="J23" s="70"/>
      <c r="K23" s="70"/>
      <c r="L23" s="70"/>
      <c r="M23" s="70"/>
      <c r="N23" s="70"/>
      <c r="O23" s="70"/>
    </row>
    <row r="24" spans="1:15" ht="19.5" customHeight="1" thickBot="1" x14ac:dyDescent="0.35">
      <c r="A24" s="128" t="s">
        <v>764</v>
      </c>
      <c r="B24" s="128"/>
      <c r="C24" s="128"/>
      <c r="D24" s="128"/>
      <c r="E24" s="128"/>
      <c r="F24" s="128"/>
      <c r="G24" s="128"/>
      <c r="H24" s="128"/>
      <c r="I24" s="128"/>
      <c r="J24" s="128"/>
      <c r="K24" s="128"/>
      <c r="L24" s="128"/>
      <c r="M24" s="128"/>
      <c r="N24" s="128"/>
      <c r="O24" s="128"/>
    </row>
    <row r="25" spans="1:15" ht="19.5" customHeight="1" x14ac:dyDescent="0.3"/>
    <row r="26" spans="1:15" ht="19.5" customHeight="1" x14ac:dyDescent="0.3"/>
    <row r="27" spans="1:15" ht="19.5" customHeight="1" x14ac:dyDescent="0.3"/>
    <row r="28" spans="1:15" ht="19.5" customHeight="1" x14ac:dyDescent="0.3"/>
  </sheetData>
  <sheetProtection algorithmName="SHA-512" hashValue="X8QT+TthDHYXHOyrtlUxlvlP9apGJ+CaD6vF7gq8yoCk+jzU5iMGoj948iM/8goU9j9AbHZj1drIZb3G6+bO3g==" saltValue="Y+WdL2aHhTg5ePSDCl1znA==" spinCount="100000" sheet="1" objects="1" scenarios="1"/>
  <mergeCells count="3">
    <mergeCell ref="A24:O24"/>
    <mergeCell ref="L22:N22"/>
    <mergeCell ref="B20:N21"/>
  </mergeCells>
  <printOptions horizontalCentered="1"/>
  <pageMargins left="0.23622047244094491" right="0.23622047244094491" top="0.35433070866141736" bottom="0.35433070866141736" header="0.31496062992125984" footer="0.31496062992125984"/>
  <pageSetup paperSize="9" orientation="landscape" r:id="rId1"/>
  <rowBreaks count="1" manualBreakCount="1">
    <brk id="24"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U22"/>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102</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contents'!F17</f>
        <v>C7</v>
      </c>
      <c r="B3" s="74" t="str">
        <f>+'Table of contents'!G17</f>
        <v>Birth/death ratio (2014 and 2015)</v>
      </c>
      <c r="C3" s="25"/>
      <c r="D3" s="25"/>
      <c r="E3" s="25"/>
      <c r="F3" s="19"/>
      <c r="G3" s="19"/>
      <c r="H3" s="19"/>
      <c r="I3" s="19"/>
      <c r="J3" s="19"/>
      <c r="K3" s="19"/>
      <c r="L3" s="19"/>
      <c r="M3" s="19"/>
      <c r="N3" s="19"/>
      <c r="O3" s="19"/>
      <c r="P3" s="19"/>
      <c r="Q3" s="19"/>
    </row>
    <row r="4" spans="1:21" s="9" customFormat="1" ht="15" customHeight="1" x14ac:dyDescent="0.2">
      <c r="A4" s="8" t="s">
        <v>109</v>
      </c>
      <c r="C4" s="18"/>
      <c r="D4" s="19"/>
      <c r="E4" s="19"/>
      <c r="F4" s="19"/>
      <c r="G4" s="19"/>
      <c r="H4" s="19"/>
      <c r="I4" s="19"/>
      <c r="J4" s="19"/>
      <c r="K4" s="19"/>
      <c r="L4" s="19"/>
      <c r="M4" s="19"/>
      <c r="N4" s="19"/>
      <c r="O4" s="19"/>
      <c r="P4" s="19"/>
      <c r="Q4" s="19"/>
    </row>
    <row r="5" spans="1:21" s="9" customFormat="1" ht="15" customHeight="1" x14ac:dyDescent="0.2">
      <c r="A5" s="8"/>
      <c r="C5" s="10"/>
      <c r="D5" s="30"/>
      <c r="E5" s="30"/>
      <c r="F5" s="10"/>
      <c r="G5" s="10"/>
      <c r="H5" s="10"/>
      <c r="I5" s="30"/>
      <c r="J5" s="30"/>
      <c r="K5" s="10"/>
      <c r="L5" s="30"/>
      <c r="M5" s="10"/>
      <c r="N5" s="30"/>
      <c r="O5" s="10"/>
      <c r="P5" s="10"/>
      <c r="Q5" s="10"/>
    </row>
    <row r="6" spans="1:21" s="14" customFormat="1" ht="24.9" customHeight="1" x14ac:dyDescent="0.3">
      <c r="A6" s="22"/>
      <c r="G6" s="16"/>
      <c r="H6" s="16"/>
      <c r="I6" s="16"/>
      <c r="J6" s="16"/>
      <c r="K6" s="77"/>
      <c r="L6" s="163">
        <v>2014</v>
      </c>
      <c r="M6" s="161"/>
      <c r="N6" s="163">
        <v>2015</v>
      </c>
      <c r="O6" s="161"/>
    </row>
    <row r="7" spans="1:21" s="14" customFormat="1" ht="24.9" customHeight="1" thickBot="1" x14ac:dyDescent="0.35">
      <c r="A7" s="22"/>
      <c r="G7" s="192" t="s">
        <v>122</v>
      </c>
      <c r="H7" s="193"/>
      <c r="I7" s="193"/>
      <c r="J7" s="193"/>
      <c r="K7" s="194"/>
      <c r="L7" s="195">
        <v>1.1000000000000001</v>
      </c>
      <c r="M7" s="196"/>
      <c r="N7" s="195" t="s">
        <v>672</v>
      </c>
      <c r="O7" s="196"/>
    </row>
    <row r="8" spans="1:21" s="14" customFormat="1" ht="24.9" customHeight="1" x14ac:dyDescent="0.3">
      <c r="A8" s="22"/>
      <c r="G8" s="197" t="s">
        <v>134</v>
      </c>
      <c r="H8" s="198"/>
      <c r="I8" s="199" t="s">
        <v>112</v>
      </c>
      <c r="J8" s="199"/>
      <c r="K8" s="200"/>
      <c r="L8" s="201" t="s">
        <v>673</v>
      </c>
      <c r="M8" s="202"/>
      <c r="N8" s="201" t="s">
        <v>674</v>
      </c>
      <c r="O8" s="202"/>
    </row>
    <row r="9" spans="1:21" s="14" customFormat="1" ht="24.9" customHeight="1" x14ac:dyDescent="0.3">
      <c r="A9" s="22"/>
      <c r="G9" s="197"/>
      <c r="H9" s="198"/>
      <c r="I9" s="164" t="s">
        <v>113</v>
      </c>
      <c r="J9" s="164"/>
      <c r="K9" s="161"/>
      <c r="L9" s="190" t="s">
        <v>675</v>
      </c>
      <c r="M9" s="191"/>
      <c r="N9" s="190" t="s">
        <v>676</v>
      </c>
      <c r="O9" s="191"/>
    </row>
    <row r="10" spans="1:21" s="14" customFormat="1" ht="24.9" customHeight="1" thickBot="1" x14ac:dyDescent="0.35">
      <c r="A10" s="22"/>
      <c r="G10" s="197"/>
      <c r="H10" s="198"/>
      <c r="I10" s="193" t="s">
        <v>114</v>
      </c>
      <c r="J10" s="193"/>
      <c r="K10" s="194"/>
      <c r="L10" s="203" t="s">
        <v>677</v>
      </c>
      <c r="M10" s="204"/>
      <c r="N10" s="203" t="s">
        <v>678</v>
      </c>
      <c r="O10" s="204"/>
    </row>
    <row r="11" spans="1:21" s="14" customFormat="1" ht="24.9" customHeight="1" x14ac:dyDescent="0.3">
      <c r="A11" s="22"/>
      <c r="G11" s="205" t="s">
        <v>135</v>
      </c>
      <c r="H11" s="206"/>
      <c r="I11" s="199" t="s">
        <v>115</v>
      </c>
      <c r="J11" s="199"/>
      <c r="K11" s="200"/>
      <c r="L11" s="201" t="s">
        <v>679</v>
      </c>
      <c r="M11" s="202"/>
      <c r="N11" s="209" t="s">
        <v>680</v>
      </c>
      <c r="O11" s="210"/>
    </row>
    <row r="12" spans="1:21" s="14" customFormat="1" ht="24.9" customHeight="1" x14ac:dyDescent="0.3">
      <c r="A12" s="22"/>
      <c r="G12" s="197"/>
      <c r="H12" s="198"/>
      <c r="I12" s="164" t="s">
        <v>116</v>
      </c>
      <c r="J12" s="164"/>
      <c r="K12" s="161"/>
      <c r="L12" s="190" t="s">
        <v>681</v>
      </c>
      <c r="M12" s="191"/>
      <c r="N12" s="190" t="s">
        <v>682</v>
      </c>
      <c r="O12" s="191"/>
    </row>
    <row r="13" spans="1:21" s="14" customFormat="1" ht="24.9" customHeight="1" x14ac:dyDescent="0.3">
      <c r="A13" s="22"/>
      <c r="G13" s="197"/>
      <c r="H13" s="198"/>
      <c r="I13" s="164" t="s">
        <v>117</v>
      </c>
      <c r="J13" s="164"/>
      <c r="K13" s="161"/>
      <c r="L13" s="190" t="s">
        <v>682</v>
      </c>
      <c r="M13" s="191"/>
      <c r="N13" s="190" t="s">
        <v>681</v>
      </c>
      <c r="O13" s="191"/>
    </row>
    <row r="14" spans="1:21" s="14" customFormat="1" ht="24.9" customHeight="1" x14ac:dyDescent="0.3">
      <c r="A14" s="22"/>
      <c r="G14" s="197"/>
      <c r="H14" s="198"/>
      <c r="I14" s="164" t="s">
        <v>118</v>
      </c>
      <c r="J14" s="164"/>
      <c r="K14" s="161"/>
      <c r="L14" s="190" t="s">
        <v>683</v>
      </c>
      <c r="M14" s="191"/>
      <c r="N14" s="190" t="s">
        <v>684</v>
      </c>
      <c r="O14" s="191"/>
    </row>
    <row r="15" spans="1:21" s="14" customFormat="1" ht="24.9" customHeight="1" x14ac:dyDescent="0.3">
      <c r="A15" s="22"/>
      <c r="G15" s="197"/>
      <c r="H15" s="198"/>
      <c r="I15" s="164" t="s">
        <v>120</v>
      </c>
      <c r="J15" s="164"/>
      <c r="K15" s="161"/>
      <c r="L15" s="190" t="s">
        <v>681</v>
      </c>
      <c r="M15" s="191"/>
      <c r="N15" s="190" t="s">
        <v>685</v>
      </c>
      <c r="O15" s="191"/>
    </row>
    <row r="16" spans="1:21" s="9" customFormat="1" ht="24.9" customHeight="1" x14ac:dyDescent="0.2">
      <c r="A16" s="8"/>
      <c r="C16" s="10"/>
      <c r="D16" s="30"/>
      <c r="E16" s="30"/>
      <c r="F16" s="10"/>
      <c r="G16" s="207"/>
      <c r="H16" s="208"/>
      <c r="I16" s="164" t="s">
        <v>121</v>
      </c>
      <c r="J16" s="164"/>
      <c r="K16" s="161"/>
      <c r="L16" s="190" t="s">
        <v>686</v>
      </c>
      <c r="M16" s="191"/>
      <c r="N16" s="190" t="s">
        <v>687</v>
      </c>
      <c r="O16" s="191"/>
      <c r="P16" s="10"/>
      <c r="Q16" s="10"/>
    </row>
    <row r="17" spans="1:21" s="9" customFormat="1" ht="15" customHeight="1" x14ac:dyDescent="0.2">
      <c r="A17" s="8"/>
      <c r="C17" s="10"/>
      <c r="D17" s="30"/>
      <c r="E17" s="30"/>
      <c r="P17" s="10"/>
      <c r="Q17" s="10"/>
    </row>
    <row r="18" spans="1:21" ht="19.5" customHeight="1" x14ac:dyDescent="0.3">
      <c r="A18" s="162" t="str">
        <f>'Table of contents'!$A$71</f>
        <v>STUDY 26 | SECTORAL ANALYSIS OF NON-FINANCIAL CORPORATIONS IN PORTUGAL 2011-2016</v>
      </c>
      <c r="B18" s="162"/>
      <c r="C18" s="162"/>
      <c r="D18" s="162"/>
      <c r="E18" s="162"/>
      <c r="F18" s="162"/>
      <c r="G18" s="162"/>
      <c r="H18" s="162"/>
      <c r="I18" s="162"/>
      <c r="J18" s="162"/>
      <c r="K18" s="162"/>
      <c r="L18" s="162"/>
      <c r="M18" s="162"/>
      <c r="N18" s="162"/>
      <c r="O18" s="162"/>
      <c r="P18" s="162"/>
      <c r="Q18" s="162"/>
      <c r="R18" s="162"/>
      <c r="S18" s="162"/>
      <c r="T18" s="162"/>
      <c r="U18" s="162"/>
    </row>
    <row r="22" spans="1:21" ht="17.25" customHeight="1" x14ac:dyDescent="0.3"/>
  </sheetData>
  <sheetProtection algorithmName="SHA-512" hashValue="Zu7RdvIotzXrGFvZfRKXfCZirzTyhb1H8zMJp1NweDNlWyf79kBYMB0hFrKheln+C+VODjmqC8KYlz4p9mGwKg==" saltValue="PcBr5adnsWc5Atd5itDbgQ==" spinCount="100000" sheet="1" objects="1" scenarios="1"/>
  <mergeCells count="36">
    <mergeCell ref="G11:H16"/>
    <mergeCell ref="I11:K11"/>
    <mergeCell ref="L11:M11"/>
    <mergeCell ref="N11:O11"/>
    <mergeCell ref="I12:K12"/>
    <mergeCell ref="L12:M12"/>
    <mergeCell ref="N12:O12"/>
    <mergeCell ref="I13:K13"/>
    <mergeCell ref="L13:M13"/>
    <mergeCell ref="N13:O13"/>
    <mergeCell ref="I14:K14"/>
    <mergeCell ref="L14:M14"/>
    <mergeCell ref="N14:O14"/>
    <mergeCell ref="N9:O9"/>
    <mergeCell ref="I10:K10"/>
    <mergeCell ref="L10:M10"/>
    <mergeCell ref="I16:K16"/>
    <mergeCell ref="L16:M16"/>
    <mergeCell ref="N16:O16"/>
    <mergeCell ref="N10:O10"/>
    <mergeCell ref="A1:U1"/>
    <mergeCell ref="A18:U18"/>
    <mergeCell ref="L6:M6"/>
    <mergeCell ref="I15:K15"/>
    <mergeCell ref="L15:M15"/>
    <mergeCell ref="N15:O15"/>
    <mergeCell ref="N6:O6"/>
    <mergeCell ref="G7:K7"/>
    <mergeCell ref="L7:M7"/>
    <mergeCell ref="N7:O7"/>
    <mergeCell ref="G8:H10"/>
    <mergeCell ref="I8:K8"/>
    <mergeCell ref="L8:M8"/>
    <mergeCell ref="N8:O8"/>
    <mergeCell ref="I9:K9"/>
    <mergeCell ref="L9:M9"/>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819FAD"/>
  </sheetPr>
  <dimension ref="A1:AH79"/>
  <sheetViews>
    <sheetView zoomScaleNormal="100" zoomScaleSheetLayoutView="85" workbookViewId="0">
      <selection sqref="A1:U1"/>
    </sheetView>
  </sheetViews>
  <sheetFormatPr defaultColWidth="7.33203125" defaultRowHeight="14.4" x14ac:dyDescent="0.3"/>
  <cols>
    <col min="1" max="16384" width="7.33203125" style="6"/>
  </cols>
  <sheetData>
    <row r="1" spans="1:34" ht="69" customHeight="1" thickBot="1" x14ac:dyDescent="0.35">
      <c r="A1" s="158" t="s">
        <v>103</v>
      </c>
      <c r="B1" s="158"/>
      <c r="C1" s="158"/>
      <c r="D1" s="158"/>
      <c r="E1" s="158"/>
      <c r="F1" s="158"/>
      <c r="G1" s="158"/>
      <c r="H1" s="158"/>
      <c r="I1" s="158"/>
      <c r="J1" s="158"/>
      <c r="K1" s="158"/>
      <c r="L1" s="158"/>
      <c r="M1" s="158"/>
      <c r="N1" s="158"/>
      <c r="O1" s="158"/>
      <c r="P1" s="158"/>
      <c r="Q1" s="158"/>
      <c r="R1" s="158"/>
      <c r="S1" s="158"/>
      <c r="T1" s="158"/>
      <c r="U1" s="158"/>
    </row>
    <row r="2" spans="1:34" ht="15" customHeight="1" x14ac:dyDescent="0.3"/>
    <row r="3" spans="1:34" s="7" customFormat="1" ht="15" customHeight="1" thickBot="1" x14ac:dyDescent="0.35">
      <c r="A3" s="73" t="str">
        <f>+'Table of contents'!F22</f>
        <v>T2</v>
      </c>
      <c r="B3" s="74" t="str">
        <f>+'Table of contents'!G22</f>
        <v>GDP and key expenditure components | Real year-on-year rate of change</v>
      </c>
      <c r="C3" s="25"/>
      <c r="D3" s="25"/>
      <c r="E3" s="25"/>
      <c r="F3" s="25"/>
      <c r="G3" s="25"/>
      <c r="H3" s="25"/>
      <c r="I3" s="25"/>
    </row>
    <row r="4" spans="1:34" s="9" customFormat="1" ht="15" customHeight="1" x14ac:dyDescent="0.2">
      <c r="A4" s="8" t="s">
        <v>763</v>
      </c>
      <c r="C4" s="18"/>
      <c r="D4" s="19"/>
      <c r="E4" s="19"/>
      <c r="F4" s="19"/>
      <c r="G4" s="19"/>
      <c r="H4" s="19"/>
      <c r="I4" s="19"/>
      <c r="J4" s="19"/>
      <c r="K4" s="19"/>
    </row>
    <row r="5" spans="1:34" ht="15" customHeight="1" thickBot="1" x14ac:dyDescent="0.35"/>
    <row r="6" spans="1:34" s="16" customFormat="1" ht="24.9" customHeight="1" x14ac:dyDescent="0.3">
      <c r="D6" s="79"/>
      <c r="E6" s="79"/>
      <c r="F6" s="80"/>
      <c r="G6" s="154">
        <v>2011</v>
      </c>
      <c r="H6" s="154"/>
      <c r="I6" s="154">
        <v>2012</v>
      </c>
      <c r="J6" s="154"/>
      <c r="K6" s="154">
        <v>2013</v>
      </c>
      <c r="L6" s="154"/>
      <c r="M6" s="154">
        <v>2014</v>
      </c>
      <c r="N6" s="154"/>
      <c r="O6" s="154">
        <v>2015</v>
      </c>
      <c r="P6" s="154"/>
      <c r="Q6" s="154" t="s">
        <v>142</v>
      </c>
      <c r="R6" s="154"/>
    </row>
    <row r="7" spans="1:34" s="14" customFormat="1" ht="24.9" customHeight="1" thickBot="1" x14ac:dyDescent="0.35">
      <c r="C7" s="16"/>
      <c r="D7" s="170" t="s">
        <v>136</v>
      </c>
      <c r="E7" s="170"/>
      <c r="F7" s="170"/>
      <c r="G7" s="165" t="s">
        <v>651</v>
      </c>
      <c r="H7" s="165"/>
      <c r="I7" s="213" t="s">
        <v>750</v>
      </c>
      <c r="J7" s="165"/>
      <c r="K7" s="165" t="s">
        <v>488</v>
      </c>
      <c r="L7" s="165"/>
      <c r="M7" s="165" t="s">
        <v>602</v>
      </c>
      <c r="N7" s="165"/>
      <c r="O7" s="165" t="s">
        <v>456</v>
      </c>
      <c r="P7" s="165"/>
      <c r="Q7" s="165" t="s">
        <v>602</v>
      </c>
      <c r="R7" s="165"/>
      <c r="Z7" s="16"/>
      <c r="AA7" s="16"/>
      <c r="AB7" s="16"/>
      <c r="AC7" s="16"/>
      <c r="AD7" s="16"/>
      <c r="AE7" s="16"/>
      <c r="AF7" s="16"/>
      <c r="AG7" s="16"/>
      <c r="AH7" s="16"/>
    </row>
    <row r="8" spans="1:34" s="14" customFormat="1" ht="24.9" customHeight="1" x14ac:dyDescent="0.3">
      <c r="C8" s="16"/>
      <c r="D8" s="166" t="s">
        <v>137</v>
      </c>
      <c r="E8" s="166"/>
      <c r="F8" s="166"/>
      <c r="G8" s="212" t="s">
        <v>663</v>
      </c>
      <c r="H8" s="212"/>
      <c r="I8" s="212" t="s">
        <v>647</v>
      </c>
      <c r="J8" s="212"/>
      <c r="K8" s="212" t="s">
        <v>340</v>
      </c>
      <c r="L8" s="212"/>
      <c r="M8" s="212" t="s">
        <v>604</v>
      </c>
      <c r="N8" s="212"/>
      <c r="O8" s="212" t="s">
        <v>643</v>
      </c>
      <c r="P8" s="212"/>
      <c r="Q8" s="212" t="s">
        <v>746</v>
      </c>
      <c r="R8" s="212"/>
      <c r="Z8" s="16"/>
      <c r="AA8" s="16"/>
      <c r="AB8" s="16"/>
      <c r="AC8" s="16"/>
      <c r="AD8" s="16"/>
      <c r="AE8" s="16"/>
      <c r="AF8" s="16"/>
      <c r="AG8" s="16"/>
      <c r="AH8" s="16"/>
    </row>
    <row r="9" spans="1:34" s="14" customFormat="1" ht="24.9" customHeight="1" x14ac:dyDescent="0.3">
      <c r="C9" s="16"/>
      <c r="D9" s="154" t="s">
        <v>138</v>
      </c>
      <c r="E9" s="154"/>
      <c r="F9" s="154"/>
      <c r="G9" s="174" t="s">
        <v>664</v>
      </c>
      <c r="H9" s="174"/>
      <c r="I9" s="174" t="s">
        <v>665</v>
      </c>
      <c r="J9" s="174"/>
      <c r="K9" s="214" t="s">
        <v>753</v>
      </c>
      <c r="L9" s="174"/>
      <c r="M9" s="174" t="s">
        <v>636</v>
      </c>
      <c r="N9" s="174"/>
      <c r="O9" s="174" t="s">
        <v>644</v>
      </c>
      <c r="P9" s="174"/>
      <c r="Q9" s="174" t="s">
        <v>558</v>
      </c>
      <c r="R9" s="174"/>
      <c r="Z9" s="16"/>
      <c r="AA9" s="16"/>
      <c r="AB9" s="16"/>
      <c r="AC9" s="16"/>
      <c r="AD9" s="16"/>
      <c r="AE9" s="16"/>
      <c r="AF9" s="16"/>
      <c r="AG9" s="16"/>
      <c r="AH9" s="16"/>
    </row>
    <row r="10" spans="1:34" s="14" customFormat="1" ht="24.9" customHeight="1" x14ac:dyDescent="0.3">
      <c r="C10" s="16"/>
      <c r="D10" s="154" t="s">
        <v>139</v>
      </c>
      <c r="E10" s="154"/>
      <c r="F10" s="154"/>
      <c r="G10" s="174" t="s">
        <v>666</v>
      </c>
      <c r="H10" s="174"/>
      <c r="I10" s="174" t="s">
        <v>667</v>
      </c>
      <c r="J10" s="174"/>
      <c r="K10" s="174" t="s">
        <v>668</v>
      </c>
      <c r="L10" s="174"/>
      <c r="M10" s="174" t="s">
        <v>604</v>
      </c>
      <c r="N10" s="174"/>
      <c r="O10" s="174" t="s">
        <v>603</v>
      </c>
      <c r="P10" s="174"/>
      <c r="Q10" s="174" t="s">
        <v>669</v>
      </c>
      <c r="R10" s="174"/>
      <c r="Z10" s="16"/>
      <c r="AA10" s="16"/>
      <c r="AB10" s="16"/>
      <c r="AC10" s="16"/>
      <c r="AD10" s="16"/>
      <c r="AE10" s="16"/>
      <c r="AF10" s="16"/>
      <c r="AG10" s="16"/>
      <c r="AH10" s="16"/>
    </row>
    <row r="11" spans="1:34" s="14" customFormat="1" ht="24.9" customHeight="1" x14ac:dyDescent="0.3">
      <c r="C11" s="16"/>
      <c r="D11" s="154" t="s">
        <v>140</v>
      </c>
      <c r="E11" s="154"/>
      <c r="F11" s="154"/>
      <c r="G11" s="174" t="s">
        <v>752</v>
      </c>
      <c r="H11" s="174"/>
      <c r="I11" s="174" t="s">
        <v>640</v>
      </c>
      <c r="J11" s="174"/>
      <c r="K11" s="174" t="s">
        <v>752</v>
      </c>
      <c r="L11" s="174"/>
      <c r="M11" s="174" t="s">
        <v>317</v>
      </c>
      <c r="N11" s="174"/>
      <c r="O11" s="174" t="s">
        <v>596</v>
      </c>
      <c r="P11" s="174"/>
      <c r="Q11" s="174" t="s">
        <v>316</v>
      </c>
      <c r="R11" s="174"/>
      <c r="Z11" s="16"/>
      <c r="AA11" s="16"/>
      <c r="AB11" s="16"/>
      <c r="AC11" s="16"/>
      <c r="AD11" s="16"/>
      <c r="AE11" s="16"/>
      <c r="AF11" s="16"/>
      <c r="AG11" s="16"/>
      <c r="AH11" s="16"/>
    </row>
    <row r="12" spans="1:34" s="14" customFormat="1" ht="24.9" customHeight="1" x14ac:dyDescent="0.3">
      <c r="C12" s="16"/>
      <c r="D12" s="154" t="s">
        <v>141</v>
      </c>
      <c r="E12" s="154"/>
      <c r="F12" s="154"/>
      <c r="G12" s="174" t="s">
        <v>670</v>
      </c>
      <c r="H12" s="174"/>
      <c r="I12" s="174" t="s">
        <v>442</v>
      </c>
      <c r="J12" s="174"/>
      <c r="K12" s="174" t="s">
        <v>375</v>
      </c>
      <c r="L12" s="174"/>
      <c r="M12" s="174" t="s">
        <v>671</v>
      </c>
      <c r="N12" s="174"/>
      <c r="O12" s="174" t="s">
        <v>572</v>
      </c>
      <c r="P12" s="174"/>
      <c r="Q12" s="174" t="s">
        <v>373</v>
      </c>
      <c r="R12" s="174"/>
      <c r="Z12" s="16"/>
      <c r="AA12" s="16"/>
      <c r="AB12" s="16"/>
      <c r="AC12" s="16"/>
      <c r="AD12" s="16"/>
      <c r="AE12" s="16"/>
      <c r="AF12" s="16"/>
      <c r="AG12" s="16"/>
      <c r="AH12" s="16"/>
    </row>
    <row r="13" spans="1:34" ht="15" customHeight="1" thickBot="1" x14ac:dyDescent="0.35">
      <c r="Z13" s="16"/>
      <c r="AA13" s="16"/>
      <c r="AB13" s="16"/>
      <c r="AC13" s="16"/>
      <c r="AD13" s="16"/>
      <c r="AE13" s="16"/>
      <c r="AF13" s="16"/>
      <c r="AG13" s="16"/>
      <c r="AH13" s="16"/>
    </row>
    <row r="14" spans="1:34" ht="19.5" customHeight="1" thickBot="1" x14ac:dyDescent="0.35">
      <c r="A14" s="211" t="str">
        <f>NOTE!$A$24</f>
        <v>STUDY 26 | SECTORAL ANALYSIS OF NON-FINANCIAL CORPORATIONS IN PORTUGAL 2011-2016</v>
      </c>
      <c r="B14" s="211"/>
      <c r="C14" s="211"/>
      <c r="D14" s="211"/>
      <c r="E14" s="211"/>
      <c r="F14" s="211"/>
      <c r="G14" s="211"/>
      <c r="H14" s="211"/>
      <c r="I14" s="211"/>
      <c r="J14" s="211"/>
      <c r="K14" s="211"/>
      <c r="L14" s="211"/>
      <c r="M14" s="211"/>
      <c r="N14" s="211"/>
      <c r="O14" s="211"/>
      <c r="P14" s="211"/>
      <c r="Q14" s="211"/>
      <c r="R14" s="211"/>
      <c r="S14" s="211"/>
      <c r="T14" s="211"/>
      <c r="U14" s="211"/>
    </row>
    <row r="15" spans="1:34" ht="19.5" customHeight="1" x14ac:dyDescent="0.3"/>
    <row r="16" spans="1:34" ht="19.5" customHeight="1" x14ac:dyDescent="0.3"/>
    <row r="17" spans="14:14" ht="19.5" customHeight="1" x14ac:dyDescent="0.3"/>
    <row r="18" spans="14:14" ht="19.5" customHeight="1" x14ac:dyDescent="0.3"/>
    <row r="19" spans="14:14" ht="19.5" customHeight="1" x14ac:dyDescent="0.3"/>
    <row r="20" spans="14:14" ht="19.5" customHeight="1" x14ac:dyDescent="0.3"/>
    <row r="21" spans="14:14" s="15" customFormat="1" ht="19.5" customHeight="1" x14ac:dyDescent="0.3"/>
    <row r="22" spans="14:14" ht="19.5" customHeight="1" x14ac:dyDescent="0.3"/>
    <row r="23" spans="14:14" ht="19.5" customHeight="1" x14ac:dyDescent="0.3"/>
    <row r="24" spans="14:14" ht="19.5" customHeight="1" x14ac:dyDescent="0.3"/>
    <row r="25" spans="14:14" ht="19.5" customHeight="1" x14ac:dyDescent="0.3"/>
    <row r="26" spans="14:14" ht="19.5" customHeight="1" x14ac:dyDescent="0.3">
      <c r="N26" s="15"/>
    </row>
    <row r="27" spans="14:14" ht="19.5" customHeight="1" x14ac:dyDescent="0.3"/>
    <row r="28" spans="14:14" ht="19.5" customHeight="1" x14ac:dyDescent="0.3"/>
    <row r="29" spans="14:14" ht="19.5" customHeight="1" x14ac:dyDescent="0.3"/>
    <row r="30" spans="14:14" ht="19.5" customHeight="1" x14ac:dyDescent="0.3"/>
    <row r="31" spans="14:14" ht="19.5" customHeight="1" x14ac:dyDescent="0.3"/>
    <row r="32" spans="14:14"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sheetData>
  <sheetProtection algorithmName="SHA-512" hashValue="my7UQWsCMSYRXtAZhpczrpU+UiZl3FEiEqA/8bBb77z4vU2L28HzkYLt7pFnjqs1d1BlXqmoo95oW0yKkHjxrg==" saltValue="2lOdY6TQoGQGZ2DrB+UCYA==" spinCount="100000" sheet="1" objects="1" scenarios="1"/>
  <mergeCells count="50">
    <mergeCell ref="Q11:R11"/>
    <mergeCell ref="Q12:R12"/>
    <mergeCell ref="Q6:R6"/>
    <mergeCell ref="Q7:R7"/>
    <mergeCell ref="Q8:R8"/>
    <mergeCell ref="Q9:R9"/>
    <mergeCell ref="Q10:R10"/>
    <mergeCell ref="G12:H12"/>
    <mergeCell ref="M8:N8"/>
    <mergeCell ref="I8:J8"/>
    <mergeCell ref="I9:J9"/>
    <mergeCell ref="K7:L7"/>
    <mergeCell ref="K8:L8"/>
    <mergeCell ref="K9:L9"/>
    <mergeCell ref="M9:N9"/>
    <mergeCell ref="D11:F11"/>
    <mergeCell ref="G6:H6"/>
    <mergeCell ref="I6:J6"/>
    <mergeCell ref="K6:L6"/>
    <mergeCell ref="M6:N6"/>
    <mergeCell ref="G7:H7"/>
    <mergeCell ref="I7:J7"/>
    <mergeCell ref="M7:N7"/>
    <mergeCell ref="G8:H8"/>
    <mergeCell ref="G9:H9"/>
    <mergeCell ref="G10:H10"/>
    <mergeCell ref="G11:H11"/>
    <mergeCell ref="O8:P8"/>
    <mergeCell ref="O9:P9"/>
    <mergeCell ref="O10:P10"/>
    <mergeCell ref="D7:F7"/>
    <mergeCell ref="D8:F8"/>
    <mergeCell ref="D9:F9"/>
    <mergeCell ref="D10:F10"/>
    <mergeCell ref="A1:U1"/>
    <mergeCell ref="A14:U14"/>
    <mergeCell ref="I10:J10"/>
    <mergeCell ref="K10:L10"/>
    <mergeCell ref="M10:N10"/>
    <mergeCell ref="I11:J11"/>
    <mergeCell ref="K11:L11"/>
    <mergeCell ref="M11:N11"/>
    <mergeCell ref="I12:J12"/>
    <mergeCell ref="K12:L12"/>
    <mergeCell ref="M12:N12"/>
    <mergeCell ref="D12:F12"/>
    <mergeCell ref="O11:P11"/>
    <mergeCell ref="O12:P12"/>
    <mergeCell ref="O6:P6"/>
    <mergeCell ref="O7:P7"/>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CFD6"/>
  </sheetPr>
  <dimension ref="A1:AA22"/>
  <sheetViews>
    <sheetView zoomScaleNormal="100" zoomScaleSheetLayoutView="85" workbookViewId="0">
      <selection sqref="A1:U1"/>
    </sheetView>
  </sheetViews>
  <sheetFormatPr defaultColWidth="7.33203125" defaultRowHeight="14.4" x14ac:dyDescent="0.3"/>
  <cols>
    <col min="1" max="16384" width="7.33203125" style="6"/>
  </cols>
  <sheetData>
    <row r="1" spans="1:27" ht="69" customHeight="1" thickBot="1" x14ac:dyDescent="0.35">
      <c r="A1" s="158" t="s">
        <v>104</v>
      </c>
      <c r="B1" s="158"/>
      <c r="C1" s="158"/>
      <c r="D1" s="158"/>
      <c r="E1" s="158"/>
      <c r="F1" s="158"/>
      <c r="G1" s="158"/>
      <c r="H1" s="158"/>
      <c r="I1" s="158"/>
      <c r="J1" s="158"/>
      <c r="K1" s="158"/>
      <c r="L1" s="158"/>
      <c r="M1" s="158"/>
      <c r="N1" s="158"/>
      <c r="O1" s="158"/>
      <c r="P1" s="158"/>
      <c r="Q1" s="158"/>
      <c r="R1" s="158"/>
      <c r="S1" s="158"/>
      <c r="T1" s="158"/>
      <c r="U1" s="158"/>
      <c r="V1" s="7"/>
      <c r="W1" s="7"/>
      <c r="X1" s="7"/>
      <c r="Y1" s="7"/>
      <c r="Z1" s="7"/>
      <c r="AA1" s="7"/>
    </row>
    <row r="2" spans="1:27" ht="15" customHeight="1" x14ac:dyDescent="0.3">
      <c r="X2" s="7"/>
      <c r="Y2" s="7"/>
      <c r="Z2" s="7"/>
      <c r="AA2" s="7"/>
    </row>
    <row r="3" spans="1:27" s="7" customFormat="1" ht="15" customHeight="1" thickBot="1" x14ac:dyDescent="0.35">
      <c r="A3" s="73" t="str">
        <f>+'Table of contents'!F26</f>
        <v>C8</v>
      </c>
      <c r="B3" s="74" t="str">
        <f>+'Table of contents'!G26</f>
        <v>Turnover | Annual growth rate (2011 to 2015)</v>
      </c>
      <c r="C3" s="25"/>
      <c r="D3" s="25"/>
      <c r="E3" s="25"/>
      <c r="F3" s="25"/>
      <c r="G3" s="19"/>
      <c r="H3" s="19"/>
      <c r="I3" s="19"/>
      <c r="J3" s="19"/>
      <c r="K3" s="52"/>
      <c r="L3" s="52"/>
      <c r="M3" s="52"/>
    </row>
    <row r="4" spans="1:27" s="9" customFormat="1" ht="15" customHeight="1" x14ac:dyDescent="0.2">
      <c r="A4" s="8" t="s">
        <v>109</v>
      </c>
      <c r="C4" s="18"/>
      <c r="D4" s="19"/>
      <c r="E4" s="19"/>
      <c r="F4" s="19"/>
      <c r="G4" s="19"/>
      <c r="H4" s="19"/>
      <c r="I4" s="19"/>
      <c r="J4" s="19"/>
      <c r="K4" s="19"/>
      <c r="L4" s="19"/>
      <c r="M4" s="19"/>
      <c r="N4" s="19"/>
      <c r="O4" s="19"/>
      <c r="P4" s="19"/>
      <c r="Q4" s="19"/>
      <c r="R4" s="19"/>
      <c r="S4" s="19"/>
      <c r="T4" s="19"/>
      <c r="U4" s="19"/>
      <c r="V4" s="19"/>
    </row>
    <row r="5" spans="1:27" s="9" customFormat="1" ht="15" customHeight="1" x14ac:dyDescent="0.2">
      <c r="A5" s="8"/>
      <c r="C5" s="30"/>
      <c r="D5" s="30"/>
      <c r="E5" s="30"/>
      <c r="F5" s="30"/>
      <c r="G5" s="30"/>
      <c r="H5" s="30"/>
      <c r="I5" s="30"/>
      <c r="J5" s="30"/>
      <c r="K5" s="30"/>
      <c r="L5" s="30"/>
      <c r="M5" s="30"/>
      <c r="N5" s="30"/>
      <c r="O5" s="30"/>
      <c r="P5" s="30"/>
      <c r="Q5" s="30"/>
      <c r="R5" s="30"/>
      <c r="S5" s="30"/>
      <c r="T5" s="30"/>
      <c r="U5" s="30"/>
      <c r="V5" s="30"/>
    </row>
    <row r="6" spans="1:27" s="14" customFormat="1" ht="24.9" customHeight="1" x14ac:dyDescent="0.3">
      <c r="A6" s="22"/>
      <c r="D6" s="16"/>
      <c r="E6" s="16"/>
      <c r="F6" s="16"/>
      <c r="G6" s="16"/>
      <c r="H6" s="57"/>
      <c r="I6" s="154">
        <v>2011</v>
      </c>
      <c r="J6" s="154"/>
      <c r="K6" s="154">
        <v>2012</v>
      </c>
      <c r="L6" s="154"/>
      <c r="M6" s="154">
        <v>2013</v>
      </c>
      <c r="N6" s="154"/>
      <c r="O6" s="154">
        <v>2014</v>
      </c>
      <c r="P6" s="154"/>
      <c r="Q6" s="154">
        <v>2015</v>
      </c>
      <c r="R6" s="154"/>
      <c r="W6" s="9"/>
      <c r="X6" s="9"/>
      <c r="Z6"/>
    </row>
    <row r="7" spans="1:27" s="14" customFormat="1" ht="24.9" customHeight="1" thickBot="1" x14ac:dyDescent="0.35">
      <c r="A7" s="22"/>
      <c r="D7" s="215" t="s">
        <v>122</v>
      </c>
      <c r="E7" s="216"/>
      <c r="F7" s="216"/>
      <c r="G7" s="216"/>
      <c r="H7" s="217"/>
      <c r="I7" s="165" t="s">
        <v>651</v>
      </c>
      <c r="J7" s="165"/>
      <c r="K7" s="165" t="s">
        <v>469</v>
      </c>
      <c r="L7" s="165"/>
      <c r="M7" s="165" t="s">
        <v>486</v>
      </c>
      <c r="N7" s="165"/>
      <c r="O7" s="165" t="s">
        <v>366</v>
      </c>
      <c r="P7" s="165"/>
      <c r="Q7" s="165" t="s">
        <v>314</v>
      </c>
      <c r="R7" s="165"/>
      <c r="W7" s="9"/>
      <c r="X7" s="9"/>
    </row>
    <row r="8" spans="1:27" s="14" customFormat="1" ht="24.9" customHeight="1" x14ac:dyDescent="0.3">
      <c r="A8" s="22"/>
      <c r="D8" s="205" t="s">
        <v>134</v>
      </c>
      <c r="E8" s="206"/>
      <c r="F8" s="199" t="s">
        <v>112</v>
      </c>
      <c r="G8" s="199"/>
      <c r="H8" s="200"/>
      <c r="I8" s="212" t="s">
        <v>652</v>
      </c>
      <c r="J8" s="212"/>
      <c r="K8" s="212" t="s">
        <v>653</v>
      </c>
      <c r="L8" s="212"/>
      <c r="M8" s="212" t="s">
        <v>641</v>
      </c>
      <c r="N8" s="212"/>
      <c r="O8" s="212" t="s">
        <v>590</v>
      </c>
      <c r="P8" s="212"/>
      <c r="Q8" s="212" t="s">
        <v>367</v>
      </c>
      <c r="R8" s="212"/>
      <c r="W8" s="9"/>
      <c r="X8" s="9"/>
    </row>
    <row r="9" spans="1:27" s="14" customFormat="1" ht="24.9" customHeight="1" x14ac:dyDescent="0.3">
      <c r="A9" s="22"/>
      <c r="D9" s="197"/>
      <c r="E9" s="198"/>
      <c r="F9" s="164" t="s">
        <v>113</v>
      </c>
      <c r="G9" s="164"/>
      <c r="H9" s="161"/>
      <c r="I9" s="174" t="s">
        <v>646</v>
      </c>
      <c r="J9" s="174"/>
      <c r="K9" s="174" t="s">
        <v>453</v>
      </c>
      <c r="L9" s="174"/>
      <c r="M9" s="174" t="s">
        <v>654</v>
      </c>
      <c r="N9" s="174"/>
      <c r="O9" s="174" t="s">
        <v>367</v>
      </c>
      <c r="P9" s="174"/>
      <c r="Q9" s="174" t="s">
        <v>402</v>
      </c>
      <c r="R9" s="174"/>
      <c r="W9" s="9"/>
      <c r="X9" s="9"/>
    </row>
    <row r="10" spans="1:27" s="14" customFormat="1" ht="24.9" customHeight="1" thickBot="1" x14ac:dyDescent="0.35">
      <c r="A10" s="22"/>
      <c r="D10" s="218"/>
      <c r="E10" s="219"/>
      <c r="F10" s="193" t="s">
        <v>114</v>
      </c>
      <c r="G10" s="193"/>
      <c r="H10" s="194"/>
      <c r="I10" s="181" t="s">
        <v>520</v>
      </c>
      <c r="J10" s="181"/>
      <c r="K10" s="181" t="s">
        <v>655</v>
      </c>
      <c r="L10" s="181"/>
      <c r="M10" s="181" t="s">
        <v>335</v>
      </c>
      <c r="N10" s="181"/>
      <c r="O10" s="181" t="s">
        <v>363</v>
      </c>
      <c r="P10" s="181"/>
      <c r="Q10" s="181" t="s">
        <v>462</v>
      </c>
      <c r="R10" s="181"/>
      <c r="W10" s="9"/>
      <c r="X10" s="9"/>
    </row>
    <row r="11" spans="1:27" s="14" customFormat="1" ht="24.9" customHeight="1" x14ac:dyDescent="0.3">
      <c r="A11" s="22"/>
      <c r="D11" s="205" t="s">
        <v>135</v>
      </c>
      <c r="E11" s="206"/>
      <c r="F11" s="208" t="s">
        <v>115</v>
      </c>
      <c r="G11" s="208"/>
      <c r="H11" s="220"/>
      <c r="I11" s="212" t="s">
        <v>400</v>
      </c>
      <c r="J11" s="212"/>
      <c r="K11" s="212" t="s">
        <v>419</v>
      </c>
      <c r="L11" s="212"/>
      <c r="M11" s="212" t="s">
        <v>604</v>
      </c>
      <c r="N11" s="212"/>
      <c r="O11" s="212" t="s">
        <v>656</v>
      </c>
      <c r="P11" s="212"/>
      <c r="Q11" s="212" t="s">
        <v>597</v>
      </c>
      <c r="R11" s="212"/>
      <c r="W11" s="9"/>
      <c r="X11" s="9"/>
    </row>
    <row r="12" spans="1:27" s="14" customFormat="1" ht="24.9" customHeight="1" x14ac:dyDescent="0.3">
      <c r="A12" s="22"/>
      <c r="D12" s="197"/>
      <c r="E12" s="198"/>
      <c r="F12" s="164" t="s">
        <v>116</v>
      </c>
      <c r="G12" s="164"/>
      <c r="H12" s="161"/>
      <c r="I12" s="174" t="s">
        <v>438</v>
      </c>
      <c r="J12" s="174"/>
      <c r="K12" s="174" t="s">
        <v>594</v>
      </c>
      <c r="L12" s="174"/>
      <c r="M12" s="174" t="s">
        <v>462</v>
      </c>
      <c r="N12" s="174"/>
      <c r="O12" s="174" t="s">
        <v>637</v>
      </c>
      <c r="P12" s="174"/>
      <c r="Q12" s="174" t="s">
        <v>604</v>
      </c>
      <c r="R12" s="174"/>
      <c r="W12" s="9"/>
      <c r="X12" s="9"/>
    </row>
    <row r="13" spans="1:27" s="14" customFormat="1" ht="24.9" customHeight="1" x14ac:dyDescent="0.3">
      <c r="A13" s="22"/>
      <c r="D13" s="197"/>
      <c r="E13" s="198"/>
      <c r="F13" s="164" t="s">
        <v>117</v>
      </c>
      <c r="G13" s="164"/>
      <c r="H13" s="161"/>
      <c r="I13" s="174" t="s">
        <v>358</v>
      </c>
      <c r="J13" s="174"/>
      <c r="K13" s="174" t="s">
        <v>456</v>
      </c>
      <c r="L13" s="174"/>
      <c r="M13" s="174" t="s">
        <v>456</v>
      </c>
      <c r="N13" s="174"/>
      <c r="O13" s="174" t="s">
        <v>657</v>
      </c>
      <c r="P13" s="174"/>
      <c r="Q13" s="174" t="s">
        <v>644</v>
      </c>
      <c r="R13" s="174"/>
      <c r="W13" s="9"/>
      <c r="X13" s="9"/>
    </row>
    <row r="14" spans="1:27" s="14" customFormat="1" ht="24.9" customHeight="1" x14ac:dyDescent="0.3">
      <c r="A14" s="22"/>
      <c r="D14" s="197"/>
      <c r="E14" s="198"/>
      <c r="F14" s="164" t="s">
        <v>118</v>
      </c>
      <c r="G14" s="164"/>
      <c r="H14" s="161"/>
      <c r="I14" s="174" t="s">
        <v>465</v>
      </c>
      <c r="J14" s="174"/>
      <c r="K14" s="174" t="s">
        <v>658</v>
      </c>
      <c r="L14" s="174"/>
      <c r="M14" s="174" t="s">
        <v>659</v>
      </c>
      <c r="N14" s="174"/>
      <c r="O14" s="174" t="s">
        <v>472</v>
      </c>
      <c r="P14" s="174"/>
      <c r="Q14" s="174" t="s">
        <v>335</v>
      </c>
      <c r="R14" s="174"/>
      <c r="W14" s="9"/>
      <c r="X14" s="9"/>
    </row>
    <row r="15" spans="1:27" s="14" customFormat="1" ht="24.9" customHeight="1" x14ac:dyDescent="0.3">
      <c r="A15" s="22"/>
      <c r="D15" s="197"/>
      <c r="E15" s="198"/>
      <c r="F15" s="164" t="s">
        <v>120</v>
      </c>
      <c r="G15" s="164"/>
      <c r="H15" s="161"/>
      <c r="I15" s="174" t="s">
        <v>660</v>
      </c>
      <c r="J15" s="174"/>
      <c r="K15" s="174" t="s">
        <v>661</v>
      </c>
      <c r="L15" s="174"/>
      <c r="M15" s="174" t="s">
        <v>644</v>
      </c>
      <c r="N15" s="174"/>
      <c r="O15" s="174" t="s">
        <v>610</v>
      </c>
      <c r="P15" s="174"/>
      <c r="Q15" s="174" t="s">
        <v>314</v>
      </c>
      <c r="R15" s="174"/>
      <c r="W15" s="9"/>
      <c r="X15" s="9"/>
    </row>
    <row r="16" spans="1:27" s="9" customFormat="1" ht="24.9" customHeight="1" x14ac:dyDescent="0.3">
      <c r="A16" s="8"/>
      <c r="B16" s="14"/>
      <c r="C16" s="14"/>
      <c r="D16" s="207"/>
      <c r="E16" s="208"/>
      <c r="F16" s="164" t="s">
        <v>121</v>
      </c>
      <c r="G16" s="164"/>
      <c r="H16" s="161"/>
      <c r="I16" s="174" t="s">
        <v>662</v>
      </c>
      <c r="J16" s="174"/>
      <c r="K16" s="174" t="s">
        <v>653</v>
      </c>
      <c r="L16" s="174"/>
      <c r="M16" s="174" t="s">
        <v>611</v>
      </c>
      <c r="N16" s="174"/>
      <c r="O16" s="174" t="s">
        <v>357</v>
      </c>
      <c r="P16" s="174"/>
      <c r="Q16" s="174" t="s">
        <v>482</v>
      </c>
      <c r="R16" s="174"/>
      <c r="S16" s="14"/>
      <c r="T16" s="14"/>
      <c r="U16" s="14"/>
      <c r="V16" s="14"/>
    </row>
    <row r="17" spans="1:27" s="9" customFormat="1" ht="15" customHeight="1" thickBot="1" x14ac:dyDescent="0.25">
      <c r="A17" s="8"/>
      <c r="C17" s="30"/>
      <c r="M17" s="30"/>
      <c r="N17" s="30"/>
      <c r="O17" s="30"/>
      <c r="P17" s="30"/>
      <c r="Q17" s="30"/>
      <c r="R17" s="30"/>
      <c r="S17" s="30"/>
      <c r="T17" s="30"/>
      <c r="U17" s="30"/>
      <c r="V17" s="30"/>
    </row>
    <row r="18" spans="1:27" ht="19.5" customHeight="1" thickBot="1" x14ac:dyDescent="0.35">
      <c r="A18" s="185" t="str">
        <f>'Table of contents'!$A$71</f>
        <v>STUDY 26 | SECTORAL ANALYSIS OF NON-FINANCIAL CORPORATIONS IN PORTUGAL 2011-2016</v>
      </c>
      <c r="B18" s="185"/>
      <c r="C18" s="185"/>
      <c r="D18" s="185"/>
      <c r="E18" s="185"/>
      <c r="F18" s="185"/>
      <c r="G18" s="185"/>
      <c r="H18" s="185"/>
      <c r="I18" s="185"/>
      <c r="J18" s="185"/>
      <c r="K18" s="185"/>
      <c r="L18" s="185"/>
      <c r="M18" s="185"/>
      <c r="N18" s="185"/>
      <c r="O18" s="185"/>
      <c r="P18" s="185"/>
      <c r="Q18" s="185"/>
      <c r="R18" s="185"/>
      <c r="S18" s="185"/>
      <c r="T18" s="185"/>
      <c r="U18" s="185"/>
      <c r="V18" s="9"/>
      <c r="W18" s="9"/>
      <c r="X18" s="9"/>
      <c r="AA18" s="9"/>
    </row>
    <row r="19" spans="1:27" x14ac:dyDescent="0.3">
      <c r="X19" s="9"/>
      <c r="Y19" s="9"/>
      <c r="Z19" s="9"/>
      <c r="AA19" s="9"/>
    </row>
    <row r="20" spans="1:27" x14ac:dyDescent="0.3">
      <c r="X20" s="9"/>
      <c r="Y20" s="9"/>
      <c r="Z20" s="9"/>
      <c r="AA20" s="9"/>
    </row>
    <row r="21" spans="1:27" x14ac:dyDescent="0.3">
      <c r="X21" s="9"/>
      <c r="Y21" s="9"/>
      <c r="Z21" s="9"/>
      <c r="AA21" s="9"/>
    </row>
    <row r="22" spans="1:27" ht="17.25" customHeight="1" x14ac:dyDescent="0.3"/>
  </sheetData>
  <sheetProtection algorithmName="SHA-512" hashValue="z5TrVNbZRFTI6DUrMoppwaNdpnGTDJyrpqgK/sCq0pSxQrYZXOAmXpBHGi/54os/3THW3kO7wCoH1hUILiIB+Q==" saltValue="wvt2sLc1yiMMXMtBGmtuVw==" spinCount="100000" sheet="1" objects="1" scenarios="1"/>
  <mergeCells count="69">
    <mergeCell ref="F12:H12"/>
    <mergeCell ref="I12:J12"/>
    <mergeCell ref="K12:L12"/>
    <mergeCell ref="M12:N12"/>
    <mergeCell ref="O12:P12"/>
    <mergeCell ref="D11:E16"/>
    <mergeCell ref="F11:H11"/>
    <mergeCell ref="I11:J11"/>
    <mergeCell ref="K11:L11"/>
    <mergeCell ref="M11:N11"/>
    <mergeCell ref="F13:H13"/>
    <mergeCell ref="I13:J13"/>
    <mergeCell ref="K13:L13"/>
    <mergeCell ref="M13:N13"/>
    <mergeCell ref="F14:H14"/>
    <mergeCell ref="I14:J14"/>
    <mergeCell ref="K14:L14"/>
    <mergeCell ref="M14:N14"/>
    <mergeCell ref="F15:H15"/>
    <mergeCell ref="I15:J15"/>
    <mergeCell ref="K15:L15"/>
    <mergeCell ref="D8:E10"/>
    <mergeCell ref="F8:H8"/>
    <mergeCell ref="I8:J8"/>
    <mergeCell ref="K8:L8"/>
    <mergeCell ref="M8:N8"/>
    <mergeCell ref="F9:H9"/>
    <mergeCell ref="I9:J9"/>
    <mergeCell ref="K9:L9"/>
    <mergeCell ref="M9:N9"/>
    <mergeCell ref="F10:H10"/>
    <mergeCell ref="I10:J10"/>
    <mergeCell ref="D7:H7"/>
    <mergeCell ref="I7:J7"/>
    <mergeCell ref="K7:L7"/>
    <mergeCell ref="M7:N7"/>
    <mergeCell ref="O7:P7"/>
    <mergeCell ref="M16:N16"/>
    <mergeCell ref="O16:P16"/>
    <mergeCell ref="Q16:R16"/>
    <mergeCell ref="I6:J6"/>
    <mergeCell ref="K6:L6"/>
    <mergeCell ref="M6:N6"/>
    <mergeCell ref="O6:P6"/>
    <mergeCell ref="Q6:R6"/>
    <mergeCell ref="Q7:R7"/>
    <mergeCell ref="O8:P8"/>
    <mergeCell ref="Q8:R8"/>
    <mergeCell ref="O9:P9"/>
    <mergeCell ref="Q9:R9"/>
    <mergeCell ref="O11:P11"/>
    <mergeCell ref="Q11:R11"/>
    <mergeCell ref="Q12:R12"/>
    <mergeCell ref="A1:U1"/>
    <mergeCell ref="A18:U18"/>
    <mergeCell ref="O13:P13"/>
    <mergeCell ref="Q13:R13"/>
    <mergeCell ref="O14:P14"/>
    <mergeCell ref="Q14:R14"/>
    <mergeCell ref="K10:L10"/>
    <mergeCell ref="M10:N10"/>
    <mergeCell ref="O10:P10"/>
    <mergeCell ref="Q10:R10"/>
    <mergeCell ref="M15:N15"/>
    <mergeCell ref="O15:P15"/>
    <mergeCell ref="Q15:R15"/>
    <mergeCell ref="F16:H16"/>
    <mergeCell ref="I16:J16"/>
    <mergeCell ref="K16:L16"/>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0CFD6"/>
  </sheetPr>
  <dimension ref="A1:U24"/>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104</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contents'!F27</f>
        <v>C9</v>
      </c>
      <c r="B3" s="74" t="str">
        <f>+'Table of contents'!G27</f>
        <v>Differential between the export component of turnover and the import content of purchases and SES | Per cent of turnover (2014 and 2015)</v>
      </c>
      <c r="C3" s="25"/>
      <c r="D3" s="25"/>
      <c r="E3" s="25"/>
      <c r="F3" s="25"/>
      <c r="G3" s="25"/>
      <c r="H3" s="25"/>
      <c r="I3" s="25"/>
      <c r="J3" s="25"/>
      <c r="K3" s="25"/>
      <c r="L3" s="25"/>
      <c r="M3" s="25"/>
      <c r="N3" s="25"/>
      <c r="O3" s="25"/>
      <c r="P3" s="25"/>
      <c r="Q3" s="25"/>
    </row>
    <row r="4" spans="1:21" s="9" customFormat="1" ht="15" customHeight="1" x14ac:dyDescent="0.2">
      <c r="A4" s="8" t="s">
        <v>109</v>
      </c>
      <c r="C4" s="18"/>
      <c r="D4" s="19"/>
      <c r="E4" s="19"/>
      <c r="F4" s="19"/>
      <c r="G4" s="19"/>
      <c r="H4" s="19"/>
      <c r="I4" s="19"/>
      <c r="J4" s="19"/>
      <c r="K4" s="19"/>
      <c r="L4" s="19"/>
      <c r="M4" s="19"/>
      <c r="N4" s="19"/>
      <c r="O4" s="19"/>
      <c r="P4" s="19"/>
      <c r="Q4" s="19"/>
    </row>
    <row r="5" spans="1:21" s="9" customFormat="1" ht="15" customHeight="1" thickBot="1" x14ac:dyDescent="0.25">
      <c r="A5" s="8"/>
      <c r="C5" s="30"/>
      <c r="D5" s="30"/>
      <c r="E5" s="30"/>
      <c r="F5" s="30"/>
      <c r="G5" s="30"/>
      <c r="H5" s="30"/>
      <c r="I5" s="30"/>
      <c r="J5" s="30"/>
      <c r="K5" s="30"/>
      <c r="L5" s="30"/>
      <c r="M5" s="30"/>
      <c r="N5" s="30"/>
      <c r="O5" s="30"/>
      <c r="P5" s="30"/>
      <c r="Q5" s="30"/>
    </row>
    <row r="6" spans="1:21" s="9" customFormat="1" ht="24.9" customHeight="1" thickBot="1" x14ac:dyDescent="0.35">
      <c r="A6" s="8"/>
      <c r="B6" s="53"/>
      <c r="C6" s="14"/>
      <c r="D6" s="14"/>
      <c r="E6" s="14"/>
      <c r="F6" s="14"/>
      <c r="G6" s="118"/>
      <c r="H6" s="119"/>
      <c r="I6" s="119"/>
      <c r="J6" s="119"/>
      <c r="K6" s="120"/>
      <c r="L6" s="161">
        <v>2014</v>
      </c>
      <c r="M6" s="154"/>
      <c r="N6" s="154">
        <v>2015</v>
      </c>
      <c r="O6" s="154"/>
      <c r="P6" s="14"/>
      <c r="Q6" s="14"/>
    </row>
    <row r="7" spans="1:21" s="14" customFormat="1" ht="24.9" customHeight="1" thickBot="1" x14ac:dyDescent="0.35">
      <c r="A7" s="22"/>
      <c r="B7" s="55"/>
      <c r="G7" s="218" t="s">
        <v>122</v>
      </c>
      <c r="H7" s="219"/>
      <c r="I7" s="219"/>
      <c r="J7" s="219"/>
      <c r="K7" s="221"/>
      <c r="L7" s="172" t="s">
        <v>221</v>
      </c>
      <c r="M7" s="165"/>
      <c r="N7" s="165" t="s">
        <v>637</v>
      </c>
      <c r="O7" s="165"/>
    </row>
    <row r="8" spans="1:21" s="14" customFormat="1" ht="24.9" customHeight="1" x14ac:dyDescent="0.3">
      <c r="A8" s="22"/>
      <c r="G8" s="197" t="s">
        <v>134</v>
      </c>
      <c r="H8" s="198"/>
      <c r="I8" s="208" t="s">
        <v>112</v>
      </c>
      <c r="J8" s="208"/>
      <c r="K8" s="220"/>
      <c r="L8" s="212" t="s">
        <v>558</v>
      </c>
      <c r="M8" s="212"/>
      <c r="N8" s="212" t="s">
        <v>644</v>
      </c>
      <c r="O8" s="212"/>
    </row>
    <row r="9" spans="1:21" s="14" customFormat="1" ht="24.9" customHeight="1" x14ac:dyDescent="0.3">
      <c r="A9" s="22"/>
      <c r="G9" s="197"/>
      <c r="H9" s="198"/>
      <c r="I9" s="164" t="s">
        <v>113</v>
      </c>
      <c r="J9" s="164"/>
      <c r="K9" s="161"/>
      <c r="L9" s="174" t="s">
        <v>364</v>
      </c>
      <c r="M9" s="174"/>
      <c r="N9" s="174" t="s">
        <v>735</v>
      </c>
      <c r="O9" s="174"/>
    </row>
    <row r="10" spans="1:21" s="14" customFormat="1" ht="24.9" customHeight="1" thickBot="1" x14ac:dyDescent="0.35">
      <c r="A10" s="22"/>
      <c r="G10" s="218"/>
      <c r="H10" s="219"/>
      <c r="I10" s="193" t="s">
        <v>114</v>
      </c>
      <c r="J10" s="193"/>
      <c r="K10" s="194"/>
      <c r="L10" s="181" t="s">
        <v>491</v>
      </c>
      <c r="M10" s="181"/>
      <c r="N10" s="181" t="s">
        <v>221</v>
      </c>
      <c r="O10" s="181"/>
      <c r="P10" s="123"/>
    </row>
    <row r="11" spans="1:21" s="14" customFormat="1" ht="24.9" customHeight="1" x14ac:dyDescent="0.3">
      <c r="A11" s="22"/>
      <c r="G11" s="205" t="s">
        <v>135</v>
      </c>
      <c r="H11" s="206"/>
      <c r="I11" s="208" t="s">
        <v>115</v>
      </c>
      <c r="J11" s="208"/>
      <c r="K11" s="220"/>
      <c r="L11" s="212" t="s">
        <v>603</v>
      </c>
      <c r="M11" s="212"/>
      <c r="N11" s="212" t="s">
        <v>645</v>
      </c>
      <c r="O11" s="212"/>
    </row>
    <row r="12" spans="1:21" s="14" customFormat="1" ht="24.9" customHeight="1" x14ac:dyDescent="0.3">
      <c r="A12" s="22"/>
      <c r="G12" s="197"/>
      <c r="H12" s="198"/>
      <c r="I12" s="164" t="s">
        <v>116</v>
      </c>
      <c r="J12" s="164"/>
      <c r="K12" s="161"/>
      <c r="L12" s="174" t="s">
        <v>424</v>
      </c>
      <c r="M12" s="174"/>
      <c r="N12" s="174" t="s">
        <v>374</v>
      </c>
      <c r="O12" s="174"/>
    </row>
    <row r="13" spans="1:21" s="14" customFormat="1" ht="24.9" customHeight="1" x14ac:dyDescent="0.3">
      <c r="A13" s="22"/>
      <c r="G13" s="197"/>
      <c r="H13" s="198"/>
      <c r="I13" s="164" t="s">
        <v>117</v>
      </c>
      <c r="J13" s="164"/>
      <c r="K13" s="161"/>
      <c r="L13" s="174" t="s">
        <v>646</v>
      </c>
      <c r="M13" s="174"/>
      <c r="N13" s="174" t="s">
        <v>647</v>
      </c>
      <c r="O13" s="174"/>
    </row>
    <row r="14" spans="1:21" s="14" customFormat="1" ht="24.9" customHeight="1" x14ac:dyDescent="0.3">
      <c r="A14" s="22"/>
      <c r="G14" s="197"/>
      <c r="H14" s="198"/>
      <c r="I14" s="164" t="s">
        <v>118</v>
      </c>
      <c r="J14" s="164"/>
      <c r="K14" s="161"/>
      <c r="L14" s="174" t="s">
        <v>349</v>
      </c>
      <c r="M14" s="174"/>
      <c r="N14" s="174" t="s">
        <v>359</v>
      </c>
      <c r="O14" s="174"/>
    </row>
    <row r="15" spans="1:21" s="14" customFormat="1" ht="24.9" customHeight="1" x14ac:dyDescent="0.3">
      <c r="A15" s="22"/>
      <c r="G15" s="197"/>
      <c r="H15" s="198"/>
      <c r="I15" s="164" t="s">
        <v>120</v>
      </c>
      <c r="J15" s="164"/>
      <c r="K15" s="161"/>
      <c r="L15" s="174" t="s">
        <v>648</v>
      </c>
      <c r="M15" s="174"/>
      <c r="N15" s="174" t="s">
        <v>649</v>
      </c>
      <c r="O15" s="174"/>
    </row>
    <row r="16" spans="1:21" s="14" customFormat="1" ht="24.9" customHeight="1" x14ac:dyDescent="0.3">
      <c r="A16" s="22"/>
      <c r="G16" s="207"/>
      <c r="H16" s="208"/>
      <c r="I16" s="164" t="s">
        <v>121</v>
      </c>
      <c r="J16" s="164"/>
      <c r="K16" s="161"/>
      <c r="L16" s="174" t="s">
        <v>650</v>
      </c>
      <c r="M16" s="174"/>
      <c r="N16" s="174" t="s">
        <v>358</v>
      </c>
      <c r="O16" s="174"/>
    </row>
    <row r="17" spans="1:21" s="9" customFormat="1" ht="15" customHeight="1" x14ac:dyDescent="0.2">
      <c r="A17" s="8"/>
      <c r="C17" s="30"/>
      <c r="D17" s="30"/>
      <c r="E17" s="30"/>
      <c r="P17" s="30"/>
      <c r="Q17" s="30"/>
    </row>
    <row r="18" spans="1:21" ht="19.5" customHeight="1" x14ac:dyDescent="0.3">
      <c r="A18" s="162" t="str">
        <f>'Table of contents'!$A$71</f>
        <v>STUDY 26 | SECTORAL ANALYSIS OF NON-FINANCIAL CORPORATIONS IN PORTUGAL 2011-2016</v>
      </c>
      <c r="B18" s="162"/>
      <c r="C18" s="162"/>
      <c r="D18" s="162"/>
      <c r="E18" s="162"/>
      <c r="F18" s="162"/>
      <c r="G18" s="162"/>
      <c r="H18" s="162"/>
      <c r="I18" s="162"/>
      <c r="J18" s="162"/>
      <c r="K18" s="162"/>
      <c r="L18" s="162"/>
      <c r="M18" s="162"/>
      <c r="N18" s="162"/>
      <c r="O18" s="162"/>
      <c r="P18" s="162"/>
      <c r="Q18" s="162"/>
      <c r="R18" s="162"/>
      <c r="S18" s="162"/>
      <c r="T18" s="162"/>
      <c r="U18" s="162"/>
    </row>
    <row r="22" spans="1:21" ht="17.25" customHeight="1" x14ac:dyDescent="0.3">
      <c r="G22" s="47"/>
      <c r="H22" s="47"/>
      <c r="I22" s="47"/>
      <c r="J22" s="47"/>
      <c r="K22" s="47"/>
      <c r="L22" s="47"/>
      <c r="M22" s="47"/>
      <c r="N22" s="47"/>
      <c r="O22" s="47"/>
      <c r="P22" s="47"/>
      <c r="Q22" s="47"/>
    </row>
    <row r="23" spans="1:21" x14ac:dyDescent="0.3">
      <c r="G23" s="47"/>
      <c r="H23" s="47"/>
      <c r="I23" s="47"/>
      <c r="J23" s="47"/>
      <c r="K23" s="47"/>
      <c r="L23" s="47"/>
      <c r="M23" s="47"/>
      <c r="N23" s="47"/>
      <c r="O23" s="47"/>
      <c r="P23" s="47"/>
      <c r="Q23" s="47"/>
    </row>
    <row r="24" spans="1:21" x14ac:dyDescent="0.3">
      <c r="G24" s="47"/>
      <c r="H24" s="47"/>
      <c r="I24" s="47"/>
      <c r="J24" s="47"/>
      <c r="K24" s="47"/>
      <c r="L24" s="47"/>
      <c r="M24" s="47"/>
      <c r="N24" s="47"/>
      <c r="O24" s="47"/>
      <c r="P24" s="47"/>
      <c r="Q24" s="47"/>
    </row>
  </sheetData>
  <sheetProtection algorithmName="SHA-512" hashValue="IESR1RTlJXc9hyt+Vs7ZlqNyOGrKxN2wqSxl3vZ+CMGZ6GbSOZSADR4EeANhKKo2Fco8MMERCYKVRpIS5l06VA==" saltValue="uSx3LUhsmLSYWkmg9Z3EZA==" spinCount="100000" sheet="1" objects="1" scenarios="1"/>
  <mergeCells count="36">
    <mergeCell ref="N16:O16"/>
    <mergeCell ref="G11:H16"/>
    <mergeCell ref="I11:K11"/>
    <mergeCell ref="L11:M11"/>
    <mergeCell ref="N11:O11"/>
    <mergeCell ref="I12:K12"/>
    <mergeCell ref="L12:M12"/>
    <mergeCell ref="N12:O12"/>
    <mergeCell ref="I13:K13"/>
    <mergeCell ref="L13:M13"/>
    <mergeCell ref="N13:O13"/>
    <mergeCell ref="I14:K14"/>
    <mergeCell ref="L14:M14"/>
    <mergeCell ref="N14:O14"/>
    <mergeCell ref="I8:K8"/>
    <mergeCell ref="I9:K9"/>
    <mergeCell ref="I10:K10"/>
    <mergeCell ref="L6:M6"/>
    <mergeCell ref="I16:K16"/>
    <mergeCell ref="L16:M16"/>
    <mergeCell ref="A1:U1"/>
    <mergeCell ref="A18:U18"/>
    <mergeCell ref="L7:M7"/>
    <mergeCell ref="N7:O7"/>
    <mergeCell ref="L8:M8"/>
    <mergeCell ref="L9:M9"/>
    <mergeCell ref="L10:M10"/>
    <mergeCell ref="N8:O8"/>
    <mergeCell ref="N9:O9"/>
    <mergeCell ref="N10:O10"/>
    <mergeCell ref="I15:K15"/>
    <mergeCell ref="L15:M15"/>
    <mergeCell ref="N15:O15"/>
    <mergeCell ref="N6:O6"/>
    <mergeCell ref="G7:K7"/>
    <mergeCell ref="G8:H10"/>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416F84"/>
  </sheetPr>
  <dimension ref="A1:AE18"/>
  <sheetViews>
    <sheetView showGridLines="0" zoomScaleNormal="100" zoomScaleSheetLayoutView="85" workbookViewId="0">
      <selection sqref="A1:U1"/>
    </sheetView>
  </sheetViews>
  <sheetFormatPr defaultColWidth="7.33203125" defaultRowHeight="14.4" x14ac:dyDescent="0.3"/>
  <cols>
    <col min="1" max="16384" width="7.33203125" style="6"/>
  </cols>
  <sheetData>
    <row r="1" spans="1:31" ht="69" customHeight="1" thickBot="1" x14ac:dyDescent="0.35">
      <c r="A1" s="158" t="s">
        <v>104</v>
      </c>
      <c r="B1" s="158"/>
      <c r="C1" s="158"/>
      <c r="D1" s="158"/>
      <c r="E1" s="158"/>
      <c r="F1" s="158"/>
      <c r="G1" s="158"/>
      <c r="H1" s="158"/>
      <c r="I1" s="158"/>
      <c r="J1" s="158"/>
      <c r="K1" s="158"/>
      <c r="L1" s="158"/>
      <c r="M1" s="158"/>
      <c r="N1" s="158"/>
      <c r="O1" s="158"/>
      <c r="P1" s="158"/>
      <c r="Q1" s="158"/>
      <c r="R1" s="158"/>
      <c r="S1" s="158"/>
      <c r="T1" s="158"/>
      <c r="U1" s="158"/>
    </row>
    <row r="2" spans="1:31" ht="15" customHeight="1" x14ac:dyDescent="0.3"/>
    <row r="3" spans="1:31" s="7" customFormat="1" ht="15" customHeight="1" thickBot="1" x14ac:dyDescent="0.35">
      <c r="A3" s="73" t="str">
        <f>+'Table of contents'!F30</f>
        <v>T3</v>
      </c>
      <c r="B3" s="74" t="str">
        <f>+'Table of contents'!G30</f>
        <v>Operating expenses | Annual growth rate (2015)</v>
      </c>
      <c r="C3" s="25"/>
      <c r="D3" s="25"/>
      <c r="E3" s="25"/>
      <c r="F3" s="25"/>
      <c r="G3" s="26"/>
      <c r="H3" s="51"/>
      <c r="I3" s="51"/>
      <c r="J3" s="51"/>
      <c r="K3" s="51"/>
    </row>
    <row r="4" spans="1:31" s="9" customFormat="1" ht="15" customHeight="1" x14ac:dyDescent="0.3">
      <c r="A4" s="8" t="s">
        <v>109</v>
      </c>
      <c r="C4" s="18"/>
      <c r="D4" s="19"/>
      <c r="E4" s="19"/>
      <c r="F4" s="19"/>
      <c r="G4" s="19"/>
      <c r="H4" s="19"/>
      <c r="I4" s="19"/>
      <c r="J4" s="51"/>
      <c r="K4" s="19"/>
      <c r="L4" s="19"/>
      <c r="M4" s="19"/>
    </row>
    <row r="5" spans="1:31" s="9" customFormat="1" ht="15" customHeight="1" x14ac:dyDescent="0.2">
      <c r="C5" s="30"/>
      <c r="D5" s="30"/>
      <c r="E5" s="30"/>
      <c r="F5" s="30"/>
      <c r="G5" s="30"/>
      <c r="H5" s="30"/>
      <c r="I5" s="30"/>
      <c r="J5" s="30"/>
      <c r="K5" s="30"/>
      <c r="L5" s="30"/>
      <c r="M5" s="30"/>
      <c r="N5" s="30"/>
    </row>
    <row r="6" spans="1:31" s="11" customFormat="1" ht="39.9" customHeight="1" thickBot="1" x14ac:dyDescent="0.35">
      <c r="D6" s="14"/>
      <c r="E6" s="17"/>
      <c r="F6" s="17"/>
      <c r="G6" s="17"/>
      <c r="H6" s="17"/>
      <c r="I6" s="17"/>
      <c r="J6" s="154" t="s">
        <v>143</v>
      </c>
      <c r="K6" s="154"/>
      <c r="L6" s="154" t="s">
        <v>144</v>
      </c>
      <c r="M6" s="154"/>
      <c r="N6" s="154" t="s">
        <v>145</v>
      </c>
      <c r="O6" s="160"/>
      <c r="P6" s="161" t="s">
        <v>146</v>
      </c>
      <c r="Q6" s="154"/>
      <c r="R6" s="14"/>
      <c r="S6" s="14"/>
      <c r="T6" s="14"/>
      <c r="U6" s="12"/>
    </row>
    <row r="7" spans="1:31" s="11" customFormat="1" ht="24.9" customHeight="1" thickBot="1" x14ac:dyDescent="0.35">
      <c r="D7" s="14"/>
      <c r="E7" s="215" t="s">
        <v>122</v>
      </c>
      <c r="F7" s="216"/>
      <c r="G7" s="216"/>
      <c r="H7" s="216"/>
      <c r="I7" s="217"/>
      <c r="J7" s="165" t="s">
        <v>735</v>
      </c>
      <c r="K7" s="165"/>
      <c r="L7" s="165" t="s">
        <v>364</v>
      </c>
      <c r="M7" s="165"/>
      <c r="N7" s="165" t="s">
        <v>400</v>
      </c>
      <c r="O7" s="171"/>
      <c r="P7" s="172" t="s">
        <v>365</v>
      </c>
      <c r="Q7" s="165"/>
      <c r="R7" s="14"/>
      <c r="S7" s="14"/>
      <c r="T7" s="14"/>
      <c r="U7" s="12"/>
      <c r="V7" s="63"/>
      <c r="W7" s="63"/>
      <c r="X7" s="63"/>
      <c r="Y7" s="63"/>
      <c r="Z7" s="63"/>
      <c r="AA7" s="63"/>
    </row>
    <row r="8" spans="1:31" ht="24.9" customHeight="1" x14ac:dyDescent="0.3">
      <c r="D8" s="14"/>
      <c r="E8" s="205" t="s">
        <v>134</v>
      </c>
      <c r="F8" s="206"/>
      <c r="G8" s="199" t="s">
        <v>112</v>
      </c>
      <c r="H8" s="199"/>
      <c r="I8" s="200"/>
      <c r="J8" s="212" t="s">
        <v>636</v>
      </c>
      <c r="K8" s="212"/>
      <c r="L8" s="212" t="s">
        <v>520</v>
      </c>
      <c r="M8" s="212"/>
      <c r="N8" s="212" t="s">
        <v>367</v>
      </c>
      <c r="O8" s="225"/>
      <c r="P8" s="223" t="s">
        <v>637</v>
      </c>
      <c r="Q8" s="212"/>
      <c r="R8" s="14"/>
      <c r="S8" s="14"/>
      <c r="T8" s="14"/>
      <c r="U8" s="30"/>
      <c r="V8" s="30"/>
      <c r="W8" s="30"/>
      <c r="X8" s="30"/>
      <c r="Y8" s="30"/>
      <c r="Z8" s="30"/>
      <c r="AA8" s="30"/>
      <c r="AB8" s="30"/>
      <c r="AC8" s="11"/>
      <c r="AD8" s="11"/>
      <c r="AE8" s="11"/>
    </row>
    <row r="9" spans="1:31" ht="24.9" customHeight="1" x14ac:dyDescent="0.3">
      <c r="D9" s="14"/>
      <c r="E9" s="197"/>
      <c r="F9" s="198"/>
      <c r="G9" s="164" t="s">
        <v>113</v>
      </c>
      <c r="H9" s="164"/>
      <c r="I9" s="161"/>
      <c r="J9" s="174" t="s">
        <v>742</v>
      </c>
      <c r="K9" s="174"/>
      <c r="L9" s="174" t="s">
        <v>375</v>
      </c>
      <c r="M9" s="174"/>
      <c r="N9" s="174" t="s">
        <v>638</v>
      </c>
      <c r="O9" s="188"/>
      <c r="P9" s="222" t="s">
        <v>603</v>
      </c>
      <c r="Q9" s="174"/>
      <c r="R9" s="14"/>
      <c r="S9" s="14"/>
      <c r="T9" s="14"/>
      <c r="U9" s="30"/>
      <c r="V9" s="30"/>
      <c r="W9" s="30"/>
      <c r="X9" s="30"/>
      <c r="Y9" s="30"/>
      <c r="Z9" s="30"/>
      <c r="AA9" s="30"/>
      <c r="AB9" s="30"/>
      <c r="AC9" s="11"/>
      <c r="AD9" s="11"/>
      <c r="AE9" s="11"/>
    </row>
    <row r="10" spans="1:31" ht="24.9" customHeight="1" thickBot="1" x14ac:dyDescent="0.35">
      <c r="D10" s="14"/>
      <c r="E10" s="218"/>
      <c r="F10" s="219"/>
      <c r="G10" s="193" t="s">
        <v>114</v>
      </c>
      <c r="H10" s="193"/>
      <c r="I10" s="194"/>
      <c r="J10" s="181" t="s">
        <v>340</v>
      </c>
      <c r="K10" s="181"/>
      <c r="L10" s="181" t="s">
        <v>594</v>
      </c>
      <c r="M10" s="181"/>
      <c r="N10" s="181" t="s">
        <v>639</v>
      </c>
      <c r="O10" s="226"/>
      <c r="P10" s="224" t="s">
        <v>335</v>
      </c>
      <c r="Q10" s="181"/>
      <c r="R10" s="14"/>
      <c r="S10" s="14"/>
      <c r="T10" s="14"/>
      <c r="U10" s="30"/>
      <c r="V10" s="30"/>
      <c r="W10" s="30"/>
      <c r="X10" s="30"/>
      <c r="Y10" s="30"/>
      <c r="Z10" s="30"/>
      <c r="AA10" s="30"/>
      <c r="AB10" s="30"/>
      <c r="AC10" s="11"/>
      <c r="AD10" s="11"/>
      <c r="AE10" s="11"/>
    </row>
    <row r="11" spans="1:31" ht="24.9" customHeight="1" x14ac:dyDescent="0.3">
      <c r="D11" s="14"/>
      <c r="E11" s="205" t="s">
        <v>135</v>
      </c>
      <c r="F11" s="206"/>
      <c r="G11" s="208" t="s">
        <v>115</v>
      </c>
      <c r="H11" s="208"/>
      <c r="I11" s="220"/>
      <c r="J11" s="212" t="s">
        <v>529</v>
      </c>
      <c r="K11" s="212"/>
      <c r="L11" s="212" t="s">
        <v>640</v>
      </c>
      <c r="M11" s="212"/>
      <c r="N11" s="212" t="s">
        <v>524</v>
      </c>
      <c r="O11" s="225"/>
      <c r="P11" s="223" t="s">
        <v>577</v>
      </c>
      <c r="Q11" s="212"/>
      <c r="R11" s="14"/>
      <c r="S11" s="14"/>
      <c r="T11" s="14"/>
      <c r="U11" s="30"/>
      <c r="V11" s="30"/>
      <c r="W11" s="30"/>
      <c r="X11" s="30"/>
      <c r="Y11" s="30"/>
      <c r="Z11" s="30"/>
      <c r="AA11" s="30"/>
      <c r="AB11" s="30"/>
      <c r="AC11" s="11"/>
      <c r="AD11" s="11"/>
      <c r="AE11" s="11"/>
    </row>
    <row r="12" spans="1:31" ht="24.9" customHeight="1" x14ac:dyDescent="0.3">
      <c r="D12" s="14"/>
      <c r="E12" s="197"/>
      <c r="F12" s="198"/>
      <c r="G12" s="164" t="s">
        <v>116</v>
      </c>
      <c r="H12" s="164"/>
      <c r="I12" s="161"/>
      <c r="J12" s="174" t="s">
        <v>594</v>
      </c>
      <c r="K12" s="174"/>
      <c r="L12" s="174" t="s">
        <v>397</v>
      </c>
      <c r="M12" s="174"/>
      <c r="N12" s="174" t="s">
        <v>375</v>
      </c>
      <c r="O12" s="188"/>
      <c r="P12" s="222" t="s">
        <v>641</v>
      </c>
      <c r="Q12" s="174"/>
      <c r="R12" s="14"/>
      <c r="S12" s="14"/>
      <c r="T12" s="14"/>
      <c r="U12" s="30"/>
      <c r="V12" s="30"/>
      <c r="W12" s="30"/>
      <c r="X12" s="30"/>
      <c r="Y12" s="30"/>
      <c r="Z12" s="30"/>
      <c r="AA12" s="30"/>
      <c r="AB12" s="30"/>
      <c r="AC12" s="11"/>
      <c r="AD12" s="11"/>
      <c r="AE12" s="11"/>
    </row>
    <row r="13" spans="1:31" ht="24.9" customHeight="1" x14ac:dyDescent="0.3">
      <c r="D13" s="14"/>
      <c r="E13" s="197"/>
      <c r="F13" s="198"/>
      <c r="G13" s="164" t="s">
        <v>117</v>
      </c>
      <c r="H13" s="164"/>
      <c r="I13" s="161"/>
      <c r="J13" s="174" t="s">
        <v>602</v>
      </c>
      <c r="K13" s="174"/>
      <c r="L13" s="174" t="s">
        <v>535</v>
      </c>
      <c r="M13" s="174"/>
      <c r="N13" s="174" t="s">
        <v>642</v>
      </c>
      <c r="O13" s="188"/>
      <c r="P13" s="222" t="s">
        <v>367</v>
      </c>
      <c r="Q13" s="174"/>
      <c r="R13" s="14"/>
      <c r="S13" s="14"/>
      <c r="T13" s="14"/>
      <c r="U13" s="30"/>
      <c r="V13" s="30"/>
      <c r="W13" s="30"/>
      <c r="X13" s="30"/>
      <c r="Y13" s="30"/>
      <c r="Z13" s="30"/>
      <c r="AA13" s="30"/>
      <c r="AB13" s="30"/>
      <c r="AC13" s="11"/>
      <c r="AD13" s="11"/>
      <c r="AE13" s="11"/>
    </row>
    <row r="14" spans="1:31" ht="24.9" customHeight="1" x14ac:dyDescent="0.3">
      <c r="D14" s="14"/>
      <c r="E14" s="197"/>
      <c r="F14" s="198"/>
      <c r="G14" s="164" t="s">
        <v>118</v>
      </c>
      <c r="H14" s="164"/>
      <c r="I14" s="161"/>
      <c r="J14" s="174" t="s">
        <v>612</v>
      </c>
      <c r="K14" s="174"/>
      <c r="L14" s="174" t="s">
        <v>735</v>
      </c>
      <c r="M14" s="174"/>
      <c r="N14" s="174" t="s">
        <v>365</v>
      </c>
      <c r="O14" s="188"/>
      <c r="P14" s="222" t="s">
        <v>751</v>
      </c>
      <c r="Q14" s="174"/>
      <c r="R14" s="14"/>
      <c r="S14" s="14"/>
      <c r="T14" s="14"/>
      <c r="U14" s="30"/>
      <c r="V14" s="30"/>
      <c r="W14" s="30"/>
      <c r="X14" s="30"/>
      <c r="Y14" s="30"/>
      <c r="Z14" s="30"/>
      <c r="AA14" s="30"/>
      <c r="AB14" s="30"/>
      <c r="AC14" s="11"/>
      <c r="AD14" s="11"/>
      <c r="AE14" s="11"/>
    </row>
    <row r="15" spans="1:31" ht="24.9" customHeight="1" x14ac:dyDescent="0.3">
      <c r="D15" s="14"/>
      <c r="E15" s="197"/>
      <c r="F15" s="198"/>
      <c r="G15" s="164" t="s">
        <v>120</v>
      </c>
      <c r="H15" s="164"/>
      <c r="I15" s="161"/>
      <c r="J15" s="174" t="s">
        <v>367</v>
      </c>
      <c r="K15" s="174"/>
      <c r="L15" s="174" t="s">
        <v>643</v>
      </c>
      <c r="M15" s="174"/>
      <c r="N15" s="174" t="s">
        <v>484</v>
      </c>
      <c r="O15" s="188"/>
      <c r="P15" s="222" t="s">
        <v>604</v>
      </c>
      <c r="Q15" s="174"/>
      <c r="R15" s="14"/>
      <c r="S15" s="14"/>
      <c r="T15" s="14"/>
      <c r="U15" s="30"/>
      <c r="V15" s="30"/>
      <c r="W15" s="30"/>
      <c r="X15" s="30"/>
      <c r="Y15" s="30"/>
      <c r="Z15" s="30"/>
      <c r="AA15" s="30"/>
      <c r="AB15" s="30"/>
      <c r="AC15" s="11"/>
      <c r="AD15" s="11"/>
      <c r="AE15" s="11"/>
    </row>
    <row r="16" spans="1:31" ht="24.9" customHeight="1" x14ac:dyDescent="0.3">
      <c r="D16" s="14"/>
      <c r="E16" s="207"/>
      <c r="F16" s="208"/>
      <c r="G16" s="164" t="s">
        <v>121</v>
      </c>
      <c r="H16" s="164"/>
      <c r="I16" s="161"/>
      <c r="J16" s="174" t="s">
        <v>400</v>
      </c>
      <c r="K16" s="174"/>
      <c r="L16" s="174" t="s">
        <v>751</v>
      </c>
      <c r="M16" s="174"/>
      <c r="N16" s="174" t="s">
        <v>596</v>
      </c>
      <c r="O16" s="188"/>
      <c r="P16" s="222" t="s">
        <v>316</v>
      </c>
      <c r="Q16" s="174"/>
      <c r="R16" s="14"/>
      <c r="S16" s="14"/>
      <c r="T16" s="14"/>
      <c r="U16" s="30"/>
      <c r="V16" s="30"/>
      <c r="W16" s="30"/>
      <c r="X16" s="30"/>
      <c r="Y16" s="30"/>
      <c r="Z16" s="30"/>
      <c r="AA16" s="30"/>
      <c r="AB16" s="30"/>
      <c r="AC16" s="11"/>
      <c r="AD16" s="11"/>
      <c r="AE16" s="11"/>
    </row>
    <row r="17" spans="1:31" ht="15" customHeight="1" thickBot="1" x14ac:dyDescent="0.35">
      <c r="C17" s="30"/>
      <c r="D17" s="30"/>
      <c r="E17" s="30"/>
      <c r="F17" s="30"/>
      <c r="G17" s="30"/>
      <c r="H17" s="30"/>
      <c r="I17" s="30"/>
      <c r="J17" s="30"/>
      <c r="K17" s="30"/>
      <c r="L17" s="30"/>
      <c r="M17" s="30"/>
      <c r="N17" s="30"/>
      <c r="X17" s="11"/>
      <c r="Y17" s="11"/>
      <c r="Z17" s="11"/>
      <c r="AA17" s="11"/>
      <c r="AB17" s="11"/>
      <c r="AC17" s="11"/>
      <c r="AD17" s="11"/>
      <c r="AE17" s="11"/>
    </row>
    <row r="18" spans="1:31" ht="19.5" customHeight="1" thickBot="1" x14ac:dyDescent="0.35">
      <c r="A18" s="128" t="str">
        <f>NOTE!$A$24</f>
        <v>STUDY 26 | SECTORAL ANALYSIS OF NON-FINANCIAL CORPORATIONS IN PORTUGAL 2011-2016</v>
      </c>
      <c r="B18" s="128"/>
      <c r="C18" s="128"/>
      <c r="D18" s="128"/>
      <c r="E18" s="128"/>
      <c r="F18" s="128"/>
      <c r="G18" s="128"/>
      <c r="H18" s="128"/>
      <c r="I18" s="128"/>
      <c r="J18" s="128"/>
      <c r="K18" s="128"/>
      <c r="L18" s="128"/>
      <c r="M18" s="128"/>
      <c r="N18" s="128"/>
      <c r="O18" s="128"/>
      <c r="P18" s="128"/>
      <c r="Q18" s="128"/>
      <c r="R18" s="128"/>
      <c r="S18" s="128"/>
      <c r="T18" s="128"/>
      <c r="U18" s="128"/>
      <c r="X18" s="11"/>
      <c r="Y18" s="11"/>
      <c r="Z18" s="11"/>
      <c r="AA18" s="11"/>
      <c r="AB18" s="11"/>
      <c r="AC18" s="11"/>
      <c r="AD18" s="11"/>
      <c r="AE18" s="11"/>
    </row>
  </sheetData>
  <sheetProtection algorithmName="SHA-512" hashValue="KgR2B/a8VveI95dB+YKWocS2ddH6bM9Wa4lG8q2bBg9i3Hj9AAOiGshR6i55CbAJcaXREaKNailYAtPc1Ju6Eg==" saltValue="aP6GScksb9AOjoxVg4FkAw==" spinCount="100000" sheet="1" objects="1" scenarios="1"/>
  <mergeCells count="58">
    <mergeCell ref="E11:F16"/>
    <mergeCell ref="G11:I11"/>
    <mergeCell ref="J11:K11"/>
    <mergeCell ref="L11:M11"/>
    <mergeCell ref="N11:O11"/>
    <mergeCell ref="G13:I13"/>
    <mergeCell ref="J13:K13"/>
    <mergeCell ref="L13:M13"/>
    <mergeCell ref="N13:O13"/>
    <mergeCell ref="G15:I15"/>
    <mergeCell ref="J15:K15"/>
    <mergeCell ref="L15:M15"/>
    <mergeCell ref="G16:I16"/>
    <mergeCell ref="G10:I10"/>
    <mergeCell ref="J10:K10"/>
    <mergeCell ref="L10:M10"/>
    <mergeCell ref="N10:O10"/>
    <mergeCell ref="E8:F10"/>
    <mergeCell ref="G8:I8"/>
    <mergeCell ref="J8:K8"/>
    <mergeCell ref="L8:M8"/>
    <mergeCell ref="P8:Q8"/>
    <mergeCell ref="G9:I9"/>
    <mergeCell ref="J9:K9"/>
    <mergeCell ref="L9:M9"/>
    <mergeCell ref="N9:O9"/>
    <mergeCell ref="P9:Q9"/>
    <mergeCell ref="N8:O8"/>
    <mergeCell ref="A1:U1"/>
    <mergeCell ref="A18:U18"/>
    <mergeCell ref="J6:K6"/>
    <mergeCell ref="L6:M6"/>
    <mergeCell ref="N6:O6"/>
    <mergeCell ref="P6:Q6"/>
    <mergeCell ref="E7:I7"/>
    <mergeCell ref="J7:K7"/>
    <mergeCell ref="L7:M7"/>
    <mergeCell ref="N7:O7"/>
    <mergeCell ref="P7:Q7"/>
    <mergeCell ref="P10:Q10"/>
    <mergeCell ref="N15:O15"/>
    <mergeCell ref="P13:Q13"/>
    <mergeCell ref="G14:I14"/>
    <mergeCell ref="J14:K14"/>
    <mergeCell ref="P15:Q15"/>
    <mergeCell ref="L16:M16"/>
    <mergeCell ref="N16:O16"/>
    <mergeCell ref="P11:Q11"/>
    <mergeCell ref="G12:I12"/>
    <mergeCell ref="J12:K12"/>
    <mergeCell ref="L14:M14"/>
    <mergeCell ref="N14:O14"/>
    <mergeCell ref="P14:Q14"/>
    <mergeCell ref="J16:K16"/>
    <mergeCell ref="L12:M12"/>
    <mergeCell ref="N12:O12"/>
    <mergeCell ref="P12:Q12"/>
    <mergeCell ref="P16:Q16"/>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819FAD"/>
  </sheetPr>
  <dimension ref="A1:AD77"/>
  <sheetViews>
    <sheetView zoomScaleNormal="100" zoomScaleSheetLayoutView="85" workbookViewId="0">
      <selection sqref="A1:U1"/>
    </sheetView>
  </sheetViews>
  <sheetFormatPr defaultColWidth="7.33203125" defaultRowHeight="14.4" x14ac:dyDescent="0.3"/>
  <cols>
    <col min="1" max="1" width="7.33203125" style="6"/>
    <col min="2" max="2" width="7.5546875" style="6" bestFit="1" customWidth="1"/>
    <col min="3" max="16384" width="7.33203125" style="6"/>
  </cols>
  <sheetData>
    <row r="1" spans="1:30" ht="69" customHeight="1" thickBot="1" x14ac:dyDescent="0.35">
      <c r="A1" s="158" t="s">
        <v>104</v>
      </c>
      <c r="B1" s="158"/>
      <c r="C1" s="158"/>
      <c r="D1" s="158"/>
      <c r="E1" s="158"/>
      <c r="F1" s="158"/>
      <c r="G1" s="158"/>
      <c r="H1" s="158"/>
      <c r="I1" s="158"/>
      <c r="J1" s="158"/>
      <c r="K1" s="158"/>
      <c r="L1" s="158"/>
      <c r="M1" s="158"/>
      <c r="N1" s="158"/>
      <c r="O1" s="158"/>
      <c r="P1" s="158"/>
      <c r="Q1" s="158"/>
      <c r="R1" s="158"/>
      <c r="S1" s="158"/>
      <c r="T1" s="158"/>
      <c r="U1" s="158"/>
    </row>
    <row r="2" spans="1:30" ht="15" customHeight="1" x14ac:dyDescent="0.3"/>
    <row r="3" spans="1:30" s="7" customFormat="1" ht="15" customHeight="1" thickBot="1" x14ac:dyDescent="0.35">
      <c r="A3" s="73" t="str">
        <f>+'Table of contents'!F33</f>
        <v>T4</v>
      </c>
      <c r="B3" s="127" t="s">
        <v>75</v>
      </c>
      <c r="C3" s="25"/>
      <c r="D3" s="24"/>
      <c r="E3" s="25"/>
      <c r="F3" s="25"/>
      <c r="G3" s="26"/>
      <c r="H3" s="26"/>
      <c r="I3" s="26"/>
      <c r="J3" s="26"/>
      <c r="K3" s="26"/>
      <c r="L3" s="19"/>
    </row>
    <row r="4" spans="1:30" s="9" customFormat="1" ht="15" customHeight="1" x14ac:dyDescent="0.2">
      <c r="A4" s="8" t="s">
        <v>109</v>
      </c>
      <c r="C4" s="18"/>
      <c r="D4" s="19"/>
      <c r="E4" s="19"/>
      <c r="F4" s="19"/>
      <c r="G4" s="19"/>
      <c r="H4" s="19"/>
      <c r="I4" s="19"/>
      <c r="J4" s="19"/>
      <c r="K4" s="19"/>
      <c r="L4" s="19"/>
      <c r="M4" s="19"/>
    </row>
    <row r="5" spans="1:30" ht="15" customHeight="1" x14ac:dyDescent="0.3"/>
    <row r="6" spans="1:30" s="20" customFormat="1" ht="24.9" customHeight="1" x14ac:dyDescent="0.3">
      <c r="D6" s="14"/>
      <c r="E6" s="81"/>
      <c r="F6" s="82"/>
      <c r="G6" s="82"/>
      <c r="H6" s="82"/>
      <c r="I6" s="82"/>
      <c r="J6" s="154" t="s">
        <v>147</v>
      </c>
      <c r="K6" s="154"/>
      <c r="L6" s="154"/>
      <c r="M6" s="160"/>
      <c r="N6" s="161" t="s">
        <v>148</v>
      </c>
      <c r="O6" s="154"/>
      <c r="P6" s="154"/>
      <c r="Q6" s="154"/>
      <c r="R6" s="14"/>
      <c r="S6" s="14"/>
    </row>
    <row r="7" spans="1:30" s="14" customFormat="1" ht="24.9" customHeight="1" x14ac:dyDescent="0.3">
      <c r="A7" s="20"/>
      <c r="E7" s="83"/>
      <c r="F7" s="16"/>
      <c r="G7" s="16"/>
      <c r="H7" s="16"/>
      <c r="I7" s="16"/>
      <c r="J7" s="154">
        <v>2014</v>
      </c>
      <c r="K7" s="154"/>
      <c r="L7" s="154">
        <v>2015</v>
      </c>
      <c r="M7" s="160"/>
      <c r="N7" s="161">
        <v>2014</v>
      </c>
      <c r="O7" s="154"/>
      <c r="P7" s="154">
        <v>2015</v>
      </c>
      <c r="Q7" s="154"/>
      <c r="W7" s="62"/>
      <c r="X7" s="62"/>
      <c r="Y7" s="20"/>
      <c r="Z7" s="20"/>
      <c r="AA7" s="20"/>
      <c r="AB7" s="20"/>
      <c r="AC7" s="20"/>
      <c r="AD7" s="20"/>
    </row>
    <row r="8" spans="1:30" s="14" customFormat="1" ht="24.9" customHeight="1" thickBot="1" x14ac:dyDescent="0.35">
      <c r="A8" s="20"/>
      <c r="E8" s="215" t="s">
        <v>122</v>
      </c>
      <c r="F8" s="216"/>
      <c r="G8" s="216"/>
      <c r="H8" s="216"/>
      <c r="I8" s="216"/>
      <c r="J8" s="165" t="s">
        <v>613</v>
      </c>
      <c r="K8" s="165"/>
      <c r="L8" s="165" t="s">
        <v>614</v>
      </c>
      <c r="M8" s="171"/>
      <c r="N8" s="172" t="s">
        <v>615</v>
      </c>
      <c r="O8" s="165"/>
      <c r="P8" s="165" t="s">
        <v>495</v>
      </c>
      <c r="Q8" s="165"/>
      <c r="W8" s="62"/>
      <c r="X8" s="62"/>
      <c r="Y8" s="20"/>
      <c r="Z8" s="20"/>
      <c r="AA8" s="20"/>
      <c r="AB8" s="20"/>
      <c r="AC8" s="20"/>
      <c r="AD8" s="20"/>
    </row>
    <row r="9" spans="1:30" s="14" customFormat="1" ht="24.9" customHeight="1" x14ac:dyDescent="0.3">
      <c r="A9" s="20"/>
      <c r="E9" s="205" t="s">
        <v>134</v>
      </c>
      <c r="F9" s="206"/>
      <c r="G9" s="199" t="s">
        <v>112</v>
      </c>
      <c r="H9" s="199"/>
      <c r="I9" s="199"/>
      <c r="J9" s="212" t="s">
        <v>616</v>
      </c>
      <c r="K9" s="212"/>
      <c r="L9" s="212" t="s">
        <v>614</v>
      </c>
      <c r="M9" s="225"/>
      <c r="N9" s="223" t="s">
        <v>617</v>
      </c>
      <c r="O9" s="212"/>
      <c r="P9" s="212" t="s">
        <v>618</v>
      </c>
      <c r="Q9" s="212"/>
      <c r="W9" s="62"/>
      <c r="X9" s="62"/>
      <c r="Y9" s="20"/>
      <c r="Z9" s="20"/>
      <c r="AA9" s="20"/>
      <c r="AB9" s="20"/>
      <c r="AC9" s="20"/>
      <c r="AD9" s="20"/>
    </row>
    <row r="10" spans="1:30" s="14" customFormat="1" ht="24.9" customHeight="1" x14ac:dyDescent="0.3">
      <c r="A10" s="20"/>
      <c r="E10" s="197"/>
      <c r="F10" s="198"/>
      <c r="G10" s="164" t="s">
        <v>113</v>
      </c>
      <c r="H10" s="164"/>
      <c r="I10" s="164"/>
      <c r="J10" s="174" t="s">
        <v>619</v>
      </c>
      <c r="K10" s="174"/>
      <c r="L10" s="174" t="s">
        <v>614</v>
      </c>
      <c r="M10" s="188"/>
      <c r="N10" s="222" t="s">
        <v>506</v>
      </c>
      <c r="O10" s="174"/>
      <c r="P10" s="174" t="s">
        <v>573</v>
      </c>
      <c r="Q10" s="174"/>
      <c r="W10" s="62"/>
      <c r="X10" s="62"/>
      <c r="Y10" s="20"/>
      <c r="Z10" s="20"/>
      <c r="AA10" s="20"/>
      <c r="AB10" s="20"/>
      <c r="AC10" s="20"/>
      <c r="AD10" s="20"/>
    </row>
    <row r="11" spans="1:30" s="14" customFormat="1" ht="24.9" customHeight="1" thickBot="1" x14ac:dyDescent="0.35">
      <c r="A11" s="20"/>
      <c r="E11" s="218"/>
      <c r="F11" s="219"/>
      <c r="G11" s="193" t="s">
        <v>114</v>
      </c>
      <c r="H11" s="193"/>
      <c r="I11" s="193"/>
      <c r="J11" s="181" t="s">
        <v>620</v>
      </c>
      <c r="K11" s="181"/>
      <c r="L11" s="181" t="s">
        <v>616</v>
      </c>
      <c r="M11" s="226"/>
      <c r="N11" s="224" t="s">
        <v>531</v>
      </c>
      <c r="O11" s="181"/>
      <c r="P11" s="181" t="s">
        <v>621</v>
      </c>
      <c r="Q11" s="181"/>
      <c r="W11" s="62"/>
      <c r="X11" s="62"/>
      <c r="Y11" s="20"/>
      <c r="Z11" s="20"/>
      <c r="AA11" s="20"/>
      <c r="AB11" s="20"/>
      <c r="AC11" s="20"/>
      <c r="AD11" s="20"/>
    </row>
    <row r="12" spans="1:30" s="14" customFormat="1" ht="24.9" customHeight="1" x14ac:dyDescent="0.3">
      <c r="A12" s="20"/>
      <c r="E12" s="205" t="s">
        <v>135</v>
      </c>
      <c r="F12" s="206"/>
      <c r="G12" s="208" t="s">
        <v>115</v>
      </c>
      <c r="H12" s="208"/>
      <c r="I12" s="208"/>
      <c r="J12" s="212" t="s">
        <v>622</v>
      </c>
      <c r="K12" s="212"/>
      <c r="L12" s="212" t="s">
        <v>547</v>
      </c>
      <c r="M12" s="225"/>
      <c r="N12" s="223" t="s">
        <v>623</v>
      </c>
      <c r="O12" s="212"/>
      <c r="P12" s="212" t="s">
        <v>624</v>
      </c>
      <c r="Q12" s="212"/>
      <c r="W12" s="62"/>
      <c r="X12" s="62"/>
      <c r="Y12" s="20"/>
      <c r="Z12" s="20"/>
      <c r="AA12" s="20"/>
      <c r="AB12" s="20"/>
      <c r="AC12" s="20"/>
      <c r="AD12" s="20"/>
    </row>
    <row r="13" spans="1:30" s="14" customFormat="1" ht="24.9" customHeight="1" x14ac:dyDescent="0.3">
      <c r="A13" s="20"/>
      <c r="E13" s="197"/>
      <c r="F13" s="198"/>
      <c r="G13" s="164" t="s">
        <v>116</v>
      </c>
      <c r="H13" s="164"/>
      <c r="I13" s="164"/>
      <c r="J13" s="174" t="s">
        <v>614</v>
      </c>
      <c r="K13" s="174"/>
      <c r="L13" s="174" t="s">
        <v>625</v>
      </c>
      <c r="M13" s="188"/>
      <c r="N13" s="222" t="s">
        <v>626</v>
      </c>
      <c r="O13" s="174"/>
      <c r="P13" s="174" t="s">
        <v>490</v>
      </c>
      <c r="Q13" s="174"/>
      <c r="W13" s="62"/>
      <c r="X13" s="62"/>
      <c r="Y13" s="20"/>
      <c r="Z13" s="20"/>
      <c r="AA13" s="20"/>
      <c r="AB13" s="20"/>
      <c r="AC13" s="20"/>
      <c r="AD13" s="20"/>
    </row>
    <row r="14" spans="1:30" s="14" customFormat="1" ht="24.9" customHeight="1" x14ac:dyDescent="0.3">
      <c r="A14" s="20"/>
      <c r="E14" s="197"/>
      <c r="F14" s="198"/>
      <c r="G14" s="164" t="s">
        <v>117</v>
      </c>
      <c r="H14" s="164"/>
      <c r="I14" s="164"/>
      <c r="J14" s="174" t="s">
        <v>627</v>
      </c>
      <c r="K14" s="174"/>
      <c r="L14" s="174" t="s">
        <v>421</v>
      </c>
      <c r="M14" s="188"/>
      <c r="N14" s="222" t="s">
        <v>628</v>
      </c>
      <c r="O14" s="174"/>
      <c r="P14" s="174" t="s">
        <v>494</v>
      </c>
      <c r="Q14" s="174"/>
      <c r="W14" s="62"/>
      <c r="X14" s="62"/>
      <c r="Y14" s="20"/>
      <c r="Z14" s="20"/>
      <c r="AA14" s="20"/>
      <c r="AB14" s="20"/>
      <c r="AC14" s="20"/>
      <c r="AD14" s="20"/>
    </row>
    <row r="15" spans="1:30" s="14" customFormat="1" ht="24.9" customHeight="1" x14ac:dyDescent="0.3">
      <c r="A15" s="20"/>
      <c r="E15" s="197"/>
      <c r="F15" s="198"/>
      <c r="G15" s="164" t="s">
        <v>118</v>
      </c>
      <c r="H15" s="164"/>
      <c r="I15" s="164"/>
      <c r="J15" s="174" t="s">
        <v>568</v>
      </c>
      <c r="K15" s="174"/>
      <c r="L15" s="174" t="s">
        <v>629</v>
      </c>
      <c r="M15" s="188"/>
      <c r="N15" s="222" t="s">
        <v>754</v>
      </c>
      <c r="O15" s="174"/>
      <c r="P15" s="174" t="s">
        <v>448</v>
      </c>
      <c r="Q15" s="174"/>
      <c r="W15" s="62"/>
      <c r="X15" s="62"/>
      <c r="Y15" s="20"/>
      <c r="Z15" s="20"/>
      <c r="AA15" s="20"/>
      <c r="AB15" s="20"/>
      <c r="AC15" s="20"/>
      <c r="AD15" s="20"/>
    </row>
    <row r="16" spans="1:30" s="14" customFormat="1" ht="24.9" customHeight="1" thickBot="1" x14ac:dyDescent="0.35">
      <c r="A16" s="20"/>
      <c r="E16" s="197"/>
      <c r="F16" s="198"/>
      <c r="G16" s="164" t="s">
        <v>120</v>
      </c>
      <c r="H16" s="164"/>
      <c r="I16" s="164"/>
      <c r="J16" s="174" t="s">
        <v>630</v>
      </c>
      <c r="K16" s="174"/>
      <c r="L16" s="174" t="s">
        <v>631</v>
      </c>
      <c r="M16" s="188"/>
      <c r="N16" s="222" t="s">
        <v>632</v>
      </c>
      <c r="O16" s="174"/>
      <c r="P16" s="174" t="s">
        <v>517</v>
      </c>
      <c r="Q16" s="174"/>
      <c r="W16" s="62"/>
      <c r="X16" s="62"/>
      <c r="Y16" s="20"/>
      <c r="Z16" s="20"/>
      <c r="AA16" s="20"/>
      <c r="AB16" s="20"/>
      <c r="AC16" s="20"/>
      <c r="AD16" s="20"/>
    </row>
    <row r="17" spans="1:30" ht="24.9" customHeight="1" thickBot="1" x14ac:dyDescent="0.35">
      <c r="A17" s="11"/>
      <c r="C17" s="21"/>
      <c r="D17" s="14"/>
      <c r="E17" s="207"/>
      <c r="F17" s="208"/>
      <c r="G17" s="164" t="s">
        <v>121</v>
      </c>
      <c r="H17" s="164"/>
      <c r="I17" s="164"/>
      <c r="J17" s="174" t="s">
        <v>755</v>
      </c>
      <c r="K17" s="174"/>
      <c r="L17" s="174" t="s">
        <v>633</v>
      </c>
      <c r="M17" s="188"/>
      <c r="N17" s="222" t="s">
        <v>634</v>
      </c>
      <c r="O17" s="174"/>
      <c r="P17" s="174" t="s">
        <v>635</v>
      </c>
      <c r="Q17" s="174"/>
      <c r="R17" s="14"/>
      <c r="S17" s="14"/>
      <c r="W17" s="20"/>
      <c r="X17" s="20"/>
      <c r="Y17" s="20"/>
      <c r="Z17" s="20"/>
      <c r="AA17" s="20"/>
      <c r="AB17" s="20"/>
      <c r="AC17" s="20"/>
      <c r="AD17" s="20"/>
    </row>
    <row r="18" spans="1:30" ht="15" customHeight="1" thickBot="1" x14ac:dyDescent="0.35">
      <c r="W18" s="20"/>
      <c r="X18" s="20"/>
      <c r="Y18" s="20"/>
      <c r="Z18" s="20"/>
      <c r="AA18" s="20"/>
      <c r="AB18" s="20"/>
      <c r="AC18" s="20"/>
      <c r="AD18" s="20"/>
    </row>
    <row r="19" spans="1:30" ht="19.5" customHeight="1" thickBot="1" x14ac:dyDescent="0.35">
      <c r="A19" s="128" t="str">
        <f>NOTE!$A$24</f>
        <v>STUDY 26 | SECTORAL ANALYSIS OF NON-FINANCIAL CORPORATIONS IN PORTUGAL 2011-2016</v>
      </c>
      <c r="B19" s="128"/>
      <c r="C19" s="128"/>
      <c r="D19" s="128"/>
      <c r="E19" s="128"/>
      <c r="F19" s="128"/>
      <c r="G19" s="128"/>
      <c r="H19" s="128"/>
      <c r="I19" s="128"/>
      <c r="J19" s="128"/>
      <c r="K19" s="128"/>
      <c r="L19" s="128"/>
      <c r="M19" s="128"/>
      <c r="N19" s="128"/>
      <c r="O19" s="128"/>
      <c r="P19" s="128"/>
      <c r="Q19" s="128"/>
      <c r="R19" s="128"/>
      <c r="S19" s="128"/>
      <c r="T19" s="128"/>
      <c r="U19" s="128"/>
    </row>
    <row r="20" spans="1:30" ht="19.5" customHeight="1" x14ac:dyDescent="0.3"/>
    <row r="21" spans="1:30" ht="19.5" customHeight="1" x14ac:dyDescent="0.3"/>
    <row r="22" spans="1:30" ht="19.5" customHeight="1" x14ac:dyDescent="0.3"/>
    <row r="23" spans="1:30" ht="19.5" customHeight="1" x14ac:dyDescent="0.3"/>
    <row r="24" spans="1:30" ht="19.5" customHeight="1" x14ac:dyDescent="0.3">
      <c r="P24" s="15"/>
    </row>
    <row r="25" spans="1:30" ht="19.5" customHeight="1" x14ac:dyDescent="0.3"/>
    <row r="26" spans="1:30" ht="19.5" customHeight="1" x14ac:dyDescent="0.3"/>
    <row r="27" spans="1:30" ht="19.5" customHeight="1" x14ac:dyDescent="0.3"/>
    <row r="28" spans="1:30" ht="19.5" customHeight="1" x14ac:dyDescent="0.3"/>
    <row r="29" spans="1:30" ht="19.5" customHeight="1" x14ac:dyDescent="0.3"/>
    <row r="30" spans="1:30" ht="19.5" customHeight="1" x14ac:dyDescent="0.3"/>
    <row r="31" spans="1:30" ht="19.5" customHeight="1" x14ac:dyDescent="0.3"/>
    <row r="32" spans="1:30"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sheetData>
  <sheetProtection algorithmName="SHA-512" hashValue="jnDoJ1kN/sXW+ud3VOYJZEwIVCGLfvxrC+FuaIFCd0zZp9CH3ZlANzHV/iBJreuOaSxG6SE/uif2qAF8L2FdKA==" saltValue="J2cG1CUIqliHyZXc2439cA==" spinCount="100000" sheet="1" objects="1" scenarios="1"/>
  <mergeCells count="60">
    <mergeCell ref="P16:Q16"/>
    <mergeCell ref="G17:I17"/>
    <mergeCell ref="J17:K17"/>
    <mergeCell ref="L17:M17"/>
    <mergeCell ref="N17:O17"/>
    <mergeCell ref="P17:Q17"/>
    <mergeCell ref="P14:Q14"/>
    <mergeCell ref="G15:I15"/>
    <mergeCell ref="J15:K15"/>
    <mergeCell ref="L15:M15"/>
    <mergeCell ref="N15:O15"/>
    <mergeCell ref="P15:Q15"/>
    <mergeCell ref="P12:Q12"/>
    <mergeCell ref="G13:I13"/>
    <mergeCell ref="J13:K13"/>
    <mergeCell ref="L13:M13"/>
    <mergeCell ref="N13:O13"/>
    <mergeCell ref="P13:Q13"/>
    <mergeCell ref="E12:F17"/>
    <mergeCell ref="G12:I12"/>
    <mergeCell ref="J12:K12"/>
    <mergeCell ref="L12:M12"/>
    <mergeCell ref="N12:O12"/>
    <mergeCell ref="G14:I14"/>
    <mergeCell ref="J14:K14"/>
    <mergeCell ref="L14:M14"/>
    <mergeCell ref="N14:O14"/>
    <mergeCell ref="G16:I16"/>
    <mergeCell ref="J16:K16"/>
    <mergeCell ref="L16:M16"/>
    <mergeCell ref="N16:O16"/>
    <mergeCell ref="G11:I11"/>
    <mergeCell ref="J11:K11"/>
    <mergeCell ref="L11:M11"/>
    <mergeCell ref="N11:O11"/>
    <mergeCell ref="P11:Q11"/>
    <mergeCell ref="L9:M9"/>
    <mergeCell ref="N9:O9"/>
    <mergeCell ref="P9:Q9"/>
    <mergeCell ref="G10:I10"/>
    <mergeCell ref="J10:K10"/>
    <mergeCell ref="L10:M10"/>
    <mergeCell ref="N10:O10"/>
    <mergeCell ref="P10:Q10"/>
    <mergeCell ref="A1:U1"/>
    <mergeCell ref="E8:I8"/>
    <mergeCell ref="A19:U19"/>
    <mergeCell ref="J6:M6"/>
    <mergeCell ref="N6:Q6"/>
    <mergeCell ref="J7:K7"/>
    <mergeCell ref="L7:M7"/>
    <mergeCell ref="N7:O7"/>
    <mergeCell ref="P7:Q7"/>
    <mergeCell ref="J8:K8"/>
    <mergeCell ref="L8:M8"/>
    <mergeCell ref="N8:O8"/>
    <mergeCell ref="P8:Q8"/>
    <mergeCell ref="E9:F11"/>
    <mergeCell ref="G9:I9"/>
    <mergeCell ref="J9:K9"/>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0CFD6"/>
  </sheetPr>
  <dimension ref="A1:AA22"/>
  <sheetViews>
    <sheetView zoomScaleNormal="100" zoomScaleSheetLayoutView="85" workbookViewId="0">
      <selection sqref="A1:U1"/>
    </sheetView>
  </sheetViews>
  <sheetFormatPr defaultColWidth="7.33203125" defaultRowHeight="14.4" x14ac:dyDescent="0.3"/>
  <cols>
    <col min="1" max="16384" width="7.33203125" style="6"/>
  </cols>
  <sheetData>
    <row r="1" spans="1:27" ht="69" customHeight="1" thickBot="1" x14ac:dyDescent="0.35">
      <c r="A1" s="158" t="s">
        <v>104</v>
      </c>
      <c r="B1" s="158"/>
      <c r="C1" s="158"/>
      <c r="D1" s="158"/>
      <c r="E1" s="158"/>
      <c r="F1" s="158"/>
      <c r="G1" s="158"/>
      <c r="H1" s="158"/>
      <c r="I1" s="158"/>
      <c r="J1" s="158"/>
      <c r="K1" s="158"/>
      <c r="L1" s="158"/>
      <c r="M1" s="158"/>
      <c r="N1" s="158"/>
      <c r="O1" s="158"/>
      <c r="P1" s="158"/>
      <c r="Q1" s="158"/>
      <c r="R1" s="158"/>
      <c r="S1" s="158"/>
      <c r="T1" s="158"/>
      <c r="U1" s="158"/>
      <c r="V1" s="7"/>
      <c r="W1" s="7"/>
      <c r="X1" s="7"/>
    </row>
    <row r="2" spans="1:27" ht="15" customHeight="1" x14ac:dyDescent="0.3">
      <c r="W2" s="7"/>
      <c r="X2" s="7"/>
    </row>
    <row r="3" spans="1:27" s="7" customFormat="1" ht="15" customHeight="1" thickBot="1" x14ac:dyDescent="0.35">
      <c r="A3" s="73" t="str">
        <f>+'Table of contents'!F36</f>
        <v>C10</v>
      </c>
      <c r="B3" s="74" t="str">
        <f>+'Table of contents'!G36</f>
        <v>Return on equity (2011 to 2015)</v>
      </c>
      <c r="C3" s="25"/>
      <c r="D3" s="25"/>
      <c r="E3" s="25"/>
      <c r="F3" s="6"/>
      <c r="G3" s="6"/>
    </row>
    <row r="4" spans="1:27" s="9" customFormat="1" ht="15" customHeight="1" x14ac:dyDescent="0.3">
      <c r="A4" s="8" t="s">
        <v>109</v>
      </c>
      <c r="C4" s="18"/>
      <c r="D4" s="19"/>
      <c r="E4" s="19"/>
      <c r="F4" s="19"/>
      <c r="G4" s="19"/>
      <c r="H4" s="7"/>
      <c r="I4" s="7"/>
      <c r="J4" s="7"/>
      <c r="K4" s="7"/>
      <c r="L4" s="7"/>
      <c r="M4" s="7"/>
      <c r="N4" s="7"/>
      <c r="O4" s="7"/>
      <c r="P4" s="7"/>
      <c r="Q4" s="19"/>
      <c r="R4" s="19"/>
      <c r="S4" s="19"/>
      <c r="T4" s="19"/>
      <c r="U4" s="19"/>
    </row>
    <row r="5" spans="1:27" s="9" customFormat="1" ht="15" customHeight="1" x14ac:dyDescent="0.2">
      <c r="A5" s="8"/>
      <c r="C5" s="30"/>
      <c r="D5" s="30"/>
      <c r="E5" s="30"/>
      <c r="F5" s="30"/>
      <c r="G5" s="30"/>
      <c r="H5" s="30"/>
      <c r="I5" s="30"/>
      <c r="J5" s="30"/>
      <c r="K5" s="30"/>
      <c r="L5" s="30"/>
      <c r="M5" s="30"/>
      <c r="N5" s="30"/>
      <c r="O5" s="30"/>
      <c r="P5" s="30"/>
      <c r="Q5" s="30"/>
      <c r="R5" s="30"/>
      <c r="T5" s="30"/>
      <c r="U5" s="30"/>
    </row>
    <row r="6" spans="1:27" s="9" customFormat="1" ht="24.9" customHeight="1" x14ac:dyDescent="0.3">
      <c r="A6" s="8"/>
      <c r="C6" s="14"/>
      <c r="D6" s="16"/>
      <c r="E6" s="16"/>
      <c r="F6" s="16"/>
      <c r="G6" s="16"/>
      <c r="H6" s="16"/>
      <c r="I6" s="154">
        <v>2011</v>
      </c>
      <c r="J6" s="154"/>
      <c r="K6" s="154">
        <v>2012</v>
      </c>
      <c r="L6" s="154"/>
      <c r="M6" s="154">
        <v>2013</v>
      </c>
      <c r="N6" s="154"/>
      <c r="O6" s="154">
        <v>2014</v>
      </c>
      <c r="P6" s="154"/>
      <c r="Q6" s="154">
        <v>2015</v>
      </c>
      <c r="R6" s="154"/>
      <c r="S6" s="14"/>
    </row>
    <row r="7" spans="1:27" s="14" customFormat="1" ht="24.9" customHeight="1" thickBot="1" x14ac:dyDescent="0.35">
      <c r="A7" s="22"/>
      <c r="B7" s="9"/>
      <c r="D7" s="215" t="s">
        <v>122</v>
      </c>
      <c r="E7" s="216"/>
      <c r="F7" s="216"/>
      <c r="G7" s="216"/>
      <c r="H7" s="217"/>
      <c r="I7" s="165" t="s">
        <v>539</v>
      </c>
      <c r="J7" s="165"/>
      <c r="K7" s="165" t="s">
        <v>751</v>
      </c>
      <c r="L7" s="165"/>
      <c r="M7" s="165" t="s">
        <v>590</v>
      </c>
      <c r="N7" s="165"/>
      <c r="O7" s="165" t="s">
        <v>590</v>
      </c>
      <c r="P7" s="165"/>
      <c r="Q7" s="165" t="s">
        <v>343</v>
      </c>
      <c r="R7" s="165"/>
      <c r="X7" s="9"/>
      <c r="Y7" s="9"/>
      <c r="Z7" s="9"/>
      <c r="AA7" s="9"/>
    </row>
    <row r="8" spans="1:27" s="14" customFormat="1" ht="24.9" customHeight="1" x14ac:dyDescent="0.3">
      <c r="A8" s="22"/>
      <c r="B8" s="9"/>
      <c r="D8" s="205" t="s">
        <v>134</v>
      </c>
      <c r="E8" s="206"/>
      <c r="F8" s="199" t="s">
        <v>112</v>
      </c>
      <c r="G8" s="199"/>
      <c r="H8" s="200"/>
      <c r="I8" s="212" t="s">
        <v>591</v>
      </c>
      <c r="J8" s="212"/>
      <c r="K8" s="212" t="s">
        <v>592</v>
      </c>
      <c r="L8" s="212"/>
      <c r="M8" s="228" t="s">
        <v>756</v>
      </c>
      <c r="N8" s="212"/>
      <c r="O8" s="212" t="s">
        <v>593</v>
      </c>
      <c r="P8" s="212"/>
      <c r="Q8" s="212" t="s">
        <v>221</v>
      </c>
      <c r="R8" s="212"/>
      <c r="X8" s="9"/>
      <c r="Y8" s="9"/>
      <c r="Z8" s="9"/>
      <c r="AA8" s="9"/>
    </row>
    <row r="9" spans="1:27" s="14" customFormat="1" ht="24.9" customHeight="1" x14ac:dyDescent="0.3">
      <c r="A9" s="22"/>
      <c r="B9" s="9"/>
      <c r="D9" s="197"/>
      <c r="E9" s="198"/>
      <c r="F9" s="164" t="s">
        <v>113</v>
      </c>
      <c r="G9" s="164"/>
      <c r="H9" s="161"/>
      <c r="I9" s="174" t="s">
        <v>594</v>
      </c>
      <c r="J9" s="174"/>
      <c r="K9" s="174" t="s">
        <v>483</v>
      </c>
      <c r="L9" s="174"/>
      <c r="M9" s="174" t="s">
        <v>595</v>
      </c>
      <c r="N9" s="174"/>
      <c r="O9" s="174" t="s">
        <v>596</v>
      </c>
      <c r="P9" s="174"/>
      <c r="Q9" s="174" t="s">
        <v>597</v>
      </c>
      <c r="R9" s="174"/>
      <c r="X9" s="9"/>
      <c r="Y9" s="9"/>
      <c r="Z9" s="9"/>
      <c r="AA9" s="9"/>
    </row>
    <row r="10" spans="1:27" s="14" customFormat="1" ht="24.9" customHeight="1" thickBot="1" x14ac:dyDescent="0.35">
      <c r="A10" s="22"/>
      <c r="B10" s="9"/>
      <c r="D10" s="218"/>
      <c r="E10" s="219"/>
      <c r="F10" s="193" t="s">
        <v>114</v>
      </c>
      <c r="G10" s="193"/>
      <c r="H10" s="194"/>
      <c r="I10" s="181" t="s">
        <v>745</v>
      </c>
      <c r="J10" s="181"/>
      <c r="K10" s="181" t="s">
        <v>752</v>
      </c>
      <c r="L10" s="181"/>
      <c r="M10" s="181" t="s">
        <v>598</v>
      </c>
      <c r="N10" s="181"/>
      <c r="O10" s="181">
        <v>0.04</v>
      </c>
      <c r="P10" s="181"/>
      <c r="Q10" s="181" t="s">
        <v>599</v>
      </c>
      <c r="R10" s="181"/>
      <c r="X10" s="9"/>
      <c r="Y10" s="9"/>
      <c r="Z10" s="9"/>
      <c r="AA10" s="9"/>
    </row>
    <row r="11" spans="1:27" s="14" customFormat="1" ht="24.9" customHeight="1" x14ac:dyDescent="0.3">
      <c r="A11" s="22"/>
      <c r="B11" s="9"/>
      <c r="D11" s="205" t="s">
        <v>135</v>
      </c>
      <c r="E11" s="206"/>
      <c r="F11" s="208" t="s">
        <v>115</v>
      </c>
      <c r="G11" s="208"/>
      <c r="H11" s="220"/>
      <c r="I11" s="212" t="s">
        <v>600</v>
      </c>
      <c r="J11" s="212"/>
      <c r="K11" s="212" t="s">
        <v>594</v>
      </c>
      <c r="L11" s="212"/>
      <c r="M11" s="212" t="s">
        <v>601</v>
      </c>
      <c r="N11" s="212"/>
      <c r="O11" s="212" t="s">
        <v>602</v>
      </c>
      <c r="P11" s="212"/>
      <c r="Q11" s="212" t="s">
        <v>314</v>
      </c>
      <c r="R11" s="212"/>
      <c r="X11" s="9"/>
      <c r="Y11" s="9"/>
      <c r="Z11" s="9"/>
      <c r="AA11" s="9"/>
    </row>
    <row r="12" spans="1:27" s="14" customFormat="1" ht="24.9" customHeight="1" x14ac:dyDescent="0.3">
      <c r="A12" s="22"/>
      <c r="B12" s="9"/>
      <c r="D12" s="197"/>
      <c r="E12" s="198"/>
      <c r="F12" s="164" t="s">
        <v>116</v>
      </c>
      <c r="G12" s="164"/>
      <c r="H12" s="161"/>
      <c r="I12" s="174" t="s">
        <v>603</v>
      </c>
      <c r="J12" s="174"/>
      <c r="K12" s="174" t="s">
        <v>604</v>
      </c>
      <c r="L12" s="174"/>
      <c r="M12" s="174" t="s">
        <v>484</v>
      </c>
      <c r="N12" s="174"/>
      <c r="O12" s="174" t="s">
        <v>404</v>
      </c>
      <c r="P12" s="174"/>
      <c r="Q12" s="174" t="s">
        <v>344</v>
      </c>
      <c r="R12" s="174"/>
      <c r="X12" s="9"/>
      <c r="Y12" s="9"/>
      <c r="Z12" s="9"/>
      <c r="AA12" s="9"/>
    </row>
    <row r="13" spans="1:27" s="14" customFormat="1" ht="24.9" customHeight="1" x14ac:dyDescent="0.3">
      <c r="A13" s="22"/>
      <c r="B13" s="9"/>
      <c r="D13" s="197"/>
      <c r="E13" s="198"/>
      <c r="F13" s="164" t="s">
        <v>117</v>
      </c>
      <c r="G13" s="164"/>
      <c r="H13" s="161"/>
      <c r="I13" s="174" t="s">
        <v>586</v>
      </c>
      <c r="J13" s="174"/>
      <c r="K13" s="174" t="s">
        <v>304</v>
      </c>
      <c r="L13" s="174"/>
      <c r="M13" s="174" t="s">
        <v>605</v>
      </c>
      <c r="N13" s="174"/>
      <c r="O13" s="174" t="s">
        <v>569</v>
      </c>
      <c r="P13" s="174"/>
      <c r="Q13" s="174" t="s">
        <v>606</v>
      </c>
      <c r="R13" s="174"/>
      <c r="X13" s="9"/>
      <c r="Y13" s="9"/>
      <c r="Z13" s="9"/>
      <c r="AA13" s="9"/>
    </row>
    <row r="14" spans="1:27" s="14" customFormat="1" ht="24.9" customHeight="1" x14ac:dyDescent="0.3">
      <c r="A14" s="22"/>
      <c r="B14" s="9"/>
      <c r="D14" s="197"/>
      <c r="E14" s="198"/>
      <c r="F14" s="164" t="s">
        <v>118</v>
      </c>
      <c r="G14" s="164"/>
      <c r="H14" s="161"/>
      <c r="I14" s="174" t="s">
        <v>607</v>
      </c>
      <c r="J14" s="174"/>
      <c r="K14" s="174" t="s">
        <v>608</v>
      </c>
      <c r="L14" s="174"/>
      <c r="M14" s="214" t="s">
        <v>750</v>
      </c>
      <c r="N14" s="174"/>
      <c r="O14" s="174" t="s">
        <v>488</v>
      </c>
      <c r="P14" s="174"/>
      <c r="Q14" s="174" t="s">
        <v>609</v>
      </c>
      <c r="R14" s="174"/>
      <c r="Y14" s="227"/>
      <c r="Z14" s="227"/>
    </row>
    <row r="15" spans="1:27" s="14" customFormat="1" ht="24.9" customHeight="1" x14ac:dyDescent="0.3">
      <c r="A15" s="22"/>
      <c r="B15" s="9"/>
      <c r="D15" s="197"/>
      <c r="E15" s="198"/>
      <c r="F15" s="164" t="s">
        <v>120</v>
      </c>
      <c r="G15" s="164"/>
      <c r="H15" s="161"/>
      <c r="I15" s="174" t="s">
        <v>364</v>
      </c>
      <c r="J15" s="174"/>
      <c r="K15" s="174" t="s">
        <v>488</v>
      </c>
      <c r="L15" s="174"/>
      <c r="M15" s="174" t="s">
        <v>610</v>
      </c>
      <c r="N15" s="174"/>
      <c r="O15" s="174" t="s">
        <v>428</v>
      </c>
      <c r="P15" s="174"/>
      <c r="Q15" s="174" t="s">
        <v>598</v>
      </c>
      <c r="R15" s="174"/>
    </row>
    <row r="16" spans="1:27" s="9" customFormat="1" ht="24.9" customHeight="1" x14ac:dyDescent="0.2">
      <c r="A16" s="8"/>
      <c r="C16" s="30"/>
      <c r="D16" s="207"/>
      <c r="E16" s="208"/>
      <c r="F16" s="164" t="s">
        <v>121</v>
      </c>
      <c r="G16" s="164"/>
      <c r="H16" s="161"/>
      <c r="I16" s="214" t="s">
        <v>757</v>
      </c>
      <c r="J16" s="174"/>
      <c r="K16" s="174" t="s">
        <v>483</v>
      </c>
      <c r="L16" s="174"/>
      <c r="M16" s="174" t="s">
        <v>611</v>
      </c>
      <c r="N16" s="174"/>
      <c r="O16" s="174" t="s">
        <v>612</v>
      </c>
      <c r="P16" s="174"/>
      <c r="Q16" s="174" t="s">
        <v>596</v>
      </c>
      <c r="R16" s="174"/>
      <c r="S16" s="30"/>
      <c r="T16" s="30"/>
      <c r="U16" s="30"/>
    </row>
    <row r="17" spans="1:24" s="9" customFormat="1" ht="15" customHeight="1" x14ac:dyDescent="0.2">
      <c r="A17" s="8"/>
      <c r="C17" s="30"/>
      <c r="N17" s="30"/>
      <c r="O17" s="30"/>
      <c r="P17" s="30"/>
      <c r="Q17" s="30"/>
      <c r="R17" s="30"/>
      <c r="S17" s="30"/>
      <c r="T17" s="30"/>
      <c r="U17" s="30"/>
    </row>
    <row r="18" spans="1:24" ht="19.5" customHeight="1" x14ac:dyDescent="0.3">
      <c r="A18" s="162" t="str">
        <f>'Table of contents'!$A$71</f>
        <v>STUDY 26 | SECTORAL ANALYSIS OF NON-FINANCIAL CORPORATIONS IN PORTUGAL 2011-2016</v>
      </c>
      <c r="B18" s="162"/>
      <c r="C18" s="162"/>
      <c r="D18" s="162"/>
      <c r="E18" s="162"/>
      <c r="F18" s="162"/>
      <c r="G18" s="162"/>
      <c r="H18" s="162"/>
      <c r="I18" s="162"/>
      <c r="J18" s="162"/>
      <c r="K18" s="162"/>
      <c r="L18" s="162"/>
      <c r="M18" s="162"/>
      <c r="N18" s="162"/>
      <c r="O18" s="162"/>
      <c r="P18" s="162"/>
      <c r="Q18" s="162"/>
      <c r="R18" s="162"/>
      <c r="S18" s="162"/>
      <c r="T18" s="162"/>
      <c r="U18" s="162"/>
      <c r="V18" s="9"/>
      <c r="W18" s="9"/>
      <c r="X18" s="9"/>
    </row>
    <row r="19" spans="1:24" x14ac:dyDescent="0.3">
      <c r="W19" s="9"/>
      <c r="X19" s="9"/>
    </row>
    <row r="20" spans="1:24" x14ac:dyDescent="0.3">
      <c r="W20" s="9"/>
      <c r="X20" s="9"/>
    </row>
    <row r="21" spans="1:24" x14ac:dyDescent="0.3">
      <c r="W21" s="9"/>
      <c r="X21" s="9"/>
    </row>
    <row r="22" spans="1:24" ht="17.25" customHeight="1" x14ac:dyDescent="0.3"/>
  </sheetData>
  <sheetProtection algorithmName="SHA-512" hashValue="UUcSyTPP30ngFE2JLKB0y/gx1g66sKmrUcNMre495n6eej7cxbNXICdbDafC7hg8HH0k4Iwk9nKq2efD2Fgr7w==" saltValue="Yfi35Ntv1ntK087xtPdvYw==" spinCount="100000" sheet="1" objects="1" scenarios="1"/>
  <mergeCells count="70">
    <mergeCell ref="O15:P15"/>
    <mergeCell ref="Q15:R15"/>
    <mergeCell ref="F16:H16"/>
    <mergeCell ref="I16:J16"/>
    <mergeCell ref="K16:L16"/>
    <mergeCell ref="M16:N16"/>
    <mergeCell ref="O16:P16"/>
    <mergeCell ref="Q16:R16"/>
    <mergeCell ref="O13:P13"/>
    <mergeCell ref="Q13:R13"/>
    <mergeCell ref="F14:H14"/>
    <mergeCell ref="I14:J14"/>
    <mergeCell ref="K14:L14"/>
    <mergeCell ref="M14:N14"/>
    <mergeCell ref="O14:P14"/>
    <mergeCell ref="Q14:R14"/>
    <mergeCell ref="O11:P11"/>
    <mergeCell ref="Q11:R11"/>
    <mergeCell ref="F12:H12"/>
    <mergeCell ref="I12:J12"/>
    <mergeCell ref="K12:L12"/>
    <mergeCell ref="M12:N12"/>
    <mergeCell ref="O12:P12"/>
    <mergeCell ref="Q12:R12"/>
    <mergeCell ref="D11:E16"/>
    <mergeCell ref="F11:H11"/>
    <mergeCell ref="I11:J11"/>
    <mergeCell ref="K11:L11"/>
    <mergeCell ref="M11:N11"/>
    <mergeCell ref="F13:H13"/>
    <mergeCell ref="I13:J13"/>
    <mergeCell ref="K13:L13"/>
    <mergeCell ref="M13:N13"/>
    <mergeCell ref="F15:H15"/>
    <mergeCell ref="I15:J15"/>
    <mergeCell ref="K15:L15"/>
    <mergeCell ref="M15:N15"/>
    <mergeCell ref="Q7:R7"/>
    <mergeCell ref="D8:E10"/>
    <mergeCell ref="F8:H8"/>
    <mergeCell ref="F9:H9"/>
    <mergeCell ref="O9:P9"/>
    <mergeCell ref="F10:H10"/>
    <mergeCell ref="D7:H7"/>
    <mergeCell ref="I7:J7"/>
    <mergeCell ref="K7:L7"/>
    <mergeCell ref="M7:N7"/>
    <mergeCell ref="O7:P7"/>
    <mergeCell ref="M9:N9"/>
    <mergeCell ref="I6:J6"/>
    <mergeCell ref="K6:L6"/>
    <mergeCell ref="M6:N6"/>
    <mergeCell ref="O6:P6"/>
    <mergeCell ref="Q6:R6"/>
    <mergeCell ref="A1:U1"/>
    <mergeCell ref="A18:U18"/>
    <mergeCell ref="Y14:Z14"/>
    <mergeCell ref="I8:J8"/>
    <mergeCell ref="I9:J9"/>
    <mergeCell ref="I10:J10"/>
    <mergeCell ref="K10:L10"/>
    <mergeCell ref="Q9:R9"/>
    <mergeCell ref="M10:N10"/>
    <mergeCell ref="O10:P10"/>
    <mergeCell ref="Q10:R10"/>
    <mergeCell ref="K8:L8"/>
    <mergeCell ref="K9:L9"/>
    <mergeCell ref="M8:N8"/>
    <mergeCell ref="O8:P8"/>
    <mergeCell ref="Q8:R8"/>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sheetPr>
  <dimension ref="A1:V31"/>
  <sheetViews>
    <sheetView zoomScaleNormal="100" zoomScaleSheetLayoutView="85" workbookViewId="0">
      <selection sqref="A1:U1"/>
    </sheetView>
  </sheetViews>
  <sheetFormatPr defaultColWidth="7.33203125" defaultRowHeight="14.4" x14ac:dyDescent="0.3"/>
  <cols>
    <col min="1" max="9" width="7.33203125" style="6"/>
    <col min="10" max="18" width="7.33203125" style="6" customWidth="1"/>
    <col min="19" max="16384" width="7.33203125" style="6"/>
  </cols>
  <sheetData>
    <row r="1" spans="1:22" ht="69" customHeight="1" x14ac:dyDescent="0.3">
      <c r="A1" s="173" t="s">
        <v>105</v>
      </c>
      <c r="B1" s="173"/>
      <c r="C1" s="173"/>
      <c r="D1" s="173"/>
      <c r="E1" s="173"/>
      <c r="F1" s="173"/>
      <c r="G1" s="173"/>
      <c r="H1" s="173"/>
      <c r="I1" s="173"/>
      <c r="J1" s="173"/>
      <c r="K1" s="173"/>
      <c r="L1" s="173"/>
      <c r="M1" s="173"/>
      <c r="N1" s="173"/>
      <c r="O1" s="173"/>
      <c r="P1" s="173"/>
      <c r="Q1" s="173"/>
      <c r="R1" s="173"/>
      <c r="S1" s="173"/>
      <c r="T1" s="173"/>
      <c r="U1" s="173"/>
    </row>
    <row r="2" spans="1:22" ht="15" customHeight="1" x14ac:dyDescent="0.3"/>
    <row r="3" spans="1:22" s="7" customFormat="1" ht="15" customHeight="1" thickBot="1" x14ac:dyDescent="0.35">
      <c r="A3" s="73" t="str">
        <f>+'Table of contents'!F39</f>
        <v>C11</v>
      </c>
      <c r="B3" s="74" t="str">
        <f>+'Table of contents'!G39</f>
        <v>Weight of enterprises according to their profitability | By economic activity sector (2015)</v>
      </c>
      <c r="C3" s="25"/>
      <c r="D3" s="25"/>
      <c r="E3" s="25"/>
      <c r="F3" s="25"/>
      <c r="G3" s="25"/>
      <c r="H3" s="25"/>
      <c r="I3" s="25"/>
      <c r="J3" s="25"/>
      <c r="K3" s="25"/>
    </row>
    <row r="4" spans="1:22" s="9" customFormat="1" ht="15" customHeight="1" x14ac:dyDescent="0.3">
      <c r="A4" s="8" t="s">
        <v>109</v>
      </c>
      <c r="C4" s="18"/>
      <c r="D4" s="19"/>
      <c r="E4" s="19"/>
      <c r="F4" s="19"/>
      <c r="G4" s="19"/>
      <c r="H4" s="19"/>
      <c r="I4" s="19"/>
      <c r="J4" s="19"/>
      <c r="K4" s="19"/>
      <c r="L4" s="19"/>
      <c r="M4" s="7"/>
      <c r="N4" s="7"/>
      <c r="O4" s="7"/>
      <c r="P4" s="7"/>
      <c r="Q4" s="19"/>
      <c r="R4" s="19"/>
      <c r="S4" s="19"/>
      <c r="T4" s="19"/>
      <c r="U4" s="19"/>
      <c r="V4" s="19"/>
    </row>
    <row r="5" spans="1:22" s="9" customFormat="1" ht="9.75" customHeight="1" x14ac:dyDescent="0.2">
      <c r="A5" s="8"/>
      <c r="C5" s="30"/>
      <c r="D5" s="30"/>
      <c r="E5" s="30"/>
      <c r="F5" s="30"/>
      <c r="G5" s="30"/>
      <c r="H5" s="30"/>
      <c r="I5" s="30"/>
      <c r="J5" s="30"/>
      <c r="K5" s="30"/>
      <c r="L5" s="30"/>
      <c r="M5" s="30"/>
      <c r="N5" s="30"/>
      <c r="O5" s="30"/>
      <c r="P5" s="30"/>
      <c r="Q5" s="30"/>
      <c r="R5" s="30"/>
      <c r="S5" s="30"/>
      <c r="T5" s="30"/>
      <c r="U5" s="30"/>
      <c r="V5" s="30"/>
    </row>
    <row r="6" spans="1:22" s="9" customFormat="1" ht="24.9" customHeight="1" x14ac:dyDescent="0.2">
      <c r="A6" s="8"/>
      <c r="C6" s="30"/>
      <c r="D6" s="30"/>
      <c r="E6" s="93"/>
      <c r="F6" s="93"/>
      <c r="G6" s="93"/>
      <c r="H6" s="93"/>
      <c r="I6" s="93"/>
      <c r="J6" s="154" t="s">
        <v>110</v>
      </c>
      <c r="K6" s="154"/>
      <c r="L6" s="160"/>
      <c r="M6" s="161" t="s">
        <v>129</v>
      </c>
      <c r="N6" s="154"/>
      <c r="O6" s="160"/>
      <c r="P6" s="161" t="s">
        <v>111</v>
      </c>
      <c r="Q6" s="154"/>
      <c r="R6" s="154"/>
      <c r="S6" s="30"/>
      <c r="T6" s="30"/>
      <c r="U6" s="30"/>
      <c r="V6" s="30"/>
    </row>
    <row r="7" spans="1:22" s="9" customFormat="1" ht="33" customHeight="1" x14ac:dyDescent="0.3">
      <c r="A7" s="8"/>
      <c r="C7" s="30"/>
      <c r="D7" s="30"/>
      <c r="E7" s="56"/>
      <c r="F7" s="56"/>
      <c r="G7" s="56"/>
      <c r="H7" s="56"/>
      <c r="I7" s="56"/>
      <c r="J7" s="87" t="s">
        <v>151</v>
      </c>
      <c r="K7" s="87" t="s">
        <v>150</v>
      </c>
      <c r="L7" s="90" t="s">
        <v>149</v>
      </c>
      <c r="M7" s="125" t="s">
        <v>151</v>
      </c>
      <c r="N7" s="125" t="s">
        <v>150</v>
      </c>
      <c r="O7" s="126" t="s">
        <v>149</v>
      </c>
      <c r="P7" s="125" t="s">
        <v>151</v>
      </c>
      <c r="Q7" s="125" t="s">
        <v>150</v>
      </c>
      <c r="R7" s="126" t="s">
        <v>149</v>
      </c>
      <c r="S7" s="30"/>
      <c r="T7" s="30"/>
      <c r="U7" s="30"/>
      <c r="V7" s="30"/>
    </row>
    <row r="8" spans="1:22" s="9" customFormat="1" ht="21.75" customHeight="1" x14ac:dyDescent="0.2">
      <c r="A8" s="8"/>
      <c r="C8" s="30"/>
      <c r="D8" s="177" t="s">
        <v>542</v>
      </c>
      <c r="E8" s="178"/>
      <c r="F8" s="178"/>
      <c r="G8" s="178"/>
      <c r="H8" s="178"/>
      <c r="I8" s="179"/>
      <c r="J8" s="97" t="s">
        <v>543</v>
      </c>
      <c r="K8" s="97" t="s">
        <v>499</v>
      </c>
      <c r="L8" s="98" t="s">
        <v>544</v>
      </c>
      <c r="M8" s="99" t="s">
        <v>522</v>
      </c>
      <c r="N8" s="97" t="s">
        <v>545</v>
      </c>
      <c r="O8" s="98" t="s">
        <v>348</v>
      </c>
      <c r="P8" s="99" t="s">
        <v>451</v>
      </c>
      <c r="Q8" s="97" t="s">
        <v>546</v>
      </c>
      <c r="R8" s="97" t="s">
        <v>300</v>
      </c>
      <c r="S8" s="30"/>
      <c r="T8" s="30"/>
      <c r="U8" s="30"/>
    </row>
    <row r="9" spans="1:22" s="9" customFormat="1" ht="21.75" customHeight="1" x14ac:dyDescent="0.2">
      <c r="A9" s="8"/>
      <c r="C9" s="30"/>
      <c r="D9" s="177" t="s">
        <v>194</v>
      </c>
      <c r="E9" s="178"/>
      <c r="F9" s="178"/>
      <c r="G9" s="178"/>
      <c r="H9" s="178"/>
      <c r="I9" s="179"/>
      <c r="J9" s="97" t="s">
        <v>328</v>
      </c>
      <c r="K9" s="97" t="s">
        <v>547</v>
      </c>
      <c r="L9" s="98" t="s">
        <v>548</v>
      </c>
      <c r="M9" s="99" t="s">
        <v>514</v>
      </c>
      <c r="N9" s="97" t="s">
        <v>549</v>
      </c>
      <c r="O9" s="98" t="s">
        <v>550</v>
      </c>
      <c r="P9" s="99">
        <v>0.28000000000000003</v>
      </c>
      <c r="Q9" s="97" t="s">
        <v>551</v>
      </c>
      <c r="R9" s="97" t="s">
        <v>552</v>
      </c>
      <c r="S9" s="30"/>
      <c r="T9" s="30"/>
      <c r="U9" s="30"/>
    </row>
    <row r="10" spans="1:22" s="9" customFormat="1" ht="21.75" customHeight="1" x14ac:dyDescent="0.2">
      <c r="A10" s="8"/>
      <c r="C10" s="30"/>
      <c r="D10" s="177" t="s">
        <v>195</v>
      </c>
      <c r="E10" s="178"/>
      <c r="F10" s="178"/>
      <c r="G10" s="178"/>
      <c r="H10" s="178"/>
      <c r="I10" s="179"/>
      <c r="J10" s="97" t="s">
        <v>758</v>
      </c>
      <c r="K10" s="97" t="s">
        <v>553</v>
      </c>
      <c r="L10" s="98" t="s">
        <v>554</v>
      </c>
      <c r="M10" s="99" t="s">
        <v>452</v>
      </c>
      <c r="N10" s="97" t="s">
        <v>759</v>
      </c>
      <c r="O10" s="98" t="s">
        <v>438</v>
      </c>
      <c r="P10" s="99" t="s">
        <v>480</v>
      </c>
      <c r="Q10" s="97" t="s">
        <v>306</v>
      </c>
      <c r="R10" s="97" t="s">
        <v>367</v>
      </c>
      <c r="S10" s="30"/>
      <c r="T10" s="30"/>
      <c r="U10" s="30"/>
    </row>
    <row r="11" spans="1:22" s="9" customFormat="1" ht="21.75" customHeight="1" x14ac:dyDescent="0.2">
      <c r="A11" s="8"/>
      <c r="C11" s="30"/>
      <c r="D11" s="177" t="s">
        <v>196</v>
      </c>
      <c r="E11" s="178"/>
      <c r="F11" s="178"/>
      <c r="G11" s="178"/>
      <c r="H11" s="178"/>
      <c r="I11" s="179"/>
      <c r="J11" s="97" t="s">
        <v>555</v>
      </c>
      <c r="K11" s="97" t="s">
        <v>436</v>
      </c>
      <c r="L11" s="98" t="s">
        <v>556</v>
      </c>
      <c r="M11" s="99" t="s">
        <v>557</v>
      </c>
      <c r="N11" s="97" t="s">
        <v>496</v>
      </c>
      <c r="O11" s="98" t="s">
        <v>558</v>
      </c>
      <c r="P11" s="99" t="s">
        <v>559</v>
      </c>
      <c r="Q11" s="97" t="s">
        <v>560</v>
      </c>
      <c r="R11" s="97" t="s">
        <v>221</v>
      </c>
      <c r="S11" s="30"/>
      <c r="T11" s="30"/>
      <c r="U11" s="30"/>
    </row>
    <row r="12" spans="1:22" s="9" customFormat="1" ht="21.75" customHeight="1" x14ac:dyDescent="0.2">
      <c r="A12" s="8"/>
      <c r="C12" s="30"/>
      <c r="D12" s="177" t="s">
        <v>197</v>
      </c>
      <c r="E12" s="178"/>
      <c r="F12" s="178"/>
      <c r="G12" s="178"/>
      <c r="H12" s="178"/>
      <c r="I12" s="179"/>
      <c r="J12" s="97" t="s">
        <v>561</v>
      </c>
      <c r="K12" s="97" t="s">
        <v>562</v>
      </c>
      <c r="L12" s="98" t="s">
        <v>563</v>
      </c>
      <c r="M12" s="99" t="s">
        <v>564</v>
      </c>
      <c r="N12" s="97" t="s">
        <v>565</v>
      </c>
      <c r="O12" s="98" t="s">
        <v>316</v>
      </c>
      <c r="P12" s="99" t="s">
        <v>566</v>
      </c>
      <c r="Q12" s="97" t="s">
        <v>760</v>
      </c>
      <c r="R12" s="97" t="s">
        <v>539</v>
      </c>
      <c r="S12" s="30"/>
      <c r="T12" s="30"/>
      <c r="U12" s="30"/>
    </row>
    <row r="13" spans="1:22" s="9" customFormat="1" ht="21.75" customHeight="1" x14ac:dyDescent="0.2">
      <c r="A13" s="8"/>
      <c r="C13" s="30"/>
      <c r="D13" s="177" t="s">
        <v>119</v>
      </c>
      <c r="E13" s="178"/>
      <c r="F13" s="178"/>
      <c r="G13" s="178"/>
      <c r="H13" s="178"/>
      <c r="I13" s="179"/>
      <c r="J13" s="97" t="s">
        <v>567</v>
      </c>
      <c r="K13" s="97" t="s">
        <v>568</v>
      </c>
      <c r="L13" s="98" t="s">
        <v>376</v>
      </c>
      <c r="M13" s="99" t="s">
        <v>569</v>
      </c>
      <c r="N13" s="97" t="s">
        <v>570</v>
      </c>
      <c r="O13" s="98" t="s">
        <v>571</v>
      </c>
      <c r="P13" s="99" t="s">
        <v>550</v>
      </c>
      <c r="Q13" s="97" t="s">
        <v>761</v>
      </c>
      <c r="R13" s="97" t="s">
        <v>572</v>
      </c>
      <c r="S13" s="30"/>
      <c r="T13" s="30"/>
      <c r="U13" s="30"/>
    </row>
    <row r="14" spans="1:22" s="9" customFormat="1" ht="21.75" customHeight="1" x14ac:dyDescent="0.2">
      <c r="A14" s="8"/>
      <c r="C14" s="30"/>
      <c r="D14" s="177" t="s">
        <v>198</v>
      </c>
      <c r="E14" s="178"/>
      <c r="F14" s="178"/>
      <c r="G14" s="178"/>
      <c r="H14" s="178"/>
      <c r="I14" s="179"/>
      <c r="J14" s="97" t="s">
        <v>573</v>
      </c>
      <c r="K14" s="97" t="s">
        <v>574</v>
      </c>
      <c r="L14" s="98" t="s">
        <v>575</v>
      </c>
      <c r="M14" s="99" t="s">
        <v>531</v>
      </c>
      <c r="N14" s="97" t="s">
        <v>576</v>
      </c>
      <c r="O14" s="98" t="s">
        <v>343</v>
      </c>
      <c r="P14" s="99" t="s">
        <v>577</v>
      </c>
      <c r="Q14" s="97" t="s">
        <v>762</v>
      </c>
      <c r="R14" s="97" t="s">
        <v>313</v>
      </c>
      <c r="S14" s="30"/>
      <c r="T14" s="30"/>
      <c r="U14" s="30"/>
    </row>
    <row r="15" spans="1:22" s="9" customFormat="1" ht="21.75" customHeight="1" x14ac:dyDescent="0.2">
      <c r="A15" s="8"/>
      <c r="C15" s="30"/>
      <c r="D15" s="177" t="s">
        <v>199</v>
      </c>
      <c r="E15" s="178"/>
      <c r="F15" s="178"/>
      <c r="G15" s="178"/>
      <c r="H15" s="178"/>
      <c r="I15" s="179"/>
      <c r="J15" s="97" t="s">
        <v>332</v>
      </c>
      <c r="K15" s="97" t="s">
        <v>578</v>
      </c>
      <c r="L15" s="98" t="s">
        <v>455</v>
      </c>
      <c r="M15" s="99" t="s">
        <v>477</v>
      </c>
      <c r="N15" s="97" t="s">
        <v>579</v>
      </c>
      <c r="O15" s="98" t="s">
        <v>580</v>
      </c>
      <c r="P15" s="99" t="s">
        <v>581</v>
      </c>
      <c r="Q15" s="97" t="s">
        <v>582</v>
      </c>
      <c r="R15" s="97" t="s">
        <v>482</v>
      </c>
      <c r="S15" s="30"/>
      <c r="T15" s="30"/>
      <c r="U15" s="30"/>
    </row>
    <row r="16" spans="1:22" s="9" customFormat="1" ht="21.75" customHeight="1" x14ac:dyDescent="0.2">
      <c r="A16" s="8"/>
      <c r="C16" s="30"/>
      <c r="D16" s="177" t="s">
        <v>200</v>
      </c>
      <c r="E16" s="178"/>
      <c r="F16" s="178"/>
      <c r="G16" s="178"/>
      <c r="H16" s="178"/>
      <c r="I16" s="179"/>
      <c r="J16" s="97">
        <v>0.13</v>
      </c>
      <c r="K16" s="97">
        <v>0.42</v>
      </c>
      <c r="L16" s="98">
        <v>0.45</v>
      </c>
      <c r="M16" s="99" t="s">
        <v>583</v>
      </c>
      <c r="N16" s="97" t="s">
        <v>584</v>
      </c>
      <c r="O16" s="98" t="s">
        <v>353</v>
      </c>
      <c r="P16" s="99" t="s">
        <v>356</v>
      </c>
      <c r="Q16" s="97" t="s">
        <v>585</v>
      </c>
      <c r="R16" s="97" t="s">
        <v>586</v>
      </c>
      <c r="S16" s="30"/>
      <c r="T16" s="30"/>
      <c r="U16" s="30"/>
    </row>
    <row r="17" spans="1:22" s="9" customFormat="1" ht="21.75" customHeight="1" x14ac:dyDescent="0.2">
      <c r="A17" s="8"/>
      <c r="C17" s="30"/>
      <c r="D17" s="177" t="s">
        <v>201</v>
      </c>
      <c r="E17" s="178"/>
      <c r="F17" s="178"/>
      <c r="G17" s="178"/>
      <c r="H17" s="178"/>
      <c r="I17" s="179"/>
      <c r="J17" s="97" t="s">
        <v>566</v>
      </c>
      <c r="K17" s="97" t="s">
        <v>587</v>
      </c>
      <c r="L17" s="98" t="s">
        <v>575</v>
      </c>
      <c r="M17" s="99" t="s">
        <v>588</v>
      </c>
      <c r="N17" s="97" t="s">
        <v>589</v>
      </c>
      <c r="O17" s="98" t="s">
        <v>218</v>
      </c>
      <c r="P17" s="99">
        <v>0.26</v>
      </c>
      <c r="Q17" s="97">
        <v>0.69</v>
      </c>
      <c r="R17" s="97">
        <v>0.05</v>
      </c>
      <c r="S17" s="30"/>
      <c r="T17" s="30"/>
      <c r="U17" s="30"/>
    </row>
    <row r="18" spans="1:22" s="9" customFormat="1" ht="21.75" customHeight="1" x14ac:dyDescent="0.2">
      <c r="A18" s="8"/>
      <c r="C18" s="30"/>
      <c r="D18" s="177" t="s">
        <v>202</v>
      </c>
      <c r="E18" s="178"/>
      <c r="F18" s="178"/>
      <c r="G18" s="178"/>
      <c r="H18" s="178"/>
      <c r="I18" s="179"/>
      <c r="J18" s="97">
        <v>0.42099999999999999</v>
      </c>
      <c r="K18" s="97">
        <v>0.24399999999999999</v>
      </c>
      <c r="L18" s="98">
        <v>0.33500000000000002</v>
      </c>
      <c r="M18" s="99">
        <v>0.34100000000000003</v>
      </c>
      <c r="N18" s="97">
        <v>0.41399999999999998</v>
      </c>
      <c r="O18" s="98">
        <v>0.245</v>
      </c>
      <c r="P18" s="99">
        <v>0.48199999999999998</v>
      </c>
      <c r="Q18" s="97">
        <v>0.36299999999999999</v>
      </c>
      <c r="R18" s="97">
        <v>0.155</v>
      </c>
      <c r="S18" s="30"/>
      <c r="T18" s="30"/>
      <c r="U18" s="30"/>
    </row>
    <row r="19" spans="1:22" s="9" customFormat="1" ht="21.75" customHeight="1" x14ac:dyDescent="0.2">
      <c r="A19" s="8"/>
      <c r="C19" s="30"/>
      <c r="D19" s="177" t="s">
        <v>203</v>
      </c>
      <c r="E19" s="178"/>
      <c r="F19" s="178"/>
      <c r="G19" s="178"/>
      <c r="H19" s="178"/>
      <c r="I19" s="179"/>
      <c r="J19" s="97">
        <v>0.36899999999999999</v>
      </c>
      <c r="K19" s="97">
        <v>0.432</v>
      </c>
      <c r="L19" s="98">
        <v>0.2</v>
      </c>
      <c r="M19" s="99">
        <v>0.27400000000000002</v>
      </c>
      <c r="N19" s="97">
        <v>0.626</v>
      </c>
      <c r="O19" s="98">
        <v>0.1</v>
      </c>
      <c r="P19" s="99">
        <v>0.44600000000000001</v>
      </c>
      <c r="Q19" s="97">
        <v>0.51</v>
      </c>
      <c r="R19" s="97">
        <v>4.3999999999999997E-2</v>
      </c>
      <c r="S19" s="30"/>
      <c r="T19" s="30"/>
      <c r="U19" s="30"/>
    </row>
    <row r="20" spans="1:22" s="9" customFormat="1" ht="21.75" customHeight="1" x14ac:dyDescent="0.2">
      <c r="A20" s="8"/>
      <c r="C20" s="30"/>
      <c r="D20" s="177" t="s">
        <v>204</v>
      </c>
      <c r="E20" s="178"/>
      <c r="F20" s="178"/>
      <c r="G20" s="178"/>
      <c r="H20" s="178"/>
      <c r="I20" s="179"/>
      <c r="J20" s="97">
        <v>0.29299999999999998</v>
      </c>
      <c r="K20" s="97">
        <v>0.48699999999999999</v>
      </c>
      <c r="L20" s="98">
        <v>0.221</v>
      </c>
      <c r="M20" s="99">
        <v>7.3999999999999996E-2</v>
      </c>
      <c r="N20" s="97">
        <v>0.88900000000000001</v>
      </c>
      <c r="O20" s="98">
        <v>3.5999999999999997E-2</v>
      </c>
      <c r="P20" s="99">
        <v>0.16300000000000001</v>
      </c>
      <c r="Q20" s="97">
        <v>0.80500000000000005</v>
      </c>
      <c r="R20" s="97">
        <v>3.2000000000000001E-2</v>
      </c>
      <c r="S20" s="30"/>
      <c r="T20" s="30"/>
      <c r="U20" s="30"/>
    </row>
    <row r="21" spans="1:22" s="9" customFormat="1" ht="21.75" customHeight="1" x14ac:dyDescent="0.2">
      <c r="A21" s="8"/>
      <c r="C21" s="30"/>
      <c r="D21" s="177" t="s">
        <v>205</v>
      </c>
      <c r="E21" s="178"/>
      <c r="F21" s="178"/>
      <c r="G21" s="178"/>
      <c r="H21" s="178"/>
      <c r="I21" s="179"/>
      <c r="J21" s="97">
        <v>0.20699999999999999</v>
      </c>
      <c r="K21" s="97">
        <v>0.44700000000000001</v>
      </c>
      <c r="L21" s="98">
        <v>0.34599999999999997</v>
      </c>
      <c r="M21" s="99">
        <v>0.153</v>
      </c>
      <c r="N21" s="97">
        <v>0.69099999999999995</v>
      </c>
      <c r="O21" s="98">
        <v>0.156</v>
      </c>
      <c r="P21" s="99">
        <v>0.20799999999999999</v>
      </c>
      <c r="Q21" s="97">
        <v>0.70299999999999996</v>
      </c>
      <c r="R21" s="97">
        <v>0.09</v>
      </c>
      <c r="S21" s="30"/>
      <c r="T21" s="30"/>
      <c r="U21" s="30"/>
    </row>
    <row r="22" spans="1:22" s="9" customFormat="1" ht="21.75" customHeight="1" x14ac:dyDescent="0.2">
      <c r="A22" s="8"/>
      <c r="C22" s="30"/>
      <c r="D22" s="177" t="s">
        <v>206</v>
      </c>
      <c r="E22" s="178"/>
      <c r="F22" s="178"/>
      <c r="G22" s="178"/>
      <c r="H22" s="178"/>
      <c r="I22" s="179"/>
      <c r="J22" s="97">
        <v>0.48699999999999999</v>
      </c>
      <c r="K22" s="97">
        <v>0.38800000000000001</v>
      </c>
      <c r="L22" s="98">
        <v>0.125</v>
      </c>
      <c r="M22" s="99">
        <v>0.32300000000000001</v>
      </c>
      <c r="N22" s="97">
        <v>0.59</v>
      </c>
      <c r="O22" s="98">
        <v>8.7999999999999995E-2</v>
      </c>
      <c r="P22" s="99">
        <v>0.42799999999999999</v>
      </c>
      <c r="Q22" s="97">
        <v>0.52400000000000002</v>
      </c>
      <c r="R22" s="97">
        <v>4.8000000000000001E-2</v>
      </c>
      <c r="S22" s="30"/>
      <c r="T22" s="30"/>
      <c r="U22" s="30"/>
    </row>
    <row r="23" spans="1:22" s="9" customFormat="1" ht="21.75" customHeight="1" x14ac:dyDescent="0.2">
      <c r="A23" s="8"/>
      <c r="C23" s="30"/>
      <c r="D23" s="177" t="s">
        <v>207</v>
      </c>
      <c r="E23" s="178"/>
      <c r="F23" s="178"/>
      <c r="G23" s="178"/>
      <c r="H23" s="178"/>
      <c r="I23" s="179"/>
      <c r="J23" s="97">
        <v>0.25</v>
      </c>
      <c r="K23" s="97">
        <v>0.377</v>
      </c>
      <c r="L23" s="98">
        <v>0.372</v>
      </c>
      <c r="M23" s="99">
        <v>0.245</v>
      </c>
      <c r="N23" s="97">
        <v>0.54100000000000004</v>
      </c>
      <c r="O23" s="98">
        <v>0.215</v>
      </c>
      <c r="P23" s="99">
        <v>0.28699999999999998</v>
      </c>
      <c r="Q23" s="97">
        <v>0.627</v>
      </c>
      <c r="R23" s="97">
        <v>8.5999999999999993E-2</v>
      </c>
      <c r="S23" s="30"/>
      <c r="T23" s="30"/>
      <c r="U23" s="30"/>
    </row>
    <row r="24" spans="1:22" s="9" customFormat="1" ht="21.75" customHeight="1" thickBot="1" x14ac:dyDescent="0.25">
      <c r="A24" s="8"/>
      <c r="C24" s="30"/>
      <c r="D24" s="177" t="s">
        <v>208</v>
      </c>
      <c r="E24" s="178"/>
      <c r="F24" s="178"/>
      <c r="G24" s="178"/>
      <c r="H24" s="178"/>
      <c r="I24" s="179"/>
      <c r="J24" s="100">
        <v>0.18</v>
      </c>
      <c r="K24" s="100">
        <v>0.35599999999999998</v>
      </c>
      <c r="L24" s="101">
        <v>0.46400000000000002</v>
      </c>
      <c r="M24" s="102">
        <v>0.185</v>
      </c>
      <c r="N24" s="100">
        <v>0.51500000000000001</v>
      </c>
      <c r="O24" s="101">
        <v>0.3</v>
      </c>
      <c r="P24" s="102">
        <v>0.309</v>
      </c>
      <c r="Q24" s="100">
        <v>0.57199999999999995</v>
      </c>
      <c r="R24" s="100">
        <v>0.11899999999999999</v>
      </c>
      <c r="S24" s="30"/>
      <c r="T24" s="30"/>
      <c r="U24" s="30"/>
    </row>
    <row r="25" spans="1:22" s="9" customFormat="1" ht="21.75" customHeight="1" x14ac:dyDescent="0.2">
      <c r="A25" s="8"/>
      <c r="C25" s="30"/>
      <c r="D25" s="182" t="s">
        <v>122</v>
      </c>
      <c r="E25" s="183"/>
      <c r="F25" s="183"/>
      <c r="G25" s="183"/>
      <c r="H25" s="183"/>
      <c r="I25" s="184"/>
      <c r="J25" s="116">
        <v>0.251</v>
      </c>
      <c r="K25" s="116">
        <v>0.5</v>
      </c>
      <c r="L25" s="117">
        <v>0.25</v>
      </c>
      <c r="M25" s="89">
        <v>0.16600000000000001</v>
      </c>
      <c r="N25" s="116">
        <v>0.74299999999999999</v>
      </c>
      <c r="O25" s="117">
        <v>9.0999999999999998E-2</v>
      </c>
      <c r="P25" s="89">
        <v>0.19400000000000001</v>
      </c>
      <c r="Q25" s="116">
        <v>0.77600000000000002</v>
      </c>
      <c r="R25" s="116">
        <v>0.03</v>
      </c>
      <c r="S25" s="30"/>
      <c r="T25" s="30"/>
      <c r="U25" s="30"/>
    </row>
    <row r="26" spans="1:22" s="9" customFormat="1" ht="9.75" customHeight="1" x14ac:dyDescent="0.2">
      <c r="A26" s="8"/>
      <c r="C26" s="30"/>
      <c r="N26" s="30"/>
      <c r="O26" s="30"/>
      <c r="P26" s="30"/>
      <c r="Q26" s="30"/>
      <c r="R26" s="30"/>
      <c r="S26" s="30"/>
      <c r="T26" s="30"/>
      <c r="U26" s="30"/>
      <c r="V26" s="30"/>
    </row>
    <row r="27" spans="1:22" ht="19.5" customHeight="1" x14ac:dyDescent="0.3">
      <c r="A27" s="162" t="str">
        <f>'Table of contents'!$A$71</f>
        <v>STUDY 26 | SECTORAL ANALYSIS OF NON-FINANCIAL CORPORATIONS IN PORTUGAL 2011-2016</v>
      </c>
      <c r="B27" s="162"/>
      <c r="C27" s="162"/>
      <c r="D27" s="162"/>
      <c r="E27" s="162"/>
      <c r="F27" s="162"/>
      <c r="G27" s="162"/>
      <c r="H27" s="162"/>
      <c r="I27" s="162"/>
      <c r="J27" s="162"/>
      <c r="K27" s="162"/>
      <c r="L27" s="162"/>
      <c r="M27" s="162"/>
      <c r="N27" s="162"/>
      <c r="O27" s="162"/>
      <c r="P27" s="162"/>
      <c r="Q27" s="162"/>
      <c r="R27" s="162"/>
      <c r="S27" s="162"/>
      <c r="T27" s="162"/>
      <c r="U27" s="162"/>
    </row>
    <row r="31" spans="1:22" ht="17.25" customHeight="1" x14ac:dyDescent="0.3"/>
  </sheetData>
  <sheetProtection algorithmName="SHA-512" hashValue="2klbV5MAdBKETs4Ur555Brpxxdl/k63knNleSwxA89hMWMJrKqADY9X6KgpWkFwOHYbqdpSXudV/qiapIDSoEA==" saltValue="jEZghnF0Tz2MPtoMOyWPNg==" spinCount="100000" sheet="1" objects="1" scenarios="1"/>
  <mergeCells count="23">
    <mergeCell ref="A27:U27"/>
    <mergeCell ref="A1:U1"/>
    <mergeCell ref="D8:I8"/>
    <mergeCell ref="D9:I9"/>
    <mergeCell ref="D10:I10"/>
    <mergeCell ref="D11:I11"/>
    <mergeCell ref="D12:I12"/>
    <mergeCell ref="D13:I13"/>
    <mergeCell ref="D14:I14"/>
    <mergeCell ref="D15:I15"/>
    <mergeCell ref="D16:I16"/>
    <mergeCell ref="D17:I17"/>
    <mergeCell ref="D18:I18"/>
    <mergeCell ref="D19:I19"/>
    <mergeCell ref="D24:I24"/>
    <mergeCell ref="D25:I25"/>
    <mergeCell ref="D20:I20"/>
    <mergeCell ref="P6:R6"/>
    <mergeCell ref="D21:I21"/>
    <mergeCell ref="D22:I22"/>
    <mergeCell ref="D23:I23"/>
    <mergeCell ref="J6:L6"/>
    <mergeCell ref="M6:O6"/>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sheetPr>
  <dimension ref="A1:Y78"/>
  <sheetViews>
    <sheetView zoomScaleNormal="100" zoomScaleSheetLayoutView="85" workbookViewId="0">
      <selection sqref="A1:U1"/>
    </sheetView>
  </sheetViews>
  <sheetFormatPr defaultColWidth="7.33203125" defaultRowHeight="14.4" x14ac:dyDescent="0.3"/>
  <cols>
    <col min="1" max="8" width="7.33203125" style="6"/>
    <col min="9" max="17" width="7.33203125" style="6" customWidth="1"/>
    <col min="18" max="16384" width="7.33203125" style="6"/>
  </cols>
  <sheetData>
    <row r="1" spans="1:25" ht="69" customHeight="1" x14ac:dyDescent="0.3">
      <c r="A1" s="173" t="s">
        <v>106</v>
      </c>
      <c r="B1" s="173"/>
      <c r="C1" s="173"/>
      <c r="D1" s="173"/>
      <c r="E1" s="173"/>
      <c r="F1" s="173"/>
      <c r="G1" s="173"/>
      <c r="H1" s="173"/>
      <c r="I1" s="173"/>
      <c r="J1" s="173"/>
      <c r="K1" s="173"/>
      <c r="L1" s="173"/>
      <c r="M1" s="173"/>
      <c r="N1" s="173"/>
      <c r="O1" s="173"/>
      <c r="P1" s="173"/>
      <c r="Q1" s="173"/>
      <c r="R1" s="173"/>
      <c r="S1" s="173"/>
      <c r="T1" s="173"/>
      <c r="U1" s="173"/>
    </row>
    <row r="2" spans="1:25" ht="15" customHeight="1" x14ac:dyDescent="0.3"/>
    <row r="3" spans="1:25" s="7" customFormat="1" ht="15" customHeight="1" thickBot="1" x14ac:dyDescent="0.35">
      <c r="A3" s="73" t="str">
        <f>+'Table of contents'!F40</f>
        <v>C12</v>
      </c>
      <c r="B3" s="74" t="str">
        <f>+'Table of contents'!G40</f>
        <v>Weight of enterprises according to their profitability | By size class (2015)</v>
      </c>
      <c r="C3" s="25"/>
      <c r="D3" s="25"/>
      <c r="E3" s="25"/>
      <c r="F3" s="25"/>
      <c r="G3" s="25"/>
      <c r="H3" s="25"/>
      <c r="I3" s="25"/>
      <c r="J3" s="52"/>
      <c r="K3" s="52"/>
      <c r="L3" s="52"/>
      <c r="M3" s="52"/>
      <c r="N3" s="52"/>
      <c r="O3" s="52"/>
      <c r="P3" s="51"/>
    </row>
    <row r="4" spans="1:25" s="9" customFormat="1" ht="15" customHeight="1" x14ac:dyDescent="0.2">
      <c r="A4" s="8" t="s">
        <v>109</v>
      </c>
      <c r="C4" s="18"/>
      <c r="D4" s="19"/>
      <c r="E4" s="19"/>
      <c r="F4" s="19"/>
      <c r="G4" s="19"/>
      <c r="H4" s="19"/>
      <c r="I4" s="19"/>
      <c r="J4" s="19"/>
      <c r="K4" s="52"/>
      <c r="L4" s="52"/>
      <c r="M4" s="52"/>
      <c r="N4" s="52"/>
      <c r="O4" s="52"/>
      <c r="P4" s="19"/>
      <c r="Q4" s="19"/>
      <c r="R4" s="19"/>
      <c r="S4" s="19"/>
      <c r="T4" s="19"/>
      <c r="U4" s="19"/>
    </row>
    <row r="5" spans="1:25" ht="15" customHeight="1" x14ac:dyDescent="0.3"/>
    <row r="6" spans="1:25" ht="24.9" customHeight="1" x14ac:dyDescent="0.3">
      <c r="C6" s="14"/>
      <c r="D6" s="14"/>
      <c r="E6" s="93"/>
      <c r="F6" s="93"/>
      <c r="G6" s="93"/>
      <c r="H6" s="93"/>
      <c r="I6" s="154" t="s">
        <v>110</v>
      </c>
      <c r="J6" s="154"/>
      <c r="K6" s="160"/>
      <c r="L6" s="161" t="s">
        <v>129</v>
      </c>
      <c r="M6" s="154"/>
      <c r="N6" s="160"/>
      <c r="O6" s="161" t="s">
        <v>111</v>
      </c>
      <c r="P6" s="154"/>
      <c r="Q6" s="154"/>
      <c r="R6" s="14"/>
      <c r="S6" s="14"/>
      <c r="T6" s="14"/>
      <c r="U6" s="14"/>
      <c r="V6" s="14"/>
      <c r="W6" s="14"/>
      <c r="X6" s="14"/>
      <c r="Y6" s="14"/>
    </row>
    <row r="7" spans="1:25" ht="33" customHeight="1" x14ac:dyDescent="0.3">
      <c r="C7" s="14"/>
      <c r="D7" s="14"/>
      <c r="E7" s="56"/>
      <c r="F7" s="56"/>
      <c r="G7" s="56"/>
      <c r="H7" s="56"/>
      <c r="I7" s="125" t="s">
        <v>151</v>
      </c>
      <c r="J7" s="125" t="s">
        <v>150</v>
      </c>
      <c r="K7" s="126" t="s">
        <v>149</v>
      </c>
      <c r="L7" s="125" t="s">
        <v>151</v>
      </c>
      <c r="M7" s="125" t="s">
        <v>150</v>
      </c>
      <c r="N7" s="126" t="s">
        <v>149</v>
      </c>
      <c r="O7" s="125" t="s">
        <v>151</v>
      </c>
      <c r="P7" s="125" t="s">
        <v>150</v>
      </c>
      <c r="Q7" s="126" t="s">
        <v>149</v>
      </c>
      <c r="R7" s="14"/>
      <c r="S7" s="14"/>
      <c r="T7" s="14"/>
      <c r="U7" s="14"/>
      <c r="V7" s="14"/>
      <c r="W7" s="14"/>
      <c r="X7" s="14"/>
      <c r="Y7" s="14"/>
    </row>
    <row r="8" spans="1:25" ht="24.9" customHeight="1" x14ac:dyDescent="0.3">
      <c r="C8" s="14"/>
      <c r="D8" s="14"/>
      <c r="E8" s="229" t="s">
        <v>112</v>
      </c>
      <c r="F8" s="229"/>
      <c r="G8" s="229"/>
      <c r="H8" s="229"/>
      <c r="I8" s="97" t="s">
        <v>490</v>
      </c>
      <c r="J8" s="97" t="s">
        <v>525</v>
      </c>
      <c r="K8" s="98" t="s">
        <v>436</v>
      </c>
      <c r="L8" s="99">
        <v>0.2</v>
      </c>
      <c r="M8" s="97" t="s">
        <v>526</v>
      </c>
      <c r="N8" s="98" t="s">
        <v>527</v>
      </c>
      <c r="O8" s="99" t="s">
        <v>505</v>
      </c>
      <c r="P8" s="97" t="s">
        <v>528</v>
      </c>
      <c r="Q8" s="97" t="s">
        <v>529</v>
      </c>
      <c r="R8" s="14"/>
      <c r="S8" s="14"/>
      <c r="T8" s="14"/>
      <c r="U8" s="14"/>
      <c r="V8" s="14"/>
      <c r="W8" s="14"/>
      <c r="X8" s="14"/>
      <c r="Y8" s="14"/>
    </row>
    <row r="9" spans="1:25" s="14" customFormat="1" ht="24.9" customHeight="1" x14ac:dyDescent="0.3">
      <c r="A9" s="22"/>
      <c r="B9" s="22"/>
      <c r="E9" s="229" t="s">
        <v>113</v>
      </c>
      <c r="F9" s="229"/>
      <c r="G9" s="229"/>
      <c r="H9" s="229"/>
      <c r="I9" s="97" t="s">
        <v>331</v>
      </c>
      <c r="J9" s="97" t="s">
        <v>530</v>
      </c>
      <c r="K9" s="98" t="s">
        <v>531</v>
      </c>
      <c r="L9" s="99" t="s">
        <v>303</v>
      </c>
      <c r="M9" s="97" t="s">
        <v>306</v>
      </c>
      <c r="N9" s="98">
        <v>7.0000000000000007E-2</v>
      </c>
      <c r="O9" s="99" t="s">
        <v>377</v>
      </c>
      <c r="P9" s="97" t="s">
        <v>532</v>
      </c>
      <c r="Q9" s="97" t="s">
        <v>533</v>
      </c>
    </row>
    <row r="10" spans="1:25" s="14" customFormat="1" ht="24.9" customHeight="1" thickBot="1" x14ac:dyDescent="0.35">
      <c r="A10" s="22"/>
      <c r="B10" s="22"/>
      <c r="E10" s="230" t="s">
        <v>114</v>
      </c>
      <c r="F10" s="230"/>
      <c r="G10" s="230"/>
      <c r="H10" s="230"/>
      <c r="I10" s="100" t="s">
        <v>534</v>
      </c>
      <c r="J10" s="100">
        <v>0.76</v>
      </c>
      <c r="K10" s="101" t="s">
        <v>535</v>
      </c>
      <c r="L10" s="102" t="s">
        <v>536</v>
      </c>
      <c r="M10" s="100" t="s">
        <v>537</v>
      </c>
      <c r="N10" s="101" t="s">
        <v>316</v>
      </c>
      <c r="O10" s="102" t="s">
        <v>538</v>
      </c>
      <c r="P10" s="100">
        <v>0.77</v>
      </c>
      <c r="Q10" s="100" t="s">
        <v>539</v>
      </c>
    </row>
    <row r="11" spans="1:25" s="14" customFormat="1" ht="24.9" customHeight="1" x14ac:dyDescent="0.3">
      <c r="A11" s="22"/>
      <c r="B11" s="22"/>
      <c r="E11" s="231" t="s">
        <v>122</v>
      </c>
      <c r="F11" s="232"/>
      <c r="G11" s="232"/>
      <c r="H11" s="232"/>
      <c r="I11" s="116" t="s">
        <v>325</v>
      </c>
      <c r="J11" s="116">
        <v>0.5</v>
      </c>
      <c r="K11" s="117">
        <v>0.25</v>
      </c>
      <c r="L11" s="89" t="s">
        <v>471</v>
      </c>
      <c r="M11" s="116" t="s">
        <v>540</v>
      </c>
      <c r="N11" s="117" t="s">
        <v>358</v>
      </c>
      <c r="O11" s="89" t="s">
        <v>328</v>
      </c>
      <c r="P11" s="116" t="s">
        <v>541</v>
      </c>
      <c r="Q11" s="116">
        <v>0.03</v>
      </c>
    </row>
    <row r="12" spans="1:25" ht="15" customHeight="1" thickBot="1" x14ac:dyDescent="0.35">
      <c r="C12" s="14"/>
      <c r="D12" s="14"/>
      <c r="E12" s="14"/>
      <c r="F12" s="14"/>
      <c r="G12" s="14"/>
      <c r="H12" s="14"/>
      <c r="I12" s="14"/>
      <c r="J12" s="14"/>
      <c r="K12" s="14"/>
      <c r="L12" s="14"/>
      <c r="M12" s="14"/>
      <c r="N12" s="14"/>
      <c r="O12" s="14"/>
      <c r="P12" s="14"/>
      <c r="Q12" s="14"/>
      <c r="R12" s="14"/>
      <c r="S12" s="14"/>
      <c r="T12" s="14"/>
      <c r="U12" s="14"/>
      <c r="V12" s="14"/>
      <c r="W12" s="14"/>
      <c r="X12" s="14"/>
      <c r="Y12" s="14"/>
    </row>
    <row r="13" spans="1:25" ht="19.5" customHeight="1" thickBot="1" x14ac:dyDescent="0.35">
      <c r="A13" s="211" t="str">
        <f>NOTE!$A$24</f>
        <v>STUDY 26 | SECTORAL ANALYSIS OF NON-FINANCIAL CORPORATIONS IN PORTUGAL 2011-2016</v>
      </c>
      <c r="B13" s="211"/>
      <c r="C13" s="211"/>
      <c r="D13" s="211"/>
      <c r="E13" s="211"/>
      <c r="F13" s="211"/>
      <c r="G13" s="211"/>
      <c r="H13" s="211"/>
      <c r="I13" s="211"/>
      <c r="J13" s="211"/>
      <c r="K13" s="211"/>
      <c r="L13" s="211"/>
      <c r="M13" s="211"/>
      <c r="N13" s="211"/>
      <c r="O13" s="211"/>
      <c r="P13" s="211"/>
      <c r="Q13" s="211"/>
      <c r="R13" s="211"/>
      <c r="S13" s="211"/>
      <c r="T13" s="211"/>
      <c r="U13" s="211"/>
    </row>
    <row r="14" spans="1:25" ht="19.5" customHeight="1" x14ac:dyDescent="0.3"/>
    <row r="15" spans="1:25" ht="19.5" customHeight="1" x14ac:dyDescent="0.3"/>
    <row r="16" spans="1:25" ht="19.5" customHeight="1" x14ac:dyDescent="0.3"/>
    <row r="17" spans="4:22" ht="19.5" customHeight="1" x14ac:dyDescent="0.3"/>
    <row r="18" spans="4:22" ht="19.5" customHeight="1" x14ac:dyDescent="0.3"/>
    <row r="19" spans="4:22" ht="19.5" customHeight="1" x14ac:dyDescent="0.3"/>
    <row r="20" spans="4:22" s="15" customFormat="1" ht="19.5" customHeight="1" x14ac:dyDescent="0.3"/>
    <row r="21" spans="4:22" ht="19.5" customHeight="1" x14ac:dyDescent="0.3"/>
    <row r="22" spans="4:22" ht="19.5" customHeight="1" x14ac:dyDescent="0.3">
      <c r="D22" s="48"/>
      <c r="E22" s="48"/>
      <c r="F22" s="48"/>
      <c r="G22" s="48"/>
      <c r="H22" s="48"/>
      <c r="I22" s="48"/>
      <c r="J22" s="48"/>
      <c r="K22" s="48"/>
    </row>
    <row r="23" spans="4:22" ht="19.5" customHeight="1" x14ac:dyDescent="0.3">
      <c r="D23" s="48"/>
      <c r="E23" s="48"/>
      <c r="F23" s="48"/>
      <c r="G23" s="48"/>
      <c r="H23" s="48"/>
      <c r="I23" s="48"/>
      <c r="J23" s="48"/>
      <c r="K23" s="48"/>
    </row>
    <row r="24" spans="4:22" ht="19.5" customHeight="1" x14ac:dyDescent="0.3">
      <c r="D24" s="48"/>
      <c r="E24" s="48"/>
      <c r="F24" s="48"/>
      <c r="G24" s="48"/>
      <c r="H24" s="48"/>
      <c r="I24" s="48"/>
      <c r="J24" s="48"/>
      <c r="K24" s="48"/>
    </row>
    <row r="25" spans="4:22" ht="19.5" customHeight="1" x14ac:dyDescent="0.3">
      <c r="D25" s="48"/>
      <c r="E25" s="48"/>
      <c r="F25" s="48"/>
      <c r="G25" s="48"/>
      <c r="H25" s="48"/>
      <c r="I25" s="48"/>
      <c r="J25" s="48"/>
      <c r="K25" s="48"/>
      <c r="V25" s="15"/>
    </row>
    <row r="26" spans="4:22" ht="19.5" customHeight="1" x14ac:dyDescent="0.3">
      <c r="D26" s="48"/>
      <c r="E26" s="48"/>
      <c r="F26" s="48"/>
      <c r="G26" s="48"/>
      <c r="H26" s="48"/>
      <c r="I26" s="48"/>
      <c r="J26" s="48"/>
      <c r="K26" s="48"/>
    </row>
    <row r="27" spans="4:22" ht="19.5" customHeight="1" x14ac:dyDescent="0.3"/>
    <row r="28" spans="4:22" ht="19.5" customHeight="1" x14ac:dyDescent="0.3"/>
    <row r="29" spans="4:22" ht="19.5" customHeight="1" x14ac:dyDescent="0.3"/>
    <row r="30" spans="4:22" ht="19.5" customHeight="1" x14ac:dyDescent="0.3"/>
    <row r="31" spans="4:22" ht="19.5" customHeight="1" x14ac:dyDescent="0.3"/>
    <row r="32" spans="4:22"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sheetData>
  <sheetProtection algorithmName="SHA-512" hashValue="7zY3VUOTcsBCJptaa7brUwRJXzzO1ISouJhmyA8gmwQWzcme0+e4MtBnyuTiCIxe1d9RCQcVu6LCM1X3T5qQ3A==" saltValue="o3WoOAvCc7zS+xyMGu2PFg==" spinCount="100000" sheet="1" objects="1" scenarios="1"/>
  <mergeCells count="9">
    <mergeCell ref="A13:U13"/>
    <mergeCell ref="A1:U1"/>
    <mergeCell ref="O6:Q6"/>
    <mergeCell ref="E9:H9"/>
    <mergeCell ref="E10:H10"/>
    <mergeCell ref="E11:H11"/>
    <mergeCell ref="I6:K6"/>
    <mergeCell ref="L6:N6"/>
    <mergeCell ref="E8:H8"/>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U86"/>
  <sheetViews>
    <sheetView zoomScaleNormal="100" zoomScaleSheetLayoutView="85" workbookViewId="0">
      <selection sqref="A1:U1"/>
    </sheetView>
  </sheetViews>
  <sheetFormatPr defaultColWidth="7.33203125" defaultRowHeight="14.4" x14ac:dyDescent="0.3"/>
  <cols>
    <col min="1" max="9" width="7.33203125" style="6"/>
    <col min="10" max="13" width="7.33203125" style="6" customWidth="1"/>
    <col min="14" max="16384" width="7.33203125" style="6"/>
  </cols>
  <sheetData>
    <row r="1" spans="1:21" ht="69" customHeight="1" x14ac:dyDescent="0.3">
      <c r="A1" s="173" t="s">
        <v>106</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c r="Q2" s="9"/>
    </row>
    <row r="3" spans="1:21" s="7" customFormat="1" ht="15" customHeight="1" thickBot="1" x14ac:dyDescent="0.35">
      <c r="A3" s="73" t="str">
        <f>+'Table of contents'!F41</f>
        <v>C13</v>
      </c>
      <c r="B3" s="74" t="str">
        <f>+'Table of contents'!G41</f>
        <v>Economic and financial indicators of enterprises | According to their profitability (2015, per cent)</v>
      </c>
      <c r="C3" s="25"/>
      <c r="D3" s="25"/>
      <c r="E3" s="25"/>
      <c r="F3" s="25"/>
      <c r="G3" s="25"/>
      <c r="H3" s="25"/>
      <c r="I3" s="25"/>
      <c r="J3" s="25"/>
      <c r="K3" s="25"/>
      <c r="L3" s="25"/>
      <c r="N3" s="19"/>
      <c r="Q3" s="9"/>
    </row>
    <row r="4" spans="1:21" s="9" customFormat="1" ht="15" customHeight="1" x14ac:dyDescent="0.2">
      <c r="A4" s="8" t="s">
        <v>109</v>
      </c>
      <c r="C4" s="18"/>
      <c r="D4" s="19"/>
      <c r="E4" s="19"/>
      <c r="F4" s="19"/>
      <c r="G4" s="19"/>
      <c r="H4" s="19"/>
      <c r="I4" s="19"/>
      <c r="J4" s="19"/>
      <c r="K4" s="19"/>
      <c r="L4" s="19"/>
      <c r="M4" s="19"/>
      <c r="N4" s="19"/>
      <c r="O4" s="19"/>
      <c r="P4" s="19"/>
    </row>
    <row r="5" spans="1:21" ht="15" customHeight="1" x14ac:dyDescent="0.3"/>
    <row r="6" spans="1:21" s="9" customFormat="1" ht="24.9" customHeight="1" x14ac:dyDescent="0.3">
      <c r="A6" s="14"/>
      <c r="B6" s="14"/>
      <c r="C6" s="14"/>
      <c r="D6" s="14"/>
      <c r="E6" s="56"/>
      <c r="F6" s="56"/>
      <c r="G6" s="56"/>
      <c r="H6" s="56"/>
      <c r="I6" s="56"/>
      <c r="J6" s="238" t="str">
        <f>'C12'!I7</f>
        <v>High profit.</v>
      </c>
      <c r="K6" s="236"/>
      <c r="L6" s="238" t="str">
        <f>'C12'!J7</f>
        <v>Int. profit.</v>
      </c>
      <c r="M6" s="236"/>
      <c r="N6" s="238" t="str">
        <f>'C12'!K7</f>
        <v>Low profit.</v>
      </c>
      <c r="O6" s="239"/>
      <c r="P6" s="235" t="s">
        <v>122</v>
      </c>
      <c r="Q6" s="236"/>
    </row>
    <row r="7" spans="1:21" s="14" customFormat="1" ht="24.9" customHeight="1" x14ac:dyDescent="0.3">
      <c r="E7" s="229" t="s">
        <v>152</v>
      </c>
      <c r="F7" s="229"/>
      <c r="G7" s="229"/>
      <c r="H7" s="229"/>
      <c r="I7" s="229"/>
      <c r="J7" s="237" t="s">
        <v>504</v>
      </c>
      <c r="K7" s="223"/>
      <c r="L7" s="237" t="s">
        <v>505</v>
      </c>
      <c r="M7" s="223"/>
      <c r="N7" s="237" t="s">
        <v>506</v>
      </c>
      <c r="O7" s="240"/>
      <c r="P7" s="233">
        <v>0.22</v>
      </c>
      <c r="Q7" s="234"/>
    </row>
    <row r="8" spans="1:21" s="14" customFormat="1" ht="24.9" customHeight="1" x14ac:dyDescent="0.3">
      <c r="E8" s="229" t="s">
        <v>153</v>
      </c>
      <c r="F8" s="229"/>
      <c r="G8" s="229"/>
      <c r="H8" s="229"/>
      <c r="I8" s="229"/>
      <c r="J8" s="241" t="s">
        <v>507</v>
      </c>
      <c r="K8" s="222"/>
      <c r="L8" s="237" t="s">
        <v>508</v>
      </c>
      <c r="M8" s="223"/>
      <c r="N8" s="237" t="s">
        <v>509</v>
      </c>
      <c r="O8" s="240"/>
      <c r="P8" s="233" t="s">
        <v>510</v>
      </c>
      <c r="Q8" s="234"/>
    </row>
    <row r="9" spans="1:21" s="14" customFormat="1" ht="24.9" customHeight="1" x14ac:dyDescent="0.3">
      <c r="E9" s="229" t="s">
        <v>154</v>
      </c>
      <c r="F9" s="229"/>
      <c r="G9" s="229"/>
      <c r="H9" s="229"/>
      <c r="I9" s="229"/>
      <c r="J9" s="241" t="s">
        <v>511</v>
      </c>
      <c r="K9" s="222"/>
      <c r="L9" s="237" t="s">
        <v>376</v>
      </c>
      <c r="M9" s="223"/>
      <c r="N9" s="237" t="s">
        <v>512</v>
      </c>
      <c r="O9" s="240"/>
      <c r="P9" s="233" t="s">
        <v>513</v>
      </c>
      <c r="Q9" s="234"/>
    </row>
    <row r="10" spans="1:21" s="14" customFormat="1" ht="24.9" customHeight="1" x14ac:dyDescent="0.3">
      <c r="E10" s="229" t="s">
        <v>145</v>
      </c>
      <c r="F10" s="229"/>
      <c r="G10" s="229"/>
      <c r="H10" s="229"/>
      <c r="I10" s="229"/>
      <c r="J10" s="241" t="s">
        <v>514</v>
      </c>
      <c r="K10" s="222"/>
      <c r="L10" s="237" t="s">
        <v>416</v>
      </c>
      <c r="M10" s="223"/>
      <c r="N10" s="237" t="s">
        <v>515</v>
      </c>
      <c r="O10" s="240"/>
      <c r="P10" s="233" t="s">
        <v>516</v>
      </c>
      <c r="Q10" s="234"/>
    </row>
    <row r="11" spans="1:21" s="14" customFormat="1" ht="24.9" customHeight="1" x14ac:dyDescent="0.3">
      <c r="E11" s="229" t="s">
        <v>155</v>
      </c>
      <c r="F11" s="229"/>
      <c r="G11" s="229"/>
      <c r="H11" s="229"/>
      <c r="I11" s="229"/>
      <c r="J11" s="241" t="s">
        <v>517</v>
      </c>
      <c r="K11" s="222"/>
      <c r="L11" s="237" t="s">
        <v>312</v>
      </c>
      <c r="M11" s="223"/>
      <c r="N11" s="237" t="s">
        <v>518</v>
      </c>
      <c r="O11" s="240"/>
      <c r="P11" s="233" t="s">
        <v>413</v>
      </c>
      <c r="Q11" s="234"/>
    </row>
    <row r="12" spans="1:21" s="14" customFormat="1" ht="24.9" customHeight="1" x14ac:dyDescent="0.3">
      <c r="E12" s="229" t="s">
        <v>156</v>
      </c>
      <c r="F12" s="229"/>
      <c r="G12" s="229"/>
      <c r="H12" s="229"/>
      <c r="I12" s="229"/>
      <c r="J12" s="241" t="s">
        <v>222</v>
      </c>
      <c r="K12" s="222"/>
      <c r="L12" s="237" t="s">
        <v>519</v>
      </c>
      <c r="M12" s="223"/>
      <c r="N12" s="237" t="s">
        <v>349</v>
      </c>
      <c r="O12" s="240"/>
      <c r="P12" s="233" t="s">
        <v>492</v>
      </c>
      <c r="Q12" s="234"/>
    </row>
    <row r="13" spans="1:21" s="14" customFormat="1" ht="24.9" customHeight="1" x14ac:dyDescent="0.3">
      <c r="E13" s="229" t="s">
        <v>157</v>
      </c>
      <c r="F13" s="229"/>
      <c r="G13" s="229"/>
      <c r="H13" s="229"/>
      <c r="I13" s="229"/>
      <c r="J13" s="241" t="s">
        <v>471</v>
      </c>
      <c r="K13" s="222"/>
      <c r="L13" s="237" t="s">
        <v>520</v>
      </c>
      <c r="M13" s="223"/>
      <c r="N13" s="237" t="s">
        <v>314</v>
      </c>
      <c r="O13" s="240"/>
      <c r="P13" s="233" t="s">
        <v>475</v>
      </c>
      <c r="Q13" s="234"/>
    </row>
    <row r="14" spans="1:21" s="14" customFormat="1" ht="24.9" customHeight="1" x14ac:dyDescent="0.3">
      <c r="E14" s="229" t="s">
        <v>158</v>
      </c>
      <c r="F14" s="229"/>
      <c r="G14" s="229"/>
      <c r="H14" s="229"/>
      <c r="I14" s="229"/>
      <c r="J14" s="241" t="s">
        <v>521</v>
      </c>
      <c r="K14" s="222"/>
      <c r="L14" s="237">
        <v>0.26</v>
      </c>
      <c r="M14" s="223"/>
      <c r="N14" s="237" t="s">
        <v>444</v>
      </c>
      <c r="O14" s="240"/>
      <c r="P14" s="233" t="s">
        <v>477</v>
      </c>
      <c r="Q14" s="234"/>
    </row>
    <row r="15" spans="1:21" s="14" customFormat="1" ht="24.9" customHeight="1" x14ac:dyDescent="0.3">
      <c r="E15" s="229" t="s">
        <v>159</v>
      </c>
      <c r="F15" s="229"/>
      <c r="G15" s="229"/>
      <c r="H15" s="229"/>
      <c r="I15" s="229"/>
      <c r="J15" s="241" t="s">
        <v>494</v>
      </c>
      <c r="K15" s="222"/>
      <c r="L15" s="237" t="s">
        <v>471</v>
      </c>
      <c r="M15" s="223"/>
      <c r="N15" s="237" t="s">
        <v>522</v>
      </c>
      <c r="O15" s="240"/>
      <c r="P15" s="233" t="s">
        <v>481</v>
      </c>
      <c r="Q15" s="234"/>
    </row>
    <row r="16" spans="1:21" s="14" customFormat="1" ht="24.9" customHeight="1" x14ac:dyDescent="0.3">
      <c r="E16" s="229" t="s">
        <v>160</v>
      </c>
      <c r="F16" s="229"/>
      <c r="G16" s="229"/>
      <c r="H16" s="229"/>
      <c r="I16" s="229"/>
      <c r="J16" s="241" t="s">
        <v>314</v>
      </c>
      <c r="K16" s="222"/>
      <c r="L16" s="237" t="s">
        <v>485</v>
      </c>
      <c r="M16" s="223"/>
      <c r="N16" s="237" t="s">
        <v>428</v>
      </c>
      <c r="O16" s="240"/>
      <c r="P16" s="233" t="s">
        <v>315</v>
      </c>
      <c r="Q16" s="234"/>
    </row>
    <row r="17" spans="1:21" s="14" customFormat="1" ht="24.9" customHeight="1" x14ac:dyDescent="0.3">
      <c r="E17" s="229" t="s">
        <v>161</v>
      </c>
      <c r="F17" s="229"/>
      <c r="G17" s="229"/>
      <c r="H17" s="229"/>
      <c r="I17" s="229"/>
      <c r="J17" s="241" t="s">
        <v>523</v>
      </c>
      <c r="K17" s="222"/>
      <c r="L17" s="237">
        <v>0.26</v>
      </c>
      <c r="M17" s="223"/>
      <c r="N17" s="237" t="s">
        <v>524</v>
      </c>
      <c r="O17" s="240"/>
      <c r="P17" s="233" t="s">
        <v>487</v>
      </c>
      <c r="Q17" s="234"/>
    </row>
    <row r="18" spans="1:21" s="14" customFormat="1" ht="24.9" customHeight="1" x14ac:dyDescent="0.3">
      <c r="E18" s="229" t="s">
        <v>162</v>
      </c>
      <c r="F18" s="229"/>
      <c r="G18" s="229"/>
      <c r="H18" s="229"/>
      <c r="I18" s="229"/>
      <c r="J18" s="241">
        <v>0.22500000000000001</v>
      </c>
      <c r="K18" s="222"/>
      <c r="L18" s="237">
        <v>0.254</v>
      </c>
      <c r="M18" s="223"/>
      <c r="N18" s="237">
        <v>0.30399999999999999</v>
      </c>
      <c r="O18" s="240"/>
      <c r="P18" s="233">
        <v>0.26300000000000001</v>
      </c>
      <c r="Q18" s="234"/>
    </row>
    <row r="19" spans="1:21" s="14" customFormat="1" ht="24.9" customHeight="1" x14ac:dyDescent="0.3">
      <c r="E19" s="229" t="s">
        <v>163</v>
      </c>
      <c r="F19" s="229"/>
      <c r="G19" s="229"/>
      <c r="H19" s="229"/>
      <c r="I19" s="229"/>
      <c r="J19" s="241">
        <v>1.5589999999999999</v>
      </c>
      <c r="K19" s="222"/>
      <c r="L19" s="237">
        <v>1.306</v>
      </c>
      <c r="M19" s="223"/>
      <c r="N19" s="237">
        <v>0.89400000000000002</v>
      </c>
      <c r="O19" s="240"/>
      <c r="P19" s="233">
        <v>1.2709999999999999</v>
      </c>
      <c r="Q19" s="234"/>
    </row>
    <row r="20" spans="1:21" ht="15" customHeight="1" x14ac:dyDescent="0.3"/>
    <row r="21" spans="1:21" ht="19.5" customHeight="1" x14ac:dyDescent="0.3">
      <c r="A21" s="137" t="str">
        <f>NOTE!$A$24</f>
        <v>STUDY 26 | SECTORAL ANALYSIS OF NON-FINANCIAL CORPORATIONS IN PORTUGAL 2011-2016</v>
      </c>
      <c r="B21" s="137"/>
      <c r="C21" s="137"/>
      <c r="D21" s="137"/>
      <c r="E21" s="137"/>
      <c r="F21" s="137"/>
      <c r="G21" s="137"/>
      <c r="H21" s="137"/>
      <c r="I21" s="137"/>
      <c r="J21" s="137"/>
      <c r="K21" s="137"/>
      <c r="L21" s="137"/>
      <c r="M21" s="137"/>
      <c r="N21" s="137"/>
      <c r="O21" s="137"/>
      <c r="P21" s="137"/>
      <c r="Q21" s="137"/>
      <c r="R21" s="137"/>
      <c r="S21" s="137"/>
      <c r="T21" s="137"/>
      <c r="U21" s="137"/>
    </row>
    <row r="22" spans="1:21" ht="19.5" customHeight="1" x14ac:dyDescent="0.3"/>
    <row r="23" spans="1:21" ht="19.5" customHeight="1" x14ac:dyDescent="0.3"/>
    <row r="24" spans="1:21" ht="19.5" customHeight="1" x14ac:dyDescent="0.3"/>
    <row r="25" spans="1:21" ht="19.5" customHeight="1" x14ac:dyDescent="0.3"/>
    <row r="26" spans="1:21" ht="19.5" customHeight="1" x14ac:dyDescent="0.3"/>
    <row r="27" spans="1:21" ht="19.5" customHeight="1" x14ac:dyDescent="0.3"/>
    <row r="28" spans="1:21" s="15" customFormat="1" ht="19.5" customHeight="1" x14ac:dyDescent="0.3"/>
    <row r="29" spans="1:21" ht="19.5" customHeight="1" x14ac:dyDescent="0.3"/>
    <row r="30" spans="1:21" ht="19.5" customHeight="1" x14ac:dyDescent="0.3"/>
    <row r="31" spans="1:21" ht="19.5" customHeight="1" x14ac:dyDescent="0.3">
      <c r="C31" s="47"/>
      <c r="D31" s="47"/>
      <c r="E31" s="47"/>
      <c r="F31" s="47"/>
      <c r="G31" s="47"/>
      <c r="H31" s="47"/>
      <c r="I31" s="47"/>
      <c r="J31" s="47"/>
      <c r="K31" s="47"/>
      <c r="L31" s="47"/>
      <c r="M31" s="47"/>
      <c r="N31" s="47"/>
      <c r="O31" s="47"/>
      <c r="P31" s="47"/>
    </row>
    <row r="32" spans="1:21" ht="19.5" customHeight="1" x14ac:dyDescent="0.3">
      <c r="C32" s="47"/>
      <c r="D32" s="47"/>
      <c r="E32" s="47"/>
      <c r="F32" s="47"/>
      <c r="G32" s="47"/>
      <c r="H32" s="47"/>
      <c r="I32" s="47"/>
      <c r="J32" s="47"/>
      <c r="K32" s="47"/>
      <c r="L32" s="47"/>
      <c r="M32" s="47"/>
      <c r="N32" s="47"/>
      <c r="O32" s="47"/>
      <c r="P32" s="47"/>
    </row>
    <row r="33" spans="3:16" ht="19.5" customHeight="1" x14ac:dyDescent="0.3">
      <c r="C33" s="47"/>
      <c r="D33" s="47"/>
      <c r="E33" s="47"/>
      <c r="F33" s="47"/>
      <c r="G33" s="47"/>
      <c r="H33" s="47"/>
      <c r="I33" s="47"/>
      <c r="J33" s="47"/>
      <c r="K33" s="47"/>
      <c r="L33" s="47"/>
      <c r="M33" s="47"/>
      <c r="N33" s="47"/>
      <c r="O33" s="47"/>
      <c r="P33" s="47"/>
    </row>
    <row r="34" spans="3:16" ht="19.5" customHeight="1" x14ac:dyDescent="0.3">
      <c r="C34" s="47"/>
      <c r="D34" s="47"/>
      <c r="E34" s="47"/>
      <c r="F34" s="47"/>
      <c r="G34" s="47"/>
      <c r="H34" s="47"/>
      <c r="I34" s="47"/>
      <c r="J34" s="47"/>
      <c r="K34" s="47"/>
      <c r="L34" s="47"/>
      <c r="M34" s="47"/>
      <c r="N34" s="47"/>
      <c r="O34" s="47"/>
      <c r="P34" s="47"/>
    </row>
    <row r="35" spans="3:16" ht="19.5" customHeight="1" x14ac:dyDescent="0.3">
      <c r="C35" s="47"/>
      <c r="D35" s="47"/>
      <c r="E35" s="47"/>
      <c r="F35" s="47"/>
      <c r="G35" s="47"/>
      <c r="H35" s="47"/>
      <c r="I35" s="47"/>
      <c r="J35" s="47"/>
      <c r="K35" s="47"/>
      <c r="L35" s="47"/>
      <c r="M35" s="47"/>
      <c r="N35" s="47"/>
      <c r="O35" s="47"/>
      <c r="P35" s="47"/>
    </row>
    <row r="36" spans="3:16" ht="19.5" customHeight="1" x14ac:dyDescent="0.3">
      <c r="C36" s="47"/>
      <c r="D36" s="47"/>
      <c r="E36" s="47"/>
      <c r="F36" s="47"/>
      <c r="G36" s="47"/>
      <c r="H36" s="47"/>
      <c r="I36" s="47"/>
      <c r="J36" s="47"/>
      <c r="K36" s="47"/>
      <c r="L36" s="47"/>
      <c r="M36" s="47"/>
      <c r="N36" s="47"/>
      <c r="O36" s="47"/>
      <c r="P36" s="47"/>
    </row>
    <row r="37" spans="3:16" ht="19.5" customHeight="1" x14ac:dyDescent="0.3"/>
    <row r="38" spans="3:16" ht="19.5" customHeight="1" x14ac:dyDescent="0.3"/>
    <row r="39" spans="3:16" ht="19.5" customHeight="1" x14ac:dyDescent="0.3"/>
    <row r="40" spans="3:16" ht="19.5" customHeight="1" x14ac:dyDescent="0.3"/>
    <row r="41" spans="3:16" ht="19.5" customHeight="1" x14ac:dyDescent="0.3"/>
    <row r="42" spans="3:16" ht="19.5" customHeight="1" x14ac:dyDescent="0.3"/>
    <row r="43" spans="3:16" ht="19.5" customHeight="1" x14ac:dyDescent="0.3"/>
    <row r="44" spans="3:16" ht="19.5" customHeight="1" x14ac:dyDescent="0.3"/>
    <row r="45" spans="3:16" ht="19.5" customHeight="1" x14ac:dyDescent="0.3"/>
    <row r="46" spans="3:16" ht="19.5" customHeight="1" x14ac:dyDescent="0.3"/>
    <row r="47" spans="3:16" ht="19.5" customHeight="1" x14ac:dyDescent="0.3"/>
    <row r="48" spans="3:16"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row r="80" ht="19.5" customHeight="1" x14ac:dyDescent="0.3"/>
    <row r="81" ht="19.5" customHeight="1" x14ac:dyDescent="0.3"/>
    <row r="82" ht="19.5" customHeight="1" x14ac:dyDescent="0.3"/>
    <row r="83" ht="19.5" customHeight="1" x14ac:dyDescent="0.3"/>
    <row r="84" ht="19.5" customHeight="1" x14ac:dyDescent="0.3"/>
    <row r="85" ht="19.5" customHeight="1" x14ac:dyDescent="0.3"/>
    <row r="86" ht="19.5" customHeight="1" x14ac:dyDescent="0.3"/>
  </sheetData>
  <sheetProtection algorithmName="SHA-512" hashValue="h7plVlBWRO3oR0TOFH9Q7+hPH7mfHlREJAMfA1F9iW8/mqterf7HJv/7u7WdkW0VESPfWYFc/WMRfbR/0SQDtg==" saltValue="mgTQA2Q8C/cgpQeE+LXqAw==" spinCount="100000" sheet="1" objects="1" scenarios="1"/>
  <mergeCells count="71">
    <mergeCell ref="A1:U1"/>
    <mergeCell ref="E7:I7"/>
    <mergeCell ref="E8:I8"/>
    <mergeCell ref="E19:I19"/>
    <mergeCell ref="E9:I9"/>
    <mergeCell ref="E10:I10"/>
    <mergeCell ref="E11:I11"/>
    <mergeCell ref="E12:I12"/>
    <mergeCell ref="E13:I13"/>
    <mergeCell ref="E14:I14"/>
    <mergeCell ref="E15:I15"/>
    <mergeCell ref="E16:I16"/>
    <mergeCell ref="E17:I17"/>
    <mergeCell ref="E18:I18"/>
    <mergeCell ref="L7:M7"/>
    <mergeCell ref="L8:M8"/>
    <mergeCell ref="A21:U21"/>
    <mergeCell ref="J6:K6"/>
    <mergeCell ref="J7:K7"/>
    <mergeCell ref="J8:K8"/>
    <mergeCell ref="J9:K9"/>
    <mergeCell ref="J10:K10"/>
    <mergeCell ref="J11:K11"/>
    <mergeCell ref="J12:K12"/>
    <mergeCell ref="J13:K13"/>
    <mergeCell ref="J14:K14"/>
    <mergeCell ref="J15:K15"/>
    <mergeCell ref="J16:K16"/>
    <mergeCell ref="J17:K17"/>
    <mergeCell ref="J18:K18"/>
    <mergeCell ref="J19:K19"/>
    <mergeCell ref="L6:M6"/>
    <mergeCell ref="L15:M15"/>
    <mergeCell ref="L16:M16"/>
    <mergeCell ref="L17:M17"/>
    <mergeCell ref="L18:M18"/>
    <mergeCell ref="L9:M9"/>
    <mergeCell ref="L10:M10"/>
    <mergeCell ref="L11:M11"/>
    <mergeCell ref="L12:M12"/>
    <mergeCell ref="L13:M13"/>
    <mergeCell ref="L19:M19"/>
    <mergeCell ref="N6:O6"/>
    <mergeCell ref="N7:O7"/>
    <mergeCell ref="N8:O8"/>
    <mergeCell ref="N9:O9"/>
    <mergeCell ref="N10:O10"/>
    <mergeCell ref="N11:O11"/>
    <mergeCell ref="N12:O12"/>
    <mergeCell ref="N13:O13"/>
    <mergeCell ref="N14:O14"/>
    <mergeCell ref="N15:O15"/>
    <mergeCell ref="N16:O16"/>
    <mergeCell ref="N17:O17"/>
    <mergeCell ref="N18:O18"/>
    <mergeCell ref="N19:O19"/>
    <mergeCell ref="L14:M14"/>
    <mergeCell ref="P6:Q6"/>
    <mergeCell ref="P7:Q7"/>
    <mergeCell ref="P8:Q8"/>
    <mergeCell ref="P9:Q9"/>
    <mergeCell ref="P10:Q10"/>
    <mergeCell ref="P16:Q16"/>
    <mergeCell ref="P17:Q17"/>
    <mergeCell ref="P18:Q18"/>
    <mergeCell ref="P19:Q19"/>
    <mergeCell ref="P11:Q11"/>
    <mergeCell ref="P12:Q12"/>
    <mergeCell ref="P13:Q13"/>
    <mergeCell ref="P14:Q14"/>
    <mergeCell ref="P15:Q15"/>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4.9989318521683403E-2"/>
    <pageSetUpPr fitToPage="1"/>
  </sheetPr>
  <dimension ref="A1:U72"/>
  <sheetViews>
    <sheetView showGridLines="0" zoomScale="85" zoomScaleNormal="85" zoomScaleSheetLayoutView="85" workbookViewId="0"/>
  </sheetViews>
  <sheetFormatPr defaultColWidth="9.109375" defaultRowHeight="13.8" x14ac:dyDescent="0.3"/>
  <cols>
    <col min="1" max="2" width="9.109375" style="2"/>
    <col min="3" max="3" width="1.5546875" style="2" customWidth="1"/>
    <col min="4" max="4" width="2.88671875" style="2" customWidth="1"/>
    <col min="5" max="5" width="3" style="2" customWidth="1"/>
    <col min="6" max="6" width="5.5546875" style="39" customWidth="1"/>
    <col min="7" max="17" width="9.109375" style="2"/>
    <col min="18" max="18" width="43.5546875" style="2" customWidth="1"/>
    <col min="19" max="19" width="9.109375" style="2" customWidth="1"/>
    <col min="20" max="16384" width="9.109375" style="2"/>
  </cols>
  <sheetData>
    <row r="1" spans="1:21" s="1" customFormat="1" ht="69" customHeight="1" thickBot="1" x14ac:dyDescent="0.35">
      <c r="A1" s="68"/>
      <c r="B1" s="68"/>
      <c r="C1" s="68"/>
      <c r="D1" s="69"/>
      <c r="E1" s="68"/>
      <c r="F1" s="69"/>
      <c r="G1" s="68"/>
      <c r="H1" s="68"/>
      <c r="I1" s="68"/>
      <c r="J1" s="68"/>
      <c r="K1" s="138" t="s">
        <v>47</v>
      </c>
      <c r="L1" s="138"/>
      <c r="M1" s="138"/>
      <c r="N1" s="138"/>
      <c r="O1" s="138"/>
      <c r="P1" s="138"/>
      <c r="Q1" s="138"/>
      <c r="R1" s="138"/>
      <c r="S1" s="68"/>
      <c r="T1" s="68"/>
      <c r="U1" s="68"/>
    </row>
    <row r="2" spans="1:21" ht="14.4" thickBot="1" x14ac:dyDescent="0.35"/>
    <row r="3" spans="1:21" s="3" customFormat="1" ht="30.75" customHeight="1" thickBot="1" x14ac:dyDescent="0.35">
      <c r="C3" s="139" t="s">
        <v>48</v>
      </c>
      <c r="D3" s="140"/>
      <c r="E3" s="140"/>
      <c r="F3" s="140"/>
      <c r="G3" s="140"/>
      <c r="H3" s="140"/>
      <c r="I3" s="140"/>
      <c r="J3" s="140"/>
      <c r="K3" s="140"/>
      <c r="L3" s="140"/>
      <c r="M3" s="140"/>
      <c r="N3" s="140"/>
      <c r="O3" s="140"/>
      <c r="P3" s="140"/>
      <c r="Q3" s="140"/>
      <c r="R3" s="141"/>
    </row>
    <row r="4" spans="1:21" s="4" customFormat="1" ht="6" customHeight="1" thickBot="1" x14ac:dyDescent="0.35">
      <c r="C4" s="27"/>
      <c r="D4" s="27"/>
      <c r="E4" s="27"/>
      <c r="F4" s="37"/>
      <c r="G4" s="27"/>
      <c r="H4" s="27"/>
      <c r="I4" s="27"/>
      <c r="J4" s="27"/>
      <c r="K4" s="27"/>
      <c r="L4" s="27"/>
      <c r="M4" s="27"/>
      <c r="N4" s="27"/>
      <c r="O4" s="27"/>
      <c r="P4" s="27"/>
      <c r="Q4" s="27"/>
      <c r="R4" s="28"/>
    </row>
    <row r="5" spans="1:21" s="4" customFormat="1" ht="21" customHeight="1" thickBot="1" x14ac:dyDescent="0.35">
      <c r="C5" s="40"/>
      <c r="D5" s="27"/>
      <c r="E5" s="41"/>
      <c r="F5" s="150" t="s">
        <v>66</v>
      </c>
      <c r="G5" s="151"/>
      <c r="H5" s="151"/>
      <c r="I5" s="151"/>
      <c r="J5" s="151"/>
      <c r="K5" s="151"/>
      <c r="L5" s="151"/>
      <c r="M5" s="151"/>
      <c r="N5" s="151"/>
      <c r="O5" s="151"/>
      <c r="P5" s="151"/>
      <c r="Q5" s="151"/>
      <c r="R5" s="152"/>
    </row>
    <row r="6" spans="1:21" s="4" customFormat="1" ht="18" customHeight="1" thickBot="1" x14ac:dyDescent="0.35">
      <c r="C6" s="27"/>
      <c r="D6" s="27"/>
      <c r="E6" s="27"/>
      <c r="F6" s="43" t="s">
        <v>13</v>
      </c>
      <c r="G6" s="142" t="s">
        <v>61</v>
      </c>
      <c r="H6" s="142"/>
      <c r="I6" s="142"/>
      <c r="J6" s="142"/>
      <c r="K6" s="142"/>
      <c r="L6" s="142"/>
      <c r="M6" s="142"/>
      <c r="N6" s="142"/>
      <c r="O6" s="142"/>
      <c r="P6" s="142"/>
      <c r="Q6" s="142"/>
      <c r="R6" s="143"/>
    </row>
    <row r="7" spans="1:21" s="4" customFormat="1" ht="18" customHeight="1" thickBot="1" x14ac:dyDescent="0.35">
      <c r="C7" s="27"/>
      <c r="D7" s="27"/>
      <c r="E7" s="27"/>
      <c r="F7" s="43" t="s">
        <v>14</v>
      </c>
      <c r="G7" s="142" t="s">
        <v>62</v>
      </c>
      <c r="H7" s="142"/>
      <c r="I7" s="142"/>
      <c r="J7" s="142"/>
      <c r="K7" s="142"/>
      <c r="L7" s="142"/>
      <c r="M7" s="142"/>
      <c r="N7" s="142"/>
      <c r="O7" s="142"/>
      <c r="P7" s="142"/>
      <c r="Q7" s="142"/>
      <c r="R7" s="143"/>
    </row>
    <row r="8" spans="1:21" s="4" customFormat="1" ht="18" customHeight="1" thickBot="1" x14ac:dyDescent="0.35">
      <c r="C8" s="27"/>
      <c r="D8" s="27"/>
      <c r="E8" s="27"/>
      <c r="F8" s="43" t="s">
        <v>15</v>
      </c>
      <c r="G8" s="144" t="s">
        <v>63</v>
      </c>
      <c r="H8" s="142"/>
      <c r="I8" s="142"/>
      <c r="J8" s="142"/>
      <c r="K8" s="142"/>
      <c r="L8" s="142"/>
      <c r="M8" s="142"/>
      <c r="N8" s="142"/>
      <c r="O8" s="142"/>
      <c r="P8" s="142"/>
      <c r="Q8" s="142"/>
      <c r="R8" s="143"/>
    </row>
    <row r="9" spans="1:21" s="4" customFormat="1" ht="18" customHeight="1" thickBot="1" x14ac:dyDescent="0.35">
      <c r="C9" s="27"/>
      <c r="D9" s="27"/>
      <c r="E9" s="27"/>
      <c r="F9" s="43" t="s">
        <v>16</v>
      </c>
      <c r="G9" s="142" t="s">
        <v>64</v>
      </c>
      <c r="H9" s="142"/>
      <c r="I9" s="142"/>
      <c r="J9" s="142"/>
      <c r="K9" s="142"/>
      <c r="L9" s="142"/>
      <c r="M9" s="142"/>
      <c r="N9" s="142"/>
      <c r="O9" s="142"/>
      <c r="P9" s="142"/>
      <c r="Q9" s="142"/>
      <c r="R9" s="143"/>
    </row>
    <row r="10" spans="1:21" s="5" customFormat="1" ht="6" customHeight="1" thickBot="1" x14ac:dyDescent="0.35">
      <c r="C10" s="29"/>
      <c r="D10" s="29"/>
      <c r="E10" s="29"/>
      <c r="F10" s="38"/>
      <c r="G10" s="35"/>
      <c r="H10" s="35"/>
      <c r="I10" s="35"/>
      <c r="J10" s="35"/>
      <c r="K10" s="35"/>
      <c r="L10" s="35"/>
      <c r="M10" s="35"/>
      <c r="N10" s="35"/>
      <c r="O10" s="35"/>
      <c r="P10" s="35"/>
      <c r="Q10" s="35"/>
      <c r="R10" s="36"/>
    </row>
    <row r="11" spans="1:21" s="4" customFormat="1" ht="18" customHeight="1" thickBot="1" x14ac:dyDescent="0.35">
      <c r="C11" s="27"/>
      <c r="D11" s="27"/>
      <c r="E11" s="41"/>
      <c r="F11" s="150" t="s">
        <v>67</v>
      </c>
      <c r="G11" s="151"/>
      <c r="H11" s="151"/>
      <c r="I11" s="151"/>
      <c r="J11" s="151"/>
      <c r="K11" s="151"/>
      <c r="L11" s="151"/>
      <c r="M11" s="151"/>
      <c r="N11" s="151"/>
      <c r="O11" s="151"/>
      <c r="P11" s="151"/>
      <c r="Q11" s="151"/>
      <c r="R11" s="152"/>
    </row>
    <row r="12" spans="1:21" s="4" customFormat="1" ht="18" customHeight="1" thickBot="1" x14ac:dyDescent="0.35">
      <c r="C12" s="27"/>
      <c r="D12" s="27"/>
      <c r="E12" s="27"/>
      <c r="F12" s="43" t="s">
        <v>17</v>
      </c>
      <c r="G12" s="142" t="s">
        <v>65</v>
      </c>
      <c r="H12" s="142"/>
      <c r="I12" s="142"/>
      <c r="J12" s="142"/>
      <c r="K12" s="142"/>
      <c r="L12" s="142"/>
      <c r="M12" s="142"/>
      <c r="N12" s="142"/>
      <c r="O12" s="142"/>
      <c r="P12" s="142"/>
      <c r="Q12" s="142"/>
      <c r="R12" s="143"/>
    </row>
    <row r="13" spans="1:21" s="4" customFormat="1" ht="18" customHeight="1" thickBot="1" x14ac:dyDescent="0.35">
      <c r="C13" s="27"/>
      <c r="D13" s="27"/>
      <c r="E13" s="27"/>
      <c r="F13" s="43" t="s">
        <v>18</v>
      </c>
      <c r="G13" s="142" t="s">
        <v>210</v>
      </c>
      <c r="H13" s="142"/>
      <c r="I13" s="142"/>
      <c r="J13" s="142"/>
      <c r="K13" s="142"/>
      <c r="L13" s="142"/>
      <c r="M13" s="142"/>
      <c r="N13" s="142"/>
      <c r="O13" s="142"/>
      <c r="P13" s="142"/>
      <c r="Q13" s="142"/>
      <c r="R13" s="143"/>
    </row>
    <row r="14" spans="1:21" s="5" customFormat="1" ht="6" customHeight="1" thickBot="1" x14ac:dyDescent="0.35">
      <c r="C14" s="29"/>
      <c r="D14" s="29"/>
      <c r="E14" s="29"/>
      <c r="F14" s="38"/>
      <c r="G14" s="35"/>
      <c r="H14" s="35"/>
      <c r="I14" s="35"/>
      <c r="J14" s="35"/>
      <c r="K14" s="35"/>
      <c r="L14" s="35"/>
      <c r="M14" s="35"/>
      <c r="N14" s="35"/>
      <c r="O14" s="35"/>
      <c r="P14" s="35"/>
      <c r="Q14" s="35"/>
      <c r="R14" s="36"/>
    </row>
    <row r="15" spans="1:21" s="4" customFormat="1" ht="18" customHeight="1" thickBot="1" x14ac:dyDescent="0.35">
      <c r="C15" s="27"/>
      <c r="D15" s="27"/>
      <c r="E15" s="41"/>
      <c r="F15" s="150" t="s">
        <v>68</v>
      </c>
      <c r="G15" s="151"/>
      <c r="H15" s="151"/>
      <c r="I15" s="151"/>
      <c r="J15" s="151"/>
      <c r="K15" s="151"/>
      <c r="L15" s="151"/>
      <c r="M15" s="151"/>
      <c r="N15" s="151"/>
      <c r="O15" s="151"/>
      <c r="P15" s="151"/>
      <c r="Q15" s="151"/>
      <c r="R15" s="152"/>
    </row>
    <row r="16" spans="1:21" s="4" customFormat="1" ht="18" customHeight="1" thickBot="1" x14ac:dyDescent="0.35">
      <c r="C16" s="27"/>
      <c r="D16" s="27"/>
      <c r="E16" s="27"/>
      <c r="F16" s="43" t="s">
        <v>19</v>
      </c>
      <c r="G16" s="142" t="s">
        <v>69</v>
      </c>
      <c r="H16" s="142"/>
      <c r="I16" s="142"/>
      <c r="J16" s="142"/>
      <c r="K16" s="142"/>
      <c r="L16" s="142"/>
      <c r="M16" s="142"/>
      <c r="N16" s="142"/>
      <c r="O16" s="142"/>
      <c r="P16" s="142"/>
      <c r="Q16" s="142"/>
      <c r="R16" s="143"/>
    </row>
    <row r="17" spans="3:18" s="4" customFormat="1" ht="18" customHeight="1" thickBot="1" x14ac:dyDescent="0.35">
      <c r="C17" s="27"/>
      <c r="D17" s="27"/>
      <c r="E17" s="27"/>
      <c r="F17" s="43" t="s">
        <v>20</v>
      </c>
      <c r="G17" s="142" t="s">
        <v>70</v>
      </c>
      <c r="H17" s="142"/>
      <c r="I17" s="142"/>
      <c r="J17" s="142"/>
      <c r="K17" s="142"/>
      <c r="L17" s="142"/>
      <c r="M17" s="142"/>
      <c r="N17" s="142"/>
      <c r="O17" s="142"/>
      <c r="P17" s="142"/>
      <c r="Q17" s="142"/>
      <c r="R17" s="143"/>
    </row>
    <row r="18" spans="3:18" s="5" customFormat="1" ht="6" customHeight="1" thickBot="1" x14ac:dyDescent="0.35">
      <c r="C18" s="29"/>
      <c r="D18" s="29"/>
      <c r="E18" s="29"/>
      <c r="F18" s="38"/>
      <c r="G18" s="35"/>
      <c r="H18" s="35"/>
      <c r="I18" s="35"/>
      <c r="J18" s="35"/>
      <c r="K18" s="35"/>
      <c r="L18" s="35"/>
      <c r="M18" s="35"/>
      <c r="N18" s="35"/>
      <c r="O18" s="35"/>
      <c r="P18" s="35"/>
      <c r="Q18" s="35"/>
      <c r="R18" s="36"/>
    </row>
    <row r="19" spans="3:18" s="3" customFormat="1" ht="30.75" customHeight="1" thickBot="1" x14ac:dyDescent="0.35">
      <c r="C19" s="139" t="s">
        <v>49</v>
      </c>
      <c r="D19" s="140"/>
      <c r="E19" s="140"/>
      <c r="F19" s="140"/>
      <c r="G19" s="140"/>
      <c r="H19" s="140"/>
      <c r="I19" s="140"/>
      <c r="J19" s="140"/>
      <c r="K19" s="140"/>
      <c r="L19" s="140"/>
      <c r="M19" s="140"/>
      <c r="N19" s="140"/>
      <c r="O19" s="140"/>
      <c r="P19" s="140"/>
      <c r="Q19" s="140"/>
      <c r="R19" s="141"/>
    </row>
    <row r="20" spans="3:18" s="5" customFormat="1" ht="6" customHeight="1" thickBot="1" x14ac:dyDescent="0.35">
      <c r="C20" s="29"/>
      <c r="D20" s="29"/>
      <c r="E20" s="29"/>
      <c r="F20" s="38"/>
      <c r="G20" s="35"/>
      <c r="H20" s="35"/>
      <c r="I20" s="35"/>
      <c r="J20" s="35"/>
      <c r="K20" s="35"/>
      <c r="L20" s="35"/>
      <c r="M20" s="35"/>
      <c r="N20" s="35"/>
      <c r="O20" s="35"/>
      <c r="P20" s="35"/>
      <c r="Q20" s="35"/>
      <c r="R20" s="36"/>
    </row>
    <row r="21" spans="3:18" s="5" customFormat="1" ht="21.75" customHeight="1" thickBot="1" x14ac:dyDescent="0.35">
      <c r="C21" s="31"/>
      <c r="D21" s="32"/>
      <c r="E21" s="33"/>
      <c r="F21" s="145" t="s">
        <v>50</v>
      </c>
      <c r="G21" s="145"/>
      <c r="H21" s="145"/>
      <c r="I21" s="145"/>
      <c r="J21" s="145"/>
      <c r="K21" s="145"/>
      <c r="L21" s="145"/>
      <c r="M21" s="145"/>
      <c r="N21" s="145"/>
      <c r="O21" s="145"/>
      <c r="P21" s="145"/>
      <c r="Q21" s="145"/>
      <c r="R21" s="146"/>
    </row>
    <row r="22" spans="3:18" s="5" customFormat="1" ht="18" customHeight="1" thickBot="1" x14ac:dyDescent="0.35">
      <c r="C22" s="29"/>
      <c r="D22" s="29"/>
      <c r="E22" s="34"/>
      <c r="F22" s="44" t="s">
        <v>21</v>
      </c>
      <c r="G22" s="132" t="s">
        <v>71</v>
      </c>
      <c r="H22" s="132"/>
      <c r="I22" s="132"/>
      <c r="J22" s="132"/>
      <c r="K22" s="132"/>
      <c r="L22" s="132"/>
      <c r="M22" s="132"/>
      <c r="N22" s="132"/>
      <c r="O22" s="132"/>
      <c r="P22" s="132"/>
      <c r="Q22" s="132"/>
      <c r="R22" s="133"/>
    </row>
    <row r="23" spans="3:18" s="5" customFormat="1" ht="6" customHeight="1" thickBot="1" x14ac:dyDescent="0.35">
      <c r="C23" s="29"/>
      <c r="D23" s="29"/>
      <c r="E23" s="29"/>
      <c r="F23" s="38"/>
      <c r="G23" s="35"/>
      <c r="H23" s="35"/>
      <c r="I23" s="35"/>
      <c r="J23" s="35"/>
      <c r="K23" s="35"/>
      <c r="L23" s="35"/>
      <c r="M23" s="35"/>
      <c r="N23" s="35"/>
      <c r="O23" s="35"/>
      <c r="P23" s="35"/>
      <c r="Q23" s="35"/>
      <c r="R23" s="36"/>
    </row>
    <row r="24" spans="3:18" s="5" customFormat="1" ht="21.75" customHeight="1" thickBot="1" x14ac:dyDescent="0.35">
      <c r="C24" s="31"/>
      <c r="D24" s="32"/>
      <c r="E24" s="33"/>
      <c r="F24" s="145" t="s">
        <v>51</v>
      </c>
      <c r="G24" s="145"/>
      <c r="H24" s="145"/>
      <c r="I24" s="145"/>
      <c r="J24" s="145"/>
      <c r="K24" s="145"/>
      <c r="L24" s="145"/>
      <c r="M24" s="145"/>
      <c r="N24" s="145"/>
      <c r="O24" s="145"/>
      <c r="P24" s="145"/>
      <c r="Q24" s="145"/>
      <c r="R24" s="146"/>
    </row>
    <row r="25" spans="3:18" s="5" customFormat="1" ht="21.75" customHeight="1" thickBot="1" x14ac:dyDescent="0.35">
      <c r="C25" s="31"/>
      <c r="D25" s="32"/>
      <c r="E25" s="29"/>
      <c r="F25" s="147" t="s">
        <v>52</v>
      </c>
      <c r="G25" s="148"/>
      <c r="H25" s="148"/>
      <c r="I25" s="148"/>
      <c r="J25" s="148"/>
      <c r="K25" s="148"/>
      <c r="L25" s="148"/>
      <c r="M25" s="148"/>
      <c r="N25" s="148"/>
      <c r="O25" s="148"/>
      <c r="P25" s="148"/>
      <c r="Q25" s="148"/>
      <c r="R25" s="149"/>
    </row>
    <row r="26" spans="3:18" s="5" customFormat="1" ht="18" customHeight="1" thickBot="1" x14ac:dyDescent="0.35">
      <c r="C26" s="29"/>
      <c r="D26" s="29"/>
      <c r="E26" s="29"/>
      <c r="F26" s="44" t="s">
        <v>23</v>
      </c>
      <c r="G26" s="132" t="s">
        <v>72</v>
      </c>
      <c r="H26" s="132"/>
      <c r="I26" s="132"/>
      <c r="J26" s="132"/>
      <c r="K26" s="132"/>
      <c r="L26" s="132"/>
      <c r="M26" s="132"/>
      <c r="N26" s="132"/>
      <c r="O26" s="132"/>
      <c r="P26" s="132"/>
      <c r="Q26" s="132"/>
      <c r="R26" s="133"/>
    </row>
    <row r="27" spans="3:18" s="5" customFormat="1" ht="18" customHeight="1" thickBot="1" x14ac:dyDescent="0.35">
      <c r="C27" s="29"/>
      <c r="D27" s="29"/>
      <c r="E27" s="29"/>
      <c r="F27" s="44" t="s">
        <v>22</v>
      </c>
      <c r="G27" s="132" t="s">
        <v>73</v>
      </c>
      <c r="H27" s="132"/>
      <c r="I27" s="132"/>
      <c r="J27" s="132"/>
      <c r="K27" s="132"/>
      <c r="L27" s="132"/>
      <c r="M27" s="132"/>
      <c r="N27" s="132"/>
      <c r="O27" s="132"/>
      <c r="P27" s="132"/>
      <c r="Q27" s="132"/>
      <c r="R27" s="133"/>
    </row>
    <row r="28" spans="3:18" s="5" customFormat="1" ht="6" customHeight="1" thickBot="1" x14ac:dyDescent="0.35">
      <c r="C28" s="29"/>
      <c r="D28" s="29"/>
      <c r="E28" s="29"/>
      <c r="F28" s="38"/>
      <c r="G28" s="35"/>
      <c r="H28" s="35"/>
      <c r="I28" s="35"/>
      <c r="J28" s="35"/>
      <c r="K28" s="35"/>
      <c r="L28" s="35"/>
      <c r="M28" s="35"/>
      <c r="N28" s="35"/>
      <c r="O28" s="35"/>
      <c r="P28" s="35"/>
      <c r="Q28" s="35"/>
      <c r="R28" s="36"/>
    </row>
    <row r="29" spans="3:18" s="5" customFormat="1" ht="21.75" customHeight="1" thickBot="1" x14ac:dyDescent="0.35">
      <c r="C29" s="31"/>
      <c r="D29" s="32"/>
      <c r="E29" s="29"/>
      <c r="F29" s="147" t="s">
        <v>53</v>
      </c>
      <c r="G29" s="148"/>
      <c r="H29" s="148"/>
      <c r="I29" s="148"/>
      <c r="J29" s="148"/>
      <c r="K29" s="148"/>
      <c r="L29" s="148"/>
      <c r="M29" s="148"/>
      <c r="N29" s="148"/>
      <c r="O29" s="148"/>
      <c r="P29" s="148"/>
      <c r="Q29" s="148"/>
      <c r="R29" s="149"/>
    </row>
    <row r="30" spans="3:18" s="5" customFormat="1" ht="18" customHeight="1" thickBot="1" x14ac:dyDescent="0.35">
      <c r="C30" s="29"/>
      <c r="D30" s="29"/>
      <c r="E30" s="29"/>
      <c r="F30" s="44" t="s">
        <v>24</v>
      </c>
      <c r="G30" s="131" t="s">
        <v>74</v>
      </c>
      <c r="H30" s="132"/>
      <c r="I30" s="132"/>
      <c r="J30" s="132"/>
      <c r="K30" s="132"/>
      <c r="L30" s="132"/>
      <c r="M30" s="132"/>
      <c r="N30" s="132"/>
      <c r="O30" s="132"/>
      <c r="P30" s="132"/>
      <c r="Q30" s="132"/>
      <c r="R30" s="133"/>
    </row>
    <row r="31" spans="3:18" s="5" customFormat="1" ht="6" customHeight="1" thickBot="1" x14ac:dyDescent="0.35">
      <c r="C31" s="29"/>
      <c r="D31" s="29"/>
      <c r="E31" s="29"/>
      <c r="F31" s="38"/>
      <c r="G31" s="35"/>
      <c r="H31" s="35"/>
      <c r="I31" s="35"/>
      <c r="J31" s="35"/>
      <c r="K31" s="35"/>
      <c r="L31" s="35"/>
      <c r="M31" s="35"/>
      <c r="N31" s="35"/>
      <c r="O31" s="35"/>
      <c r="P31" s="35"/>
      <c r="Q31" s="35"/>
      <c r="R31" s="36"/>
    </row>
    <row r="32" spans="3:18" s="5" customFormat="1" ht="21.75" customHeight="1" thickBot="1" x14ac:dyDescent="0.35">
      <c r="C32" s="31"/>
      <c r="D32" s="32"/>
      <c r="E32" s="29"/>
      <c r="F32" s="147" t="s">
        <v>0</v>
      </c>
      <c r="G32" s="148"/>
      <c r="H32" s="148"/>
      <c r="I32" s="148"/>
      <c r="J32" s="148"/>
      <c r="K32" s="148"/>
      <c r="L32" s="148"/>
      <c r="M32" s="148"/>
      <c r="N32" s="148"/>
      <c r="O32" s="148"/>
      <c r="P32" s="148"/>
      <c r="Q32" s="148"/>
      <c r="R32" s="149"/>
    </row>
    <row r="33" spans="1:18" s="5" customFormat="1" ht="18" customHeight="1" thickBot="1" x14ac:dyDescent="0.35">
      <c r="C33" s="29"/>
      <c r="D33" s="29"/>
      <c r="E33" s="29"/>
      <c r="F33" s="44" t="s">
        <v>25</v>
      </c>
      <c r="G33" s="131" t="s">
        <v>75</v>
      </c>
      <c r="H33" s="132"/>
      <c r="I33" s="132"/>
      <c r="J33" s="132"/>
      <c r="K33" s="132"/>
      <c r="L33" s="132"/>
      <c r="M33" s="132"/>
      <c r="N33" s="132"/>
      <c r="O33" s="132"/>
      <c r="P33" s="132"/>
      <c r="Q33" s="132"/>
      <c r="R33" s="133"/>
    </row>
    <row r="34" spans="1:18" s="5" customFormat="1" ht="6" customHeight="1" thickBot="1" x14ac:dyDescent="0.35">
      <c r="C34" s="29"/>
      <c r="D34" s="29"/>
      <c r="E34" s="29"/>
      <c r="F34" s="38"/>
      <c r="G34" s="35"/>
      <c r="H34" s="35"/>
      <c r="I34" s="35"/>
      <c r="J34" s="35"/>
      <c r="K34" s="35"/>
      <c r="L34" s="35"/>
      <c r="M34" s="35"/>
      <c r="N34" s="35"/>
      <c r="O34" s="35"/>
      <c r="P34" s="35"/>
      <c r="Q34" s="35"/>
      <c r="R34" s="36"/>
    </row>
    <row r="35" spans="1:18" s="5" customFormat="1" ht="21.75" customHeight="1" thickBot="1" x14ac:dyDescent="0.35">
      <c r="C35" s="31"/>
      <c r="D35" s="32"/>
      <c r="E35" s="29"/>
      <c r="F35" s="147" t="s">
        <v>54</v>
      </c>
      <c r="G35" s="148"/>
      <c r="H35" s="148"/>
      <c r="I35" s="148"/>
      <c r="J35" s="148"/>
      <c r="K35" s="148"/>
      <c r="L35" s="148"/>
      <c r="M35" s="148"/>
      <c r="N35" s="148"/>
      <c r="O35" s="148"/>
      <c r="P35" s="148"/>
      <c r="Q35" s="148"/>
      <c r="R35" s="149"/>
    </row>
    <row r="36" spans="1:18" s="5" customFormat="1" ht="18" customHeight="1" thickBot="1" x14ac:dyDescent="0.35">
      <c r="C36" s="29"/>
      <c r="D36" s="29"/>
      <c r="E36" s="29"/>
      <c r="F36" s="44" t="s">
        <v>26</v>
      </c>
      <c r="G36" s="131" t="s">
        <v>76</v>
      </c>
      <c r="H36" s="132"/>
      <c r="I36" s="132"/>
      <c r="J36" s="132"/>
      <c r="K36" s="132"/>
      <c r="L36" s="132"/>
      <c r="M36" s="132"/>
      <c r="N36" s="132"/>
      <c r="O36" s="132"/>
      <c r="P36" s="132"/>
      <c r="Q36" s="132"/>
      <c r="R36" s="133"/>
    </row>
    <row r="37" spans="1:18" s="5" customFormat="1" ht="6" customHeight="1" thickBot="1" x14ac:dyDescent="0.35">
      <c r="C37" s="29"/>
      <c r="D37" s="29"/>
      <c r="E37" s="29"/>
      <c r="F37" s="38"/>
      <c r="G37" s="35"/>
      <c r="H37" s="35"/>
      <c r="I37" s="35"/>
      <c r="J37" s="35"/>
      <c r="K37" s="35"/>
      <c r="L37" s="35"/>
      <c r="M37" s="35"/>
      <c r="N37" s="35"/>
      <c r="O37" s="35"/>
      <c r="P37" s="35"/>
      <c r="Q37" s="35"/>
      <c r="R37" s="36"/>
    </row>
    <row r="38" spans="1:18" s="5" customFormat="1" ht="21.75" customHeight="1" thickBot="1" x14ac:dyDescent="0.35">
      <c r="C38" s="31"/>
      <c r="D38" s="32"/>
      <c r="E38" s="29"/>
      <c r="F38" s="134" t="s">
        <v>55</v>
      </c>
      <c r="G38" s="135"/>
      <c r="H38" s="135"/>
      <c r="I38" s="135"/>
      <c r="J38" s="135"/>
      <c r="K38" s="135"/>
      <c r="L38" s="135"/>
      <c r="M38" s="135"/>
      <c r="N38" s="135"/>
      <c r="O38" s="135"/>
      <c r="P38" s="135"/>
      <c r="Q38" s="135"/>
      <c r="R38" s="136"/>
    </row>
    <row r="39" spans="1:18" s="4" customFormat="1" ht="18" customHeight="1" thickBot="1" x14ac:dyDescent="0.35">
      <c r="A39" s="75"/>
      <c r="B39" s="76"/>
      <c r="C39" s="75"/>
      <c r="D39" s="75"/>
      <c r="E39" s="58"/>
      <c r="F39" s="44" t="s">
        <v>27</v>
      </c>
      <c r="G39" s="131" t="s">
        <v>77</v>
      </c>
      <c r="H39" s="132"/>
      <c r="I39" s="132"/>
      <c r="J39" s="132"/>
      <c r="K39" s="132"/>
      <c r="L39" s="132"/>
      <c r="M39" s="132"/>
      <c r="N39" s="132"/>
      <c r="O39" s="132"/>
      <c r="P39" s="132"/>
      <c r="Q39" s="132"/>
      <c r="R39" s="133"/>
    </row>
    <row r="40" spans="1:18" s="4" customFormat="1" ht="18" customHeight="1" thickBot="1" x14ac:dyDescent="0.35">
      <c r="A40" s="75"/>
      <c r="B40" s="76"/>
      <c r="C40" s="75"/>
      <c r="D40" s="75"/>
      <c r="E40" s="58"/>
      <c r="F40" s="44" t="s">
        <v>28</v>
      </c>
      <c r="G40" s="131" t="s">
        <v>78</v>
      </c>
      <c r="H40" s="132"/>
      <c r="I40" s="132"/>
      <c r="J40" s="132"/>
      <c r="K40" s="132"/>
      <c r="L40" s="132"/>
      <c r="M40" s="132"/>
      <c r="N40" s="132"/>
      <c r="O40" s="132"/>
      <c r="P40" s="132"/>
      <c r="Q40" s="132"/>
      <c r="R40" s="133"/>
    </row>
    <row r="41" spans="1:18" s="4" customFormat="1" ht="18" customHeight="1" thickBot="1" x14ac:dyDescent="0.35">
      <c r="A41" s="75"/>
      <c r="B41" s="76"/>
      <c r="C41" s="75"/>
      <c r="D41" s="75"/>
      <c r="E41" s="58"/>
      <c r="F41" s="44" t="s">
        <v>29</v>
      </c>
      <c r="G41" s="131" t="s">
        <v>79</v>
      </c>
      <c r="H41" s="132"/>
      <c r="I41" s="132"/>
      <c r="J41" s="132"/>
      <c r="K41" s="132"/>
      <c r="L41" s="132"/>
      <c r="M41" s="132"/>
      <c r="N41" s="132"/>
      <c r="O41" s="132"/>
      <c r="P41" s="132"/>
      <c r="Q41" s="132"/>
      <c r="R41" s="133"/>
    </row>
    <row r="42" spans="1:18" s="5" customFormat="1" ht="6" customHeight="1" thickBot="1" x14ac:dyDescent="0.35">
      <c r="C42" s="29"/>
      <c r="D42" s="29"/>
      <c r="E42" s="29"/>
      <c r="F42" s="38"/>
      <c r="G42" s="35"/>
      <c r="H42" s="35"/>
      <c r="I42" s="35"/>
      <c r="J42" s="35"/>
      <c r="K42" s="35"/>
      <c r="L42" s="35"/>
      <c r="M42" s="35"/>
      <c r="N42" s="35"/>
      <c r="O42" s="35"/>
      <c r="P42" s="35"/>
      <c r="Q42" s="35"/>
      <c r="R42" s="36"/>
    </row>
    <row r="43" spans="1:18" s="5" customFormat="1" ht="21.75" customHeight="1" thickBot="1" x14ac:dyDescent="0.35">
      <c r="C43" s="31"/>
      <c r="D43" s="32"/>
      <c r="E43" s="33"/>
      <c r="F43" s="145" t="s">
        <v>56</v>
      </c>
      <c r="G43" s="145"/>
      <c r="H43" s="145"/>
      <c r="I43" s="145"/>
      <c r="J43" s="145"/>
      <c r="K43" s="145"/>
      <c r="L43" s="145"/>
      <c r="M43" s="145"/>
      <c r="N43" s="145"/>
      <c r="O43" s="145"/>
      <c r="P43" s="145"/>
      <c r="Q43" s="145"/>
      <c r="R43" s="146"/>
    </row>
    <row r="44" spans="1:18" s="5" customFormat="1" ht="21.75" customHeight="1" thickBot="1" x14ac:dyDescent="0.35">
      <c r="C44" s="31"/>
      <c r="D44" s="32"/>
      <c r="E44" s="29"/>
      <c r="F44" s="147" t="s">
        <v>57</v>
      </c>
      <c r="G44" s="148"/>
      <c r="H44" s="148"/>
      <c r="I44" s="148"/>
      <c r="J44" s="148"/>
      <c r="K44" s="148"/>
      <c r="L44" s="148"/>
      <c r="M44" s="148"/>
      <c r="N44" s="148"/>
      <c r="O44" s="148"/>
      <c r="P44" s="148"/>
      <c r="Q44" s="148"/>
      <c r="R44" s="149"/>
    </row>
    <row r="45" spans="1:18" s="5" customFormat="1" ht="18" customHeight="1" thickBot="1" x14ac:dyDescent="0.35">
      <c r="C45" s="29"/>
      <c r="D45" s="29"/>
      <c r="E45" s="29"/>
      <c r="F45" s="44" t="s">
        <v>30</v>
      </c>
      <c r="G45" s="131" t="s">
        <v>80</v>
      </c>
      <c r="H45" s="132"/>
      <c r="I45" s="132"/>
      <c r="J45" s="132"/>
      <c r="K45" s="132"/>
      <c r="L45" s="132"/>
      <c r="M45" s="132"/>
      <c r="N45" s="132"/>
      <c r="O45" s="132"/>
      <c r="P45" s="132"/>
      <c r="Q45" s="132"/>
      <c r="R45" s="133"/>
    </row>
    <row r="46" spans="1:18" s="5" customFormat="1" ht="18" customHeight="1" thickBot="1" x14ac:dyDescent="0.35">
      <c r="C46" s="29"/>
      <c r="D46" s="29"/>
      <c r="E46" s="29"/>
      <c r="F46" s="44" t="s">
        <v>31</v>
      </c>
      <c r="G46" s="131" t="s">
        <v>82</v>
      </c>
      <c r="H46" s="132"/>
      <c r="I46" s="132"/>
      <c r="J46" s="132"/>
      <c r="K46" s="132"/>
      <c r="L46" s="132"/>
      <c r="M46" s="132"/>
      <c r="N46" s="132"/>
      <c r="O46" s="132"/>
      <c r="P46" s="132"/>
      <c r="Q46" s="132"/>
      <c r="R46" s="133"/>
    </row>
    <row r="47" spans="1:18" s="5" customFormat="1" ht="6" customHeight="1" thickBot="1" x14ac:dyDescent="0.35">
      <c r="C47" s="29"/>
      <c r="D47" s="29"/>
      <c r="E47" s="29"/>
      <c r="F47" s="38"/>
      <c r="G47" s="35"/>
      <c r="H47" s="35"/>
      <c r="I47" s="35"/>
      <c r="J47" s="35"/>
      <c r="K47" s="35"/>
      <c r="L47" s="35"/>
      <c r="M47" s="35"/>
      <c r="N47" s="35"/>
      <c r="O47" s="35"/>
      <c r="P47" s="35"/>
      <c r="Q47" s="35"/>
      <c r="R47" s="36"/>
    </row>
    <row r="48" spans="1:18" s="5" customFormat="1" ht="21.75" customHeight="1" thickBot="1" x14ac:dyDescent="0.35">
      <c r="C48" s="31"/>
      <c r="D48" s="32"/>
      <c r="E48" s="29"/>
      <c r="F48" s="147" t="s">
        <v>58</v>
      </c>
      <c r="G48" s="148"/>
      <c r="H48" s="148"/>
      <c r="I48" s="148"/>
      <c r="J48" s="148"/>
      <c r="K48" s="148"/>
      <c r="L48" s="148"/>
      <c r="M48" s="148"/>
      <c r="N48" s="148"/>
      <c r="O48" s="148"/>
      <c r="P48" s="148"/>
      <c r="Q48" s="148"/>
      <c r="R48" s="149"/>
    </row>
    <row r="49" spans="1:18" s="5" customFormat="1" ht="18" customHeight="1" thickBot="1" x14ac:dyDescent="0.35">
      <c r="C49" s="29"/>
      <c r="D49" s="29"/>
      <c r="E49" s="29"/>
      <c r="F49" s="44" t="s">
        <v>32</v>
      </c>
      <c r="G49" s="131" t="s">
        <v>81</v>
      </c>
      <c r="H49" s="132"/>
      <c r="I49" s="132"/>
      <c r="J49" s="132"/>
      <c r="K49" s="132"/>
      <c r="L49" s="132"/>
      <c r="M49" s="132"/>
      <c r="N49" s="132"/>
      <c r="O49" s="132"/>
      <c r="P49" s="132"/>
      <c r="Q49" s="132"/>
      <c r="R49" s="133"/>
    </row>
    <row r="50" spans="1:18" s="5" customFormat="1" ht="18" customHeight="1" thickBot="1" x14ac:dyDescent="0.35">
      <c r="C50" s="29"/>
      <c r="D50" s="29"/>
      <c r="E50" s="29"/>
      <c r="F50" s="44" t="s">
        <v>33</v>
      </c>
      <c r="G50" s="131" t="s">
        <v>83</v>
      </c>
      <c r="H50" s="132"/>
      <c r="I50" s="132"/>
      <c r="J50" s="132"/>
      <c r="K50" s="132"/>
      <c r="L50" s="132"/>
      <c r="M50" s="132"/>
      <c r="N50" s="132"/>
      <c r="O50" s="132"/>
      <c r="P50" s="132"/>
      <c r="Q50" s="132"/>
      <c r="R50" s="133"/>
    </row>
    <row r="51" spans="1:18" s="5" customFormat="1" ht="18" customHeight="1" thickBot="1" x14ac:dyDescent="0.35">
      <c r="C51" s="29"/>
      <c r="D51" s="29"/>
      <c r="E51" s="29"/>
      <c r="F51" s="44" t="s">
        <v>34</v>
      </c>
      <c r="G51" s="131" t="s">
        <v>84</v>
      </c>
      <c r="H51" s="132"/>
      <c r="I51" s="132"/>
      <c r="J51" s="132"/>
      <c r="K51" s="132"/>
      <c r="L51" s="132"/>
      <c r="M51" s="132"/>
      <c r="N51" s="132"/>
      <c r="O51" s="132"/>
      <c r="P51" s="132"/>
      <c r="Q51" s="132"/>
      <c r="R51" s="133"/>
    </row>
    <row r="52" spans="1:18" s="5" customFormat="1" ht="18" customHeight="1" thickBot="1" x14ac:dyDescent="0.35">
      <c r="C52" s="29"/>
      <c r="D52" s="29"/>
      <c r="E52" s="29"/>
      <c r="F52" s="44" t="s">
        <v>35</v>
      </c>
      <c r="G52" s="131" t="s">
        <v>85</v>
      </c>
      <c r="H52" s="132"/>
      <c r="I52" s="132"/>
      <c r="J52" s="132"/>
      <c r="K52" s="132"/>
      <c r="L52" s="132"/>
      <c r="M52" s="132"/>
      <c r="N52" s="132"/>
      <c r="O52" s="132"/>
      <c r="P52" s="132"/>
      <c r="Q52" s="132"/>
      <c r="R52" s="133"/>
    </row>
    <row r="53" spans="1:18" s="5" customFormat="1" ht="6" customHeight="1" thickBot="1" x14ac:dyDescent="0.35">
      <c r="C53" s="29"/>
      <c r="D53" s="29"/>
      <c r="E53" s="29"/>
      <c r="F53" s="38"/>
      <c r="G53" s="35"/>
      <c r="H53" s="35"/>
      <c r="I53" s="35"/>
      <c r="J53" s="35"/>
      <c r="K53" s="35"/>
      <c r="L53" s="35"/>
      <c r="M53" s="35"/>
      <c r="N53" s="35"/>
      <c r="O53" s="35"/>
      <c r="P53" s="35"/>
      <c r="Q53" s="35"/>
      <c r="R53" s="36"/>
    </row>
    <row r="54" spans="1:18" s="5" customFormat="1" ht="21.75" customHeight="1" thickBot="1" x14ac:dyDescent="0.35">
      <c r="C54" s="31"/>
      <c r="D54" s="32"/>
      <c r="E54" s="29"/>
      <c r="F54" s="134" t="s">
        <v>59</v>
      </c>
      <c r="G54" s="135"/>
      <c r="H54" s="135"/>
      <c r="I54" s="135"/>
      <c r="J54" s="135"/>
      <c r="K54" s="135"/>
      <c r="L54" s="135"/>
      <c r="M54" s="135"/>
      <c r="N54" s="135"/>
      <c r="O54" s="135"/>
      <c r="P54" s="135"/>
      <c r="Q54" s="135"/>
      <c r="R54" s="136"/>
    </row>
    <row r="55" spans="1:18" s="4" customFormat="1" ht="18" customHeight="1" thickBot="1" x14ac:dyDescent="0.35">
      <c r="A55" s="27"/>
      <c r="B55" s="5"/>
      <c r="C55" s="27"/>
      <c r="D55" s="27"/>
      <c r="E55" s="29"/>
      <c r="F55" s="44" t="s">
        <v>36</v>
      </c>
      <c r="G55" s="131" t="s">
        <v>86</v>
      </c>
      <c r="H55" s="132"/>
      <c r="I55" s="132"/>
      <c r="J55" s="132"/>
      <c r="K55" s="132"/>
      <c r="L55" s="132"/>
      <c r="M55" s="132"/>
      <c r="N55" s="132"/>
      <c r="O55" s="132"/>
      <c r="P55" s="132"/>
      <c r="Q55" s="132"/>
      <c r="R55" s="133"/>
    </row>
    <row r="56" spans="1:18" s="4" customFormat="1" ht="18" customHeight="1" thickBot="1" x14ac:dyDescent="0.35">
      <c r="A56" s="27"/>
      <c r="B56" s="5"/>
      <c r="C56" s="27"/>
      <c r="D56" s="27"/>
      <c r="E56" s="58"/>
      <c r="F56" s="44" t="s">
        <v>37</v>
      </c>
      <c r="G56" s="131" t="s">
        <v>87</v>
      </c>
      <c r="H56" s="132"/>
      <c r="I56" s="132"/>
      <c r="J56" s="132"/>
      <c r="K56" s="132"/>
      <c r="L56" s="132"/>
      <c r="M56" s="132"/>
      <c r="N56" s="132"/>
      <c r="O56" s="132"/>
      <c r="P56" s="132"/>
      <c r="Q56" s="132"/>
      <c r="R56" s="133"/>
    </row>
    <row r="57" spans="1:18" s="4" customFormat="1" ht="18" customHeight="1" thickBot="1" x14ac:dyDescent="0.35">
      <c r="A57" s="75"/>
      <c r="B57" s="76"/>
      <c r="C57" s="75"/>
      <c r="D57" s="75"/>
      <c r="E57" s="58"/>
      <c r="F57" s="44" t="s">
        <v>38</v>
      </c>
      <c r="G57" s="131" t="s">
        <v>88</v>
      </c>
      <c r="H57" s="132"/>
      <c r="I57" s="132"/>
      <c r="J57" s="132"/>
      <c r="K57" s="132"/>
      <c r="L57" s="132"/>
      <c r="M57" s="132"/>
      <c r="N57" s="132"/>
      <c r="O57" s="132"/>
      <c r="P57" s="132"/>
      <c r="Q57" s="132"/>
      <c r="R57" s="133"/>
    </row>
    <row r="58" spans="1:18" s="5" customFormat="1" ht="6" customHeight="1" thickBot="1" x14ac:dyDescent="0.35">
      <c r="C58" s="29"/>
      <c r="D58" s="29"/>
      <c r="E58" s="29"/>
      <c r="F58" s="38"/>
      <c r="G58" s="35"/>
      <c r="H58" s="35"/>
      <c r="I58" s="35"/>
      <c r="J58" s="35"/>
      <c r="K58" s="35"/>
      <c r="L58" s="35"/>
      <c r="M58" s="35"/>
      <c r="N58" s="35"/>
      <c r="O58" s="35"/>
      <c r="P58" s="35"/>
      <c r="Q58" s="35"/>
      <c r="R58" s="36"/>
    </row>
    <row r="59" spans="1:18" s="5" customFormat="1" ht="21.75" customHeight="1" thickBot="1" x14ac:dyDescent="0.35">
      <c r="C59" s="31"/>
      <c r="D59" s="32"/>
      <c r="E59" s="29"/>
      <c r="F59" s="147" t="s">
        <v>60</v>
      </c>
      <c r="G59" s="148"/>
      <c r="H59" s="148"/>
      <c r="I59" s="148"/>
      <c r="J59" s="148"/>
      <c r="K59" s="148"/>
      <c r="L59" s="148"/>
      <c r="M59" s="148"/>
      <c r="N59" s="148"/>
      <c r="O59" s="148"/>
      <c r="P59" s="148"/>
      <c r="Q59" s="148"/>
      <c r="R59" s="149"/>
    </row>
    <row r="60" spans="1:18" s="5" customFormat="1" ht="18" customHeight="1" thickBot="1" x14ac:dyDescent="0.35">
      <c r="C60" s="29"/>
      <c r="D60" s="29"/>
      <c r="E60" s="29"/>
      <c r="F60" s="44" t="s">
        <v>39</v>
      </c>
      <c r="G60" s="131" t="s">
        <v>89</v>
      </c>
      <c r="H60" s="132"/>
      <c r="I60" s="132"/>
      <c r="J60" s="132"/>
      <c r="K60" s="132"/>
      <c r="L60" s="132"/>
      <c r="M60" s="132"/>
      <c r="N60" s="132"/>
      <c r="O60" s="132"/>
      <c r="P60" s="132"/>
      <c r="Q60" s="132"/>
      <c r="R60" s="133"/>
    </row>
    <row r="61" spans="1:18" s="5" customFormat="1" ht="6" customHeight="1" thickBot="1" x14ac:dyDescent="0.35">
      <c r="C61" s="29"/>
      <c r="D61" s="29"/>
      <c r="E61" s="29"/>
      <c r="F61" s="38"/>
      <c r="G61" s="35"/>
      <c r="H61" s="35"/>
      <c r="I61" s="35"/>
      <c r="J61" s="35"/>
      <c r="K61" s="35"/>
      <c r="L61" s="35"/>
      <c r="M61" s="35"/>
      <c r="N61" s="35"/>
      <c r="O61" s="35"/>
      <c r="P61" s="35"/>
      <c r="Q61" s="35"/>
      <c r="R61" s="36"/>
    </row>
    <row r="62" spans="1:18" s="5" customFormat="1" ht="18" customHeight="1" thickBot="1" x14ac:dyDescent="0.35">
      <c r="C62" s="29"/>
      <c r="D62" s="29"/>
      <c r="E62" s="29"/>
      <c r="F62" s="134" t="s">
        <v>211</v>
      </c>
      <c r="G62" s="135"/>
      <c r="H62" s="135"/>
      <c r="I62" s="135"/>
      <c r="J62" s="135"/>
      <c r="K62" s="135"/>
      <c r="L62" s="135"/>
      <c r="M62" s="135"/>
      <c r="N62" s="135"/>
      <c r="O62" s="135"/>
      <c r="P62" s="135"/>
      <c r="Q62" s="135"/>
      <c r="R62" s="136"/>
    </row>
    <row r="63" spans="1:18" s="5" customFormat="1" ht="18" customHeight="1" thickBot="1" x14ac:dyDescent="0.35">
      <c r="C63" s="29"/>
      <c r="D63" s="29"/>
      <c r="E63" s="29"/>
      <c r="F63" s="44" t="s">
        <v>40</v>
      </c>
      <c r="G63" s="131" t="s">
        <v>90</v>
      </c>
      <c r="H63" s="132"/>
      <c r="I63" s="132"/>
      <c r="J63" s="132"/>
      <c r="K63" s="132"/>
      <c r="L63" s="132"/>
      <c r="M63" s="132"/>
      <c r="N63" s="132"/>
      <c r="O63" s="132"/>
      <c r="P63" s="132"/>
      <c r="Q63" s="132"/>
      <c r="R63" s="133"/>
    </row>
    <row r="64" spans="1:18" s="5" customFormat="1" ht="18" customHeight="1" thickBot="1" x14ac:dyDescent="0.35">
      <c r="C64" s="29"/>
      <c r="D64" s="29"/>
      <c r="E64" s="29"/>
      <c r="F64" s="44" t="s">
        <v>41</v>
      </c>
      <c r="G64" s="131" t="s">
        <v>91</v>
      </c>
      <c r="H64" s="132"/>
      <c r="I64" s="132"/>
      <c r="J64" s="132"/>
      <c r="K64" s="132"/>
      <c r="L64" s="132"/>
      <c r="M64" s="132"/>
      <c r="N64" s="132"/>
      <c r="O64" s="132"/>
      <c r="P64" s="132"/>
      <c r="Q64" s="132"/>
      <c r="R64" s="133"/>
    </row>
    <row r="65" spans="1:21" s="5" customFormat="1" ht="18" customHeight="1" thickBot="1" x14ac:dyDescent="0.35">
      <c r="C65" s="29"/>
      <c r="D65" s="29"/>
      <c r="E65" s="29"/>
      <c r="F65" s="44" t="s">
        <v>42</v>
      </c>
      <c r="G65" s="131" t="s">
        <v>92</v>
      </c>
      <c r="H65" s="132"/>
      <c r="I65" s="132"/>
      <c r="J65" s="132"/>
      <c r="K65" s="132"/>
      <c r="L65" s="132"/>
      <c r="M65" s="132"/>
      <c r="N65" s="132"/>
      <c r="O65" s="132"/>
      <c r="P65" s="132"/>
      <c r="Q65" s="132"/>
      <c r="R65" s="133"/>
    </row>
    <row r="66" spans="1:21" s="5" customFormat="1" ht="18" customHeight="1" thickBot="1" x14ac:dyDescent="0.35">
      <c r="C66" s="29"/>
      <c r="D66" s="29"/>
      <c r="E66" s="29"/>
      <c r="F66" s="44" t="s">
        <v>43</v>
      </c>
      <c r="G66" s="131" t="s">
        <v>93</v>
      </c>
      <c r="H66" s="132"/>
      <c r="I66" s="132"/>
      <c r="J66" s="132"/>
      <c r="K66" s="132"/>
      <c r="L66" s="132"/>
      <c r="M66" s="132"/>
      <c r="N66" s="132"/>
      <c r="O66" s="132"/>
      <c r="P66" s="132"/>
      <c r="Q66" s="132"/>
      <c r="R66" s="133"/>
    </row>
    <row r="67" spans="1:21" s="5" customFormat="1" ht="18" customHeight="1" thickBot="1" x14ac:dyDescent="0.35">
      <c r="C67" s="29"/>
      <c r="D67" s="29"/>
      <c r="E67" s="29"/>
      <c r="F67" s="44" t="s">
        <v>44</v>
      </c>
      <c r="G67" s="131" t="s">
        <v>94</v>
      </c>
      <c r="H67" s="132"/>
      <c r="I67" s="132"/>
      <c r="J67" s="132"/>
      <c r="K67" s="132"/>
      <c r="L67" s="132"/>
      <c r="M67" s="132"/>
      <c r="N67" s="132"/>
      <c r="O67" s="132"/>
      <c r="P67" s="132"/>
      <c r="Q67" s="132"/>
      <c r="R67" s="133"/>
    </row>
    <row r="68" spans="1:21" s="5" customFormat="1" ht="18" customHeight="1" thickBot="1" x14ac:dyDescent="0.35">
      <c r="C68" s="29"/>
      <c r="D68" s="29"/>
      <c r="E68" s="29"/>
      <c r="F68" s="78" t="s">
        <v>45</v>
      </c>
      <c r="G68" s="131" t="s">
        <v>95</v>
      </c>
      <c r="H68" s="132"/>
      <c r="I68" s="132"/>
      <c r="J68" s="132"/>
      <c r="K68" s="132"/>
      <c r="L68" s="132"/>
      <c r="M68" s="132"/>
      <c r="N68" s="132"/>
      <c r="O68" s="132"/>
      <c r="P68" s="132"/>
      <c r="Q68" s="132"/>
      <c r="R68" s="133"/>
    </row>
    <row r="69" spans="1:21" s="5" customFormat="1" ht="18" customHeight="1" thickBot="1" x14ac:dyDescent="0.35">
      <c r="C69" s="29"/>
      <c r="D69" s="29"/>
      <c r="E69" s="29"/>
      <c r="F69" s="78" t="s">
        <v>46</v>
      </c>
      <c r="G69" s="131" t="s">
        <v>96</v>
      </c>
      <c r="H69" s="132"/>
      <c r="I69" s="132"/>
      <c r="J69" s="132"/>
      <c r="K69" s="132"/>
      <c r="L69" s="132"/>
      <c r="M69" s="132"/>
      <c r="N69" s="132"/>
      <c r="O69" s="132"/>
      <c r="P69" s="132"/>
      <c r="Q69" s="132"/>
      <c r="R69" s="133"/>
    </row>
    <row r="70" spans="1:21" s="4" customFormat="1" ht="6" customHeight="1" x14ac:dyDescent="0.3">
      <c r="F70" s="42"/>
    </row>
    <row r="71" spans="1:21" ht="30" customHeight="1" x14ac:dyDescent="0.3">
      <c r="A71" s="137" t="str">
        <f>NOTE!$A$24</f>
        <v>STUDY 26 | SECTORAL ANALYSIS OF NON-FINANCIAL CORPORATIONS IN PORTUGAL 2011-2016</v>
      </c>
      <c r="B71" s="137"/>
      <c r="C71" s="137"/>
      <c r="D71" s="137"/>
      <c r="E71" s="137"/>
      <c r="F71" s="137"/>
      <c r="G71" s="137"/>
      <c r="H71" s="137"/>
      <c r="I71" s="137"/>
      <c r="J71" s="137"/>
      <c r="K71" s="137"/>
      <c r="L71" s="137"/>
      <c r="M71" s="137"/>
      <c r="N71" s="137"/>
      <c r="O71" s="137"/>
      <c r="P71" s="137"/>
      <c r="Q71" s="137"/>
      <c r="R71" s="137"/>
      <c r="S71" s="137"/>
      <c r="T71" s="137"/>
      <c r="U71" s="137"/>
    </row>
    <row r="72" spans="1:21" ht="30" customHeight="1" x14ac:dyDescent="0.3"/>
  </sheetData>
  <sheetProtection algorithmName="SHA-512" hashValue="5sVu1cP1mnsUGuVwdSdgtmKBDEZW9qmScZJQA7rHiEUTTxseREad7IEQMN1jfX1gaDY4ADMH6dy1PIp8Js+Erg==" saltValue="fxYq1MCHEY0ohWB5ZeMvsQ==" spinCount="100000" sheet="1" objects="1" scenarios="1"/>
  <mergeCells count="54">
    <mergeCell ref="G52:R52"/>
    <mergeCell ref="G64:R64"/>
    <mergeCell ref="G65:R65"/>
    <mergeCell ref="F38:R38"/>
    <mergeCell ref="G39:R39"/>
    <mergeCell ref="G41:R41"/>
    <mergeCell ref="G55:R55"/>
    <mergeCell ref="F54:R54"/>
    <mergeCell ref="G51:R51"/>
    <mergeCell ref="F48:R48"/>
    <mergeCell ref="G49:R49"/>
    <mergeCell ref="G50:R50"/>
    <mergeCell ref="G57:R57"/>
    <mergeCell ref="G60:R60"/>
    <mergeCell ref="F59:R59"/>
    <mergeCell ref="G56:R56"/>
    <mergeCell ref="G46:R46"/>
    <mergeCell ref="F44:R44"/>
    <mergeCell ref="F43:R43"/>
    <mergeCell ref="G33:R33"/>
    <mergeCell ref="G45:R45"/>
    <mergeCell ref="G36:R36"/>
    <mergeCell ref="G27:R27"/>
    <mergeCell ref="G30:R30"/>
    <mergeCell ref="F29:R29"/>
    <mergeCell ref="G9:R9"/>
    <mergeCell ref="G40:R40"/>
    <mergeCell ref="G16:R16"/>
    <mergeCell ref="G12:R12"/>
    <mergeCell ref="G13:R13"/>
    <mergeCell ref="F32:R32"/>
    <mergeCell ref="F35:R35"/>
    <mergeCell ref="A71:U71"/>
    <mergeCell ref="K1:R1"/>
    <mergeCell ref="C3:R3"/>
    <mergeCell ref="G6:R6"/>
    <mergeCell ref="G8:R8"/>
    <mergeCell ref="G26:R26"/>
    <mergeCell ref="F21:R21"/>
    <mergeCell ref="G22:R22"/>
    <mergeCell ref="F24:R24"/>
    <mergeCell ref="F25:R25"/>
    <mergeCell ref="C19:R19"/>
    <mergeCell ref="F5:R5"/>
    <mergeCell ref="G7:R7"/>
    <mergeCell ref="F11:R11"/>
    <mergeCell ref="F15:R15"/>
    <mergeCell ref="G17:R17"/>
    <mergeCell ref="G66:R66"/>
    <mergeCell ref="F62:R62"/>
    <mergeCell ref="G67:R67"/>
    <mergeCell ref="G69:R69"/>
    <mergeCell ref="G68:R68"/>
    <mergeCell ref="G63:R63"/>
  </mergeCells>
  <hyperlinks>
    <hyperlink ref="F6" location="'C1'!A1" display="C1"/>
    <hyperlink ref="F8" location="'T1'!A1" display="T1"/>
    <hyperlink ref="F55" location="'C19'!A1" display="C19"/>
    <hyperlink ref="F56" location="'C20'!A1" display="C20"/>
    <hyperlink ref="F57" location="'C21'!A1" display="C21"/>
    <hyperlink ref="F60" location="'C22'!A1" display="C22"/>
    <hyperlink ref="F22" location="'T2'!A1" display="T2"/>
    <hyperlink ref="F7" location="'C2'!A1" display="C2"/>
    <hyperlink ref="F12" location="'C4'!A1" display="C4"/>
    <hyperlink ref="F13" location="'C5'!A1" display="C5"/>
    <hyperlink ref="F46" location="'C15'!A1" display="C15"/>
    <hyperlink ref="F16" location="'C6'!A1" display="C6"/>
    <hyperlink ref="F17" location="'C7'!A1" display="C7"/>
    <hyperlink ref="F26" location="'C8'!A1" display="C8"/>
    <hyperlink ref="F27" location="'C9'!A1" display="C9"/>
    <hyperlink ref="F30" location="'T3'!A1" display="T3"/>
    <hyperlink ref="F33" location="'T4'!A1" display="T4"/>
    <hyperlink ref="F45" location="'C14'!A1" display="C14"/>
    <hyperlink ref="F39" location="'C11'!A1" display="C11"/>
    <hyperlink ref="F41" location="'C13'!A1" display="C13"/>
    <hyperlink ref="F36" location="'C10'!A1" display="C10"/>
    <hyperlink ref="F9" location="'C3'!A1" display="C3"/>
    <hyperlink ref="F40" location="'C12'!A1" display="C12"/>
    <hyperlink ref="F50" location="'C16'!A1" display="C16"/>
    <hyperlink ref="F49" location="'T5'!A1" display="T5"/>
    <hyperlink ref="F63" location="'C23'!A1" display="C23"/>
    <hyperlink ref="F66" location="'C26'!A1" display="C26"/>
    <hyperlink ref="F67" location="'C27'!A1" display="C27"/>
    <hyperlink ref="F51" location="'C17'!A1" display="C17"/>
    <hyperlink ref="F52" location="'C18'!A1" display="C18"/>
    <hyperlink ref="F64" location="'C24'!A1" display="C24"/>
    <hyperlink ref="F65" location="'C25'!A1" display="C25"/>
    <hyperlink ref="F68" location="'C28'!A1" display="C28"/>
    <hyperlink ref="F69" location="'C29'!A1" display="C29"/>
  </hyperlinks>
  <printOptions horizontalCentered="1"/>
  <pageMargins left="0.23622047244094491" right="0.23622047244094491" top="0.35433070866141736" bottom="0.35433070866141736" header="0.31496062992125984" footer="0.31496062992125984"/>
  <pageSetup paperSize="9" scale="4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C0CFD6"/>
  </sheetPr>
  <dimension ref="A1:U23"/>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107</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contents'!F45</f>
        <v>C14</v>
      </c>
      <c r="B3" s="74" t="str">
        <f>+'Table of contents'!G45</f>
        <v>Capital ratio (2011 and 2015)</v>
      </c>
      <c r="C3" s="25"/>
      <c r="D3" s="25"/>
    </row>
    <row r="4" spans="1:21" s="9" customFormat="1" ht="15" customHeight="1" x14ac:dyDescent="0.3">
      <c r="A4" s="8" t="s">
        <v>109</v>
      </c>
      <c r="C4" s="18"/>
      <c r="D4" s="19"/>
      <c r="E4" s="19"/>
      <c r="F4" s="19"/>
      <c r="G4" s="19"/>
      <c r="H4" s="19"/>
      <c r="I4" s="7"/>
      <c r="J4" s="7"/>
      <c r="K4" s="7"/>
      <c r="L4" s="7"/>
      <c r="M4" s="7"/>
      <c r="N4" s="7"/>
      <c r="O4" s="7"/>
      <c r="P4" s="7"/>
      <c r="Q4" s="7"/>
    </row>
    <row r="5" spans="1:21" s="9" customFormat="1" ht="15" customHeight="1" x14ac:dyDescent="0.2">
      <c r="A5" s="8"/>
      <c r="C5" s="30"/>
      <c r="D5" s="30"/>
      <c r="E5" s="30"/>
      <c r="F5" s="30"/>
      <c r="G5" s="30"/>
      <c r="H5" s="30"/>
      <c r="I5" s="30"/>
      <c r="J5" s="30"/>
      <c r="K5" s="30"/>
      <c r="L5" s="30"/>
      <c r="M5" s="30"/>
      <c r="N5" s="30"/>
      <c r="O5" s="30"/>
      <c r="P5" s="30"/>
    </row>
    <row r="6" spans="1:21" s="16" customFormat="1" ht="24.9" customHeight="1" x14ac:dyDescent="0.3">
      <c r="L6" s="154">
        <v>2011</v>
      </c>
      <c r="M6" s="154"/>
      <c r="N6" s="154">
        <v>2015</v>
      </c>
      <c r="O6" s="154"/>
      <c r="P6" s="14"/>
      <c r="Q6" s="14"/>
    </row>
    <row r="7" spans="1:21" s="14" customFormat="1" ht="24.9" customHeight="1" thickBot="1" x14ac:dyDescent="0.35">
      <c r="G7" s="215" t="s">
        <v>122</v>
      </c>
      <c r="H7" s="216"/>
      <c r="I7" s="216"/>
      <c r="J7" s="216"/>
      <c r="K7" s="217"/>
      <c r="L7" s="242" t="s">
        <v>305</v>
      </c>
      <c r="M7" s="242"/>
      <c r="N7" s="242" t="s">
        <v>492</v>
      </c>
      <c r="O7" s="242"/>
    </row>
    <row r="8" spans="1:21" s="14" customFormat="1" ht="24.9" customHeight="1" x14ac:dyDescent="0.3">
      <c r="G8" s="205" t="s">
        <v>134</v>
      </c>
      <c r="H8" s="206"/>
      <c r="I8" s="199" t="s">
        <v>112</v>
      </c>
      <c r="J8" s="199"/>
      <c r="K8" s="200"/>
      <c r="L8" s="243" t="s">
        <v>493</v>
      </c>
      <c r="M8" s="243"/>
      <c r="N8" s="243" t="s">
        <v>440</v>
      </c>
      <c r="O8" s="243"/>
    </row>
    <row r="9" spans="1:21" s="14" customFormat="1" ht="24.9" customHeight="1" x14ac:dyDescent="0.3">
      <c r="G9" s="197"/>
      <c r="H9" s="198"/>
      <c r="I9" s="164" t="s">
        <v>113</v>
      </c>
      <c r="J9" s="164"/>
      <c r="K9" s="161"/>
      <c r="L9" s="174" t="s">
        <v>494</v>
      </c>
      <c r="M9" s="174"/>
      <c r="N9" s="174" t="s">
        <v>495</v>
      </c>
      <c r="O9" s="174"/>
    </row>
    <row r="10" spans="1:21" s="14" customFormat="1" ht="24.9" customHeight="1" thickBot="1" x14ac:dyDescent="0.35">
      <c r="G10" s="218"/>
      <c r="H10" s="219"/>
      <c r="I10" s="193" t="s">
        <v>114</v>
      </c>
      <c r="J10" s="193"/>
      <c r="K10" s="194"/>
      <c r="L10" s="181" t="s">
        <v>496</v>
      </c>
      <c r="M10" s="181"/>
      <c r="N10" s="181" t="s">
        <v>497</v>
      </c>
      <c r="O10" s="181"/>
    </row>
    <row r="11" spans="1:21" s="14" customFormat="1" ht="24.9" customHeight="1" x14ac:dyDescent="0.3">
      <c r="G11" s="205" t="s">
        <v>135</v>
      </c>
      <c r="H11" s="206"/>
      <c r="I11" s="208" t="s">
        <v>115</v>
      </c>
      <c r="J11" s="208"/>
      <c r="K11" s="220"/>
      <c r="L11" s="212">
        <v>0.37</v>
      </c>
      <c r="M11" s="212"/>
      <c r="N11" s="212" t="s">
        <v>498</v>
      </c>
      <c r="O11" s="212"/>
    </row>
    <row r="12" spans="1:21" s="14" customFormat="1" ht="24.9" customHeight="1" x14ac:dyDescent="0.3">
      <c r="G12" s="197"/>
      <c r="H12" s="198"/>
      <c r="I12" s="164" t="s">
        <v>116</v>
      </c>
      <c r="J12" s="164"/>
      <c r="K12" s="161"/>
      <c r="L12" s="174" t="s">
        <v>399</v>
      </c>
      <c r="M12" s="174"/>
      <c r="N12" s="174" t="s">
        <v>499</v>
      </c>
      <c r="O12" s="174"/>
    </row>
    <row r="13" spans="1:21" s="14" customFormat="1" ht="24.9" customHeight="1" x14ac:dyDescent="0.3">
      <c r="G13" s="197"/>
      <c r="H13" s="198"/>
      <c r="I13" s="164" t="s">
        <v>117</v>
      </c>
      <c r="J13" s="164"/>
      <c r="K13" s="161"/>
      <c r="L13" s="174" t="s">
        <v>325</v>
      </c>
      <c r="M13" s="174"/>
      <c r="N13" s="174" t="s">
        <v>493</v>
      </c>
      <c r="O13" s="174"/>
    </row>
    <row r="14" spans="1:21" s="14" customFormat="1" ht="24.9" customHeight="1" x14ac:dyDescent="0.3">
      <c r="G14" s="197"/>
      <c r="H14" s="198"/>
      <c r="I14" s="164" t="s">
        <v>118</v>
      </c>
      <c r="J14" s="164"/>
      <c r="K14" s="161"/>
      <c r="L14" s="174" t="s">
        <v>437</v>
      </c>
      <c r="M14" s="174"/>
      <c r="N14" s="174" t="s">
        <v>500</v>
      </c>
      <c r="O14" s="174"/>
    </row>
    <row r="15" spans="1:21" s="14" customFormat="1" ht="24.9" customHeight="1" x14ac:dyDescent="0.3">
      <c r="G15" s="197"/>
      <c r="H15" s="198"/>
      <c r="I15" s="164" t="s">
        <v>120</v>
      </c>
      <c r="J15" s="164"/>
      <c r="K15" s="161"/>
      <c r="L15" s="174">
        <v>0.3</v>
      </c>
      <c r="M15" s="174"/>
      <c r="N15" s="174" t="s">
        <v>501</v>
      </c>
      <c r="O15" s="174"/>
    </row>
    <row r="16" spans="1:21" s="14" customFormat="1" ht="24.9" customHeight="1" x14ac:dyDescent="0.3">
      <c r="G16" s="207"/>
      <c r="H16" s="208"/>
      <c r="I16" s="164" t="s">
        <v>121</v>
      </c>
      <c r="J16" s="164"/>
      <c r="K16" s="161"/>
      <c r="L16" s="174" t="s">
        <v>502</v>
      </c>
      <c r="M16" s="174"/>
      <c r="N16" s="174" t="s">
        <v>503</v>
      </c>
      <c r="O16" s="174"/>
    </row>
    <row r="17" spans="1:21" s="9" customFormat="1" ht="15" customHeight="1" x14ac:dyDescent="0.2">
      <c r="A17" s="8"/>
      <c r="C17" s="30"/>
      <c r="D17" s="30"/>
      <c r="E17" s="30"/>
      <c r="N17" s="30"/>
      <c r="O17" s="30"/>
      <c r="P17" s="30"/>
    </row>
    <row r="18" spans="1:21" ht="19.5" customHeight="1" x14ac:dyDescent="0.3">
      <c r="A18" s="162" t="str">
        <f>'Table of contents'!$A$71</f>
        <v>STUDY 26 | SECTORAL ANALYSIS OF NON-FINANCIAL CORPORATIONS IN PORTUGAL 2011-2016</v>
      </c>
      <c r="B18" s="162"/>
      <c r="C18" s="162"/>
      <c r="D18" s="162"/>
      <c r="E18" s="162"/>
      <c r="F18" s="162"/>
      <c r="G18" s="162"/>
      <c r="H18" s="162"/>
      <c r="I18" s="162"/>
      <c r="J18" s="162"/>
      <c r="K18" s="162"/>
      <c r="L18" s="162"/>
      <c r="M18" s="162"/>
      <c r="N18" s="162"/>
      <c r="O18" s="162"/>
      <c r="P18" s="162"/>
      <c r="Q18" s="162"/>
      <c r="R18" s="162"/>
      <c r="S18" s="162"/>
      <c r="T18" s="162"/>
      <c r="U18" s="162"/>
    </row>
    <row r="22" spans="1:21" ht="17.25" customHeight="1" x14ac:dyDescent="0.3"/>
    <row r="23" spans="1:21" ht="17.25" customHeight="1" x14ac:dyDescent="0.3"/>
  </sheetData>
  <sheetProtection algorithmName="SHA-512" hashValue="o38n641DMkBoOjxuUOo484cctOLCRDqF/ayHmhnhPpCd1rlLSafJs2wCRwYfnMiuZv64SryMo+x1IwVDl82l8g==" saltValue="Im0HXV4y5liUgny53vdeMw==" spinCount="100000" sheet="1" objects="1" scenarios="1"/>
  <mergeCells count="36">
    <mergeCell ref="G11:H16"/>
    <mergeCell ref="I11:K11"/>
    <mergeCell ref="L11:M11"/>
    <mergeCell ref="N11:O11"/>
    <mergeCell ref="I12:K12"/>
    <mergeCell ref="L12:M12"/>
    <mergeCell ref="N12:O12"/>
    <mergeCell ref="I13:K13"/>
    <mergeCell ref="L13:M13"/>
    <mergeCell ref="N13:O13"/>
    <mergeCell ref="I14:K14"/>
    <mergeCell ref="L14:M14"/>
    <mergeCell ref="N14:O14"/>
    <mergeCell ref="N9:O9"/>
    <mergeCell ref="I10:K10"/>
    <mergeCell ref="L10:M10"/>
    <mergeCell ref="N10:O10"/>
    <mergeCell ref="I16:K16"/>
    <mergeCell ref="L16:M16"/>
    <mergeCell ref="N16:O16"/>
    <mergeCell ref="A1:U1"/>
    <mergeCell ref="A18:U18"/>
    <mergeCell ref="L6:M6"/>
    <mergeCell ref="N6:O6"/>
    <mergeCell ref="G7:K7"/>
    <mergeCell ref="L7:M7"/>
    <mergeCell ref="N7:O7"/>
    <mergeCell ref="I15:K15"/>
    <mergeCell ref="L15:M15"/>
    <mergeCell ref="N15:O15"/>
    <mergeCell ref="G8:H10"/>
    <mergeCell ref="I8:K8"/>
    <mergeCell ref="L8:M8"/>
    <mergeCell ref="N8:O8"/>
    <mergeCell ref="I9:K9"/>
    <mergeCell ref="L9:M9"/>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CFD6"/>
  </sheetPr>
  <dimension ref="A1:U28"/>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107</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contents'!F46</f>
        <v>C15</v>
      </c>
      <c r="B3" s="74" t="str">
        <f>+'Table of contents'!G46</f>
        <v>Liabilities | Structure and annual growth rate (2014 and 2015)</v>
      </c>
      <c r="C3" s="25"/>
      <c r="D3" s="25"/>
      <c r="E3" s="25"/>
      <c r="F3" s="25"/>
      <c r="G3" s="25"/>
      <c r="H3" s="25"/>
    </row>
    <row r="4" spans="1:21" s="9" customFormat="1" ht="15" customHeight="1" x14ac:dyDescent="0.3">
      <c r="A4" s="8" t="s">
        <v>109</v>
      </c>
      <c r="C4" s="18"/>
      <c r="D4" s="19"/>
      <c r="E4" s="19"/>
      <c r="F4" s="19"/>
      <c r="G4" s="19"/>
      <c r="H4" s="19"/>
      <c r="I4" s="19"/>
      <c r="J4" s="19"/>
      <c r="K4" s="7"/>
      <c r="L4" s="7"/>
      <c r="M4" s="7"/>
      <c r="N4" s="7"/>
      <c r="O4" s="7"/>
      <c r="P4" s="7"/>
      <c r="Q4" s="7"/>
      <c r="R4" s="7"/>
      <c r="S4" s="7"/>
    </row>
    <row r="5" spans="1:21" s="9" customFormat="1" ht="15" customHeight="1" x14ac:dyDescent="0.2">
      <c r="A5" s="8"/>
      <c r="C5" s="30"/>
      <c r="D5" s="30"/>
      <c r="E5" s="30"/>
      <c r="F5" s="30"/>
      <c r="G5" s="30"/>
      <c r="H5" s="30"/>
      <c r="I5" s="30"/>
      <c r="J5" s="30"/>
      <c r="K5" s="30"/>
      <c r="L5" s="30"/>
      <c r="M5" s="30"/>
      <c r="N5" s="30"/>
      <c r="O5" s="30"/>
    </row>
    <row r="6" spans="1:21" s="9" customFormat="1" ht="24.9" customHeight="1" x14ac:dyDescent="0.3">
      <c r="A6" s="8"/>
      <c r="C6" s="14"/>
      <c r="D6" s="14"/>
      <c r="E6" s="14"/>
      <c r="F6" s="56"/>
      <c r="G6" s="56"/>
      <c r="H6" s="56"/>
      <c r="I6" s="154" t="s">
        <v>97</v>
      </c>
      <c r="J6" s="154"/>
      <c r="K6" s="154"/>
      <c r="L6" s="160"/>
      <c r="M6" s="161" t="s">
        <v>165</v>
      </c>
      <c r="N6" s="154"/>
      <c r="O6" s="154"/>
      <c r="P6" s="154"/>
      <c r="Q6" s="14"/>
      <c r="R6" s="14"/>
      <c r="S6" s="14"/>
    </row>
    <row r="7" spans="1:21" s="14" customFormat="1" ht="24.9" customHeight="1" x14ac:dyDescent="0.3">
      <c r="A7" s="22"/>
      <c r="F7" s="56"/>
      <c r="G7" s="56"/>
      <c r="H7" s="56"/>
      <c r="I7" s="154">
        <v>2014</v>
      </c>
      <c r="J7" s="154"/>
      <c r="K7" s="154">
        <v>2015</v>
      </c>
      <c r="L7" s="160"/>
      <c r="M7" s="161">
        <v>2014</v>
      </c>
      <c r="N7" s="154"/>
      <c r="O7" s="154">
        <v>2015</v>
      </c>
      <c r="P7" s="154"/>
    </row>
    <row r="8" spans="1:21" s="14" customFormat="1" ht="24.9" customHeight="1" x14ac:dyDescent="0.3">
      <c r="A8" s="22"/>
      <c r="F8" s="244" t="s">
        <v>157</v>
      </c>
      <c r="G8" s="159"/>
      <c r="H8" s="159"/>
      <c r="I8" s="174" t="s">
        <v>474</v>
      </c>
      <c r="J8" s="174"/>
      <c r="K8" s="174" t="s">
        <v>475</v>
      </c>
      <c r="L8" s="188"/>
      <c r="M8" s="222" t="s">
        <v>476</v>
      </c>
      <c r="N8" s="174"/>
      <c r="O8" s="174" t="s">
        <v>365</v>
      </c>
      <c r="P8" s="174"/>
    </row>
    <row r="9" spans="1:21" s="14" customFormat="1" ht="24.9" customHeight="1" x14ac:dyDescent="0.3">
      <c r="A9" s="22"/>
      <c r="F9" s="244" t="s">
        <v>158</v>
      </c>
      <c r="G9" s="159"/>
      <c r="H9" s="159"/>
      <c r="I9" s="174">
        <v>0.26</v>
      </c>
      <c r="J9" s="174"/>
      <c r="K9" s="174" t="s">
        <v>477</v>
      </c>
      <c r="L9" s="188"/>
      <c r="M9" s="222" t="s">
        <v>478</v>
      </c>
      <c r="N9" s="174"/>
      <c r="O9" s="174" t="s">
        <v>479</v>
      </c>
      <c r="P9" s="174"/>
    </row>
    <row r="10" spans="1:21" s="14" customFormat="1" ht="24.9" customHeight="1" x14ac:dyDescent="0.3">
      <c r="A10" s="22"/>
      <c r="F10" s="244" t="s">
        <v>159</v>
      </c>
      <c r="G10" s="159"/>
      <c r="H10" s="159"/>
      <c r="I10" s="174" t="s">
        <v>480</v>
      </c>
      <c r="J10" s="174"/>
      <c r="K10" s="174" t="s">
        <v>481</v>
      </c>
      <c r="L10" s="188"/>
      <c r="M10" s="222" t="s">
        <v>482</v>
      </c>
      <c r="N10" s="174"/>
      <c r="O10" s="174" t="s">
        <v>483</v>
      </c>
      <c r="P10" s="174"/>
    </row>
    <row r="11" spans="1:21" s="14" customFormat="1" ht="24.9" customHeight="1" x14ac:dyDescent="0.3">
      <c r="A11" s="22"/>
      <c r="F11" s="244" t="s">
        <v>160</v>
      </c>
      <c r="G11" s="159"/>
      <c r="H11" s="159"/>
      <c r="I11" s="174" t="s">
        <v>484</v>
      </c>
      <c r="J11" s="174"/>
      <c r="K11" s="174" t="s">
        <v>315</v>
      </c>
      <c r="L11" s="188"/>
      <c r="M11" s="222" t="s">
        <v>485</v>
      </c>
      <c r="N11" s="174"/>
      <c r="O11" s="174" t="s">
        <v>486</v>
      </c>
      <c r="P11" s="174"/>
    </row>
    <row r="12" spans="1:21" s="14" customFormat="1" ht="24.9" customHeight="1" x14ac:dyDescent="0.3">
      <c r="A12" s="22"/>
      <c r="F12" s="244" t="s">
        <v>161</v>
      </c>
      <c r="G12" s="159"/>
      <c r="H12" s="159"/>
      <c r="I12" s="174" t="s">
        <v>216</v>
      </c>
      <c r="J12" s="174"/>
      <c r="K12" s="174" t="s">
        <v>487</v>
      </c>
      <c r="L12" s="188"/>
      <c r="M12" s="222" t="s">
        <v>488</v>
      </c>
      <c r="N12" s="174"/>
      <c r="O12" s="174" t="s">
        <v>488</v>
      </c>
      <c r="P12" s="174"/>
    </row>
    <row r="13" spans="1:21" s="14" customFormat="1" ht="24.9" customHeight="1" thickBot="1" x14ac:dyDescent="0.35">
      <c r="A13" s="22"/>
      <c r="F13" s="248" t="s">
        <v>162</v>
      </c>
      <c r="G13" s="249"/>
      <c r="H13" s="249"/>
      <c r="I13" s="181" t="s">
        <v>489</v>
      </c>
      <c r="J13" s="181"/>
      <c r="K13" s="181" t="s">
        <v>490</v>
      </c>
      <c r="L13" s="226"/>
      <c r="M13" s="224" t="s">
        <v>482</v>
      </c>
      <c r="N13" s="181"/>
      <c r="O13" s="181" t="s">
        <v>463</v>
      </c>
      <c r="P13" s="181"/>
    </row>
    <row r="14" spans="1:21" s="14" customFormat="1" ht="24.9" customHeight="1" x14ac:dyDescent="0.3">
      <c r="A14" s="22"/>
      <c r="F14" s="245" t="s">
        <v>164</v>
      </c>
      <c r="G14" s="246"/>
      <c r="H14" s="246"/>
      <c r="I14" s="180" t="s">
        <v>4</v>
      </c>
      <c r="J14" s="180"/>
      <c r="K14" s="180" t="s">
        <v>4</v>
      </c>
      <c r="L14" s="247"/>
      <c r="M14" s="234" t="s">
        <v>491</v>
      </c>
      <c r="N14" s="180"/>
      <c r="O14" s="180" t="s">
        <v>449</v>
      </c>
      <c r="P14" s="180"/>
    </row>
    <row r="15" spans="1:21" s="9" customFormat="1" ht="15" customHeight="1" x14ac:dyDescent="0.2">
      <c r="A15" s="8"/>
      <c r="C15" s="30"/>
      <c r="D15" s="30"/>
      <c r="M15" s="30"/>
      <c r="N15" s="30"/>
      <c r="O15" s="30"/>
    </row>
    <row r="16" spans="1:21" ht="19.5" customHeight="1" x14ac:dyDescent="0.3">
      <c r="A16" s="162" t="str">
        <f>'Table of contents'!$A$71</f>
        <v>STUDY 26 | SECTORAL ANALYSIS OF NON-FINANCIAL CORPORATIONS IN PORTUGAL 2011-2016</v>
      </c>
      <c r="B16" s="162"/>
      <c r="C16" s="162"/>
      <c r="D16" s="162"/>
      <c r="E16" s="162"/>
      <c r="F16" s="162"/>
      <c r="G16" s="162"/>
      <c r="H16" s="162"/>
      <c r="I16" s="162"/>
      <c r="J16" s="162"/>
      <c r="K16" s="162"/>
      <c r="L16" s="162"/>
      <c r="M16" s="162"/>
      <c r="N16" s="162"/>
      <c r="O16" s="162"/>
      <c r="P16" s="162"/>
      <c r="Q16" s="162"/>
      <c r="R16" s="162"/>
      <c r="S16" s="162"/>
      <c r="T16" s="162"/>
      <c r="U16" s="162"/>
    </row>
    <row r="20" spans="7:12" ht="17.25" customHeight="1" x14ac:dyDescent="0.3"/>
    <row r="21" spans="7:12" ht="17.25" customHeight="1" x14ac:dyDescent="0.3"/>
    <row r="24" spans="7:12" x14ac:dyDescent="0.3">
      <c r="G24" s="47"/>
      <c r="H24" s="47"/>
      <c r="I24" s="47"/>
      <c r="J24" s="47"/>
      <c r="K24" s="47"/>
      <c r="L24" s="47"/>
    </row>
    <row r="25" spans="7:12" x14ac:dyDescent="0.3">
      <c r="G25" s="47"/>
      <c r="H25" s="47"/>
      <c r="I25" s="47"/>
      <c r="J25" s="47"/>
      <c r="K25" s="47"/>
      <c r="L25" s="47"/>
    </row>
    <row r="26" spans="7:12" x14ac:dyDescent="0.3">
      <c r="G26" s="47"/>
      <c r="H26" s="47"/>
      <c r="I26" s="47"/>
      <c r="J26" s="47"/>
      <c r="K26" s="47"/>
      <c r="L26" s="47"/>
    </row>
    <row r="27" spans="7:12" x14ac:dyDescent="0.3">
      <c r="G27" s="47"/>
      <c r="H27" s="47"/>
      <c r="I27" s="47"/>
      <c r="J27" s="47"/>
      <c r="K27" s="47"/>
      <c r="L27" s="47"/>
    </row>
    <row r="28" spans="7:12" x14ac:dyDescent="0.3">
      <c r="G28" s="47"/>
      <c r="H28" s="47"/>
      <c r="I28" s="47"/>
      <c r="J28" s="47"/>
      <c r="K28" s="47"/>
      <c r="L28" s="47"/>
    </row>
  </sheetData>
  <sheetProtection algorithmName="SHA-512" hashValue="9ZXcnHTryKMw6cFvMF4lB/3cjedMGo4HLsdz35tp4Q6pP5v66JRtMkxk3NVQ0Dpt0cJnLZl2DiJcnMGB9F6oKQ==" saltValue="hkRy4Aloe3mwMA2vLzTNNA==" spinCount="100000" sheet="1" objects="1" scenarios="1"/>
  <mergeCells count="43">
    <mergeCell ref="M13:N13"/>
    <mergeCell ref="O13:P13"/>
    <mergeCell ref="F14:H14"/>
    <mergeCell ref="I14:J14"/>
    <mergeCell ref="K14:L14"/>
    <mergeCell ref="M14:N14"/>
    <mergeCell ref="O14:P14"/>
    <mergeCell ref="F13:H13"/>
    <mergeCell ref="I13:J13"/>
    <mergeCell ref="K13:L13"/>
    <mergeCell ref="M11:N11"/>
    <mergeCell ref="O11:P11"/>
    <mergeCell ref="F12:H12"/>
    <mergeCell ref="I12:J12"/>
    <mergeCell ref="K12:L12"/>
    <mergeCell ref="M12:N12"/>
    <mergeCell ref="O12:P12"/>
    <mergeCell ref="F11:H11"/>
    <mergeCell ref="I11:J11"/>
    <mergeCell ref="K11:L11"/>
    <mergeCell ref="I10:J10"/>
    <mergeCell ref="K10:L10"/>
    <mergeCell ref="M10:N10"/>
    <mergeCell ref="O10:P10"/>
    <mergeCell ref="F9:H9"/>
    <mergeCell ref="I9:J9"/>
    <mergeCell ref="K9:L9"/>
    <mergeCell ref="A1:U1"/>
    <mergeCell ref="A16:U16"/>
    <mergeCell ref="I6:L6"/>
    <mergeCell ref="M6:P6"/>
    <mergeCell ref="I7:J7"/>
    <mergeCell ref="K7:L7"/>
    <mergeCell ref="M7:N7"/>
    <mergeCell ref="O7:P7"/>
    <mergeCell ref="F8:H8"/>
    <mergeCell ref="I8:J8"/>
    <mergeCell ref="K8:L8"/>
    <mergeCell ref="M8:N8"/>
    <mergeCell ref="O8:P8"/>
    <mergeCell ref="M9:N9"/>
    <mergeCell ref="O9:P9"/>
    <mergeCell ref="F10:H10"/>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819FAD"/>
  </sheetPr>
  <dimension ref="A1:AC77"/>
  <sheetViews>
    <sheetView zoomScaleNormal="100" zoomScaleSheetLayoutView="85" workbookViewId="0">
      <selection sqref="A1:U1"/>
    </sheetView>
  </sheetViews>
  <sheetFormatPr defaultColWidth="7.33203125" defaultRowHeight="14.4" x14ac:dyDescent="0.3"/>
  <cols>
    <col min="1" max="16384" width="7.33203125" style="6"/>
  </cols>
  <sheetData>
    <row r="1" spans="1:29" ht="69" customHeight="1" thickBot="1" x14ac:dyDescent="0.35">
      <c r="A1" s="158" t="s">
        <v>107</v>
      </c>
      <c r="B1" s="158"/>
      <c r="C1" s="158"/>
      <c r="D1" s="158"/>
      <c r="E1" s="158"/>
      <c r="F1" s="158"/>
      <c r="G1" s="158"/>
      <c r="H1" s="158"/>
      <c r="I1" s="158"/>
      <c r="J1" s="158"/>
      <c r="K1" s="158"/>
      <c r="L1" s="158"/>
      <c r="M1" s="158"/>
      <c r="N1" s="158"/>
      <c r="O1" s="158"/>
      <c r="P1" s="158"/>
      <c r="Q1" s="158"/>
      <c r="R1" s="158"/>
      <c r="S1" s="158"/>
      <c r="T1" s="158"/>
      <c r="U1" s="158"/>
    </row>
    <row r="2" spans="1:29" ht="15" customHeight="1" x14ac:dyDescent="0.3"/>
    <row r="3" spans="1:29" s="7" customFormat="1" ht="15" customHeight="1" thickBot="1" x14ac:dyDescent="0.35">
      <c r="A3" s="73" t="str">
        <f>+'Table of contents'!F49</f>
        <v>T5</v>
      </c>
      <c r="B3" s="74" t="str">
        <f>+'Table of contents'!G49</f>
        <v>Annual growth rate of interest expenses and financial pressure(2014 and 2015)</v>
      </c>
      <c r="C3" s="25"/>
      <c r="D3" s="24"/>
      <c r="E3" s="25"/>
      <c r="F3" s="25"/>
      <c r="G3" s="26"/>
      <c r="H3" s="26"/>
      <c r="I3" s="26"/>
      <c r="J3" s="26"/>
      <c r="K3" s="9"/>
      <c r="L3" s="9"/>
      <c r="M3" s="9"/>
      <c r="N3" s="9"/>
      <c r="O3" s="9"/>
      <c r="P3" s="9"/>
      <c r="Q3" s="9"/>
      <c r="R3" s="9"/>
      <c r="S3" s="9"/>
      <c r="T3" s="9"/>
    </row>
    <row r="4" spans="1:29" s="9" customFormat="1" ht="15" customHeight="1" x14ac:dyDescent="0.2">
      <c r="A4" s="8" t="s">
        <v>109</v>
      </c>
      <c r="C4" s="18"/>
      <c r="D4" s="19"/>
      <c r="E4" s="19"/>
      <c r="F4" s="19"/>
      <c r="G4" s="19"/>
      <c r="H4" s="19"/>
      <c r="I4" s="19"/>
      <c r="J4" s="19"/>
      <c r="K4" s="19"/>
    </row>
    <row r="5" spans="1:29" ht="15" customHeight="1" x14ac:dyDescent="0.3">
      <c r="E5" s="14"/>
      <c r="F5" s="14"/>
      <c r="G5" s="14"/>
      <c r="H5" s="14"/>
      <c r="I5" s="14"/>
      <c r="J5" s="14"/>
      <c r="K5" s="14"/>
      <c r="L5" s="14"/>
      <c r="M5" s="14"/>
      <c r="N5" s="14"/>
      <c r="O5" s="14"/>
      <c r="P5" s="14"/>
      <c r="Q5" s="14"/>
      <c r="R5" s="14"/>
      <c r="S5" s="14"/>
      <c r="T5" s="14"/>
      <c r="U5" s="14"/>
      <c r="W5" s="9"/>
      <c r="X5" s="9"/>
      <c r="Y5" s="9"/>
      <c r="Z5" s="9"/>
      <c r="AA5" s="9"/>
      <c r="AB5" s="9"/>
      <c r="AC5" s="9"/>
    </row>
    <row r="6" spans="1:29" ht="24.9" customHeight="1" x14ac:dyDescent="0.3">
      <c r="J6" s="154" t="s">
        <v>166</v>
      </c>
      <c r="K6" s="154"/>
      <c r="L6" s="154"/>
      <c r="M6" s="160"/>
      <c r="N6" s="161" t="s">
        <v>167</v>
      </c>
      <c r="O6" s="154"/>
      <c r="P6" s="154"/>
      <c r="Q6" s="154"/>
      <c r="R6" s="14"/>
      <c r="S6" s="14"/>
      <c r="T6" s="14"/>
      <c r="U6" s="14"/>
      <c r="W6" s="9"/>
      <c r="X6" s="9"/>
      <c r="Y6" s="9"/>
      <c r="Z6" s="9"/>
      <c r="AA6" s="9"/>
      <c r="AB6" s="9"/>
      <c r="AC6" s="9"/>
    </row>
    <row r="7" spans="1:29" s="16" customFormat="1" ht="24.9" customHeight="1" x14ac:dyDescent="0.3">
      <c r="E7" s="6"/>
      <c r="F7" s="6"/>
      <c r="G7" s="6"/>
      <c r="H7" s="6"/>
      <c r="J7" s="154">
        <v>2014</v>
      </c>
      <c r="K7" s="154"/>
      <c r="L7" s="154">
        <v>2015</v>
      </c>
      <c r="M7" s="160"/>
      <c r="N7" s="161">
        <v>2014</v>
      </c>
      <c r="O7" s="154"/>
      <c r="P7" s="154">
        <v>2015</v>
      </c>
      <c r="Q7" s="154"/>
      <c r="R7" s="14"/>
      <c r="S7" s="14"/>
      <c r="T7" s="14"/>
      <c r="U7" s="14"/>
      <c r="W7" s="9"/>
      <c r="X7" s="9"/>
      <c r="Y7" s="9"/>
      <c r="Z7" s="9"/>
      <c r="AA7" s="9"/>
      <c r="AB7" s="9"/>
      <c r="AC7" s="9"/>
    </row>
    <row r="8" spans="1:29" s="14" customFormat="1" ht="24.9" customHeight="1" thickBot="1" x14ac:dyDescent="0.35">
      <c r="E8" s="215" t="s">
        <v>122</v>
      </c>
      <c r="F8" s="216"/>
      <c r="G8" s="216"/>
      <c r="H8" s="216"/>
      <c r="I8" s="217"/>
      <c r="J8" s="242" t="s">
        <v>442</v>
      </c>
      <c r="K8" s="242"/>
      <c r="L8" s="242" t="s">
        <v>443</v>
      </c>
      <c r="M8" s="250"/>
      <c r="N8" s="251" t="s">
        <v>444</v>
      </c>
      <c r="O8" s="242"/>
      <c r="P8" s="242" t="s">
        <v>445</v>
      </c>
      <c r="Q8" s="242"/>
      <c r="V8" s="16"/>
      <c r="W8" s="9"/>
      <c r="X8" s="9"/>
      <c r="Y8" s="9"/>
      <c r="Z8" s="9"/>
      <c r="AA8" s="9"/>
      <c r="AB8" s="9"/>
      <c r="AC8" s="9"/>
    </row>
    <row r="9" spans="1:29" s="14" customFormat="1" ht="24.9" customHeight="1" x14ac:dyDescent="0.3">
      <c r="E9" s="205" t="s">
        <v>134</v>
      </c>
      <c r="F9" s="206"/>
      <c r="G9" s="199" t="s">
        <v>112</v>
      </c>
      <c r="H9" s="199"/>
      <c r="I9" s="200"/>
      <c r="J9" s="243" t="s">
        <v>446</v>
      </c>
      <c r="K9" s="243"/>
      <c r="L9" s="243">
        <v>-0.16</v>
      </c>
      <c r="M9" s="252"/>
      <c r="N9" s="253" t="s">
        <v>447</v>
      </c>
      <c r="O9" s="243"/>
      <c r="P9" s="243" t="s">
        <v>448</v>
      </c>
      <c r="Q9" s="243"/>
      <c r="V9" s="16"/>
      <c r="W9" s="9"/>
      <c r="X9" s="9"/>
      <c r="Y9" s="9"/>
      <c r="Z9" s="9"/>
      <c r="AA9" s="9"/>
      <c r="AB9" s="9"/>
      <c r="AC9" s="9"/>
    </row>
    <row r="10" spans="1:29" s="14" customFormat="1" ht="24.9" customHeight="1" x14ac:dyDescent="0.3">
      <c r="E10" s="197"/>
      <c r="F10" s="198"/>
      <c r="G10" s="164" t="s">
        <v>113</v>
      </c>
      <c r="H10" s="164"/>
      <c r="I10" s="161"/>
      <c r="J10" s="174" t="s">
        <v>449</v>
      </c>
      <c r="K10" s="174"/>
      <c r="L10" s="174" t="s">
        <v>450</v>
      </c>
      <c r="M10" s="188"/>
      <c r="N10" s="222" t="s">
        <v>451</v>
      </c>
      <c r="O10" s="174"/>
      <c r="P10" s="174" t="s">
        <v>452</v>
      </c>
      <c r="Q10" s="174"/>
      <c r="V10" s="16"/>
      <c r="W10" s="9"/>
      <c r="X10" s="9"/>
      <c r="Y10" s="9"/>
      <c r="Z10" s="9"/>
      <c r="AA10" s="9"/>
      <c r="AB10" s="9"/>
      <c r="AC10" s="9"/>
    </row>
    <row r="11" spans="1:29" s="14" customFormat="1" ht="24.9" customHeight="1" thickBot="1" x14ac:dyDescent="0.35">
      <c r="E11" s="218"/>
      <c r="F11" s="219"/>
      <c r="G11" s="193" t="s">
        <v>114</v>
      </c>
      <c r="H11" s="193"/>
      <c r="I11" s="194"/>
      <c r="J11" s="181" t="s">
        <v>453</v>
      </c>
      <c r="K11" s="181"/>
      <c r="L11" s="181" t="s">
        <v>454</v>
      </c>
      <c r="M11" s="226"/>
      <c r="N11" s="224" t="s">
        <v>325</v>
      </c>
      <c r="O11" s="181"/>
      <c r="P11" s="181" t="s">
        <v>455</v>
      </c>
      <c r="Q11" s="181"/>
      <c r="V11" s="16"/>
      <c r="W11" s="9"/>
      <c r="X11" s="9"/>
      <c r="Y11" s="9"/>
      <c r="Z11" s="9"/>
      <c r="AA11" s="9"/>
      <c r="AB11" s="9"/>
      <c r="AC11" s="9"/>
    </row>
    <row r="12" spans="1:29" s="14" customFormat="1" ht="24.9" customHeight="1" x14ac:dyDescent="0.3">
      <c r="E12" s="205" t="s">
        <v>135</v>
      </c>
      <c r="F12" s="206"/>
      <c r="G12" s="208" t="s">
        <v>115</v>
      </c>
      <c r="H12" s="208"/>
      <c r="I12" s="220"/>
      <c r="J12" s="212" t="s">
        <v>456</v>
      </c>
      <c r="K12" s="212"/>
      <c r="L12" s="212" t="s">
        <v>457</v>
      </c>
      <c r="M12" s="225"/>
      <c r="N12" s="223" t="s">
        <v>458</v>
      </c>
      <c r="O12" s="212"/>
      <c r="P12" s="212" t="s">
        <v>352</v>
      </c>
      <c r="Q12" s="212"/>
      <c r="V12" s="16"/>
      <c r="W12" s="9"/>
      <c r="X12" s="9"/>
      <c r="Y12" s="9"/>
      <c r="Z12" s="9"/>
      <c r="AA12" s="9"/>
      <c r="AB12" s="9"/>
      <c r="AC12" s="9"/>
    </row>
    <row r="13" spans="1:29" s="14" customFormat="1" ht="24.9" customHeight="1" x14ac:dyDescent="0.3">
      <c r="E13" s="197"/>
      <c r="F13" s="198"/>
      <c r="G13" s="164" t="s">
        <v>116</v>
      </c>
      <c r="H13" s="164"/>
      <c r="I13" s="161"/>
      <c r="J13" s="174" t="s">
        <v>459</v>
      </c>
      <c r="K13" s="174"/>
      <c r="L13" s="174" t="s">
        <v>460</v>
      </c>
      <c r="M13" s="188"/>
      <c r="N13" s="222" t="s">
        <v>461</v>
      </c>
      <c r="O13" s="174"/>
      <c r="P13" s="174" t="s">
        <v>218</v>
      </c>
      <c r="Q13" s="174"/>
      <c r="V13" s="16"/>
      <c r="W13" s="9"/>
      <c r="X13" s="9"/>
      <c r="Y13" s="9"/>
      <c r="Z13" s="9"/>
      <c r="AA13" s="9"/>
      <c r="AB13" s="9"/>
      <c r="AC13" s="9"/>
    </row>
    <row r="14" spans="1:29" s="14" customFormat="1" ht="24.9" customHeight="1" x14ac:dyDescent="0.3">
      <c r="E14" s="197"/>
      <c r="F14" s="198"/>
      <c r="G14" s="164" t="s">
        <v>117</v>
      </c>
      <c r="H14" s="164"/>
      <c r="I14" s="161"/>
      <c r="J14" s="174" t="s">
        <v>462</v>
      </c>
      <c r="K14" s="174"/>
      <c r="L14" s="174" t="s">
        <v>463</v>
      </c>
      <c r="M14" s="188"/>
      <c r="N14" s="222">
        <v>0.28000000000000003</v>
      </c>
      <c r="O14" s="174"/>
      <c r="P14" s="174" t="s">
        <v>464</v>
      </c>
      <c r="Q14" s="174"/>
      <c r="V14" s="16"/>
      <c r="W14" s="9"/>
      <c r="X14" s="9"/>
      <c r="Y14" s="9"/>
      <c r="Z14" s="9"/>
      <c r="AA14" s="9"/>
      <c r="AB14" s="9"/>
      <c r="AC14" s="9"/>
    </row>
    <row r="15" spans="1:29" s="14" customFormat="1" ht="24.9" customHeight="1" x14ac:dyDescent="0.3">
      <c r="E15" s="197"/>
      <c r="F15" s="198"/>
      <c r="G15" s="164" t="s">
        <v>118</v>
      </c>
      <c r="H15" s="164"/>
      <c r="I15" s="161"/>
      <c r="J15" s="174" t="s">
        <v>465</v>
      </c>
      <c r="K15" s="174"/>
      <c r="L15" s="174" t="s">
        <v>466</v>
      </c>
      <c r="M15" s="188"/>
      <c r="N15" s="222" t="s">
        <v>467</v>
      </c>
      <c r="O15" s="174"/>
      <c r="P15" s="174" t="s">
        <v>468</v>
      </c>
      <c r="Q15" s="174"/>
      <c r="V15" s="16"/>
      <c r="W15" s="9"/>
      <c r="X15" s="9"/>
      <c r="Y15" s="9"/>
      <c r="Z15" s="9"/>
      <c r="AA15" s="9"/>
      <c r="AB15" s="9"/>
      <c r="AC15" s="9"/>
    </row>
    <row r="16" spans="1:29" s="14" customFormat="1" ht="24.9" customHeight="1" x14ac:dyDescent="0.3">
      <c r="E16" s="197"/>
      <c r="F16" s="198"/>
      <c r="G16" s="164" t="s">
        <v>120</v>
      </c>
      <c r="H16" s="164"/>
      <c r="I16" s="161"/>
      <c r="J16" s="174" t="s">
        <v>469</v>
      </c>
      <c r="K16" s="174"/>
      <c r="L16" s="174" t="s">
        <v>470</v>
      </c>
      <c r="M16" s="188"/>
      <c r="N16" s="222" t="s">
        <v>471</v>
      </c>
      <c r="O16" s="174"/>
      <c r="P16" s="174" t="s">
        <v>304</v>
      </c>
      <c r="Q16" s="174"/>
      <c r="V16" s="16"/>
      <c r="W16" s="9"/>
      <c r="X16" s="9"/>
      <c r="Y16" s="9"/>
      <c r="Z16" s="9"/>
      <c r="AA16" s="9"/>
      <c r="AB16" s="9"/>
      <c r="AC16" s="9"/>
    </row>
    <row r="17" spans="1:29" s="14" customFormat="1" ht="24.9" customHeight="1" x14ac:dyDescent="0.3">
      <c r="E17" s="207"/>
      <c r="F17" s="208"/>
      <c r="G17" s="164" t="s">
        <v>121</v>
      </c>
      <c r="H17" s="164"/>
      <c r="I17" s="161"/>
      <c r="J17" s="174" t="s">
        <v>472</v>
      </c>
      <c r="K17" s="174"/>
      <c r="L17" s="174" t="s">
        <v>473</v>
      </c>
      <c r="M17" s="188"/>
      <c r="N17" s="222">
        <v>0.36</v>
      </c>
      <c r="O17" s="174"/>
      <c r="P17" s="174" t="s">
        <v>458</v>
      </c>
      <c r="Q17" s="174"/>
      <c r="V17" s="16"/>
      <c r="W17" s="9"/>
      <c r="X17" s="9"/>
      <c r="Y17" s="9"/>
      <c r="Z17" s="9"/>
      <c r="AA17" s="9"/>
      <c r="AB17" s="9"/>
      <c r="AC17" s="9"/>
    </row>
    <row r="18" spans="1:29" ht="15" customHeight="1" thickBot="1" x14ac:dyDescent="0.35"/>
    <row r="19" spans="1:29" ht="19.5" customHeight="1" thickBot="1" x14ac:dyDescent="0.35">
      <c r="A19" s="128" t="str">
        <f>NOTE!$A$24</f>
        <v>STUDY 26 | SECTORAL ANALYSIS OF NON-FINANCIAL CORPORATIONS IN PORTUGAL 2011-2016</v>
      </c>
      <c r="B19" s="128"/>
      <c r="C19" s="128"/>
      <c r="D19" s="128"/>
      <c r="E19" s="128"/>
      <c r="F19" s="128"/>
      <c r="G19" s="128"/>
      <c r="H19" s="128"/>
      <c r="I19" s="128"/>
      <c r="J19" s="128"/>
      <c r="K19" s="128"/>
      <c r="L19" s="128"/>
      <c r="M19" s="128"/>
      <c r="N19" s="128"/>
      <c r="O19" s="128"/>
      <c r="P19" s="128"/>
      <c r="Q19" s="128"/>
      <c r="R19" s="128"/>
      <c r="S19" s="128"/>
      <c r="T19" s="128"/>
      <c r="U19" s="128"/>
    </row>
    <row r="20" spans="1:29" ht="19.5" customHeight="1" x14ac:dyDescent="0.3"/>
    <row r="21" spans="1:29" ht="19.5" customHeight="1" x14ac:dyDescent="0.3"/>
    <row r="22" spans="1:29" ht="19.5" customHeight="1" x14ac:dyDescent="0.3"/>
    <row r="23" spans="1:29" ht="19.5" customHeight="1" x14ac:dyDescent="0.3"/>
    <row r="24" spans="1:29" ht="19.5" customHeight="1" x14ac:dyDescent="0.3">
      <c r="P24" s="15"/>
    </row>
    <row r="25" spans="1:29" ht="19.5" customHeight="1" x14ac:dyDescent="0.3"/>
    <row r="26" spans="1:29" ht="19.5" customHeight="1" x14ac:dyDescent="0.3"/>
    <row r="27" spans="1:29" ht="19.5" customHeight="1" x14ac:dyDescent="0.3"/>
    <row r="28" spans="1:29" ht="19.5" customHeight="1" x14ac:dyDescent="0.3"/>
    <row r="29" spans="1:29" ht="19.5" customHeight="1" x14ac:dyDescent="0.3"/>
    <row r="30" spans="1:29" ht="19.5" customHeight="1" x14ac:dyDescent="0.3"/>
    <row r="31" spans="1:29" ht="19.5" customHeight="1" x14ac:dyDescent="0.3"/>
    <row r="32" spans="1:29"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sheetData>
  <sheetProtection algorithmName="SHA-512" hashValue="6UxAbvdZIw6Zu+FolpaCX/FP9E8GIPCVS4miiV0/cupGkWzkevNk2XgcCBRvCcbgyiUWPB9mIt2es/ChzhKYSw==" saltValue="jM2zhqEJY2YVD255lNnWUA==" spinCount="100000" sheet="1" objects="1" scenarios="1"/>
  <mergeCells count="60">
    <mergeCell ref="J6:M6"/>
    <mergeCell ref="N6:Q6"/>
    <mergeCell ref="E9:F11"/>
    <mergeCell ref="G9:I9"/>
    <mergeCell ref="E12:F17"/>
    <mergeCell ref="G16:I16"/>
    <mergeCell ref="J16:K16"/>
    <mergeCell ref="L16:M16"/>
    <mergeCell ref="N16:O16"/>
    <mergeCell ref="P16:Q16"/>
    <mergeCell ref="G17:I17"/>
    <mergeCell ref="J17:K17"/>
    <mergeCell ref="L17:M17"/>
    <mergeCell ref="N17:O17"/>
    <mergeCell ref="P17:Q17"/>
    <mergeCell ref="N15:O15"/>
    <mergeCell ref="J15:K15"/>
    <mergeCell ref="L13:M13"/>
    <mergeCell ref="L15:M15"/>
    <mergeCell ref="P15:Q15"/>
    <mergeCell ref="N13:O13"/>
    <mergeCell ref="P13:Q13"/>
    <mergeCell ref="L14:M14"/>
    <mergeCell ref="N14:O14"/>
    <mergeCell ref="P14:Q14"/>
    <mergeCell ref="G14:I14"/>
    <mergeCell ref="P9:Q9"/>
    <mergeCell ref="J10:K10"/>
    <mergeCell ref="L10:M10"/>
    <mergeCell ref="N10:O10"/>
    <mergeCell ref="P10:Q10"/>
    <mergeCell ref="J12:K12"/>
    <mergeCell ref="J13:K13"/>
    <mergeCell ref="J14:K14"/>
    <mergeCell ref="J11:K11"/>
    <mergeCell ref="G10:I10"/>
    <mergeCell ref="G11:I11"/>
    <mergeCell ref="G12:I12"/>
    <mergeCell ref="G13:I13"/>
    <mergeCell ref="N7:O7"/>
    <mergeCell ref="P7:Q7"/>
    <mergeCell ref="J9:K9"/>
    <mergeCell ref="L9:M9"/>
    <mergeCell ref="N9:O9"/>
    <mergeCell ref="A1:U1"/>
    <mergeCell ref="A19:U19"/>
    <mergeCell ref="E8:I8"/>
    <mergeCell ref="J8:K8"/>
    <mergeCell ref="L8:M8"/>
    <mergeCell ref="N8:O8"/>
    <mergeCell ref="P8:Q8"/>
    <mergeCell ref="L12:M12"/>
    <mergeCell ref="N12:O12"/>
    <mergeCell ref="P12:Q12"/>
    <mergeCell ref="L11:M11"/>
    <mergeCell ref="N11:O11"/>
    <mergeCell ref="P11:Q11"/>
    <mergeCell ref="G15:I15"/>
    <mergeCell ref="J7:K7"/>
    <mergeCell ref="L7:M7"/>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CFD6"/>
  </sheetPr>
  <dimension ref="A1:V31"/>
  <sheetViews>
    <sheetView zoomScaleNormal="100" zoomScaleSheetLayoutView="85" workbookViewId="0">
      <selection sqref="A1:U1"/>
    </sheetView>
  </sheetViews>
  <sheetFormatPr defaultColWidth="7.33203125" defaultRowHeight="14.4" x14ac:dyDescent="0.3"/>
  <cols>
    <col min="1" max="16384" width="7.33203125" style="6"/>
  </cols>
  <sheetData>
    <row r="1" spans="1:22" ht="69" customHeight="1" thickBot="1" x14ac:dyDescent="0.35">
      <c r="A1" s="158" t="s">
        <v>107</v>
      </c>
      <c r="B1" s="158"/>
      <c r="C1" s="158"/>
      <c r="D1" s="158"/>
      <c r="E1" s="158"/>
      <c r="F1" s="158"/>
      <c r="G1" s="158"/>
      <c r="H1" s="158"/>
      <c r="I1" s="158"/>
      <c r="J1" s="158"/>
      <c r="K1" s="158"/>
      <c r="L1" s="158"/>
      <c r="M1" s="158"/>
      <c r="N1" s="158"/>
      <c r="O1" s="158"/>
      <c r="P1" s="158"/>
      <c r="Q1" s="158"/>
      <c r="R1" s="158"/>
      <c r="S1" s="158"/>
      <c r="T1" s="158"/>
      <c r="U1" s="158"/>
    </row>
    <row r="2" spans="1:22" ht="15" customHeight="1" x14ac:dyDescent="0.3"/>
    <row r="3" spans="1:22" s="7" customFormat="1" ht="15" customHeight="1" thickBot="1" x14ac:dyDescent="0.35">
      <c r="A3" s="73" t="str">
        <f>+'Table of contents'!F50</f>
        <v>C16</v>
      </c>
      <c r="B3" s="74" t="str">
        <f>+'Table of contents'!G50</f>
        <v>Share of liabilities held by enterprises on the basis of their interest coverage ratio | By size class and economic activity sector (2015)</v>
      </c>
      <c r="C3" s="25"/>
      <c r="D3" s="25"/>
      <c r="E3" s="25"/>
      <c r="F3" s="25"/>
      <c r="G3" s="25"/>
      <c r="H3" s="25"/>
      <c r="I3" s="25"/>
      <c r="J3" s="25"/>
      <c r="K3" s="25"/>
      <c r="L3" s="25"/>
      <c r="M3" s="25"/>
      <c r="N3" s="25"/>
      <c r="O3" s="25"/>
    </row>
    <row r="4" spans="1:22" s="9" customFormat="1" ht="15" customHeight="1" x14ac:dyDescent="0.2">
      <c r="A4" s="8" t="s">
        <v>109</v>
      </c>
      <c r="C4" s="18"/>
      <c r="D4" s="19"/>
      <c r="E4" s="19"/>
      <c r="F4" s="19"/>
      <c r="G4" s="19"/>
      <c r="H4" s="19"/>
      <c r="I4" s="19"/>
      <c r="J4" s="19"/>
      <c r="K4" s="19"/>
      <c r="L4" s="19"/>
      <c r="M4" s="19"/>
      <c r="N4" s="19"/>
      <c r="O4" s="19"/>
      <c r="P4" s="19"/>
      <c r="Q4" s="19"/>
      <c r="R4" s="19"/>
      <c r="S4" s="19"/>
    </row>
    <row r="5" spans="1:22" s="9" customFormat="1" ht="15" customHeight="1" x14ac:dyDescent="0.2">
      <c r="A5" s="8"/>
      <c r="C5" s="30"/>
      <c r="D5" s="30"/>
      <c r="E5" s="30"/>
      <c r="F5" s="30"/>
      <c r="G5" s="30"/>
      <c r="H5" s="30"/>
      <c r="I5" s="30"/>
      <c r="J5" s="30"/>
      <c r="K5" s="30"/>
      <c r="L5" s="30"/>
      <c r="M5" s="30"/>
      <c r="N5" s="30"/>
    </row>
    <row r="6" spans="1:22" s="9" customFormat="1" ht="24.9" customHeight="1" x14ac:dyDescent="0.3">
      <c r="A6" s="8"/>
      <c r="C6" s="30"/>
      <c r="D6" s="30"/>
      <c r="E6" s="16"/>
      <c r="F6" s="16"/>
      <c r="G6" s="16"/>
      <c r="H6" s="16"/>
      <c r="I6" s="16"/>
      <c r="J6" s="154" t="s">
        <v>5</v>
      </c>
      <c r="K6" s="154"/>
      <c r="L6" s="154" t="s">
        <v>6</v>
      </c>
      <c r="M6" s="154"/>
      <c r="N6" s="154" t="s">
        <v>7</v>
      </c>
      <c r="O6" s="154"/>
      <c r="P6" s="154" t="s">
        <v>8</v>
      </c>
      <c r="Q6" s="154"/>
    </row>
    <row r="7" spans="1:22" s="14" customFormat="1" ht="24.9" customHeight="1" thickBot="1" x14ac:dyDescent="0.35">
      <c r="A7" s="22"/>
      <c r="C7" s="23"/>
      <c r="E7" s="215" t="s">
        <v>122</v>
      </c>
      <c r="F7" s="216"/>
      <c r="G7" s="216"/>
      <c r="H7" s="216"/>
      <c r="I7" s="217"/>
      <c r="J7" s="242" t="s">
        <v>418</v>
      </c>
      <c r="K7" s="242"/>
      <c r="L7" s="242" t="s">
        <v>415</v>
      </c>
      <c r="M7" s="242"/>
      <c r="N7" s="242" t="s">
        <v>419</v>
      </c>
      <c r="O7" s="242"/>
      <c r="P7" s="242" t="s">
        <v>420</v>
      </c>
      <c r="Q7" s="242"/>
      <c r="S7" s="9"/>
      <c r="T7" s="9"/>
      <c r="U7" s="9"/>
      <c r="V7" s="9"/>
    </row>
    <row r="8" spans="1:22" s="14" customFormat="1" ht="24.9" customHeight="1" x14ac:dyDescent="0.3">
      <c r="A8" s="22"/>
      <c r="C8" s="23"/>
      <c r="E8" s="205" t="s">
        <v>134</v>
      </c>
      <c r="F8" s="206"/>
      <c r="G8" s="199" t="s">
        <v>112</v>
      </c>
      <c r="H8" s="199"/>
      <c r="I8" s="200"/>
      <c r="J8" s="243" t="s">
        <v>421</v>
      </c>
      <c r="K8" s="243"/>
      <c r="L8" s="243" t="s">
        <v>422</v>
      </c>
      <c r="M8" s="243"/>
      <c r="N8" s="243" t="s">
        <v>423</v>
      </c>
      <c r="O8" s="243"/>
      <c r="P8" s="243" t="s">
        <v>298</v>
      </c>
      <c r="Q8" s="243"/>
      <c r="S8" s="9"/>
      <c r="T8" s="9"/>
      <c r="U8" s="9"/>
      <c r="V8" s="9"/>
    </row>
    <row r="9" spans="1:22" s="14" customFormat="1" ht="24.9" customHeight="1" x14ac:dyDescent="0.3">
      <c r="A9" s="22"/>
      <c r="E9" s="197"/>
      <c r="F9" s="198"/>
      <c r="G9" s="164" t="s">
        <v>113</v>
      </c>
      <c r="H9" s="164"/>
      <c r="I9" s="161"/>
      <c r="J9" s="174">
        <v>0.24</v>
      </c>
      <c r="K9" s="174"/>
      <c r="L9" s="174" t="s">
        <v>424</v>
      </c>
      <c r="M9" s="174"/>
      <c r="N9" s="174" t="s">
        <v>407</v>
      </c>
      <c r="O9" s="174"/>
      <c r="P9" s="174" t="s">
        <v>425</v>
      </c>
      <c r="Q9" s="174"/>
      <c r="S9" s="9"/>
      <c r="T9" s="9"/>
      <c r="U9" s="9"/>
      <c r="V9" s="9"/>
    </row>
    <row r="10" spans="1:22" s="14" customFormat="1" ht="24.9" customHeight="1" thickBot="1" x14ac:dyDescent="0.35">
      <c r="A10" s="22"/>
      <c r="E10" s="218"/>
      <c r="F10" s="219"/>
      <c r="G10" s="193" t="s">
        <v>114</v>
      </c>
      <c r="H10" s="193"/>
      <c r="I10" s="194"/>
      <c r="J10" s="181" t="s">
        <v>350</v>
      </c>
      <c r="K10" s="181"/>
      <c r="L10" s="181">
        <v>0.04</v>
      </c>
      <c r="M10" s="181"/>
      <c r="N10" s="181" t="s">
        <v>426</v>
      </c>
      <c r="O10" s="181"/>
      <c r="P10" s="181" t="s">
        <v>427</v>
      </c>
      <c r="Q10" s="181"/>
      <c r="S10" s="9"/>
      <c r="T10" s="9"/>
      <c r="U10" s="9"/>
      <c r="V10" s="9"/>
    </row>
    <row r="11" spans="1:22" s="14" customFormat="1" ht="24.9" customHeight="1" x14ac:dyDescent="0.3">
      <c r="A11" s="22"/>
      <c r="E11" s="205" t="s">
        <v>135</v>
      </c>
      <c r="F11" s="206"/>
      <c r="G11" s="208" t="s">
        <v>115</v>
      </c>
      <c r="H11" s="208"/>
      <c r="I11" s="220"/>
      <c r="J11" s="212">
        <v>0.32</v>
      </c>
      <c r="K11" s="212"/>
      <c r="L11" s="212" t="s">
        <v>428</v>
      </c>
      <c r="M11" s="212"/>
      <c r="N11" s="212" t="s">
        <v>429</v>
      </c>
      <c r="O11" s="212"/>
      <c r="P11" s="212" t="s">
        <v>430</v>
      </c>
      <c r="Q11" s="212"/>
      <c r="S11" s="9"/>
      <c r="T11" s="9"/>
      <c r="U11" s="9"/>
      <c r="V11" s="9"/>
    </row>
    <row r="12" spans="1:22" s="14" customFormat="1" ht="24.9" customHeight="1" x14ac:dyDescent="0.3">
      <c r="A12" s="22"/>
      <c r="E12" s="197"/>
      <c r="F12" s="198"/>
      <c r="G12" s="164" t="s">
        <v>116</v>
      </c>
      <c r="H12" s="164"/>
      <c r="I12" s="161"/>
      <c r="J12" s="174" t="s">
        <v>215</v>
      </c>
      <c r="K12" s="174"/>
      <c r="L12" s="174">
        <v>0.05</v>
      </c>
      <c r="M12" s="174"/>
      <c r="N12" s="174" t="s">
        <v>343</v>
      </c>
      <c r="O12" s="174"/>
      <c r="P12" s="174" t="s">
        <v>431</v>
      </c>
      <c r="Q12" s="174"/>
      <c r="S12" s="9"/>
      <c r="T12" s="9"/>
      <c r="U12" s="9"/>
      <c r="V12" s="9"/>
    </row>
    <row r="13" spans="1:22" s="14" customFormat="1" ht="24.9" customHeight="1" x14ac:dyDescent="0.3">
      <c r="A13" s="22"/>
      <c r="E13" s="197"/>
      <c r="F13" s="198"/>
      <c r="G13" s="164" t="s">
        <v>117</v>
      </c>
      <c r="H13" s="164"/>
      <c r="I13" s="161"/>
      <c r="J13" s="174" t="s">
        <v>432</v>
      </c>
      <c r="K13" s="174"/>
      <c r="L13" s="174">
        <v>0.04</v>
      </c>
      <c r="M13" s="174"/>
      <c r="N13" s="174" t="s">
        <v>357</v>
      </c>
      <c r="O13" s="174"/>
      <c r="P13" s="174" t="s">
        <v>433</v>
      </c>
      <c r="Q13" s="174"/>
      <c r="S13" s="9"/>
      <c r="T13" s="9"/>
      <c r="U13" s="9"/>
      <c r="V13" s="9"/>
    </row>
    <row r="14" spans="1:22" s="14" customFormat="1" ht="24.9" customHeight="1" x14ac:dyDescent="0.3">
      <c r="A14" s="22"/>
      <c r="E14" s="197"/>
      <c r="F14" s="198"/>
      <c r="G14" s="164" t="s">
        <v>118</v>
      </c>
      <c r="H14" s="164"/>
      <c r="I14" s="161"/>
      <c r="J14" s="174" t="s">
        <v>434</v>
      </c>
      <c r="K14" s="174"/>
      <c r="L14" s="174" t="s">
        <v>435</v>
      </c>
      <c r="M14" s="174"/>
      <c r="N14" s="174" t="s">
        <v>218</v>
      </c>
      <c r="O14" s="174"/>
      <c r="P14" s="174" t="s">
        <v>436</v>
      </c>
      <c r="Q14" s="174"/>
      <c r="S14" s="9"/>
      <c r="T14" s="9"/>
      <c r="U14" s="9"/>
      <c r="V14" s="9"/>
    </row>
    <row r="15" spans="1:22" s="14" customFormat="1" ht="24.9" customHeight="1" x14ac:dyDescent="0.3">
      <c r="A15" s="22"/>
      <c r="E15" s="197"/>
      <c r="F15" s="198"/>
      <c r="G15" s="164" t="s">
        <v>120</v>
      </c>
      <c r="H15" s="164"/>
      <c r="I15" s="161"/>
      <c r="J15" s="174" t="s">
        <v>437</v>
      </c>
      <c r="K15" s="174"/>
      <c r="L15" s="174" t="s">
        <v>359</v>
      </c>
      <c r="M15" s="174"/>
      <c r="N15" s="174" t="s">
        <v>438</v>
      </c>
      <c r="O15" s="174"/>
      <c r="P15" s="174" t="s">
        <v>439</v>
      </c>
      <c r="Q15" s="174"/>
      <c r="S15" s="9"/>
      <c r="T15" s="9"/>
      <c r="U15" s="9"/>
      <c r="V15" s="9"/>
    </row>
    <row r="16" spans="1:22" s="14" customFormat="1" ht="24.9" customHeight="1" x14ac:dyDescent="0.3">
      <c r="A16" s="22"/>
      <c r="E16" s="207"/>
      <c r="F16" s="208"/>
      <c r="G16" s="164" t="s">
        <v>121</v>
      </c>
      <c r="H16" s="164"/>
      <c r="I16" s="161"/>
      <c r="J16" s="174" t="s">
        <v>440</v>
      </c>
      <c r="K16" s="174"/>
      <c r="L16" s="174" t="s">
        <v>422</v>
      </c>
      <c r="M16" s="174"/>
      <c r="N16" s="174" t="s">
        <v>372</v>
      </c>
      <c r="O16" s="174"/>
      <c r="P16" s="174" t="s">
        <v>441</v>
      </c>
      <c r="Q16" s="174"/>
      <c r="S16" s="9"/>
      <c r="T16" s="9"/>
      <c r="U16" s="9"/>
      <c r="V16" s="9"/>
    </row>
    <row r="17" spans="1:21" s="9" customFormat="1" ht="15" customHeight="1" thickBot="1" x14ac:dyDescent="0.25">
      <c r="A17" s="8"/>
      <c r="C17" s="30"/>
      <c r="L17" s="30"/>
      <c r="M17" s="30"/>
      <c r="N17" s="30"/>
    </row>
    <row r="18" spans="1:21" ht="19.5" customHeight="1" thickBot="1" x14ac:dyDescent="0.35">
      <c r="A18" s="185" t="str">
        <f>'Table of contents'!$A$71</f>
        <v>STUDY 26 | SECTORAL ANALYSIS OF NON-FINANCIAL CORPORATIONS IN PORTUGAL 2011-2016</v>
      </c>
      <c r="B18" s="185"/>
      <c r="C18" s="185"/>
      <c r="D18" s="185"/>
      <c r="E18" s="185"/>
      <c r="F18" s="185"/>
      <c r="G18" s="185"/>
      <c r="H18" s="185"/>
      <c r="I18" s="185"/>
      <c r="J18" s="185"/>
      <c r="K18" s="185"/>
      <c r="L18" s="185"/>
      <c r="M18" s="185"/>
      <c r="N18" s="185"/>
      <c r="O18" s="185"/>
      <c r="P18" s="185"/>
      <c r="Q18" s="185"/>
      <c r="R18" s="185"/>
      <c r="S18" s="185"/>
      <c r="T18" s="185"/>
      <c r="U18" s="185"/>
    </row>
    <row r="22" spans="1:21" ht="17.25" customHeight="1" x14ac:dyDescent="0.3"/>
    <row r="23" spans="1:21" ht="17.25" customHeight="1" x14ac:dyDescent="0.3"/>
    <row r="27" spans="1:21" x14ac:dyDescent="0.3">
      <c r="F27" s="47"/>
      <c r="G27" s="47"/>
      <c r="H27" s="47"/>
      <c r="I27" s="47"/>
    </row>
    <row r="28" spans="1:21" x14ac:dyDescent="0.3">
      <c r="F28" s="47"/>
      <c r="G28" s="47"/>
      <c r="H28" s="47"/>
      <c r="I28" s="47"/>
    </row>
    <row r="29" spans="1:21" x14ac:dyDescent="0.3">
      <c r="F29" s="47"/>
      <c r="G29" s="47"/>
      <c r="H29" s="47"/>
      <c r="I29" s="47"/>
    </row>
    <row r="30" spans="1:21" x14ac:dyDescent="0.3">
      <c r="F30" s="47"/>
      <c r="G30" s="47"/>
      <c r="H30" s="47"/>
      <c r="I30" s="47"/>
    </row>
    <row r="31" spans="1:21" x14ac:dyDescent="0.3">
      <c r="F31" s="47"/>
      <c r="G31" s="47"/>
      <c r="H31" s="47"/>
      <c r="I31" s="47"/>
    </row>
  </sheetData>
  <sheetProtection algorithmName="SHA-512" hashValue="T3bODQOKktVY9LVgKTaewseoI7UddFjY2E2ItSTjNoHx6liF+7wbpBqBIiijf02AXL+A20fbJc78qgx7ewyqyQ==" saltValue="OUX6ceuDB66dtPIsxcpmbg==" spinCount="100000" sheet="1" objects="1" scenarios="1"/>
  <mergeCells count="58">
    <mergeCell ref="N15:O15"/>
    <mergeCell ref="P15:Q15"/>
    <mergeCell ref="G16:I16"/>
    <mergeCell ref="J16:K16"/>
    <mergeCell ref="L16:M16"/>
    <mergeCell ref="N16:O16"/>
    <mergeCell ref="P16:Q16"/>
    <mergeCell ref="P13:Q13"/>
    <mergeCell ref="G14:I14"/>
    <mergeCell ref="J14:K14"/>
    <mergeCell ref="L14:M14"/>
    <mergeCell ref="N14:O14"/>
    <mergeCell ref="P14:Q14"/>
    <mergeCell ref="E11:F16"/>
    <mergeCell ref="G11:I11"/>
    <mergeCell ref="J11:K11"/>
    <mergeCell ref="L11:M11"/>
    <mergeCell ref="N11:O11"/>
    <mergeCell ref="G12:I12"/>
    <mergeCell ref="J12:K12"/>
    <mergeCell ref="L12:M12"/>
    <mergeCell ref="N12:O12"/>
    <mergeCell ref="G13:I13"/>
    <mergeCell ref="J13:K13"/>
    <mergeCell ref="L13:M13"/>
    <mergeCell ref="N13:O13"/>
    <mergeCell ref="G15:I15"/>
    <mergeCell ref="J15:K15"/>
    <mergeCell ref="L15:M15"/>
    <mergeCell ref="E8:F10"/>
    <mergeCell ref="G8:I8"/>
    <mergeCell ref="J8:K8"/>
    <mergeCell ref="L8:M8"/>
    <mergeCell ref="N8:O8"/>
    <mergeCell ref="G9:I9"/>
    <mergeCell ref="J9:K9"/>
    <mergeCell ref="L9:M9"/>
    <mergeCell ref="N9:O9"/>
    <mergeCell ref="G10:I10"/>
    <mergeCell ref="J10:K10"/>
    <mergeCell ref="L10:M10"/>
    <mergeCell ref="N10:O10"/>
    <mergeCell ref="A18:U18"/>
    <mergeCell ref="A1:U1"/>
    <mergeCell ref="P8:Q8"/>
    <mergeCell ref="P9:Q9"/>
    <mergeCell ref="P10:Q10"/>
    <mergeCell ref="P11:Q11"/>
    <mergeCell ref="P12:Q12"/>
    <mergeCell ref="J6:K6"/>
    <mergeCell ref="L6:M6"/>
    <mergeCell ref="N6:O6"/>
    <mergeCell ref="P6:Q6"/>
    <mergeCell ref="E7:I7"/>
    <mergeCell ref="J7:K7"/>
    <mergeCell ref="L7:M7"/>
    <mergeCell ref="N7:O7"/>
    <mergeCell ref="P7:Q7"/>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0CFD6"/>
  </sheetPr>
  <dimension ref="A1:Y18"/>
  <sheetViews>
    <sheetView zoomScaleNormal="100" zoomScaleSheetLayoutView="85" workbookViewId="0">
      <selection sqref="A1:U1"/>
    </sheetView>
  </sheetViews>
  <sheetFormatPr defaultColWidth="7.33203125" defaultRowHeight="14.4" x14ac:dyDescent="0.3"/>
  <cols>
    <col min="1" max="16384" width="7.33203125" style="6"/>
  </cols>
  <sheetData>
    <row r="1" spans="1:25" ht="69" customHeight="1" thickBot="1" x14ac:dyDescent="0.35">
      <c r="A1" s="158" t="s">
        <v>107</v>
      </c>
      <c r="B1" s="158"/>
      <c r="C1" s="158"/>
      <c r="D1" s="158"/>
      <c r="E1" s="158"/>
      <c r="F1" s="158"/>
      <c r="G1" s="158"/>
      <c r="H1" s="158"/>
      <c r="I1" s="158"/>
      <c r="J1" s="158"/>
      <c r="K1" s="158"/>
      <c r="L1" s="158"/>
      <c r="M1" s="158"/>
      <c r="N1" s="158"/>
      <c r="O1" s="158"/>
      <c r="P1" s="158"/>
      <c r="Q1" s="158"/>
      <c r="R1" s="158"/>
      <c r="S1" s="158"/>
      <c r="T1" s="158"/>
      <c r="U1" s="158"/>
    </row>
    <row r="2" spans="1:25" ht="15" customHeight="1" x14ac:dyDescent="0.3"/>
    <row r="3" spans="1:25" s="7" customFormat="1" ht="15" customHeight="1" thickBot="1" x14ac:dyDescent="0.35">
      <c r="A3" s="73" t="str">
        <f>+'Table of contents'!F51</f>
        <v>C17</v>
      </c>
      <c r="B3" s="74" t="str">
        <f>+'Table of contents'!G51</f>
        <v>Share of liabilities held by enterprises on the basis of their interest coverage ratio (2011 to 2015)</v>
      </c>
      <c r="C3" s="25"/>
      <c r="D3" s="25"/>
      <c r="E3" s="25"/>
      <c r="F3" s="25"/>
      <c r="G3" s="25"/>
      <c r="H3" s="25"/>
      <c r="I3" s="25"/>
      <c r="J3" s="25"/>
      <c r="K3" s="25"/>
      <c r="L3" s="25"/>
    </row>
    <row r="4" spans="1:25" s="9" customFormat="1" ht="15" customHeight="1" x14ac:dyDescent="0.2">
      <c r="A4" s="8" t="s">
        <v>109</v>
      </c>
      <c r="C4" s="18"/>
      <c r="D4" s="19"/>
      <c r="E4" s="19"/>
      <c r="F4" s="19"/>
      <c r="G4" s="19"/>
      <c r="H4" s="19"/>
      <c r="I4" s="19"/>
      <c r="J4" s="19"/>
      <c r="K4" s="19"/>
      <c r="L4" s="19"/>
      <c r="M4" s="19"/>
    </row>
    <row r="5" spans="1:25" s="9" customFormat="1" ht="15" customHeight="1" x14ac:dyDescent="0.2">
      <c r="A5" s="8"/>
      <c r="C5" s="30"/>
      <c r="D5" s="30"/>
      <c r="E5" s="30"/>
      <c r="F5" s="30"/>
      <c r="G5" s="30"/>
      <c r="H5" s="30"/>
      <c r="I5" s="30"/>
      <c r="J5" s="30"/>
      <c r="K5" s="30"/>
      <c r="L5" s="30"/>
      <c r="M5" s="30"/>
    </row>
    <row r="6" spans="1:25" s="9" customFormat="1" ht="24.9" customHeight="1" x14ac:dyDescent="0.3">
      <c r="A6" s="8"/>
      <c r="C6" s="14"/>
      <c r="D6" s="56"/>
      <c r="E6" s="54"/>
      <c r="F6" s="54"/>
      <c r="G6" s="154" t="s">
        <v>5</v>
      </c>
      <c r="H6" s="154"/>
      <c r="I6" s="154"/>
      <c r="J6" s="154" t="s">
        <v>9</v>
      </c>
      <c r="K6" s="154"/>
      <c r="L6" s="154"/>
      <c r="M6" s="154" t="s">
        <v>10</v>
      </c>
      <c r="N6" s="154"/>
      <c r="O6" s="154"/>
      <c r="P6" s="154" t="s">
        <v>8</v>
      </c>
      <c r="Q6" s="154"/>
      <c r="R6" s="154"/>
      <c r="Y6" s="254"/>
    </row>
    <row r="7" spans="1:25" s="14" customFormat="1" ht="24.9" customHeight="1" x14ac:dyDescent="0.3">
      <c r="A7" s="22"/>
      <c r="D7" s="154">
        <v>2011</v>
      </c>
      <c r="E7" s="154"/>
      <c r="F7" s="154"/>
      <c r="G7" s="174" t="s">
        <v>406</v>
      </c>
      <c r="H7" s="174"/>
      <c r="I7" s="174"/>
      <c r="J7" s="174" t="s">
        <v>407</v>
      </c>
      <c r="K7" s="174"/>
      <c r="L7" s="174"/>
      <c r="M7" s="174" t="s">
        <v>408</v>
      </c>
      <c r="N7" s="174"/>
      <c r="O7" s="174"/>
      <c r="P7" s="174" t="s">
        <v>409</v>
      </c>
      <c r="Q7" s="174"/>
      <c r="R7" s="174"/>
      <c r="Y7" s="254"/>
    </row>
    <row r="8" spans="1:25" s="14" customFormat="1" ht="24.9" customHeight="1" x14ac:dyDescent="0.3">
      <c r="A8" s="22"/>
      <c r="D8" s="154">
        <v>2012</v>
      </c>
      <c r="E8" s="154"/>
      <c r="F8" s="154"/>
      <c r="G8" s="174" t="s">
        <v>410</v>
      </c>
      <c r="H8" s="174"/>
      <c r="I8" s="174"/>
      <c r="J8" s="174" t="s">
        <v>218</v>
      </c>
      <c r="K8" s="174"/>
      <c r="L8" s="174"/>
      <c r="M8" s="174">
        <v>0.14000000000000001</v>
      </c>
      <c r="N8" s="174"/>
      <c r="O8" s="174"/>
      <c r="P8" s="174" t="s">
        <v>411</v>
      </c>
      <c r="Q8" s="174"/>
      <c r="R8" s="174"/>
      <c r="Y8" s="254"/>
    </row>
    <row r="9" spans="1:25" s="14" customFormat="1" ht="24.9" customHeight="1" x14ac:dyDescent="0.3">
      <c r="A9" s="22"/>
      <c r="D9" s="154">
        <v>2013</v>
      </c>
      <c r="E9" s="154"/>
      <c r="F9" s="154"/>
      <c r="G9" s="174">
        <v>0.3</v>
      </c>
      <c r="H9" s="174"/>
      <c r="I9" s="174"/>
      <c r="J9" s="174" t="s">
        <v>412</v>
      </c>
      <c r="K9" s="174"/>
      <c r="L9" s="174"/>
      <c r="M9" s="174" t="s">
        <v>413</v>
      </c>
      <c r="N9" s="174"/>
      <c r="O9" s="174"/>
      <c r="P9" s="174">
        <v>0.45</v>
      </c>
      <c r="Q9" s="174"/>
      <c r="R9" s="174"/>
    </row>
    <row r="10" spans="1:25" s="14" customFormat="1" ht="24.9" customHeight="1" x14ac:dyDescent="0.3">
      <c r="A10" s="22"/>
      <c r="D10" s="154">
        <v>2014</v>
      </c>
      <c r="E10" s="154"/>
      <c r="F10" s="154"/>
      <c r="G10" s="174" t="s">
        <v>414</v>
      </c>
      <c r="H10" s="174"/>
      <c r="I10" s="174"/>
      <c r="J10" s="174" t="s">
        <v>415</v>
      </c>
      <c r="K10" s="174"/>
      <c r="L10" s="174"/>
      <c r="M10" s="174" t="s">
        <v>416</v>
      </c>
      <c r="N10" s="174"/>
      <c r="O10" s="174"/>
      <c r="P10" s="174" t="s">
        <v>417</v>
      </c>
      <c r="Q10" s="174"/>
      <c r="R10" s="174"/>
    </row>
    <row r="11" spans="1:25" s="14" customFormat="1" ht="24.9" customHeight="1" x14ac:dyDescent="0.3">
      <c r="A11" s="22"/>
      <c r="D11" s="154">
        <v>2015</v>
      </c>
      <c r="E11" s="154"/>
      <c r="F11" s="154"/>
      <c r="G11" s="174" t="s">
        <v>418</v>
      </c>
      <c r="H11" s="174"/>
      <c r="I11" s="174"/>
      <c r="J11" s="174" t="s">
        <v>415</v>
      </c>
      <c r="K11" s="174"/>
      <c r="L11" s="174"/>
      <c r="M11" s="174" t="s">
        <v>419</v>
      </c>
      <c r="N11" s="174"/>
      <c r="O11" s="174"/>
      <c r="P11" s="174" t="s">
        <v>420</v>
      </c>
      <c r="Q11" s="174"/>
      <c r="R11" s="174"/>
    </row>
    <row r="12" spans="1:25" s="9" customFormat="1" ht="15" customHeight="1" thickBot="1" x14ac:dyDescent="0.25">
      <c r="A12" s="8"/>
      <c r="C12" s="30"/>
      <c r="K12" s="30"/>
      <c r="L12" s="30"/>
      <c r="M12" s="30"/>
    </row>
    <row r="13" spans="1:25" ht="19.5" customHeight="1" thickBot="1" x14ac:dyDescent="0.35">
      <c r="A13" s="185" t="str">
        <f>'Table of contents'!$A$71</f>
        <v>STUDY 26 | SECTORAL ANALYSIS OF NON-FINANCIAL CORPORATIONS IN PORTUGAL 2011-2016</v>
      </c>
      <c r="B13" s="185"/>
      <c r="C13" s="185"/>
      <c r="D13" s="185"/>
      <c r="E13" s="185"/>
      <c r="F13" s="185"/>
      <c r="G13" s="185"/>
      <c r="H13" s="185"/>
      <c r="I13" s="185"/>
      <c r="J13" s="185"/>
      <c r="K13" s="185"/>
      <c r="L13" s="185"/>
      <c r="M13" s="185"/>
      <c r="N13" s="185"/>
      <c r="O13" s="185"/>
      <c r="P13" s="185"/>
      <c r="Q13" s="185"/>
      <c r="R13" s="185"/>
      <c r="S13" s="185"/>
      <c r="T13" s="185"/>
      <c r="U13" s="185"/>
    </row>
    <row r="17" ht="17.25" customHeight="1" x14ac:dyDescent="0.3"/>
    <row r="18" ht="17.25" customHeight="1" x14ac:dyDescent="0.3"/>
  </sheetData>
  <sheetProtection algorithmName="SHA-512" hashValue="4nDN2vlvSTJjH3YGp6GeS8FbGvgMbbySsntJ3nERzt73uJWwYsFpO1YtvB7/M2LMaDnSWVdcrZN06TQAdxIBNg==" saltValue="zSs9m8dli3YY0U0QI/KYeg==" spinCount="100000" sheet="1" objects="1" scenarios="1"/>
  <mergeCells count="32">
    <mergeCell ref="D11:F11"/>
    <mergeCell ref="G11:I11"/>
    <mergeCell ref="J11:L11"/>
    <mergeCell ref="M11:O11"/>
    <mergeCell ref="P11:R11"/>
    <mergeCell ref="D10:F10"/>
    <mergeCell ref="G10:I10"/>
    <mergeCell ref="J10:L10"/>
    <mergeCell ref="M10:O10"/>
    <mergeCell ref="P10:R10"/>
    <mergeCell ref="P8:R8"/>
    <mergeCell ref="D9:F9"/>
    <mergeCell ref="G9:I9"/>
    <mergeCell ref="J9:L9"/>
    <mergeCell ref="M9:O9"/>
    <mergeCell ref="P9:R9"/>
    <mergeCell ref="A1:U1"/>
    <mergeCell ref="A13:U13"/>
    <mergeCell ref="Y6:Y8"/>
    <mergeCell ref="G6:I6"/>
    <mergeCell ref="J6:L6"/>
    <mergeCell ref="M6:O6"/>
    <mergeCell ref="P6:R6"/>
    <mergeCell ref="D7:F7"/>
    <mergeCell ref="G7:I7"/>
    <mergeCell ref="J7:L7"/>
    <mergeCell ref="M7:O7"/>
    <mergeCell ref="P7:R7"/>
    <mergeCell ref="D8:F8"/>
    <mergeCell ref="G8:I8"/>
    <mergeCell ref="J8:L8"/>
    <mergeCell ref="M8:O8"/>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C0CFD6"/>
  </sheetPr>
  <dimension ref="A1:X23"/>
  <sheetViews>
    <sheetView zoomScaleNormal="100" zoomScaleSheetLayoutView="85" workbookViewId="0">
      <selection sqref="A1:U1"/>
    </sheetView>
  </sheetViews>
  <sheetFormatPr defaultColWidth="7.33203125" defaultRowHeight="14.4" x14ac:dyDescent="0.3"/>
  <cols>
    <col min="1" max="16384" width="7.33203125" style="6"/>
  </cols>
  <sheetData>
    <row r="1" spans="1:24" ht="69" customHeight="1" thickBot="1" x14ac:dyDescent="0.35">
      <c r="A1" s="158" t="s">
        <v>107</v>
      </c>
      <c r="B1" s="158"/>
      <c r="C1" s="158"/>
      <c r="D1" s="158"/>
      <c r="E1" s="158"/>
      <c r="F1" s="158"/>
      <c r="G1" s="158"/>
      <c r="H1" s="158"/>
      <c r="I1" s="158"/>
      <c r="J1" s="158"/>
      <c r="K1" s="158"/>
      <c r="L1" s="158"/>
      <c r="M1" s="158"/>
      <c r="N1" s="158"/>
      <c r="O1" s="158"/>
      <c r="P1" s="158"/>
      <c r="Q1" s="158"/>
      <c r="R1" s="158"/>
      <c r="S1" s="158"/>
      <c r="T1" s="158"/>
      <c r="U1" s="158"/>
    </row>
    <row r="2" spans="1:24" ht="15" customHeight="1" x14ac:dyDescent="0.3"/>
    <row r="3" spans="1:24" s="7" customFormat="1" ht="15" customHeight="1" thickBot="1" x14ac:dyDescent="0.35">
      <c r="A3" s="73" t="str">
        <f>+'Table of contents'!F52</f>
        <v>C18</v>
      </c>
      <c r="B3" s="74" t="str">
        <f>+'Table of contents'!G52</f>
        <v>Number of enterprises on the basis of their interest coverage ratio (2011 to 2015)</v>
      </c>
      <c r="C3" s="25"/>
      <c r="D3" s="25"/>
      <c r="E3" s="25"/>
      <c r="F3" s="25"/>
      <c r="G3" s="25"/>
      <c r="H3" s="25"/>
      <c r="I3" s="25"/>
      <c r="J3" s="25"/>
    </row>
    <row r="4" spans="1:24" s="9" customFormat="1" ht="15" customHeight="1" x14ac:dyDescent="0.2">
      <c r="A4" s="8" t="s">
        <v>109</v>
      </c>
      <c r="C4" s="18"/>
      <c r="D4" s="19"/>
      <c r="E4" s="19"/>
      <c r="F4" s="19"/>
      <c r="G4" s="19"/>
      <c r="H4" s="19"/>
      <c r="I4" s="19"/>
      <c r="J4" s="19"/>
      <c r="K4" s="19"/>
      <c r="L4" s="19"/>
      <c r="M4" s="19"/>
    </row>
    <row r="5" spans="1:24" s="9" customFormat="1" ht="15" customHeight="1" x14ac:dyDescent="0.2">
      <c r="A5" s="8"/>
      <c r="C5" s="30"/>
      <c r="D5" s="30"/>
      <c r="E5" s="30"/>
      <c r="F5" s="30"/>
      <c r="G5" s="30"/>
      <c r="H5" s="30"/>
      <c r="I5" s="30"/>
      <c r="J5" s="30"/>
      <c r="K5" s="30"/>
      <c r="L5" s="30"/>
      <c r="M5" s="30"/>
    </row>
    <row r="6" spans="1:24" s="9" customFormat="1" ht="24.9" customHeight="1" x14ac:dyDescent="0.3">
      <c r="A6" s="8"/>
      <c r="C6" s="14"/>
      <c r="D6" s="56"/>
      <c r="E6" s="54"/>
      <c r="F6" s="54"/>
      <c r="G6" s="154" t="s">
        <v>5</v>
      </c>
      <c r="H6" s="154"/>
      <c r="I6" s="154"/>
      <c r="J6" s="154" t="s">
        <v>9</v>
      </c>
      <c r="K6" s="154"/>
      <c r="L6" s="154"/>
      <c r="M6" s="154" t="s">
        <v>10</v>
      </c>
      <c r="N6" s="154"/>
      <c r="O6" s="154"/>
      <c r="P6" s="154" t="s">
        <v>8</v>
      </c>
      <c r="Q6" s="154"/>
      <c r="R6" s="154"/>
      <c r="X6" s="255"/>
    </row>
    <row r="7" spans="1:24" s="14" customFormat="1" ht="24.9" customHeight="1" x14ac:dyDescent="0.3">
      <c r="A7" s="22"/>
      <c r="D7" s="154">
        <v>2011</v>
      </c>
      <c r="E7" s="154"/>
      <c r="F7" s="154"/>
      <c r="G7" s="174" t="s">
        <v>394</v>
      </c>
      <c r="H7" s="174"/>
      <c r="I7" s="174"/>
      <c r="J7" s="174" t="s">
        <v>342</v>
      </c>
      <c r="K7" s="174"/>
      <c r="L7" s="174"/>
      <c r="M7" s="174" t="s">
        <v>395</v>
      </c>
      <c r="N7" s="174"/>
      <c r="O7" s="174"/>
      <c r="P7" s="174" t="s">
        <v>396</v>
      </c>
      <c r="Q7" s="174"/>
      <c r="R7" s="174"/>
      <c r="S7" s="9"/>
      <c r="T7" s="9"/>
      <c r="U7" s="9"/>
      <c r="V7" s="9"/>
      <c r="X7" s="255"/>
    </row>
    <row r="8" spans="1:24" s="14" customFormat="1" ht="24.9" customHeight="1" x14ac:dyDescent="0.3">
      <c r="A8" s="22"/>
      <c r="D8" s="154">
        <v>2012</v>
      </c>
      <c r="E8" s="154"/>
      <c r="F8" s="154"/>
      <c r="G8" s="174" t="s">
        <v>380</v>
      </c>
      <c r="H8" s="174"/>
      <c r="I8" s="174"/>
      <c r="J8" s="174" t="s">
        <v>312</v>
      </c>
      <c r="K8" s="174"/>
      <c r="L8" s="174"/>
      <c r="M8" s="174" t="s">
        <v>397</v>
      </c>
      <c r="N8" s="174"/>
      <c r="O8" s="174"/>
      <c r="P8" s="174" t="s">
        <v>398</v>
      </c>
      <c r="Q8" s="174"/>
      <c r="R8" s="174"/>
      <c r="S8" s="9"/>
      <c r="T8" s="9"/>
      <c r="U8" s="9"/>
      <c r="V8" s="9"/>
    </row>
    <row r="9" spans="1:24" s="14" customFormat="1" ht="24.9" customHeight="1" x14ac:dyDescent="0.3">
      <c r="A9" s="22"/>
      <c r="D9" s="154">
        <v>2013</v>
      </c>
      <c r="E9" s="154"/>
      <c r="F9" s="154"/>
      <c r="G9" s="174" t="s">
        <v>399</v>
      </c>
      <c r="H9" s="174"/>
      <c r="I9" s="174"/>
      <c r="J9" s="174" t="s">
        <v>400</v>
      </c>
      <c r="K9" s="174"/>
      <c r="L9" s="174"/>
      <c r="M9" s="174" t="s">
        <v>375</v>
      </c>
      <c r="N9" s="174"/>
      <c r="O9" s="174"/>
      <c r="P9" s="174">
        <v>0.54</v>
      </c>
      <c r="Q9" s="174"/>
      <c r="R9" s="174"/>
      <c r="S9" s="9"/>
      <c r="T9" s="9"/>
      <c r="U9" s="9"/>
      <c r="V9" s="9"/>
    </row>
    <row r="10" spans="1:24" s="14" customFormat="1" ht="24.9" customHeight="1" x14ac:dyDescent="0.3">
      <c r="A10" s="22"/>
      <c r="D10" s="154">
        <v>2014</v>
      </c>
      <c r="E10" s="154"/>
      <c r="F10" s="154"/>
      <c r="G10" s="174" t="s">
        <v>401</v>
      </c>
      <c r="H10" s="174"/>
      <c r="I10" s="174"/>
      <c r="J10" s="174" t="s">
        <v>402</v>
      </c>
      <c r="K10" s="174"/>
      <c r="L10" s="174"/>
      <c r="M10" s="174" t="s">
        <v>357</v>
      </c>
      <c r="N10" s="174"/>
      <c r="O10" s="174"/>
      <c r="P10" s="174" t="s">
        <v>403</v>
      </c>
      <c r="Q10" s="174"/>
      <c r="R10" s="174"/>
      <c r="S10" s="9"/>
      <c r="T10" s="9"/>
      <c r="U10" s="9"/>
      <c r="V10" s="9"/>
    </row>
    <row r="11" spans="1:24" s="14" customFormat="1" ht="24.9" customHeight="1" x14ac:dyDescent="0.3">
      <c r="A11" s="22"/>
      <c r="D11" s="154">
        <v>2015</v>
      </c>
      <c r="E11" s="154"/>
      <c r="F11" s="154"/>
      <c r="G11" s="174" t="s">
        <v>311</v>
      </c>
      <c r="H11" s="174"/>
      <c r="I11" s="174"/>
      <c r="J11" s="174">
        <v>0.04</v>
      </c>
      <c r="K11" s="174"/>
      <c r="L11" s="174"/>
      <c r="M11" s="174" t="s">
        <v>404</v>
      </c>
      <c r="N11" s="174"/>
      <c r="O11" s="174"/>
      <c r="P11" s="174" t="s">
        <v>405</v>
      </c>
      <c r="Q11" s="174"/>
      <c r="R11" s="174"/>
      <c r="S11" s="9"/>
      <c r="T11" s="9"/>
      <c r="U11" s="9"/>
      <c r="V11" s="9"/>
    </row>
    <row r="12" spans="1:24" s="9" customFormat="1" ht="15" customHeight="1" thickBot="1" x14ac:dyDescent="0.25">
      <c r="A12" s="8"/>
      <c r="C12" s="30"/>
      <c r="K12" s="30"/>
      <c r="L12" s="30"/>
      <c r="M12" s="30"/>
    </row>
    <row r="13" spans="1:24" ht="19.5" customHeight="1" thickBot="1" x14ac:dyDescent="0.35">
      <c r="A13" s="185" t="str">
        <f>'Table of contents'!$A$71</f>
        <v>STUDY 26 | SECTORAL ANALYSIS OF NON-FINANCIAL CORPORATIONS IN PORTUGAL 2011-2016</v>
      </c>
      <c r="B13" s="185"/>
      <c r="C13" s="185"/>
      <c r="D13" s="185"/>
      <c r="E13" s="185"/>
      <c r="F13" s="185"/>
      <c r="G13" s="185"/>
      <c r="H13" s="185"/>
      <c r="I13" s="185"/>
      <c r="J13" s="185"/>
      <c r="K13" s="185"/>
      <c r="L13" s="185"/>
      <c r="M13" s="185"/>
      <c r="N13" s="185"/>
      <c r="O13" s="185"/>
      <c r="P13" s="185"/>
      <c r="Q13" s="185"/>
      <c r="R13" s="185"/>
      <c r="S13" s="185"/>
      <c r="T13" s="185"/>
      <c r="U13" s="185"/>
    </row>
    <row r="17" spans="5:8" ht="17.25" customHeight="1" x14ac:dyDescent="0.3"/>
    <row r="18" spans="5:8" ht="17.25" customHeight="1" x14ac:dyDescent="0.3"/>
    <row r="19" spans="5:8" x14ac:dyDescent="0.3">
      <c r="E19" s="47"/>
      <c r="H19" s="47"/>
    </row>
    <row r="20" spans="5:8" x14ac:dyDescent="0.3">
      <c r="E20" s="47"/>
      <c r="H20" s="47"/>
    </row>
    <row r="21" spans="5:8" x14ac:dyDescent="0.3">
      <c r="E21" s="47"/>
      <c r="H21" s="47"/>
    </row>
    <row r="22" spans="5:8" x14ac:dyDescent="0.3">
      <c r="E22" s="47"/>
      <c r="H22" s="47"/>
    </row>
    <row r="23" spans="5:8" x14ac:dyDescent="0.3">
      <c r="E23" s="47"/>
      <c r="H23" s="47"/>
    </row>
  </sheetData>
  <sheetProtection algorithmName="SHA-512" hashValue="5ywInJal6mjAlH7HErCMXkYcyvLzcmtrtF8V6GGj4mZv7HyAdW5sopUXe6aBRsCxgpVqNOG2ZLzWrYUb83O6aQ==" saltValue="H4dambnI0oCb+t86jeq1Wg==" spinCount="100000" sheet="1" objects="1" scenarios="1"/>
  <mergeCells count="32">
    <mergeCell ref="D10:F10"/>
    <mergeCell ref="J10:L10"/>
    <mergeCell ref="M10:O10"/>
    <mergeCell ref="P10:R10"/>
    <mergeCell ref="D11:F11"/>
    <mergeCell ref="J11:L11"/>
    <mergeCell ref="M11:O11"/>
    <mergeCell ref="P11:R11"/>
    <mergeCell ref="J8:L8"/>
    <mergeCell ref="M8:O8"/>
    <mergeCell ref="P8:R8"/>
    <mergeCell ref="D9:F9"/>
    <mergeCell ref="G9:I9"/>
    <mergeCell ref="J9:L9"/>
    <mergeCell ref="M9:O9"/>
    <mergeCell ref="P9:R9"/>
    <mergeCell ref="A1:U1"/>
    <mergeCell ref="A13:U13"/>
    <mergeCell ref="X6:X7"/>
    <mergeCell ref="G10:I10"/>
    <mergeCell ref="G11:I11"/>
    <mergeCell ref="G6:I6"/>
    <mergeCell ref="J6:L6"/>
    <mergeCell ref="M6:O6"/>
    <mergeCell ref="P6:R6"/>
    <mergeCell ref="D7:F7"/>
    <mergeCell ref="G7:I7"/>
    <mergeCell ref="J7:L7"/>
    <mergeCell ref="M7:O7"/>
    <mergeCell ref="P7:R7"/>
    <mergeCell ref="D8:F8"/>
    <mergeCell ref="G8:I8"/>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sheetPr>
  <dimension ref="A1:U30"/>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108</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contents'!F55</f>
        <v>C19</v>
      </c>
      <c r="B3" s="74" t="str">
        <f>+'Table of contents'!G55</f>
        <v>Developments in credit from resident credit institutions and non-performing loans (2011=100)</v>
      </c>
      <c r="C3" s="25"/>
      <c r="D3" s="25"/>
      <c r="E3" s="25"/>
      <c r="F3" s="25"/>
      <c r="G3" s="25"/>
      <c r="H3" s="25"/>
      <c r="I3" s="25"/>
      <c r="J3" s="25"/>
      <c r="K3" s="25"/>
      <c r="L3" s="25"/>
      <c r="M3" s="6"/>
      <c r="N3" s="6"/>
      <c r="O3" s="6"/>
      <c r="P3" s="6"/>
    </row>
    <row r="4" spans="1:21" s="9" customFormat="1" ht="15" customHeight="1" x14ac:dyDescent="0.3">
      <c r="A4" s="8" t="s">
        <v>109</v>
      </c>
      <c r="C4" s="18"/>
      <c r="D4" s="19"/>
      <c r="E4" s="19"/>
      <c r="F4" s="19"/>
      <c r="G4" s="19"/>
      <c r="H4" s="19"/>
      <c r="I4" s="19"/>
      <c r="J4" s="19"/>
      <c r="K4" s="19"/>
      <c r="L4" s="19"/>
      <c r="M4" s="19"/>
      <c r="N4" s="19"/>
      <c r="O4" s="6"/>
      <c r="P4" s="6"/>
      <c r="Q4" s="19"/>
    </row>
    <row r="5" spans="1:21" s="9" customFormat="1" ht="15" customHeight="1" x14ac:dyDescent="0.2">
      <c r="A5" s="8"/>
      <c r="C5" s="30"/>
      <c r="D5" s="30"/>
      <c r="E5" s="30"/>
      <c r="F5" s="30"/>
      <c r="G5" s="30"/>
      <c r="H5" s="30"/>
      <c r="I5" s="30"/>
      <c r="J5" s="30"/>
      <c r="K5" s="30"/>
      <c r="L5" s="30"/>
      <c r="M5" s="30"/>
      <c r="N5" s="30"/>
      <c r="O5" s="30"/>
    </row>
    <row r="6" spans="1:21" s="9" customFormat="1" ht="24.9" customHeight="1" x14ac:dyDescent="0.3">
      <c r="A6" s="8"/>
      <c r="D6" s="14"/>
      <c r="E6" s="14"/>
      <c r="F6" s="14"/>
      <c r="G6" s="56"/>
      <c r="H6" s="56"/>
      <c r="I6" s="56"/>
      <c r="K6" s="154" t="s">
        <v>168</v>
      </c>
      <c r="L6" s="160"/>
      <c r="M6" s="161" t="s">
        <v>169</v>
      </c>
      <c r="N6" s="154"/>
      <c r="O6" s="14"/>
    </row>
    <row r="7" spans="1:21" s="14" customFormat="1" ht="24.9" customHeight="1" x14ac:dyDescent="0.3">
      <c r="A7" s="22"/>
      <c r="C7" s="23"/>
      <c r="G7" s="56"/>
      <c r="H7" s="56"/>
      <c r="I7" s="56"/>
      <c r="K7" s="154"/>
      <c r="L7" s="160"/>
      <c r="M7" s="161"/>
      <c r="N7" s="154"/>
    </row>
    <row r="8" spans="1:21" s="14" customFormat="1" ht="24.9" customHeight="1" x14ac:dyDescent="0.3">
      <c r="A8" s="22"/>
      <c r="H8" s="175" t="s">
        <v>170</v>
      </c>
      <c r="I8" s="175"/>
      <c r="J8" s="175"/>
      <c r="K8" s="256">
        <v>100</v>
      </c>
      <c r="L8" s="257"/>
      <c r="M8" s="258">
        <v>100</v>
      </c>
      <c r="N8" s="259"/>
    </row>
    <row r="9" spans="1:21" s="14" customFormat="1" ht="24.9" customHeight="1" x14ac:dyDescent="0.3">
      <c r="A9" s="22"/>
      <c r="H9" s="175" t="s">
        <v>176</v>
      </c>
      <c r="I9" s="175"/>
      <c r="J9" s="175"/>
      <c r="K9" s="256" t="s">
        <v>382</v>
      </c>
      <c r="L9" s="257"/>
      <c r="M9" s="258" t="s">
        <v>383</v>
      </c>
      <c r="N9" s="259"/>
    </row>
    <row r="10" spans="1:21" s="14" customFormat="1" ht="24.9" customHeight="1" x14ac:dyDescent="0.3">
      <c r="A10" s="22"/>
      <c r="H10" s="175" t="s">
        <v>171</v>
      </c>
      <c r="I10" s="175"/>
      <c r="J10" s="175"/>
      <c r="K10" s="256">
        <v>91</v>
      </c>
      <c r="L10" s="257"/>
      <c r="M10" s="258" t="s">
        <v>384</v>
      </c>
      <c r="N10" s="259"/>
    </row>
    <row r="11" spans="1:21" s="14" customFormat="1" ht="24.9" customHeight="1" x14ac:dyDescent="0.3">
      <c r="A11" s="22"/>
      <c r="H11" s="175" t="s">
        <v>177</v>
      </c>
      <c r="I11" s="175"/>
      <c r="J11" s="175"/>
      <c r="K11" s="256" t="s">
        <v>385</v>
      </c>
      <c r="L11" s="257"/>
      <c r="M11" s="258" t="s">
        <v>386</v>
      </c>
      <c r="N11" s="259"/>
    </row>
    <row r="12" spans="1:21" s="14" customFormat="1" ht="24.9" customHeight="1" x14ac:dyDescent="0.3">
      <c r="A12" s="22"/>
      <c r="H12" s="175" t="s">
        <v>172</v>
      </c>
      <c r="I12" s="175"/>
      <c r="J12" s="175"/>
      <c r="K12" s="256" t="s">
        <v>387</v>
      </c>
      <c r="L12" s="257"/>
      <c r="M12" s="258" t="s">
        <v>388</v>
      </c>
      <c r="N12" s="259"/>
    </row>
    <row r="13" spans="1:21" s="14" customFormat="1" ht="24.9" customHeight="1" x14ac:dyDescent="0.3">
      <c r="A13" s="22"/>
      <c r="H13" s="175" t="s">
        <v>178</v>
      </c>
      <c r="I13" s="175"/>
      <c r="J13" s="175"/>
      <c r="K13" s="256" t="s">
        <v>389</v>
      </c>
      <c r="L13" s="257"/>
      <c r="M13" s="258" t="s">
        <v>390</v>
      </c>
      <c r="N13" s="259"/>
    </row>
    <row r="14" spans="1:21" s="14" customFormat="1" ht="24.9" customHeight="1" x14ac:dyDescent="0.3">
      <c r="A14" s="22"/>
      <c r="H14" s="175" t="s">
        <v>173</v>
      </c>
      <c r="I14" s="175"/>
      <c r="J14" s="175"/>
      <c r="K14" s="256">
        <v>80</v>
      </c>
      <c r="L14" s="257"/>
      <c r="M14" s="258" t="s">
        <v>391</v>
      </c>
      <c r="N14" s="259"/>
    </row>
    <row r="15" spans="1:21" s="14" customFormat="1" ht="24.9" customHeight="1" x14ac:dyDescent="0.3">
      <c r="A15" s="22"/>
      <c r="H15" s="175" t="s">
        <v>179</v>
      </c>
      <c r="I15" s="175"/>
      <c r="J15" s="175"/>
      <c r="K15" s="256" t="s">
        <v>392</v>
      </c>
      <c r="L15" s="257"/>
      <c r="M15" s="258" t="s">
        <v>393</v>
      </c>
      <c r="N15" s="259"/>
    </row>
    <row r="16" spans="1:21" s="14" customFormat="1" ht="24.9" customHeight="1" x14ac:dyDescent="0.3">
      <c r="A16" s="22"/>
      <c r="H16" s="175" t="s">
        <v>174</v>
      </c>
      <c r="I16" s="175"/>
      <c r="J16" s="175"/>
      <c r="K16" s="256">
        <v>77.099999999999994</v>
      </c>
      <c r="L16" s="257"/>
      <c r="M16" s="258">
        <v>172.8</v>
      </c>
      <c r="N16" s="259"/>
    </row>
    <row r="17" spans="1:21" s="9" customFormat="1" ht="24.9" customHeight="1" x14ac:dyDescent="0.3">
      <c r="A17" s="8"/>
      <c r="H17" s="175" t="s">
        <v>175</v>
      </c>
      <c r="I17" s="175"/>
      <c r="J17" s="175"/>
      <c r="K17" s="256">
        <v>75.400000000000006</v>
      </c>
      <c r="L17" s="257"/>
      <c r="M17" s="258">
        <v>174.4</v>
      </c>
      <c r="N17" s="259"/>
      <c r="O17" s="14"/>
    </row>
    <row r="18" spans="1:21" s="9" customFormat="1" ht="15" customHeight="1" x14ac:dyDescent="0.2">
      <c r="A18" s="8"/>
      <c r="C18" s="30"/>
      <c r="N18" s="30"/>
      <c r="O18" s="30"/>
    </row>
    <row r="19" spans="1:21" ht="19.5" customHeight="1" x14ac:dyDescent="0.3">
      <c r="A19" s="162" t="str">
        <f>'Table of contents'!$A$71</f>
        <v>STUDY 26 | SECTORAL ANALYSIS OF NON-FINANCIAL CORPORATIONS IN PORTUGAL 2011-2016</v>
      </c>
      <c r="B19" s="162"/>
      <c r="C19" s="162"/>
      <c r="D19" s="162"/>
      <c r="E19" s="162"/>
      <c r="F19" s="162"/>
      <c r="G19" s="162"/>
      <c r="H19" s="162"/>
      <c r="I19" s="162"/>
      <c r="J19" s="162"/>
      <c r="K19" s="162"/>
      <c r="L19" s="162"/>
      <c r="M19" s="162"/>
      <c r="N19" s="162"/>
      <c r="O19" s="162"/>
      <c r="P19" s="162"/>
      <c r="Q19" s="162"/>
      <c r="R19" s="162"/>
      <c r="S19" s="162"/>
      <c r="T19" s="162"/>
      <c r="U19" s="162"/>
    </row>
    <row r="23" spans="1:21" ht="17.25" customHeight="1" x14ac:dyDescent="0.3"/>
    <row r="24" spans="1:21" ht="17.25" customHeight="1" x14ac:dyDescent="0.3"/>
    <row r="26" spans="1:21" x14ac:dyDescent="0.3">
      <c r="G26" s="47"/>
      <c r="H26" s="47"/>
      <c r="I26" s="47"/>
      <c r="J26" s="47"/>
      <c r="K26" s="47"/>
      <c r="L26" s="47"/>
      <c r="M26" s="47"/>
      <c r="N26" s="47"/>
    </row>
    <row r="27" spans="1:21" x14ac:dyDescent="0.3">
      <c r="G27" s="47"/>
      <c r="H27" s="47"/>
      <c r="I27" s="47"/>
      <c r="J27" s="47"/>
      <c r="K27" s="47"/>
      <c r="L27" s="47"/>
      <c r="M27" s="47"/>
      <c r="N27" s="47"/>
    </row>
    <row r="28" spans="1:21" x14ac:dyDescent="0.3">
      <c r="G28" s="47"/>
      <c r="H28" s="47"/>
      <c r="I28" s="47"/>
      <c r="J28" s="47"/>
      <c r="K28" s="47"/>
      <c r="L28" s="47"/>
      <c r="M28" s="47"/>
      <c r="N28" s="47"/>
    </row>
    <row r="29" spans="1:21" x14ac:dyDescent="0.3">
      <c r="G29" s="47"/>
      <c r="H29" s="47"/>
      <c r="I29" s="47"/>
      <c r="J29" s="47"/>
      <c r="K29" s="47"/>
      <c r="L29" s="47"/>
      <c r="M29" s="47"/>
      <c r="N29" s="47"/>
    </row>
    <row r="30" spans="1:21" x14ac:dyDescent="0.3">
      <c r="G30" s="47"/>
      <c r="H30" s="47"/>
      <c r="I30" s="47"/>
      <c r="J30" s="47"/>
      <c r="K30" s="47"/>
      <c r="L30" s="47"/>
      <c r="M30" s="47"/>
      <c r="N30" s="47"/>
    </row>
  </sheetData>
  <sheetProtection algorithmName="SHA-512" hashValue="RxJ9hzaePLJGJPPct7xjD/jGmKN+nSP43vxY08lRUWK6eDIpXSD8cTDUX4JetF63gDg74uAEHOz1oAIl+TB6ag==" saltValue="xAP+OLwpdviuxx8OQH+YEA==" spinCount="100000" sheet="1" objects="1" scenarios="1"/>
  <mergeCells count="34">
    <mergeCell ref="H16:J16"/>
    <mergeCell ref="K16:L16"/>
    <mergeCell ref="M16:N16"/>
    <mergeCell ref="H17:J17"/>
    <mergeCell ref="K17:L17"/>
    <mergeCell ref="M17:N17"/>
    <mergeCell ref="A1:U1"/>
    <mergeCell ref="K14:L14"/>
    <mergeCell ref="M14:N14"/>
    <mergeCell ref="H15:J15"/>
    <mergeCell ref="K15:L15"/>
    <mergeCell ref="M15:N15"/>
    <mergeCell ref="M12:N12"/>
    <mergeCell ref="H13:J13"/>
    <mergeCell ref="K13:L13"/>
    <mergeCell ref="M13:N13"/>
    <mergeCell ref="H12:J12"/>
    <mergeCell ref="K12:L12"/>
    <mergeCell ref="A19:U19"/>
    <mergeCell ref="K6:L7"/>
    <mergeCell ref="M6:N7"/>
    <mergeCell ref="H8:J8"/>
    <mergeCell ref="K8:L8"/>
    <mergeCell ref="M8:N8"/>
    <mergeCell ref="H9:J9"/>
    <mergeCell ref="K9:L9"/>
    <mergeCell ref="M9:N9"/>
    <mergeCell ref="M10:N10"/>
    <mergeCell ref="H11:J11"/>
    <mergeCell ref="K11:L11"/>
    <mergeCell ref="M11:N11"/>
    <mergeCell ref="H10:J10"/>
    <mergeCell ref="K10:L10"/>
    <mergeCell ref="H14:J14"/>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sheetPr>
  <dimension ref="A1:U28"/>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108</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contents'!F56</f>
        <v>C20</v>
      </c>
      <c r="B3" s="74" t="str">
        <f>+'Table of contents'!G56</f>
        <v>Structure of credit from resident credit institutions (2011 and end of the first half of 2016)</v>
      </c>
      <c r="C3" s="25"/>
      <c r="D3" s="25"/>
      <c r="E3" s="25"/>
      <c r="F3" s="25"/>
      <c r="G3" s="25"/>
      <c r="H3" s="25"/>
      <c r="I3" s="25"/>
      <c r="J3" s="25"/>
      <c r="K3" s="25"/>
      <c r="L3" s="6"/>
    </row>
    <row r="4" spans="1:21" s="9" customFormat="1" ht="15" customHeight="1" x14ac:dyDescent="0.2">
      <c r="A4" s="8" t="s">
        <v>109</v>
      </c>
      <c r="C4" s="18"/>
      <c r="D4" s="19"/>
      <c r="E4" s="19"/>
      <c r="F4" s="19"/>
      <c r="G4" s="19"/>
      <c r="H4" s="19"/>
      <c r="I4" s="19"/>
      <c r="J4" s="19"/>
      <c r="K4" s="19"/>
      <c r="L4" s="19"/>
      <c r="M4" s="19"/>
      <c r="N4" s="19"/>
      <c r="O4" s="19"/>
      <c r="P4" s="19"/>
      <c r="Q4" s="19"/>
    </row>
    <row r="5" spans="1:21" s="9" customFormat="1" ht="15" customHeight="1" x14ac:dyDescent="0.3">
      <c r="A5" s="14"/>
      <c r="B5" s="14"/>
      <c r="C5" s="14"/>
      <c r="D5" s="14"/>
      <c r="E5" s="14"/>
      <c r="F5" s="14"/>
      <c r="G5" s="14"/>
      <c r="H5" s="14"/>
      <c r="I5" s="14"/>
      <c r="J5" s="14"/>
      <c r="K5" s="14"/>
      <c r="L5" s="14"/>
      <c r="M5" s="14"/>
      <c r="N5" s="14"/>
      <c r="O5" s="14"/>
      <c r="P5" s="14"/>
      <c r="Q5" s="14"/>
      <c r="R5" s="14"/>
    </row>
    <row r="6" spans="1:21" s="9" customFormat="1" ht="24.9" customHeight="1" x14ac:dyDescent="0.3">
      <c r="A6" s="14"/>
      <c r="B6" s="14"/>
      <c r="C6" s="14"/>
      <c r="D6" s="14"/>
      <c r="E6" s="14"/>
      <c r="F6" s="14"/>
      <c r="G6" s="16"/>
      <c r="H6" s="16"/>
      <c r="I6" s="16"/>
      <c r="J6" s="16"/>
      <c r="K6" s="16"/>
      <c r="L6" s="154">
        <v>2011</v>
      </c>
      <c r="M6" s="154"/>
      <c r="N6" s="154" t="s">
        <v>180</v>
      </c>
      <c r="O6" s="154"/>
      <c r="P6" s="14"/>
      <c r="Q6" s="14"/>
      <c r="R6" s="14"/>
    </row>
    <row r="7" spans="1:21" s="14" customFormat="1" ht="24.9" customHeight="1" x14ac:dyDescent="0.3">
      <c r="G7" s="215" t="s">
        <v>134</v>
      </c>
      <c r="H7" s="216"/>
      <c r="I7" s="164" t="s">
        <v>112</v>
      </c>
      <c r="J7" s="164"/>
      <c r="K7" s="161"/>
      <c r="L7" s="174" t="s">
        <v>368</v>
      </c>
      <c r="M7" s="174"/>
      <c r="N7" s="174" t="s">
        <v>369</v>
      </c>
      <c r="O7" s="174"/>
    </row>
    <row r="8" spans="1:21" s="14" customFormat="1" ht="24.9" customHeight="1" x14ac:dyDescent="0.3">
      <c r="G8" s="197"/>
      <c r="H8" s="198"/>
      <c r="I8" s="164" t="s">
        <v>113</v>
      </c>
      <c r="J8" s="164"/>
      <c r="K8" s="161"/>
      <c r="L8" s="174" t="s">
        <v>370</v>
      </c>
      <c r="M8" s="174"/>
      <c r="N8" s="174" t="s">
        <v>371</v>
      </c>
      <c r="O8" s="174"/>
    </row>
    <row r="9" spans="1:21" s="14" customFormat="1" ht="24.9" customHeight="1" thickBot="1" x14ac:dyDescent="0.35">
      <c r="G9" s="218"/>
      <c r="H9" s="219"/>
      <c r="I9" s="193" t="s">
        <v>114</v>
      </c>
      <c r="J9" s="193"/>
      <c r="K9" s="194"/>
      <c r="L9" s="181">
        <v>0.15</v>
      </c>
      <c r="M9" s="181"/>
      <c r="N9" s="181" t="s">
        <v>372</v>
      </c>
      <c r="O9" s="181"/>
    </row>
    <row r="10" spans="1:21" s="14" customFormat="1" ht="24.9" customHeight="1" x14ac:dyDescent="0.3">
      <c r="G10" s="205" t="s">
        <v>135</v>
      </c>
      <c r="H10" s="206"/>
      <c r="I10" s="208" t="s">
        <v>115</v>
      </c>
      <c r="J10" s="208"/>
      <c r="K10" s="220"/>
      <c r="L10" s="212">
        <v>0.02</v>
      </c>
      <c r="M10" s="212"/>
      <c r="N10" s="212" t="s">
        <v>373</v>
      </c>
      <c r="O10" s="212"/>
    </row>
    <row r="11" spans="1:21" s="14" customFormat="1" ht="24.9" customHeight="1" x14ac:dyDescent="0.3">
      <c r="G11" s="197"/>
      <c r="H11" s="198"/>
      <c r="I11" s="164" t="s">
        <v>116</v>
      </c>
      <c r="J11" s="164"/>
      <c r="K11" s="161"/>
      <c r="L11" s="174" t="s">
        <v>374</v>
      </c>
      <c r="M11" s="174"/>
      <c r="N11" s="174">
        <v>0.18</v>
      </c>
      <c r="O11" s="174"/>
    </row>
    <row r="12" spans="1:21" s="14" customFormat="1" ht="24.9" customHeight="1" x14ac:dyDescent="0.3">
      <c r="G12" s="197"/>
      <c r="H12" s="198"/>
      <c r="I12" s="164" t="s">
        <v>117</v>
      </c>
      <c r="J12" s="164"/>
      <c r="K12" s="161"/>
      <c r="L12" s="174" t="s">
        <v>375</v>
      </c>
      <c r="M12" s="174"/>
      <c r="N12" s="174">
        <v>0.05</v>
      </c>
      <c r="O12" s="174"/>
    </row>
    <row r="13" spans="1:21" s="14" customFormat="1" ht="24.9" customHeight="1" x14ac:dyDescent="0.3">
      <c r="G13" s="197"/>
      <c r="H13" s="198"/>
      <c r="I13" s="164" t="s">
        <v>118</v>
      </c>
      <c r="J13" s="164"/>
      <c r="K13" s="161"/>
      <c r="L13" s="174" t="s">
        <v>376</v>
      </c>
      <c r="M13" s="174"/>
      <c r="N13" s="174" t="s">
        <v>377</v>
      </c>
      <c r="O13" s="174"/>
    </row>
    <row r="14" spans="1:21" s="14" customFormat="1" ht="24.9" customHeight="1" x14ac:dyDescent="0.3">
      <c r="G14" s="197"/>
      <c r="H14" s="198"/>
      <c r="I14" s="164" t="s">
        <v>120</v>
      </c>
      <c r="J14" s="164"/>
      <c r="K14" s="161"/>
      <c r="L14" s="174" t="s">
        <v>378</v>
      </c>
      <c r="M14" s="174"/>
      <c r="N14" s="174" t="s">
        <v>379</v>
      </c>
      <c r="O14" s="174"/>
    </row>
    <row r="15" spans="1:21" s="14" customFormat="1" ht="24.9" customHeight="1" x14ac:dyDescent="0.3">
      <c r="G15" s="207"/>
      <c r="H15" s="208"/>
      <c r="I15" s="164" t="s">
        <v>121</v>
      </c>
      <c r="J15" s="164"/>
      <c r="K15" s="161"/>
      <c r="L15" s="174" t="s">
        <v>380</v>
      </c>
      <c r="M15" s="174"/>
      <c r="N15" s="174" t="s">
        <v>381</v>
      </c>
      <c r="O15" s="174"/>
    </row>
    <row r="16" spans="1:21" s="9" customFormat="1" ht="15" customHeight="1" x14ac:dyDescent="0.2">
      <c r="A16" s="8"/>
      <c r="C16" s="30"/>
      <c r="D16" s="30"/>
      <c r="E16" s="30"/>
      <c r="N16" s="30"/>
      <c r="O16" s="30"/>
      <c r="P16" s="30"/>
      <c r="Q16" s="30"/>
    </row>
    <row r="17" spans="1:21" ht="19.5" customHeight="1" x14ac:dyDescent="0.3">
      <c r="A17" s="162" t="str">
        <f>'Table of contents'!$A$71</f>
        <v>STUDY 26 | SECTORAL ANALYSIS OF NON-FINANCIAL CORPORATIONS IN PORTUGAL 2011-2016</v>
      </c>
      <c r="B17" s="162"/>
      <c r="C17" s="162"/>
      <c r="D17" s="162"/>
      <c r="E17" s="162"/>
      <c r="F17" s="162"/>
      <c r="G17" s="162"/>
      <c r="H17" s="162"/>
      <c r="I17" s="162"/>
      <c r="J17" s="162"/>
      <c r="K17" s="162"/>
      <c r="L17" s="162"/>
      <c r="M17" s="162"/>
      <c r="N17" s="162"/>
      <c r="O17" s="162"/>
      <c r="P17" s="162"/>
      <c r="Q17" s="162"/>
      <c r="R17" s="162"/>
      <c r="S17" s="162"/>
      <c r="T17" s="162"/>
      <c r="U17" s="162"/>
    </row>
    <row r="21" spans="1:21" ht="17.25" customHeight="1" x14ac:dyDescent="0.3"/>
    <row r="22" spans="1:21" ht="17.25" customHeight="1" x14ac:dyDescent="0.3"/>
    <row r="25" spans="1:21" x14ac:dyDescent="0.3">
      <c r="G25" s="47"/>
      <c r="H25" s="47"/>
      <c r="I25" s="47"/>
      <c r="J25" s="47"/>
      <c r="K25" s="47"/>
      <c r="L25" s="47"/>
      <c r="M25" s="47"/>
      <c r="N25" s="47"/>
    </row>
    <row r="26" spans="1:21" x14ac:dyDescent="0.3">
      <c r="G26" s="47"/>
      <c r="H26" s="47"/>
      <c r="I26" s="47"/>
      <c r="J26" s="47"/>
      <c r="K26" s="47"/>
      <c r="L26" s="47"/>
      <c r="M26" s="47"/>
      <c r="N26" s="47"/>
    </row>
    <row r="27" spans="1:21" x14ac:dyDescent="0.3">
      <c r="G27" s="47"/>
      <c r="H27" s="47"/>
      <c r="I27" s="47"/>
      <c r="J27" s="47"/>
      <c r="K27" s="47"/>
      <c r="L27" s="47"/>
      <c r="M27" s="47"/>
      <c r="N27" s="47"/>
    </row>
    <row r="28" spans="1:21" x14ac:dyDescent="0.3">
      <c r="G28" s="47"/>
      <c r="H28" s="47"/>
      <c r="I28" s="47"/>
      <c r="J28" s="47"/>
      <c r="K28" s="47"/>
      <c r="L28" s="47"/>
      <c r="M28" s="47"/>
      <c r="N28" s="47"/>
    </row>
  </sheetData>
  <sheetProtection algorithmName="SHA-512" hashValue="OjnNx/9J4ehprnqctTOOEIbMZKUqb8Yc+GL0WoXGTIYXrdUUCDDRq9RwjxNJZYx5SnKAtlLu0zNw5ZinpBHL2w==" saltValue="aQg9UTQ9/NufUxYhkWExug==" spinCount="100000" sheet="1" objects="1" scenarios="1"/>
  <mergeCells count="33">
    <mergeCell ref="L6:M6"/>
    <mergeCell ref="N6:O6"/>
    <mergeCell ref="G7:H9"/>
    <mergeCell ref="I7:K7"/>
    <mergeCell ref="L7:M7"/>
    <mergeCell ref="N7:O7"/>
    <mergeCell ref="L8:M8"/>
    <mergeCell ref="N8:O8"/>
    <mergeCell ref="L13:M13"/>
    <mergeCell ref="I15:K15"/>
    <mergeCell ref="A17:U17"/>
    <mergeCell ref="L9:M9"/>
    <mergeCell ref="N13:O13"/>
    <mergeCell ref="I14:K14"/>
    <mergeCell ref="L14:M14"/>
    <mergeCell ref="N14:O14"/>
    <mergeCell ref="N15:O15"/>
    <mergeCell ref="A1:U1"/>
    <mergeCell ref="I10:K10"/>
    <mergeCell ref="L10:M10"/>
    <mergeCell ref="N10:O10"/>
    <mergeCell ref="I11:K11"/>
    <mergeCell ref="L11:M11"/>
    <mergeCell ref="N11:O11"/>
    <mergeCell ref="G10:H15"/>
    <mergeCell ref="I8:K8"/>
    <mergeCell ref="L15:M15"/>
    <mergeCell ref="I9:K9"/>
    <mergeCell ref="N9:O9"/>
    <mergeCell ref="I12:K12"/>
    <mergeCell ref="L12:M12"/>
    <mergeCell ref="N12:O12"/>
    <mergeCell ref="I13:K13"/>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sheetPr>
  <dimension ref="A1:V29"/>
  <sheetViews>
    <sheetView zoomScaleNormal="100" zoomScaleSheetLayoutView="85" workbookViewId="0">
      <selection sqref="A1:U1"/>
    </sheetView>
  </sheetViews>
  <sheetFormatPr defaultColWidth="7.33203125" defaultRowHeight="14.4" x14ac:dyDescent="0.3"/>
  <cols>
    <col min="1" max="16384" width="7.33203125" style="6"/>
  </cols>
  <sheetData>
    <row r="1" spans="1:22" ht="69" customHeight="1" x14ac:dyDescent="0.3">
      <c r="A1" s="173" t="s">
        <v>108</v>
      </c>
      <c r="B1" s="173"/>
      <c r="C1" s="173"/>
      <c r="D1" s="173"/>
      <c r="E1" s="173"/>
      <c r="F1" s="173"/>
      <c r="G1" s="173"/>
      <c r="H1" s="173"/>
      <c r="I1" s="173"/>
      <c r="J1" s="173"/>
      <c r="K1" s="173"/>
      <c r="L1" s="173"/>
      <c r="M1" s="173"/>
      <c r="N1" s="173"/>
      <c r="O1" s="173"/>
      <c r="P1" s="173"/>
      <c r="Q1" s="173"/>
      <c r="R1" s="173"/>
      <c r="S1" s="173"/>
      <c r="T1" s="173"/>
      <c r="U1" s="173"/>
    </row>
    <row r="2" spans="1:22" ht="15" customHeight="1" x14ac:dyDescent="0.3"/>
    <row r="3" spans="1:22" s="7" customFormat="1" ht="15" customHeight="1" thickBot="1" x14ac:dyDescent="0.35">
      <c r="A3" s="73" t="str">
        <f>+'Table of contents'!F57</f>
        <v>C21</v>
      </c>
      <c r="B3" s="74" t="str">
        <f>+'Table of contents'!G57</f>
        <v>Non-performing loans ratios (end-of-period figures)</v>
      </c>
      <c r="C3" s="25"/>
      <c r="D3" s="25"/>
      <c r="E3" s="25"/>
      <c r="F3" s="25"/>
      <c r="G3" s="25"/>
      <c r="H3" s="52"/>
      <c r="I3" s="52"/>
      <c r="J3" s="52"/>
      <c r="K3" s="52"/>
      <c r="L3" s="52"/>
      <c r="M3" s="52"/>
      <c r="N3" s="52"/>
      <c r="O3" s="52"/>
    </row>
    <row r="4" spans="1:22" s="9" customFormat="1" ht="15" customHeight="1" x14ac:dyDescent="0.2">
      <c r="A4" s="8" t="s">
        <v>109</v>
      </c>
      <c r="C4" s="18"/>
      <c r="D4" s="19"/>
      <c r="E4" s="19"/>
      <c r="F4" s="19"/>
      <c r="G4" s="19"/>
      <c r="H4" s="19"/>
      <c r="I4" s="19"/>
      <c r="J4" s="19"/>
      <c r="K4" s="19"/>
      <c r="L4" s="19"/>
      <c r="M4" s="19"/>
      <c r="N4" s="19"/>
      <c r="O4" s="23"/>
    </row>
    <row r="5" spans="1:22" s="9" customFormat="1" ht="15" customHeight="1" x14ac:dyDescent="0.2">
      <c r="A5" s="8"/>
      <c r="C5" s="30"/>
      <c r="D5" s="30"/>
      <c r="E5" s="30"/>
      <c r="F5" s="30"/>
      <c r="G5" s="30"/>
      <c r="H5" s="30"/>
      <c r="I5" s="30"/>
      <c r="J5" s="30"/>
      <c r="K5" s="30"/>
      <c r="L5" s="30"/>
      <c r="M5" s="30"/>
      <c r="N5" s="30"/>
    </row>
    <row r="6" spans="1:22" s="9" customFormat="1" ht="24.9" customHeight="1" thickBot="1" x14ac:dyDescent="0.35">
      <c r="A6" s="8"/>
      <c r="C6" s="17"/>
      <c r="D6" s="17"/>
      <c r="E6" s="17"/>
      <c r="F6" s="17"/>
      <c r="G6" s="17"/>
      <c r="H6" s="17"/>
      <c r="I6" s="154">
        <v>2011</v>
      </c>
      <c r="J6" s="160"/>
      <c r="K6" s="161">
        <v>2012</v>
      </c>
      <c r="L6" s="160"/>
      <c r="M6" s="161">
        <v>2013</v>
      </c>
      <c r="N6" s="160"/>
      <c r="O6" s="161">
        <v>2014</v>
      </c>
      <c r="P6" s="160"/>
      <c r="Q6" s="161">
        <v>2015</v>
      </c>
      <c r="R6" s="160"/>
      <c r="S6" s="85">
        <v>2016</v>
      </c>
      <c r="T6" s="92"/>
      <c r="U6" s="23"/>
      <c r="V6" s="23"/>
    </row>
    <row r="7" spans="1:22" s="14" customFormat="1" ht="24.9" customHeight="1" x14ac:dyDescent="0.3">
      <c r="A7" s="22"/>
      <c r="C7" s="16"/>
      <c r="D7" s="16"/>
      <c r="E7" s="16"/>
      <c r="F7" s="16"/>
      <c r="G7" s="16"/>
      <c r="H7" s="16"/>
      <c r="I7" s="87" t="s">
        <v>181</v>
      </c>
      <c r="J7" s="90" t="s">
        <v>182</v>
      </c>
      <c r="K7" s="125" t="s">
        <v>181</v>
      </c>
      <c r="L7" s="126" t="s">
        <v>182</v>
      </c>
      <c r="M7" s="125" t="s">
        <v>181</v>
      </c>
      <c r="N7" s="126" t="s">
        <v>182</v>
      </c>
      <c r="O7" s="125" t="s">
        <v>181</v>
      </c>
      <c r="P7" s="126" t="s">
        <v>182</v>
      </c>
      <c r="Q7" s="125" t="s">
        <v>181</v>
      </c>
      <c r="R7" s="126" t="s">
        <v>182</v>
      </c>
      <c r="S7" s="125" t="s">
        <v>181</v>
      </c>
      <c r="T7" s="92"/>
    </row>
    <row r="8" spans="1:22" s="14" customFormat="1" ht="24.9" customHeight="1" thickBot="1" x14ac:dyDescent="0.35">
      <c r="A8" s="22"/>
      <c r="C8" s="192" t="s">
        <v>122</v>
      </c>
      <c r="D8" s="193"/>
      <c r="E8" s="193"/>
      <c r="F8" s="193"/>
      <c r="G8" s="193"/>
      <c r="H8" s="193"/>
      <c r="I8" s="84" t="s">
        <v>342</v>
      </c>
      <c r="J8" s="95" t="s">
        <v>343</v>
      </c>
      <c r="K8" s="86" t="s">
        <v>344</v>
      </c>
      <c r="L8" s="95" t="s">
        <v>345</v>
      </c>
      <c r="M8" s="86" t="s">
        <v>346</v>
      </c>
      <c r="N8" s="95" t="s">
        <v>347</v>
      </c>
      <c r="O8" s="86" t="s">
        <v>348</v>
      </c>
      <c r="P8" s="95" t="s">
        <v>215</v>
      </c>
      <c r="Q8" s="86">
        <v>0.16300000000000001</v>
      </c>
      <c r="R8" s="95">
        <v>0.16200000000000001</v>
      </c>
      <c r="S8" s="86">
        <v>0.16700000000000001</v>
      </c>
      <c r="T8" s="56"/>
    </row>
    <row r="9" spans="1:22" s="14" customFormat="1" ht="24.9" customHeight="1" x14ac:dyDescent="0.3">
      <c r="A9" s="22"/>
      <c r="C9" s="205" t="s">
        <v>134</v>
      </c>
      <c r="D9" s="206"/>
      <c r="E9" s="199" t="s">
        <v>112</v>
      </c>
      <c r="F9" s="199"/>
      <c r="G9" s="199"/>
      <c r="H9" s="199"/>
      <c r="I9" s="103" t="s">
        <v>349</v>
      </c>
      <c r="J9" s="104" t="s">
        <v>350</v>
      </c>
      <c r="K9" s="105" t="s">
        <v>351</v>
      </c>
      <c r="L9" s="104" t="s">
        <v>352</v>
      </c>
      <c r="M9" s="105" t="s">
        <v>353</v>
      </c>
      <c r="N9" s="104" t="s">
        <v>354</v>
      </c>
      <c r="O9" s="105" t="s">
        <v>355</v>
      </c>
      <c r="P9" s="104" t="s">
        <v>356</v>
      </c>
      <c r="Q9" s="105">
        <v>0.26300000000000001</v>
      </c>
      <c r="R9" s="104">
        <v>0.251</v>
      </c>
      <c r="S9" s="105">
        <v>0.25800000000000001</v>
      </c>
      <c r="T9" s="56"/>
    </row>
    <row r="10" spans="1:22" s="14" customFormat="1" ht="24.9" customHeight="1" x14ac:dyDescent="0.3">
      <c r="A10" s="22"/>
      <c r="C10" s="197"/>
      <c r="D10" s="198"/>
      <c r="E10" s="164" t="s">
        <v>113</v>
      </c>
      <c r="F10" s="164"/>
      <c r="G10" s="164"/>
      <c r="H10" s="164"/>
      <c r="I10" s="97" t="s">
        <v>357</v>
      </c>
      <c r="J10" s="98">
        <v>0.06</v>
      </c>
      <c r="K10" s="99">
        <v>0.08</v>
      </c>
      <c r="L10" s="98" t="s">
        <v>358</v>
      </c>
      <c r="M10" s="99" t="s">
        <v>359</v>
      </c>
      <c r="N10" s="98" t="s">
        <v>360</v>
      </c>
      <c r="O10" s="99" t="s">
        <v>361</v>
      </c>
      <c r="P10" s="98" t="s">
        <v>362</v>
      </c>
      <c r="Q10" s="99">
        <v>0.13</v>
      </c>
      <c r="R10" s="98">
        <v>0.13200000000000001</v>
      </c>
      <c r="S10" s="99">
        <v>0.13700000000000001</v>
      </c>
      <c r="T10" s="56"/>
    </row>
    <row r="11" spans="1:22" s="14" customFormat="1" ht="24.9" customHeight="1" thickBot="1" x14ac:dyDescent="0.35">
      <c r="A11" s="22"/>
      <c r="C11" s="218"/>
      <c r="D11" s="219"/>
      <c r="E11" s="193" t="s">
        <v>114</v>
      </c>
      <c r="F11" s="193"/>
      <c r="G11" s="193"/>
      <c r="H11" s="193"/>
      <c r="I11" s="100" t="s">
        <v>363</v>
      </c>
      <c r="J11" s="101" t="s">
        <v>364</v>
      </c>
      <c r="K11" s="102" t="s">
        <v>365</v>
      </c>
      <c r="L11" s="101" t="s">
        <v>366</v>
      </c>
      <c r="M11" s="102" t="s">
        <v>367</v>
      </c>
      <c r="N11" s="101" t="s">
        <v>314</v>
      </c>
      <c r="O11" s="102" t="s">
        <v>314</v>
      </c>
      <c r="P11" s="101">
        <v>0.03</v>
      </c>
      <c r="Q11" s="102">
        <v>3.2000000000000001E-2</v>
      </c>
      <c r="R11" s="101">
        <v>3.6999999999999998E-2</v>
      </c>
      <c r="S11" s="102">
        <v>4.2999999999999997E-2</v>
      </c>
      <c r="T11" s="56"/>
    </row>
    <row r="12" spans="1:22" s="14" customFormat="1" ht="24.9" customHeight="1" x14ac:dyDescent="0.3">
      <c r="A12" s="22"/>
      <c r="C12" s="205" t="s">
        <v>135</v>
      </c>
      <c r="D12" s="206"/>
      <c r="E12" s="199" t="s">
        <v>115</v>
      </c>
      <c r="F12" s="199"/>
      <c r="G12" s="199"/>
      <c r="H12" s="199"/>
      <c r="I12" s="103">
        <v>3.5999999999999997E-2</v>
      </c>
      <c r="J12" s="104">
        <v>4.7E-2</v>
      </c>
      <c r="K12" s="105">
        <v>5.8000000000000003E-2</v>
      </c>
      <c r="L12" s="104">
        <v>5.8000000000000003E-2</v>
      </c>
      <c r="M12" s="105">
        <v>6.0999999999999999E-2</v>
      </c>
      <c r="N12" s="104">
        <v>0.06</v>
      </c>
      <c r="O12" s="105">
        <v>6.3E-2</v>
      </c>
      <c r="P12" s="104">
        <v>6.8000000000000005E-2</v>
      </c>
      <c r="Q12" s="105">
        <v>6.2E-2</v>
      </c>
      <c r="R12" s="104">
        <v>0.05</v>
      </c>
      <c r="S12" s="105">
        <v>6.6000000000000003E-2</v>
      </c>
      <c r="T12" s="56"/>
    </row>
    <row r="13" spans="1:22" s="14" customFormat="1" ht="24.9" customHeight="1" x14ac:dyDescent="0.3">
      <c r="A13" s="22"/>
      <c r="C13" s="197"/>
      <c r="D13" s="198"/>
      <c r="E13" s="164" t="s">
        <v>116</v>
      </c>
      <c r="F13" s="164"/>
      <c r="G13" s="164"/>
      <c r="H13" s="164"/>
      <c r="I13" s="97">
        <v>6.2E-2</v>
      </c>
      <c r="J13" s="98">
        <v>7.3999999999999996E-2</v>
      </c>
      <c r="K13" s="99">
        <v>8.7999999999999995E-2</v>
      </c>
      <c r="L13" s="98">
        <v>9.7000000000000003E-2</v>
      </c>
      <c r="M13" s="99">
        <v>0.107</v>
      </c>
      <c r="N13" s="98">
        <v>0.108</v>
      </c>
      <c r="O13" s="99">
        <v>0.113</v>
      </c>
      <c r="P13" s="98">
        <v>0.115</v>
      </c>
      <c r="Q13" s="99">
        <v>0.121</v>
      </c>
      <c r="R13" s="98">
        <v>0.115</v>
      </c>
      <c r="S13" s="99">
        <v>0.11799999999999999</v>
      </c>
      <c r="T13" s="56"/>
    </row>
    <row r="14" spans="1:22" s="14" customFormat="1" ht="24.9" customHeight="1" x14ac:dyDescent="0.3">
      <c r="A14" s="22"/>
      <c r="C14" s="197"/>
      <c r="D14" s="198"/>
      <c r="E14" s="164" t="s">
        <v>117</v>
      </c>
      <c r="F14" s="164"/>
      <c r="G14" s="164"/>
      <c r="H14" s="164"/>
      <c r="I14" s="97">
        <v>4.0000000000000001E-3</v>
      </c>
      <c r="J14" s="98">
        <v>3.0000000000000001E-3</v>
      </c>
      <c r="K14" s="99">
        <v>7.0000000000000001E-3</v>
      </c>
      <c r="L14" s="98">
        <v>8.9999999999999993E-3</v>
      </c>
      <c r="M14" s="99">
        <v>1.0999999999999999E-2</v>
      </c>
      <c r="N14" s="98">
        <v>1.2999999999999999E-2</v>
      </c>
      <c r="O14" s="99">
        <v>1.7999999999999999E-2</v>
      </c>
      <c r="P14" s="98">
        <v>1.4999999999999999E-2</v>
      </c>
      <c r="Q14" s="99">
        <v>0.01</v>
      </c>
      <c r="R14" s="98">
        <v>1.2999999999999999E-2</v>
      </c>
      <c r="S14" s="99">
        <v>1.0999999999999999E-2</v>
      </c>
      <c r="T14" s="56"/>
    </row>
    <row r="15" spans="1:22" s="14" customFormat="1" ht="24.9" customHeight="1" x14ac:dyDescent="0.3">
      <c r="A15" s="22"/>
      <c r="C15" s="197"/>
      <c r="D15" s="198"/>
      <c r="E15" s="164" t="s">
        <v>118</v>
      </c>
      <c r="F15" s="164"/>
      <c r="G15" s="164"/>
      <c r="H15" s="164"/>
      <c r="I15" s="97">
        <v>8.7999999999999995E-2</v>
      </c>
      <c r="J15" s="98">
        <v>0.11600000000000001</v>
      </c>
      <c r="K15" s="99">
        <v>0.16900000000000001</v>
      </c>
      <c r="L15" s="98">
        <v>0.189</v>
      </c>
      <c r="M15" s="99">
        <v>0.23</v>
      </c>
      <c r="N15" s="98">
        <v>0.246</v>
      </c>
      <c r="O15" s="99">
        <v>0.26</v>
      </c>
      <c r="P15" s="98">
        <v>0.29699999999999999</v>
      </c>
      <c r="Q15" s="99">
        <v>0.32200000000000001</v>
      </c>
      <c r="R15" s="98">
        <v>0.32100000000000001</v>
      </c>
      <c r="S15" s="99">
        <v>0.33300000000000002</v>
      </c>
      <c r="T15" s="56"/>
    </row>
    <row r="16" spans="1:22" s="14" customFormat="1" ht="24.9" customHeight="1" x14ac:dyDescent="0.3">
      <c r="A16" s="22"/>
      <c r="C16" s="197"/>
      <c r="D16" s="198"/>
      <c r="E16" s="164" t="s">
        <v>120</v>
      </c>
      <c r="F16" s="164"/>
      <c r="G16" s="164"/>
      <c r="H16" s="164"/>
      <c r="I16" s="97">
        <v>7.2999999999999995E-2</v>
      </c>
      <c r="J16" s="98">
        <v>8.8999999999999996E-2</v>
      </c>
      <c r="K16" s="99">
        <v>0.109</v>
      </c>
      <c r="L16" s="98">
        <v>0.129</v>
      </c>
      <c r="M16" s="99">
        <v>0.14899999999999999</v>
      </c>
      <c r="N16" s="98">
        <v>0.157</v>
      </c>
      <c r="O16" s="99">
        <v>0.16200000000000001</v>
      </c>
      <c r="P16" s="98">
        <v>0.16300000000000001</v>
      </c>
      <c r="Q16" s="99">
        <v>0.16200000000000001</v>
      </c>
      <c r="R16" s="98">
        <v>0.17499999999999999</v>
      </c>
      <c r="S16" s="99">
        <v>0.17599999999999999</v>
      </c>
      <c r="T16" s="56"/>
    </row>
    <row r="17" spans="1:22" s="9" customFormat="1" ht="24.9" customHeight="1" x14ac:dyDescent="0.2">
      <c r="A17" s="8"/>
      <c r="C17" s="207"/>
      <c r="D17" s="208"/>
      <c r="E17" s="164" t="s">
        <v>121</v>
      </c>
      <c r="F17" s="164"/>
      <c r="G17" s="164"/>
      <c r="H17" s="164"/>
      <c r="I17" s="97">
        <v>3.9E-2</v>
      </c>
      <c r="J17" s="98">
        <v>0.05</v>
      </c>
      <c r="K17" s="99">
        <v>7.0000000000000007E-2</v>
      </c>
      <c r="L17" s="98">
        <v>7.8E-2</v>
      </c>
      <c r="M17" s="99">
        <v>9.6000000000000002E-2</v>
      </c>
      <c r="N17" s="98">
        <v>0.109</v>
      </c>
      <c r="O17" s="99">
        <v>0.122</v>
      </c>
      <c r="P17" s="98">
        <v>0.126</v>
      </c>
      <c r="Q17" s="99">
        <v>0.13800000000000001</v>
      </c>
      <c r="R17" s="98">
        <v>0.13700000000000001</v>
      </c>
      <c r="S17" s="99">
        <v>0.14399999999999999</v>
      </c>
      <c r="T17" s="92"/>
      <c r="U17" s="23"/>
      <c r="V17" s="23"/>
    </row>
    <row r="18" spans="1:22" s="9" customFormat="1" ht="15" customHeight="1" thickBot="1" x14ac:dyDescent="0.35">
      <c r="A18" s="8"/>
      <c r="C18" s="30"/>
      <c r="D18" s="14"/>
      <c r="E18" s="14"/>
      <c r="F18" s="14"/>
      <c r="G18" s="14"/>
      <c r="H18" s="14"/>
      <c r="I18" s="14"/>
      <c r="J18" s="14"/>
      <c r="K18" s="14"/>
      <c r="L18" s="14"/>
      <c r="M18" s="14"/>
      <c r="N18" s="14"/>
      <c r="O18" s="14"/>
      <c r="P18" s="14"/>
    </row>
    <row r="19" spans="1:22" ht="19.5" customHeight="1" thickBot="1" x14ac:dyDescent="0.35">
      <c r="A19" s="185" t="str">
        <f>'Table of contents'!$A$71</f>
        <v>STUDY 26 | SECTORAL ANALYSIS OF NON-FINANCIAL CORPORATIONS IN PORTUGAL 2011-2016</v>
      </c>
      <c r="B19" s="185"/>
      <c r="C19" s="185"/>
      <c r="D19" s="185"/>
      <c r="E19" s="185"/>
      <c r="F19" s="185"/>
      <c r="G19" s="185"/>
      <c r="H19" s="185"/>
      <c r="I19" s="185"/>
      <c r="J19" s="185"/>
      <c r="K19" s="185"/>
      <c r="L19" s="185"/>
      <c r="M19" s="185"/>
      <c r="N19" s="185"/>
      <c r="O19" s="185"/>
      <c r="P19" s="185"/>
      <c r="Q19" s="185"/>
      <c r="R19" s="185"/>
      <c r="S19" s="185"/>
      <c r="T19" s="185"/>
      <c r="U19" s="185"/>
    </row>
    <row r="23" spans="1:22" ht="17.25" customHeight="1" x14ac:dyDescent="0.3"/>
    <row r="24" spans="1:22" ht="17.25" customHeight="1" x14ac:dyDescent="0.3"/>
    <row r="29" spans="1:22" x14ac:dyDescent="0.3">
      <c r="T29" s="61"/>
      <c r="U29" s="61"/>
      <c r="V29" s="61"/>
    </row>
  </sheetData>
  <sheetProtection algorithmName="SHA-512" hashValue="qK7pF9S8QHdmWKmWri4dcUo4IwRhGBmyjVRHwrl/LU+W043jRXWz3eboDjeHefy7FEUgNNd/A2mzn1h0XMtWqw==" saltValue="YXauRbd3vuivB6UBe+l5QA==" spinCount="100000" sheet="1" objects="1" scenarios="1"/>
  <mergeCells count="19">
    <mergeCell ref="E10:H10"/>
    <mergeCell ref="E11:H11"/>
    <mergeCell ref="A1:U1"/>
    <mergeCell ref="K6:L6"/>
    <mergeCell ref="M6:N6"/>
    <mergeCell ref="O6:P6"/>
    <mergeCell ref="Q6:R6"/>
    <mergeCell ref="I6:J6"/>
    <mergeCell ref="C8:H8"/>
    <mergeCell ref="C9:D11"/>
    <mergeCell ref="E9:H9"/>
    <mergeCell ref="A19:U19"/>
    <mergeCell ref="C12:D17"/>
    <mergeCell ref="E12:H12"/>
    <mergeCell ref="E13:H13"/>
    <mergeCell ref="E14:H14"/>
    <mergeCell ref="E15:H15"/>
    <mergeCell ref="E16:H16"/>
    <mergeCell ref="E17:H17"/>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C0CFD6"/>
  </sheetPr>
  <dimension ref="A1:X83"/>
  <sheetViews>
    <sheetView zoomScaleNormal="100" zoomScaleSheetLayoutView="85" workbookViewId="0">
      <selection sqref="A1:U1"/>
    </sheetView>
  </sheetViews>
  <sheetFormatPr defaultColWidth="7.33203125" defaultRowHeight="14.4" x14ac:dyDescent="0.3"/>
  <cols>
    <col min="1" max="16384" width="7.33203125" style="6"/>
  </cols>
  <sheetData>
    <row r="1" spans="1:24" ht="69" customHeight="1" thickBot="1" x14ac:dyDescent="0.35">
      <c r="A1" s="158" t="s">
        <v>107</v>
      </c>
      <c r="B1" s="158"/>
      <c r="C1" s="158"/>
      <c r="D1" s="158"/>
      <c r="E1" s="158"/>
      <c r="F1" s="158"/>
      <c r="G1" s="158"/>
      <c r="H1" s="158"/>
      <c r="I1" s="158"/>
      <c r="J1" s="158"/>
      <c r="K1" s="158"/>
      <c r="L1" s="158"/>
      <c r="M1" s="158"/>
      <c r="N1" s="158"/>
      <c r="O1" s="158"/>
      <c r="P1" s="158"/>
      <c r="Q1" s="158"/>
      <c r="R1" s="158"/>
      <c r="S1" s="158"/>
      <c r="T1" s="158"/>
      <c r="U1" s="158"/>
    </row>
    <row r="2" spans="1:24" ht="15" customHeight="1" x14ac:dyDescent="0.3"/>
    <row r="3" spans="1:24" s="7" customFormat="1" ht="15" customHeight="1" thickBot="1" x14ac:dyDescent="0.35">
      <c r="A3" s="73" t="str">
        <f>+'Table of contents'!F60</f>
        <v>C22</v>
      </c>
      <c r="B3" s="74" t="str">
        <f>+'Table of contents'!G60</f>
        <v>Net trade credit financing | As a percentage of turnover (2011 to 2015)</v>
      </c>
      <c r="C3" s="25"/>
      <c r="D3" s="25"/>
      <c r="E3" s="25"/>
      <c r="F3" s="25"/>
      <c r="G3" s="25"/>
      <c r="H3" s="25"/>
      <c r="I3" s="25"/>
    </row>
    <row r="4" spans="1:24" s="9" customFormat="1" ht="15" customHeight="1" x14ac:dyDescent="0.2">
      <c r="A4" s="8" t="s">
        <v>109</v>
      </c>
      <c r="C4" s="18"/>
      <c r="D4" s="19"/>
      <c r="E4" s="19"/>
      <c r="F4" s="19"/>
      <c r="G4" s="19"/>
      <c r="H4" s="19"/>
      <c r="I4" s="19"/>
      <c r="J4" s="19"/>
      <c r="K4" s="19"/>
      <c r="L4" s="19"/>
    </row>
    <row r="5" spans="1:24" ht="15" customHeight="1" x14ac:dyDescent="0.3"/>
    <row r="6" spans="1:24" ht="24.9" customHeight="1" x14ac:dyDescent="0.3">
      <c r="B6" s="14"/>
      <c r="C6" s="14"/>
      <c r="D6" s="16"/>
      <c r="E6" s="16"/>
      <c r="F6" s="16"/>
      <c r="G6" s="16"/>
      <c r="H6" s="16"/>
      <c r="I6" s="154">
        <v>2011</v>
      </c>
      <c r="J6" s="154"/>
      <c r="K6" s="154">
        <v>2012</v>
      </c>
      <c r="L6" s="154"/>
      <c r="M6" s="154">
        <v>2013</v>
      </c>
      <c r="N6" s="154"/>
      <c r="O6" s="154">
        <v>2014</v>
      </c>
      <c r="P6" s="154"/>
      <c r="Q6" s="154">
        <v>2015</v>
      </c>
      <c r="R6" s="154"/>
      <c r="S6" s="14"/>
      <c r="T6" s="14"/>
      <c r="U6" s="14"/>
      <c r="V6" s="14"/>
      <c r="W6" s="14"/>
      <c r="X6" s="14"/>
    </row>
    <row r="7" spans="1:24" s="16" customFormat="1" ht="24.9" customHeight="1" thickBot="1" x14ac:dyDescent="0.35">
      <c r="B7" s="14"/>
      <c r="C7" s="14"/>
      <c r="D7" s="192" t="s">
        <v>122</v>
      </c>
      <c r="E7" s="193"/>
      <c r="F7" s="216"/>
      <c r="G7" s="216"/>
      <c r="H7" s="217"/>
      <c r="I7" s="242">
        <v>-3.5000000000000003E-2</v>
      </c>
      <c r="J7" s="242"/>
      <c r="K7" s="242">
        <v>-3.4000000000000002E-2</v>
      </c>
      <c r="L7" s="242"/>
      <c r="M7" s="242">
        <v>-3.5000000000000003E-2</v>
      </c>
      <c r="N7" s="242"/>
      <c r="O7" s="242">
        <v>-3.4000000000000002E-2</v>
      </c>
      <c r="P7" s="242"/>
      <c r="Q7" s="242">
        <v>-3.1E-2</v>
      </c>
      <c r="R7" s="242"/>
      <c r="S7" s="14"/>
      <c r="T7" s="14"/>
      <c r="U7" s="14"/>
      <c r="V7" s="14"/>
      <c r="W7" s="14"/>
      <c r="X7" s="14"/>
    </row>
    <row r="8" spans="1:24" s="14" customFormat="1" ht="24.9" customHeight="1" x14ac:dyDescent="0.3">
      <c r="D8" s="205" t="s">
        <v>134</v>
      </c>
      <c r="E8" s="206"/>
      <c r="F8" s="199" t="s">
        <v>112</v>
      </c>
      <c r="G8" s="199"/>
      <c r="H8" s="200"/>
      <c r="I8" s="243" t="s">
        <v>334</v>
      </c>
      <c r="J8" s="243"/>
      <c r="K8" s="243" t="s">
        <v>335</v>
      </c>
      <c r="L8" s="243"/>
      <c r="M8" s="243" t="s">
        <v>335</v>
      </c>
      <c r="N8" s="243"/>
      <c r="O8" s="243" t="s">
        <v>336</v>
      </c>
      <c r="P8" s="243"/>
      <c r="Q8" s="243">
        <v>-0.01</v>
      </c>
      <c r="R8" s="243"/>
    </row>
    <row r="9" spans="1:24" s="14" customFormat="1" ht="24.9" customHeight="1" x14ac:dyDescent="0.3">
      <c r="D9" s="197"/>
      <c r="E9" s="198"/>
      <c r="F9" s="164" t="s">
        <v>113</v>
      </c>
      <c r="G9" s="164"/>
      <c r="H9" s="161"/>
      <c r="I9" s="174" t="s">
        <v>337</v>
      </c>
      <c r="J9" s="174"/>
      <c r="K9" s="174" t="s">
        <v>338</v>
      </c>
      <c r="L9" s="174"/>
      <c r="M9" s="174">
        <v>-7.0000000000000007E-2</v>
      </c>
      <c r="N9" s="174"/>
      <c r="O9" s="174" t="s">
        <v>339</v>
      </c>
      <c r="P9" s="174"/>
      <c r="Q9" s="174">
        <v>-6.2E-2</v>
      </c>
      <c r="R9" s="174"/>
    </row>
    <row r="10" spans="1:24" s="14" customFormat="1" ht="24.9" customHeight="1" thickBot="1" x14ac:dyDescent="0.35">
      <c r="D10" s="218"/>
      <c r="E10" s="219"/>
      <c r="F10" s="193" t="s">
        <v>114</v>
      </c>
      <c r="G10" s="193"/>
      <c r="H10" s="194"/>
      <c r="I10" s="181" t="s">
        <v>340</v>
      </c>
      <c r="J10" s="181"/>
      <c r="K10" s="181" t="s">
        <v>340</v>
      </c>
      <c r="L10" s="181"/>
      <c r="M10" s="181" t="s">
        <v>341</v>
      </c>
      <c r="N10" s="181"/>
      <c r="O10" s="181" t="s">
        <v>341</v>
      </c>
      <c r="P10" s="181"/>
      <c r="Q10" s="181">
        <v>-8.0000000000000002E-3</v>
      </c>
      <c r="R10" s="181"/>
    </row>
    <row r="11" spans="1:24" s="14" customFormat="1" ht="24.9" customHeight="1" x14ac:dyDescent="0.3">
      <c r="D11" s="205" t="s">
        <v>135</v>
      </c>
      <c r="E11" s="206"/>
      <c r="F11" s="199" t="s">
        <v>115</v>
      </c>
      <c r="G11" s="199"/>
      <c r="H11" s="200"/>
      <c r="I11" s="212">
        <v>2.1000000000000001E-2</v>
      </c>
      <c r="J11" s="212"/>
      <c r="K11" s="212">
        <v>2.1000000000000001E-2</v>
      </c>
      <c r="L11" s="212"/>
      <c r="M11" s="212">
        <v>2.1000000000000001E-2</v>
      </c>
      <c r="N11" s="212"/>
      <c r="O11" s="212">
        <v>2.5999999999999999E-2</v>
      </c>
      <c r="P11" s="212"/>
      <c r="Q11" s="212">
        <v>2.5000000000000001E-2</v>
      </c>
      <c r="R11" s="212"/>
    </row>
    <row r="12" spans="1:24" s="14" customFormat="1" ht="24.9" customHeight="1" x14ac:dyDescent="0.3">
      <c r="D12" s="197"/>
      <c r="E12" s="198"/>
      <c r="F12" s="164" t="s">
        <v>116</v>
      </c>
      <c r="G12" s="164"/>
      <c r="H12" s="161"/>
      <c r="I12" s="174">
        <v>-0.05</v>
      </c>
      <c r="J12" s="174"/>
      <c r="K12" s="174">
        <v>-4.8000000000000001E-2</v>
      </c>
      <c r="L12" s="174"/>
      <c r="M12" s="174">
        <v>-4.4999999999999998E-2</v>
      </c>
      <c r="N12" s="174"/>
      <c r="O12" s="174">
        <v>-4.5999999999999999E-2</v>
      </c>
      <c r="P12" s="174"/>
      <c r="Q12" s="174">
        <v>-4.3999999999999997E-2</v>
      </c>
      <c r="R12" s="174"/>
    </row>
    <row r="13" spans="1:24" s="14" customFormat="1" ht="24.9" customHeight="1" x14ac:dyDescent="0.3">
      <c r="D13" s="197"/>
      <c r="E13" s="198"/>
      <c r="F13" s="164" t="s">
        <v>117</v>
      </c>
      <c r="G13" s="164"/>
      <c r="H13" s="161"/>
      <c r="I13" s="174">
        <v>-4.7E-2</v>
      </c>
      <c r="J13" s="174"/>
      <c r="K13" s="174">
        <v>-4.9000000000000002E-2</v>
      </c>
      <c r="L13" s="174"/>
      <c r="M13" s="174">
        <v>-6.2E-2</v>
      </c>
      <c r="N13" s="174"/>
      <c r="O13" s="174">
        <v>-5.6000000000000001E-2</v>
      </c>
      <c r="P13" s="174"/>
      <c r="Q13" s="174">
        <v>-4.4999999999999998E-2</v>
      </c>
      <c r="R13" s="174"/>
    </row>
    <row r="14" spans="1:24" s="14" customFormat="1" ht="24.9" customHeight="1" x14ac:dyDescent="0.3">
      <c r="D14" s="197"/>
      <c r="E14" s="198"/>
      <c r="F14" s="164" t="s">
        <v>118</v>
      </c>
      <c r="G14" s="164"/>
      <c r="H14" s="161"/>
      <c r="I14" s="174">
        <v>-8.4000000000000005E-2</v>
      </c>
      <c r="J14" s="174"/>
      <c r="K14" s="174">
        <v>-0.107</v>
      </c>
      <c r="L14" s="174"/>
      <c r="M14" s="174">
        <v>-0.13700000000000001</v>
      </c>
      <c r="N14" s="174"/>
      <c r="O14" s="174">
        <v>-0.129</v>
      </c>
      <c r="P14" s="174"/>
      <c r="Q14" s="174">
        <v>-0.12</v>
      </c>
      <c r="R14" s="174"/>
    </row>
    <row r="15" spans="1:24" s="14" customFormat="1" ht="24.9" customHeight="1" x14ac:dyDescent="0.3">
      <c r="D15" s="197"/>
      <c r="E15" s="198"/>
      <c r="F15" s="164" t="s">
        <v>120</v>
      </c>
      <c r="G15" s="164"/>
      <c r="H15" s="161"/>
      <c r="I15" s="174">
        <v>2E-3</v>
      </c>
      <c r="J15" s="174"/>
      <c r="K15" s="174">
        <v>6.0000000000000001E-3</v>
      </c>
      <c r="L15" s="174"/>
      <c r="M15" s="174">
        <v>6.0000000000000001E-3</v>
      </c>
      <c r="N15" s="174"/>
      <c r="O15" s="174">
        <v>8.0000000000000002E-3</v>
      </c>
      <c r="P15" s="174"/>
      <c r="Q15" s="174">
        <v>8.0000000000000002E-3</v>
      </c>
      <c r="R15" s="174"/>
    </row>
    <row r="16" spans="1:24" s="14" customFormat="1" ht="24.9" customHeight="1" x14ac:dyDescent="0.3">
      <c r="D16" s="207"/>
      <c r="E16" s="208"/>
      <c r="F16" s="164" t="s">
        <v>121</v>
      </c>
      <c r="G16" s="164"/>
      <c r="H16" s="161"/>
      <c r="I16" s="174">
        <v>-0.06</v>
      </c>
      <c r="J16" s="174"/>
      <c r="K16" s="174">
        <v>-5.8999999999999997E-2</v>
      </c>
      <c r="L16" s="174"/>
      <c r="M16" s="174">
        <v>-5.8999999999999997E-2</v>
      </c>
      <c r="N16" s="174"/>
      <c r="O16" s="174">
        <v>-6.0999999999999999E-2</v>
      </c>
      <c r="P16" s="174"/>
      <c r="Q16" s="174">
        <v>-5.8999999999999997E-2</v>
      </c>
      <c r="R16" s="174"/>
    </row>
    <row r="17" spans="1:21" ht="15" customHeight="1" thickBot="1" x14ac:dyDescent="0.35"/>
    <row r="18" spans="1:21" ht="19.5" customHeight="1" thickBot="1" x14ac:dyDescent="0.35">
      <c r="A18" s="211" t="str">
        <f>NOTE!$A$24</f>
        <v>STUDY 26 | SECTORAL ANALYSIS OF NON-FINANCIAL CORPORATIONS IN PORTUGAL 2011-2016</v>
      </c>
      <c r="B18" s="211"/>
      <c r="C18" s="211"/>
      <c r="D18" s="211"/>
      <c r="E18" s="211"/>
      <c r="F18" s="211"/>
      <c r="G18" s="211"/>
      <c r="H18" s="211"/>
      <c r="I18" s="211"/>
      <c r="J18" s="211"/>
      <c r="K18" s="211"/>
      <c r="L18" s="211"/>
      <c r="M18" s="211"/>
      <c r="N18" s="211"/>
      <c r="O18" s="211"/>
      <c r="P18" s="211"/>
      <c r="Q18" s="211"/>
      <c r="R18" s="211"/>
      <c r="S18" s="211"/>
      <c r="T18" s="211"/>
      <c r="U18" s="211"/>
    </row>
    <row r="19" spans="1:21" ht="19.5" customHeight="1" x14ac:dyDescent="0.3"/>
    <row r="20" spans="1:21" ht="19.5" customHeight="1" x14ac:dyDescent="0.3"/>
    <row r="21" spans="1:21" ht="19.5" customHeight="1" x14ac:dyDescent="0.3"/>
    <row r="22" spans="1:21" ht="19.5" customHeight="1" x14ac:dyDescent="0.3"/>
    <row r="23" spans="1:21" ht="19.5" customHeight="1" x14ac:dyDescent="0.3">
      <c r="D23" s="49"/>
      <c r="E23" s="49"/>
      <c r="F23" s="49"/>
      <c r="G23" s="49"/>
      <c r="H23" s="49"/>
      <c r="I23" s="49"/>
      <c r="J23" s="49"/>
      <c r="K23" s="49"/>
      <c r="L23" s="49"/>
      <c r="M23" s="49"/>
      <c r="N23" s="49"/>
    </row>
    <row r="24" spans="1:21" ht="19.5" customHeight="1" x14ac:dyDescent="0.3">
      <c r="D24" s="49"/>
      <c r="E24" s="49"/>
      <c r="F24" s="49"/>
      <c r="G24" s="49"/>
      <c r="H24" s="49"/>
      <c r="I24" s="49"/>
      <c r="J24" s="49"/>
      <c r="K24" s="49"/>
      <c r="L24" s="49"/>
      <c r="M24" s="49"/>
      <c r="N24" s="49"/>
    </row>
    <row r="25" spans="1:21" s="15" customFormat="1" ht="19.5" customHeight="1" x14ac:dyDescent="0.3">
      <c r="D25" s="50"/>
      <c r="E25" s="50"/>
      <c r="F25" s="50"/>
      <c r="G25" s="50"/>
      <c r="H25" s="50"/>
      <c r="I25" s="50"/>
      <c r="J25" s="50"/>
      <c r="K25" s="50"/>
      <c r="L25" s="50"/>
      <c r="M25" s="50"/>
      <c r="N25" s="50"/>
    </row>
    <row r="26" spans="1:21" ht="19.5" customHeight="1" x14ac:dyDescent="0.3">
      <c r="D26" s="49"/>
      <c r="E26" s="49"/>
      <c r="F26" s="49"/>
      <c r="G26" s="49"/>
      <c r="H26" s="49"/>
      <c r="I26" s="49"/>
      <c r="J26" s="49"/>
      <c r="K26" s="49"/>
      <c r="L26" s="49"/>
      <c r="M26" s="49"/>
      <c r="N26" s="49"/>
    </row>
    <row r="27" spans="1:21" ht="19.5" customHeight="1" x14ac:dyDescent="0.3">
      <c r="D27" s="49"/>
      <c r="E27" s="49"/>
      <c r="F27" s="49"/>
      <c r="G27" s="49"/>
      <c r="H27" s="49"/>
      <c r="I27" s="49"/>
      <c r="J27" s="49"/>
      <c r="K27" s="49"/>
      <c r="L27" s="49"/>
      <c r="M27" s="49"/>
      <c r="N27" s="49"/>
    </row>
    <row r="28" spans="1:21" ht="19.5" customHeight="1" x14ac:dyDescent="0.3">
      <c r="D28" s="49"/>
      <c r="E28" s="49"/>
      <c r="F28" s="49"/>
      <c r="G28" s="49"/>
      <c r="H28" s="49"/>
      <c r="I28" s="49"/>
      <c r="J28" s="49"/>
      <c r="K28" s="49"/>
      <c r="L28" s="49"/>
      <c r="M28" s="49"/>
      <c r="N28" s="49"/>
    </row>
    <row r="29" spans="1:21" ht="19.5" customHeight="1" x14ac:dyDescent="0.3"/>
    <row r="30" spans="1:21" ht="19.5" customHeight="1" x14ac:dyDescent="0.3">
      <c r="N30" s="15"/>
    </row>
    <row r="31" spans="1:21" ht="19.5" customHeight="1" x14ac:dyDescent="0.3"/>
    <row r="32" spans="1:21"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row r="80" ht="19.5" customHeight="1" x14ac:dyDescent="0.3"/>
    <row r="81" ht="19.5" customHeight="1" x14ac:dyDescent="0.3"/>
    <row r="82" ht="19.5" customHeight="1" x14ac:dyDescent="0.3"/>
    <row r="83" ht="19.5" customHeight="1" x14ac:dyDescent="0.3"/>
  </sheetData>
  <sheetProtection algorithmName="SHA-512" hashValue="fHdlKL7/u/F4s6p1fJ/Zpft+nlsZ8vHcD+vL0dbJ3ctVdjEqe0ODquhTUYnC6YWPddPVbYJVauPUoekaUQYzlg==" saltValue="qpUaaSVXjGqpBhrUSfDLHg==" spinCount="100000" sheet="1" objects="1" scenarios="1"/>
  <mergeCells count="69">
    <mergeCell ref="D8:E10"/>
    <mergeCell ref="F8:H8"/>
    <mergeCell ref="D11:E16"/>
    <mergeCell ref="K6:L6"/>
    <mergeCell ref="I13:J13"/>
    <mergeCell ref="K13:L13"/>
    <mergeCell ref="F14:H14"/>
    <mergeCell ref="I14:J14"/>
    <mergeCell ref="K14:L14"/>
    <mergeCell ref="F16:H16"/>
    <mergeCell ref="I16:J16"/>
    <mergeCell ref="K16:L16"/>
    <mergeCell ref="F12:H12"/>
    <mergeCell ref="I12:J12"/>
    <mergeCell ref="K12:L12"/>
    <mergeCell ref="I6:J6"/>
    <mergeCell ref="O16:P16"/>
    <mergeCell ref="Q16:R16"/>
    <mergeCell ref="O14:P14"/>
    <mergeCell ref="Q14:R14"/>
    <mergeCell ref="F15:H15"/>
    <mergeCell ref="I15:J15"/>
    <mergeCell ref="K15:L15"/>
    <mergeCell ref="M15:N15"/>
    <mergeCell ref="O15:P15"/>
    <mergeCell ref="Q15:R15"/>
    <mergeCell ref="M14:N14"/>
    <mergeCell ref="M16:N16"/>
    <mergeCell ref="A1:U1"/>
    <mergeCell ref="O13:P13"/>
    <mergeCell ref="Q13:R13"/>
    <mergeCell ref="Q12:R12"/>
    <mergeCell ref="M13:N13"/>
    <mergeCell ref="O8:P8"/>
    <mergeCell ref="Q8:R8"/>
    <mergeCell ref="M8:N8"/>
    <mergeCell ref="M12:N12"/>
    <mergeCell ref="O12:P12"/>
    <mergeCell ref="K11:L11"/>
    <mergeCell ref="M11:N11"/>
    <mergeCell ref="O11:P11"/>
    <mergeCell ref="I8:J8"/>
    <mergeCell ref="K8:L8"/>
    <mergeCell ref="F13:H13"/>
    <mergeCell ref="Q6:R6"/>
    <mergeCell ref="O6:P6"/>
    <mergeCell ref="D7:H7"/>
    <mergeCell ref="M6:N6"/>
    <mergeCell ref="I7:J7"/>
    <mergeCell ref="K7:L7"/>
    <mergeCell ref="M7:N7"/>
    <mergeCell ref="O7:P7"/>
    <mergeCell ref="Q7:R7"/>
    <mergeCell ref="A18:U18"/>
    <mergeCell ref="Q11:R11"/>
    <mergeCell ref="F9:H9"/>
    <mergeCell ref="Q9:R9"/>
    <mergeCell ref="F10:H10"/>
    <mergeCell ref="I10:J10"/>
    <mergeCell ref="K10:L10"/>
    <mergeCell ref="M10:N10"/>
    <mergeCell ref="Q10:R10"/>
    <mergeCell ref="I9:J9"/>
    <mergeCell ref="K9:L9"/>
    <mergeCell ref="M9:N9"/>
    <mergeCell ref="O9:P9"/>
    <mergeCell ref="O10:P10"/>
    <mergeCell ref="F11:H11"/>
    <mergeCell ref="I11:J11"/>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U21"/>
  <sheetViews>
    <sheetView showGridLines="0" zoomScaleNormal="100" zoomScaleSheetLayoutView="85" workbookViewId="0">
      <selection sqref="A1:U1"/>
    </sheetView>
  </sheetViews>
  <sheetFormatPr defaultColWidth="9.109375" defaultRowHeight="14.4" x14ac:dyDescent="0.3"/>
  <cols>
    <col min="1" max="21" width="7.33203125" style="6" customWidth="1"/>
    <col min="22" max="16384" width="9.109375" style="6"/>
  </cols>
  <sheetData>
    <row r="1" spans="1:21" ht="69" customHeight="1" thickBot="1" x14ac:dyDescent="0.35">
      <c r="A1" s="158" t="s">
        <v>98</v>
      </c>
      <c r="B1" s="158"/>
      <c r="C1" s="158"/>
      <c r="D1" s="158"/>
      <c r="E1" s="158"/>
      <c r="F1" s="158"/>
      <c r="G1" s="158"/>
      <c r="H1" s="158"/>
      <c r="I1" s="158"/>
      <c r="J1" s="158"/>
      <c r="K1" s="158"/>
      <c r="L1" s="158"/>
      <c r="M1" s="158"/>
      <c r="N1" s="158"/>
      <c r="O1" s="158"/>
      <c r="P1" s="158"/>
      <c r="Q1" s="158"/>
      <c r="R1" s="158"/>
      <c r="S1" s="158"/>
      <c r="T1" s="158"/>
      <c r="U1" s="158"/>
    </row>
    <row r="2" spans="1:21" ht="15" customHeight="1" x14ac:dyDescent="0.3"/>
    <row r="3" spans="1:21" s="7" customFormat="1" ht="15" customHeight="1" thickBot="1" x14ac:dyDescent="0.35">
      <c r="A3" s="73" t="str">
        <f>+'Table of contents'!F6</f>
        <v>C1</v>
      </c>
      <c r="B3" s="74" t="str">
        <f>+'Table of contents'!G6</f>
        <v>Structures | By size class (2011 and 2015)</v>
      </c>
      <c r="C3" s="25"/>
      <c r="D3" s="25"/>
      <c r="E3" s="25"/>
      <c r="F3" s="25"/>
    </row>
    <row r="4" spans="1:21" s="9" customFormat="1" ht="15" customHeight="1" x14ac:dyDescent="0.2">
      <c r="A4" s="8" t="s">
        <v>109</v>
      </c>
      <c r="C4" s="18"/>
      <c r="D4" s="19"/>
      <c r="E4" s="19"/>
      <c r="F4" s="19"/>
      <c r="G4" s="19"/>
      <c r="H4" s="19"/>
      <c r="I4" s="19"/>
      <c r="J4" s="19"/>
      <c r="K4" s="19"/>
      <c r="L4" s="19"/>
      <c r="M4" s="19"/>
    </row>
    <row r="5" spans="1:21" s="9" customFormat="1" ht="15" customHeight="1" x14ac:dyDescent="0.2">
      <c r="C5" s="30"/>
      <c r="D5" s="30"/>
    </row>
    <row r="6" spans="1:21" s="11" customFormat="1" ht="24.9" customHeight="1" x14ac:dyDescent="0.2">
      <c r="F6" s="54"/>
      <c r="G6" s="54"/>
      <c r="H6" s="54"/>
      <c r="I6" s="154" t="s">
        <v>110</v>
      </c>
      <c r="J6" s="154"/>
      <c r="K6" s="154"/>
      <c r="L6" s="160"/>
      <c r="M6" s="161" t="s">
        <v>111</v>
      </c>
      <c r="N6" s="154"/>
      <c r="O6" s="154"/>
      <c r="P6" s="154"/>
      <c r="Q6" s="9"/>
      <c r="R6" s="9"/>
      <c r="S6" s="9"/>
    </row>
    <row r="7" spans="1:21" ht="24.9" customHeight="1" x14ac:dyDescent="0.3">
      <c r="F7" s="54"/>
      <c r="G7" s="54"/>
      <c r="H7" s="54"/>
      <c r="I7" s="154">
        <v>2011</v>
      </c>
      <c r="J7" s="154"/>
      <c r="K7" s="154">
        <v>2015</v>
      </c>
      <c r="L7" s="160"/>
      <c r="M7" s="161">
        <v>2011</v>
      </c>
      <c r="N7" s="154"/>
      <c r="O7" s="154">
        <v>2015</v>
      </c>
      <c r="P7" s="154"/>
      <c r="Q7" s="9"/>
      <c r="R7" s="9"/>
      <c r="S7" s="9"/>
    </row>
    <row r="8" spans="1:21" ht="24.9" customHeight="1" x14ac:dyDescent="0.3">
      <c r="F8" s="154" t="s">
        <v>112</v>
      </c>
      <c r="G8" s="159"/>
      <c r="H8" s="159"/>
      <c r="I8" s="155" t="s">
        <v>734</v>
      </c>
      <c r="J8" s="155"/>
      <c r="K8" s="155" t="s">
        <v>214</v>
      </c>
      <c r="L8" s="156"/>
      <c r="M8" s="157" t="s">
        <v>215</v>
      </c>
      <c r="N8" s="155"/>
      <c r="O8" s="155" t="s">
        <v>216</v>
      </c>
      <c r="P8" s="155"/>
      <c r="Q8" s="9"/>
      <c r="R8" s="9"/>
      <c r="S8" s="9"/>
    </row>
    <row r="9" spans="1:21" ht="24.9" customHeight="1" x14ac:dyDescent="0.3">
      <c r="F9" s="154" t="s">
        <v>113</v>
      </c>
      <c r="G9" s="154"/>
      <c r="H9" s="154"/>
      <c r="I9" s="155" t="s">
        <v>217</v>
      </c>
      <c r="J9" s="155"/>
      <c r="K9" s="155" t="s">
        <v>218</v>
      </c>
      <c r="L9" s="156"/>
      <c r="M9" s="157" t="s">
        <v>219</v>
      </c>
      <c r="N9" s="155"/>
      <c r="O9" s="155" t="s">
        <v>220</v>
      </c>
      <c r="P9" s="155"/>
      <c r="Q9" s="9"/>
      <c r="R9" s="9"/>
      <c r="S9" s="9"/>
    </row>
    <row r="10" spans="1:21" ht="24.9" customHeight="1" x14ac:dyDescent="0.3">
      <c r="B10" s="30"/>
      <c r="C10" s="30"/>
      <c r="D10" s="30"/>
      <c r="F10" s="154" t="s">
        <v>114</v>
      </c>
      <c r="G10" s="154"/>
      <c r="H10" s="154"/>
      <c r="I10" s="155" t="s">
        <v>221</v>
      </c>
      <c r="J10" s="155"/>
      <c r="K10" s="155" t="s">
        <v>221</v>
      </c>
      <c r="L10" s="156"/>
      <c r="M10" s="157">
        <v>0.42</v>
      </c>
      <c r="N10" s="155"/>
      <c r="O10" s="155" t="s">
        <v>222</v>
      </c>
      <c r="P10" s="155"/>
      <c r="Q10" s="9"/>
      <c r="R10" s="9"/>
      <c r="S10" s="9"/>
    </row>
    <row r="11" spans="1:21" ht="15" customHeight="1" x14ac:dyDescent="0.3">
      <c r="C11" s="30"/>
      <c r="D11" s="30"/>
      <c r="E11" s="30"/>
      <c r="F11" s="30"/>
      <c r="G11" s="30"/>
      <c r="H11" s="30"/>
      <c r="I11" s="30"/>
      <c r="J11" s="30"/>
      <c r="K11" s="30"/>
      <c r="L11" s="30"/>
      <c r="M11" s="30"/>
      <c r="N11" s="30"/>
    </row>
    <row r="12" spans="1:21" ht="19.5" customHeight="1" x14ac:dyDescent="0.3">
      <c r="A12" s="137" t="str">
        <f>NOTE!$A$24</f>
        <v>STUDY 26 | SECTORAL ANALYSIS OF NON-FINANCIAL CORPORATIONS IN PORTUGAL 2011-2016</v>
      </c>
      <c r="B12" s="137"/>
      <c r="C12" s="137"/>
      <c r="D12" s="137"/>
      <c r="E12" s="137"/>
      <c r="F12" s="137"/>
      <c r="G12" s="137"/>
      <c r="H12" s="137"/>
      <c r="I12" s="137"/>
      <c r="J12" s="137"/>
      <c r="K12" s="137"/>
      <c r="L12" s="137"/>
      <c r="M12" s="137"/>
      <c r="N12" s="137"/>
      <c r="O12" s="137"/>
      <c r="P12" s="137"/>
      <c r="Q12" s="137"/>
      <c r="R12" s="137"/>
      <c r="S12" s="137"/>
      <c r="T12" s="137"/>
      <c r="U12" s="137"/>
    </row>
    <row r="19" spans="9:11" x14ac:dyDescent="0.3">
      <c r="I19" s="59"/>
      <c r="J19" s="59"/>
      <c r="K19" s="59"/>
    </row>
    <row r="20" spans="9:11" x14ac:dyDescent="0.3">
      <c r="I20" s="60"/>
      <c r="J20" s="60"/>
      <c r="K20" s="60"/>
    </row>
    <row r="21" spans="9:11" x14ac:dyDescent="0.3">
      <c r="I21" s="153"/>
      <c r="J21" s="153"/>
      <c r="K21" s="153"/>
    </row>
  </sheetData>
  <sheetProtection algorithmName="SHA-512" hashValue="Z9GgnCV6U4TveTtg7thRjpSSitIKE9SySsYd1yX7lu0UadQr5ZaTVeIjzW3UMiKz34Bn1yzqvc+ZAX33Bkyz6g==" saltValue="bcH70QRyxX9EuBwnLke3EQ==" spinCount="100000" sheet="1" objects="1" scenarios="1"/>
  <mergeCells count="24">
    <mergeCell ref="A1:U1"/>
    <mergeCell ref="F8:H8"/>
    <mergeCell ref="I8:J8"/>
    <mergeCell ref="K8:L8"/>
    <mergeCell ref="M8:N8"/>
    <mergeCell ref="O8:P8"/>
    <mergeCell ref="I6:L6"/>
    <mergeCell ref="M6:P6"/>
    <mergeCell ref="I7:J7"/>
    <mergeCell ref="K7:L7"/>
    <mergeCell ref="M7:N7"/>
    <mergeCell ref="O7:P7"/>
    <mergeCell ref="I21:K21"/>
    <mergeCell ref="F9:H9"/>
    <mergeCell ref="I9:J9"/>
    <mergeCell ref="K9:L9"/>
    <mergeCell ref="M9:N9"/>
    <mergeCell ref="A12:U12"/>
    <mergeCell ref="O9:P9"/>
    <mergeCell ref="F10:H10"/>
    <mergeCell ref="I10:J10"/>
    <mergeCell ref="K10:L10"/>
    <mergeCell ref="M10:N10"/>
    <mergeCell ref="O10:P10"/>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4"/>
  </sheetPr>
  <dimension ref="A1:Z81"/>
  <sheetViews>
    <sheetView zoomScaleNormal="100" zoomScaleSheetLayoutView="85" workbookViewId="0">
      <selection sqref="A1:U1"/>
    </sheetView>
  </sheetViews>
  <sheetFormatPr defaultColWidth="7.33203125" defaultRowHeight="14.4" x14ac:dyDescent="0.3"/>
  <cols>
    <col min="1" max="16384" width="7.33203125" style="6"/>
  </cols>
  <sheetData>
    <row r="1" spans="1:26" ht="69" customHeight="1" x14ac:dyDescent="0.3">
      <c r="A1" s="173" t="s">
        <v>212</v>
      </c>
      <c r="B1" s="173"/>
      <c r="C1" s="173"/>
      <c r="D1" s="173"/>
      <c r="E1" s="173"/>
      <c r="F1" s="173"/>
      <c r="G1" s="173"/>
      <c r="H1" s="173"/>
      <c r="I1" s="173"/>
      <c r="J1" s="173"/>
      <c r="K1" s="173"/>
      <c r="L1" s="173"/>
      <c r="M1" s="173"/>
      <c r="N1" s="173"/>
      <c r="O1" s="173"/>
      <c r="P1" s="173"/>
      <c r="Q1" s="173"/>
      <c r="R1" s="173"/>
      <c r="S1" s="173"/>
      <c r="T1" s="173"/>
      <c r="U1" s="173"/>
    </row>
    <row r="2" spans="1:26" ht="15" customHeight="1" x14ac:dyDescent="0.3"/>
    <row r="3" spans="1:26" s="7" customFormat="1" ht="15" customHeight="1" thickBot="1" x14ac:dyDescent="0.35">
      <c r="A3" s="73" t="str">
        <f>+'Table of contents'!F63</f>
        <v>C23</v>
      </c>
      <c r="B3" s="74" t="str">
        <f>+'Table of contents'!G63</f>
        <v>Structures | By region (NUTS II)</v>
      </c>
      <c r="C3" s="25"/>
      <c r="D3" s="25"/>
      <c r="E3" s="25"/>
    </row>
    <row r="4" spans="1:26" s="9" customFormat="1" ht="15" customHeight="1" x14ac:dyDescent="0.2">
      <c r="A4" s="8" t="s">
        <v>109</v>
      </c>
      <c r="C4" s="18"/>
      <c r="D4" s="19"/>
      <c r="E4" s="19"/>
      <c r="F4" s="19"/>
      <c r="G4" s="19"/>
      <c r="H4" s="19"/>
      <c r="I4" s="19"/>
      <c r="J4" s="19"/>
      <c r="K4" s="19"/>
    </row>
    <row r="5" spans="1:26" ht="15" customHeight="1" x14ac:dyDescent="0.3"/>
    <row r="6" spans="1:26" s="16" customFormat="1" ht="24.9" customHeight="1" x14ac:dyDescent="0.3">
      <c r="B6" s="14"/>
      <c r="C6" s="14"/>
      <c r="D6" s="54"/>
      <c r="E6" s="54"/>
      <c r="F6" s="54"/>
      <c r="G6" s="154" t="s">
        <v>110</v>
      </c>
      <c r="H6" s="154"/>
      <c r="I6" s="154"/>
      <c r="J6" s="160"/>
      <c r="K6" s="260" t="s">
        <v>111</v>
      </c>
      <c r="L6" s="154"/>
      <c r="M6" s="154"/>
      <c r="N6" s="160"/>
      <c r="O6" s="161" t="s">
        <v>129</v>
      </c>
      <c r="P6" s="154"/>
      <c r="Q6" s="154"/>
      <c r="R6" s="154"/>
      <c r="S6" s="14"/>
      <c r="T6" s="14"/>
      <c r="U6" s="14"/>
      <c r="V6" s="14"/>
      <c r="W6" s="14"/>
      <c r="X6" s="14"/>
      <c r="Y6" s="14"/>
      <c r="Z6" s="14"/>
    </row>
    <row r="7" spans="1:26" s="14" customFormat="1" ht="24.9" customHeight="1" x14ac:dyDescent="0.3">
      <c r="D7" s="54"/>
      <c r="E7" s="54"/>
      <c r="F7" s="54"/>
      <c r="G7" s="154">
        <v>2011</v>
      </c>
      <c r="H7" s="154"/>
      <c r="I7" s="154">
        <v>2015</v>
      </c>
      <c r="J7" s="160"/>
      <c r="K7" s="260">
        <v>2011</v>
      </c>
      <c r="L7" s="154"/>
      <c r="M7" s="154">
        <v>2015</v>
      </c>
      <c r="N7" s="160"/>
      <c r="O7" s="161">
        <v>2011</v>
      </c>
      <c r="P7" s="154"/>
      <c r="Q7" s="154">
        <v>2015</v>
      </c>
      <c r="R7" s="154"/>
    </row>
    <row r="8" spans="1:26" s="14" customFormat="1" ht="24.9" customHeight="1" x14ac:dyDescent="0.3">
      <c r="D8" s="154" t="s">
        <v>183</v>
      </c>
      <c r="E8" s="154"/>
      <c r="F8" s="154"/>
      <c r="G8" s="174" t="s">
        <v>323</v>
      </c>
      <c r="H8" s="174"/>
      <c r="I8" s="174" t="s">
        <v>324</v>
      </c>
      <c r="J8" s="188"/>
      <c r="K8" s="261" t="s">
        <v>325</v>
      </c>
      <c r="L8" s="174"/>
      <c r="M8" s="174" t="s">
        <v>326</v>
      </c>
      <c r="N8" s="188"/>
      <c r="O8" s="174" t="s">
        <v>327</v>
      </c>
      <c r="P8" s="174"/>
      <c r="Q8" s="222">
        <v>0.33800000000000002</v>
      </c>
      <c r="R8" s="174"/>
    </row>
    <row r="9" spans="1:26" s="14" customFormat="1" ht="24.9" customHeight="1" x14ac:dyDescent="0.3">
      <c r="D9" s="154" t="s">
        <v>184</v>
      </c>
      <c r="E9" s="154"/>
      <c r="F9" s="154"/>
      <c r="G9" s="174" t="s">
        <v>328</v>
      </c>
      <c r="H9" s="174"/>
      <c r="I9" s="174" t="s">
        <v>329</v>
      </c>
      <c r="J9" s="188"/>
      <c r="K9" s="261" t="s">
        <v>330</v>
      </c>
      <c r="L9" s="174"/>
      <c r="M9" s="174" t="s">
        <v>303</v>
      </c>
      <c r="N9" s="188"/>
      <c r="O9" s="174" t="s">
        <v>331</v>
      </c>
      <c r="P9" s="174"/>
      <c r="Q9" s="222">
        <v>0.17</v>
      </c>
      <c r="R9" s="174"/>
    </row>
    <row r="10" spans="1:26" s="14" customFormat="1" ht="24.9" customHeight="1" x14ac:dyDescent="0.3">
      <c r="D10" s="154" t="s">
        <v>185</v>
      </c>
      <c r="E10" s="154"/>
      <c r="F10" s="154"/>
      <c r="G10" s="174">
        <v>0.35</v>
      </c>
      <c r="H10" s="174"/>
      <c r="I10" s="174" t="s">
        <v>332</v>
      </c>
      <c r="J10" s="188"/>
      <c r="K10" s="261">
        <v>0.51</v>
      </c>
      <c r="L10" s="174"/>
      <c r="M10" s="174" t="s">
        <v>310</v>
      </c>
      <c r="N10" s="188"/>
      <c r="O10" s="174" t="s">
        <v>333</v>
      </c>
      <c r="P10" s="174"/>
      <c r="Q10" s="222">
        <v>0.38</v>
      </c>
      <c r="R10" s="174"/>
    </row>
    <row r="11" spans="1:26" s="14" customFormat="1" ht="24.9" customHeight="1" x14ac:dyDescent="0.3">
      <c r="D11" s="154" t="s">
        <v>2</v>
      </c>
      <c r="E11" s="154"/>
      <c r="F11" s="154"/>
      <c r="G11" s="174">
        <v>5.8999999999999997E-2</v>
      </c>
      <c r="H11" s="174"/>
      <c r="I11" s="174">
        <v>6.0999999999999999E-2</v>
      </c>
      <c r="J11" s="188"/>
      <c r="K11" s="261">
        <v>3.7999999999999999E-2</v>
      </c>
      <c r="L11" s="174"/>
      <c r="M11" s="174">
        <v>4.2999999999999997E-2</v>
      </c>
      <c r="N11" s="188"/>
      <c r="O11" s="174">
        <v>4.2000000000000003E-2</v>
      </c>
      <c r="P11" s="174"/>
      <c r="Q11" s="222">
        <v>4.4999999999999998E-2</v>
      </c>
      <c r="R11" s="174"/>
    </row>
    <row r="12" spans="1:26" s="14" customFormat="1" ht="24.9" customHeight="1" x14ac:dyDescent="0.3">
      <c r="D12" s="154" t="s">
        <v>3</v>
      </c>
      <c r="E12" s="154"/>
      <c r="F12" s="154"/>
      <c r="G12" s="174">
        <v>4.8000000000000001E-2</v>
      </c>
      <c r="H12" s="174"/>
      <c r="I12" s="174">
        <v>4.8000000000000001E-2</v>
      </c>
      <c r="J12" s="188"/>
      <c r="K12" s="261">
        <v>1.7000000000000001E-2</v>
      </c>
      <c r="L12" s="174"/>
      <c r="M12" s="174">
        <v>1.9E-2</v>
      </c>
      <c r="N12" s="188"/>
      <c r="O12" s="174">
        <v>3.2000000000000001E-2</v>
      </c>
      <c r="P12" s="174"/>
      <c r="Q12" s="222">
        <v>3.5000000000000003E-2</v>
      </c>
      <c r="R12" s="174"/>
    </row>
    <row r="13" spans="1:26" s="14" customFormat="1" ht="24.9" customHeight="1" x14ac:dyDescent="0.3">
      <c r="D13" s="154" t="s">
        <v>187</v>
      </c>
      <c r="E13" s="154"/>
      <c r="F13" s="154"/>
      <c r="G13" s="174">
        <v>2.5999999999999999E-2</v>
      </c>
      <c r="H13" s="174"/>
      <c r="I13" s="174">
        <v>2.4E-2</v>
      </c>
      <c r="J13" s="188"/>
      <c r="K13" s="261">
        <v>2.4E-2</v>
      </c>
      <c r="L13" s="174"/>
      <c r="M13" s="174">
        <v>1.9E-2</v>
      </c>
      <c r="N13" s="188"/>
      <c r="O13" s="174">
        <v>0.02</v>
      </c>
      <c r="P13" s="174"/>
      <c r="Q13" s="222">
        <v>1.9E-2</v>
      </c>
      <c r="R13" s="174"/>
    </row>
    <row r="14" spans="1:26" s="14" customFormat="1" ht="24.9" customHeight="1" x14ac:dyDescent="0.3">
      <c r="D14" s="154" t="s">
        <v>186</v>
      </c>
      <c r="E14" s="154"/>
      <c r="F14" s="154"/>
      <c r="G14" s="174">
        <v>1.2E-2</v>
      </c>
      <c r="H14" s="174"/>
      <c r="I14" s="174">
        <v>1.2999999999999999E-2</v>
      </c>
      <c r="J14" s="188"/>
      <c r="K14" s="261">
        <v>1.4E-2</v>
      </c>
      <c r="L14" s="174"/>
      <c r="M14" s="174">
        <v>1.2999999999999999E-2</v>
      </c>
      <c r="N14" s="188"/>
      <c r="O14" s="174">
        <v>1.4999999999999999E-2</v>
      </c>
      <c r="P14" s="174"/>
      <c r="Q14" s="222">
        <v>1.4E-2</v>
      </c>
      <c r="R14" s="174"/>
    </row>
    <row r="15" spans="1:26" ht="15" customHeight="1" thickBot="1" x14ac:dyDescent="0.35"/>
    <row r="16" spans="1:26" ht="19.5" customHeight="1" thickBot="1" x14ac:dyDescent="0.35">
      <c r="A16" s="211" t="str">
        <f>NOTE!$A$24</f>
        <v>STUDY 26 | SECTORAL ANALYSIS OF NON-FINANCIAL CORPORATIONS IN PORTUGAL 2011-2016</v>
      </c>
      <c r="B16" s="211"/>
      <c r="C16" s="211"/>
      <c r="D16" s="211"/>
      <c r="E16" s="211"/>
      <c r="F16" s="211"/>
      <c r="G16" s="211"/>
      <c r="H16" s="211"/>
      <c r="I16" s="211"/>
      <c r="J16" s="211"/>
      <c r="K16" s="211"/>
      <c r="L16" s="211"/>
      <c r="M16" s="211"/>
      <c r="N16" s="211"/>
      <c r="O16" s="211"/>
      <c r="P16" s="211"/>
      <c r="Q16" s="211"/>
      <c r="R16" s="211"/>
      <c r="S16" s="211"/>
      <c r="T16" s="211"/>
      <c r="U16" s="211"/>
    </row>
    <row r="17" spans="4:14" ht="19.5" customHeight="1" x14ac:dyDescent="0.3"/>
    <row r="18" spans="4:14" ht="19.5" customHeight="1" x14ac:dyDescent="0.3"/>
    <row r="19" spans="4:14" ht="19.5" customHeight="1" x14ac:dyDescent="0.3"/>
    <row r="20" spans="4:14" ht="19.5" customHeight="1" x14ac:dyDescent="0.3"/>
    <row r="21" spans="4:14" ht="19.5" customHeight="1" x14ac:dyDescent="0.3">
      <c r="D21" s="49"/>
      <c r="E21" s="49"/>
      <c r="F21" s="49"/>
      <c r="G21" s="49"/>
      <c r="H21" s="49"/>
      <c r="I21" s="49"/>
      <c r="J21" s="49"/>
      <c r="K21" s="49"/>
      <c r="L21" s="49"/>
      <c r="M21" s="49"/>
      <c r="N21" s="49"/>
    </row>
    <row r="22" spans="4:14" ht="19.5" customHeight="1" x14ac:dyDescent="0.3">
      <c r="D22" s="49"/>
      <c r="E22" s="49"/>
      <c r="F22" s="49"/>
      <c r="G22" s="49"/>
      <c r="H22" s="49"/>
      <c r="I22" s="49"/>
      <c r="J22" s="49"/>
      <c r="K22" s="49"/>
      <c r="L22" s="49"/>
      <c r="M22" s="49"/>
      <c r="N22" s="49"/>
    </row>
    <row r="23" spans="4:14" s="15" customFormat="1" ht="19.5" customHeight="1" x14ac:dyDescent="0.3">
      <c r="D23" s="50"/>
      <c r="E23" s="50"/>
      <c r="F23" s="50"/>
      <c r="G23" s="50"/>
      <c r="H23" s="50"/>
      <c r="I23" s="50"/>
      <c r="J23" s="50"/>
      <c r="K23" s="50"/>
      <c r="L23" s="50"/>
      <c r="M23" s="50"/>
      <c r="N23" s="50"/>
    </row>
    <row r="24" spans="4:14" ht="19.5" customHeight="1" x14ac:dyDescent="0.3">
      <c r="D24" s="49"/>
      <c r="E24" s="49"/>
      <c r="F24" s="49"/>
      <c r="G24" s="49"/>
      <c r="H24" s="49"/>
      <c r="I24" s="49"/>
      <c r="J24" s="49"/>
      <c r="K24" s="49"/>
      <c r="L24" s="49"/>
      <c r="M24" s="49"/>
      <c r="N24" s="49"/>
    </row>
    <row r="25" spans="4:14" ht="19.5" customHeight="1" x14ac:dyDescent="0.3">
      <c r="D25" s="49"/>
      <c r="E25" s="49"/>
      <c r="F25" s="49"/>
      <c r="G25" s="49"/>
      <c r="H25" s="49"/>
      <c r="I25" s="49"/>
      <c r="J25" s="49"/>
      <c r="K25" s="49"/>
      <c r="L25" s="49"/>
      <c r="M25" s="49"/>
      <c r="N25" s="49"/>
    </row>
    <row r="26" spans="4:14" ht="19.5" customHeight="1" x14ac:dyDescent="0.3">
      <c r="D26" s="49"/>
      <c r="E26" s="49"/>
      <c r="F26" s="49"/>
      <c r="G26" s="49"/>
      <c r="H26" s="49"/>
      <c r="I26" s="49"/>
      <c r="J26" s="49"/>
      <c r="K26" s="49"/>
      <c r="L26" s="49"/>
      <c r="M26" s="49"/>
      <c r="N26" s="49"/>
    </row>
    <row r="27" spans="4:14" ht="19.5" customHeight="1" x14ac:dyDescent="0.3"/>
    <row r="28" spans="4:14" ht="19.5" customHeight="1" x14ac:dyDescent="0.3">
      <c r="N28" s="15"/>
    </row>
    <row r="29" spans="4:14" ht="19.5" customHeight="1" x14ac:dyDescent="0.3"/>
    <row r="30" spans="4:14" ht="19.5" customHeight="1" x14ac:dyDescent="0.3"/>
    <row r="31" spans="4:14" ht="19.5" customHeight="1" x14ac:dyDescent="0.3"/>
    <row r="32" spans="4:14"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row r="80" ht="19.5" customHeight="1" x14ac:dyDescent="0.3"/>
    <row r="81" ht="19.5" customHeight="1" x14ac:dyDescent="0.3"/>
  </sheetData>
  <sheetProtection algorithmName="SHA-512" hashValue="3S3dU6nYDqNm7Ck7rJ1kfAvBXWlk5/BuygvAq57l4pzLk/NnGB+7ktKY9PJouVOF9M3kN88mZN3UfEd9Dyx/LA==" saltValue="6G3dmk2eqA75weJ6tAnF4g==" spinCount="100000" sheet="1" objects="1" scenarios="1"/>
  <mergeCells count="60">
    <mergeCell ref="D12:F12"/>
    <mergeCell ref="G12:H12"/>
    <mergeCell ref="D11:F11"/>
    <mergeCell ref="G11:H11"/>
    <mergeCell ref="O12:P12"/>
    <mergeCell ref="M11:N11"/>
    <mergeCell ref="Q11:R11"/>
    <mergeCell ref="O11:P11"/>
    <mergeCell ref="I12:J12"/>
    <mergeCell ref="K12:L12"/>
    <mergeCell ref="M12:N12"/>
    <mergeCell ref="Q12:R12"/>
    <mergeCell ref="I11:J11"/>
    <mergeCell ref="K11:L11"/>
    <mergeCell ref="Q13:R13"/>
    <mergeCell ref="O13:P13"/>
    <mergeCell ref="O14:P14"/>
    <mergeCell ref="D14:F14"/>
    <mergeCell ref="G14:H14"/>
    <mergeCell ref="I14:J14"/>
    <mergeCell ref="K14:L14"/>
    <mergeCell ref="M14:N14"/>
    <mergeCell ref="Q14:R14"/>
    <mergeCell ref="D13:F13"/>
    <mergeCell ref="G13:H13"/>
    <mergeCell ref="I13:J13"/>
    <mergeCell ref="K13:L13"/>
    <mergeCell ref="M13:N13"/>
    <mergeCell ref="K6:N6"/>
    <mergeCell ref="Q9:R9"/>
    <mergeCell ref="O9:P9"/>
    <mergeCell ref="D10:F10"/>
    <mergeCell ref="G10:H10"/>
    <mergeCell ref="I10:J10"/>
    <mergeCell ref="M10:N10"/>
    <mergeCell ref="Q10:R10"/>
    <mergeCell ref="O10:P10"/>
    <mergeCell ref="D9:F9"/>
    <mergeCell ref="G9:H9"/>
    <mergeCell ref="I9:J9"/>
    <mergeCell ref="M9:N9"/>
    <mergeCell ref="K9:L9"/>
    <mergeCell ref="K10:L10"/>
    <mergeCell ref="D8:F8"/>
    <mergeCell ref="A1:U1"/>
    <mergeCell ref="A16:U16"/>
    <mergeCell ref="Q7:R7"/>
    <mergeCell ref="G8:H8"/>
    <mergeCell ref="I8:J8"/>
    <mergeCell ref="M8:N8"/>
    <mergeCell ref="Q8:R8"/>
    <mergeCell ref="O8:P8"/>
    <mergeCell ref="G7:H7"/>
    <mergeCell ref="I7:J7"/>
    <mergeCell ref="K7:L7"/>
    <mergeCell ref="M7:N7"/>
    <mergeCell ref="O7:P7"/>
    <mergeCell ref="O6:R6"/>
    <mergeCell ref="K8:L8"/>
    <mergeCell ref="G6:J6"/>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4"/>
  </sheetPr>
  <dimension ref="A1:U80"/>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212</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contents'!F64</f>
        <v>C24</v>
      </c>
      <c r="B3" s="74" t="str">
        <f>+'Table of contents'!G64</f>
        <v>Average turnover and average number of employees (2015, total enterprises=1)</v>
      </c>
      <c r="C3" s="25"/>
      <c r="D3" s="25"/>
      <c r="E3" s="25"/>
      <c r="F3" s="25"/>
      <c r="G3" s="25"/>
      <c r="H3" s="25"/>
      <c r="I3" s="25"/>
      <c r="J3" s="25"/>
    </row>
    <row r="4" spans="1:21" s="9" customFormat="1" ht="15" customHeight="1" x14ac:dyDescent="0.2">
      <c r="A4" s="8" t="s">
        <v>109</v>
      </c>
      <c r="C4" s="18"/>
      <c r="D4" s="19"/>
      <c r="E4" s="19"/>
      <c r="F4" s="19"/>
      <c r="G4" s="19"/>
      <c r="H4" s="19"/>
      <c r="I4" s="19"/>
      <c r="J4" s="19"/>
      <c r="K4" s="19"/>
      <c r="L4" s="19"/>
      <c r="M4" s="19"/>
      <c r="N4" s="19"/>
    </row>
    <row r="5" spans="1:21" ht="15" customHeight="1" x14ac:dyDescent="0.3">
      <c r="Q5" s="9"/>
      <c r="R5" s="9"/>
      <c r="S5" s="9"/>
    </row>
    <row r="6" spans="1:21" s="16" customFormat="1" ht="24.9" customHeight="1" x14ac:dyDescent="0.3">
      <c r="F6" s="54"/>
      <c r="G6" s="54"/>
      <c r="H6" s="54"/>
      <c r="I6" s="154" t="s">
        <v>188</v>
      </c>
      <c r="J6" s="154"/>
      <c r="K6" s="154"/>
      <c r="L6" s="154"/>
      <c r="M6" s="154" t="s">
        <v>189</v>
      </c>
      <c r="N6" s="154"/>
      <c r="O6" s="154"/>
      <c r="P6" s="154"/>
      <c r="Q6" s="9"/>
      <c r="R6" s="9"/>
      <c r="S6" s="9"/>
    </row>
    <row r="7" spans="1:21" s="14" customFormat="1" ht="24.9" customHeight="1" x14ac:dyDescent="0.3">
      <c r="F7" s="154" t="s">
        <v>183</v>
      </c>
      <c r="G7" s="154"/>
      <c r="H7" s="154"/>
      <c r="I7" s="259">
        <v>0.8</v>
      </c>
      <c r="J7" s="259"/>
      <c r="K7" s="259"/>
      <c r="L7" s="259"/>
      <c r="M7" s="259">
        <v>1</v>
      </c>
      <c r="N7" s="259"/>
      <c r="O7" s="259"/>
      <c r="P7" s="259"/>
      <c r="Q7" s="9"/>
      <c r="R7" s="9"/>
      <c r="S7" s="9"/>
    </row>
    <row r="8" spans="1:21" s="14" customFormat="1" ht="24.9" customHeight="1" x14ac:dyDescent="0.3">
      <c r="F8" s="154" t="s">
        <v>184</v>
      </c>
      <c r="G8" s="154"/>
      <c r="H8" s="154"/>
      <c r="I8" s="259" t="s">
        <v>318</v>
      </c>
      <c r="J8" s="259"/>
      <c r="K8" s="259"/>
      <c r="L8" s="259"/>
      <c r="M8" s="259" t="s">
        <v>319</v>
      </c>
      <c r="N8" s="259"/>
      <c r="O8" s="259"/>
      <c r="P8" s="259"/>
      <c r="Q8" s="9"/>
      <c r="R8" s="9"/>
      <c r="S8" s="9"/>
    </row>
    <row r="9" spans="1:21" s="14" customFormat="1" ht="24.9" customHeight="1" x14ac:dyDescent="0.3">
      <c r="F9" s="154" t="s">
        <v>185</v>
      </c>
      <c r="G9" s="154"/>
      <c r="H9" s="154"/>
      <c r="I9" s="259" t="s">
        <v>320</v>
      </c>
      <c r="J9" s="259"/>
      <c r="K9" s="259"/>
      <c r="L9" s="259"/>
      <c r="M9" s="259" t="s">
        <v>321</v>
      </c>
      <c r="N9" s="259"/>
      <c r="O9" s="259"/>
      <c r="P9" s="259"/>
      <c r="Q9" s="9"/>
      <c r="R9" s="9"/>
      <c r="S9" s="9"/>
    </row>
    <row r="10" spans="1:21" s="14" customFormat="1" ht="24.9" customHeight="1" x14ac:dyDescent="0.3">
      <c r="F10" s="154" t="s">
        <v>2</v>
      </c>
      <c r="G10" s="154"/>
      <c r="H10" s="154"/>
      <c r="I10" s="259" t="s">
        <v>322</v>
      </c>
      <c r="J10" s="259"/>
      <c r="K10" s="259"/>
      <c r="L10" s="259"/>
      <c r="M10" s="259" t="s">
        <v>322</v>
      </c>
      <c r="N10" s="259"/>
      <c r="O10" s="259"/>
      <c r="P10" s="259"/>
      <c r="Q10" s="9"/>
      <c r="R10" s="9"/>
      <c r="S10" s="9"/>
    </row>
    <row r="11" spans="1:21" s="14" customFormat="1" ht="24.9" customHeight="1" x14ac:dyDescent="0.3">
      <c r="F11" s="154" t="s">
        <v>3</v>
      </c>
      <c r="G11" s="154"/>
      <c r="H11" s="154"/>
      <c r="I11" s="259">
        <v>0.4</v>
      </c>
      <c r="J11" s="259"/>
      <c r="K11" s="259"/>
      <c r="L11" s="259"/>
      <c r="M11" s="259">
        <v>0.7</v>
      </c>
      <c r="N11" s="259"/>
      <c r="O11" s="259"/>
      <c r="P11" s="259"/>
      <c r="Q11" s="9"/>
      <c r="R11" s="9"/>
      <c r="S11" s="9"/>
    </row>
    <row r="12" spans="1:21" s="14" customFormat="1" ht="24.9" customHeight="1" x14ac:dyDescent="0.3">
      <c r="F12" s="154" t="s">
        <v>187</v>
      </c>
      <c r="G12" s="154"/>
      <c r="H12" s="154"/>
      <c r="I12" s="259">
        <v>0.8</v>
      </c>
      <c r="J12" s="259"/>
      <c r="K12" s="259"/>
      <c r="L12" s="259"/>
      <c r="M12" s="259">
        <v>0.8</v>
      </c>
      <c r="N12" s="259"/>
      <c r="O12" s="259"/>
      <c r="P12" s="259"/>
      <c r="Q12" s="9"/>
      <c r="R12" s="9"/>
      <c r="S12" s="9"/>
    </row>
    <row r="13" spans="1:21" s="14" customFormat="1" ht="24.9" customHeight="1" x14ac:dyDescent="0.3">
      <c r="F13" s="154" t="s">
        <v>186</v>
      </c>
      <c r="G13" s="154"/>
      <c r="H13" s="154"/>
      <c r="I13" s="259">
        <v>0.9</v>
      </c>
      <c r="J13" s="259"/>
      <c r="K13" s="259"/>
      <c r="L13" s="259"/>
      <c r="M13" s="259">
        <v>1.1000000000000001</v>
      </c>
      <c r="N13" s="259"/>
      <c r="O13" s="259"/>
      <c r="P13" s="259"/>
      <c r="Q13" s="9"/>
      <c r="R13" s="9"/>
      <c r="S13" s="9"/>
    </row>
    <row r="14" spans="1:21" ht="15" customHeight="1" x14ac:dyDescent="0.3"/>
    <row r="15" spans="1:21" ht="19.5" customHeight="1" x14ac:dyDescent="0.3">
      <c r="A15" s="137" t="str">
        <f>NOTE!$A$24</f>
        <v>STUDY 26 | SECTORAL ANALYSIS OF NON-FINANCIAL CORPORATIONS IN PORTUGAL 2011-2016</v>
      </c>
      <c r="B15" s="137"/>
      <c r="C15" s="137"/>
      <c r="D15" s="137"/>
      <c r="E15" s="137"/>
      <c r="F15" s="137"/>
      <c r="G15" s="137"/>
      <c r="H15" s="137"/>
      <c r="I15" s="137"/>
      <c r="J15" s="137"/>
      <c r="K15" s="137"/>
      <c r="L15" s="137"/>
      <c r="M15" s="137"/>
      <c r="N15" s="137"/>
      <c r="O15" s="137"/>
      <c r="P15" s="137"/>
      <c r="Q15" s="137"/>
      <c r="R15" s="137"/>
      <c r="S15" s="137"/>
      <c r="T15" s="137"/>
      <c r="U15" s="137"/>
    </row>
    <row r="16" spans="1:21" ht="19.5" customHeight="1" x14ac:dyDescent="0.3"/>
    <row r="17" spans="7:19" ht="19.5" customHeight="1" x14ac:dyDescent="0.3"/>
    <row r="18" spans="7:19" ht="19.5" customHeight="1" x14ac:dyDescent="0.3"/>
    <row r="19" spans="7:19" ht="19.5" customHeight="1" x14ac:dyDescent="0.3"/>
    <row r="20" spans="7:19" ht="19.5" customHeight="1" x14ac:dyDescent="0.3"/>
    <row r="21" spans="7:19" ht="19.5" customHeight="1" x14ac:dyDescent="0.3"/>
    <row r="22" spans="7:19" s="15" customFormat="1" ht="19.5" customHeight="1" x14ac:dyDescent="0.3"/>
    <row r="23" spans="7:19" ht="19.5" customHeight="1" x14ac:dyDescent="0.3"/>
    <row r="24" spans="7:19" ht="19.5" customHeight="1" x14ac:dyDescent="0.3"/>
    <row r="25" spans="7:19" ht="19.5" customHeight="1" x14ac:dyDescent="0.3">
      <c r="G25" s="47"/>
      <c r="H25" s="47"/>
      <c r="I25" s="47"/>
      <c r="J25" s="47"/>
      <c r="K25" s="47"/>
      <c r="L25" s="47"/>
      <c r="M25" s="47"/>
      <c r="N25" s="47"/>
      <c r="O25" s="47"/>
      <c r="P25" s="47"/>
      <c r="Q25" s="47"/>
      <c r="R25" s="47"/>
      <c r="S25" s="47"/>
    </row>
    <row r="26" spans="7:19" ht="19.5" customHeight="1" x14ac:dyDescent="0.3">
      <c r="G26" s="47"/>
      <c r="H26" s="47"/>
      <c r="I26" s="47"/>
      <c r="J26" s="47"/>
      <c r="K26" s="47"/>
      <c r="L26" s="47"/>
      <c r="M26" s="47"/>
      <c r="N26" s="47"/>
      <c r="O26" s="47"/>
      <c r="P26" s="47"/>
      <c r="Q26" s="47"/>
      <c r="R26" s="47"/>
      <c r="S26" s="47"/>
    </row>
    <row r="27" spans="7:19" ht="19.5" customHeight="1" x14ac:dyDescent="0.3">
      <c r="P27" s="15"/>
    </row>
    <row r="28" spans="7:19" ht="19.5" customHeight="1" x14ac:dyDescent="0.3"/>
    <row r="29" spans="7:19" ht="19.5" customHeight="1" x14ac:dyDescent="0.3"/>
    <row r="30" spans="7:19" ht="19.5" customHeight="1" x14ac:dyDescent="0.3"/>
    <row r="31" spans="7:19" ht="19.5" customHeight="1" x14ac:dyDescent="0.3"/>
    <row r="32" spans="7:19"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row r="80" ht="19.5" customHeight="1" x14ac:dyDescent="0.3"/>
  </sheetData>
  <sheetProtection algorithmName="SHA-512" hashValue="DNXmDnoIvgfKFyTW5p4gIq9uf1A2ZG7hVkp3og/Kbad8FWQicaBMttuQmYv9nGt9KYPjBpoauxsWIgfnl0MpTw==" saltValue="K+7AsNZaVt/5ybxnHlRTXQ==" spinCount="100000" sheet="1" objects="1" scenarios="1"/>
  <mergeCells count="25">
    <mergeCell ref="I8:L8"/>
    <mergeCell ref="I9:L9"/>
    <mergeCell ref="I10:L10"/>
    <mergeCell ref="A15:U15"/>
    <mergeCell ref="M11:P11"/>
    <mergeCell ref="F11:H11"/>
    <mergeCell ref="F13:H13"/>
    <mergeCell ref="I13:L13"/>
    <mergeCell ref="I11:L11"/>
    <mergeCell ref="A1:U1"/>
    <mergeCell ref="M13:P13"/>
    <mergeCell ref="F12:H12"/>
    <mergeCell ref="I12:L12"/>
    <mergeCell ref="M12:P12"/>
    <mergeCell ref="F10:H10"/>
    <mergeCell ref="I6:L6"/>
    <mergeCell ref="M6:P6"/>
    <mergeCell ref="F7:H7"/>
    <mergeCell ref="M10:P10"/>
    <mergeCell ref="F9:H9"/>
    <mergeCell ref="M9:P9"/>
    <mergeCell ref="F8:H8"/>
    <mergeCell ref="M7:P7"/>
    <mergeCell ref="M8:P8"/>
    <mergeCell ref="I7:L7"/>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4"/>
  </sheetPr>
  <dimension ref="A1:U88"/>
  <sheetViews>
    <sheetView zoomScaleNormal="100" zoomScaleSheetLayoutView="85" workbookViewId="0">
      <selection sqref="A1:U1"/>
    </sheetView>
  </sheetViews>
  <sheetFormatPr defaultColWidth="7.33203125" defaultRowHeight="14.4" x14ac:dyDescent="0.3"/>
  <cols>
    <col min="1" max="9" width="7.33203125" style="6"/>
    <col min="10" max="17" width="7.33203125" style="6" customWidth="1"/>
    <col min="18" max="16384" width="7.33203125" style="6"/>
  </cols>
  <sheetData>
    <row r="1" spans="1:21" ht="69" customHeight="1" x14ac:dyDescent="0.3">
      <c r="A1" s="173" t="s">
        <v>212</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contents'!F65</f>
        <v>C25</v>
      </c>
      <c r="B3" s="74" t="str">
        <f>+'Table of contents'!G65</f>
        <v>Structures | By region and economic activity sector (2015, on the basis of turnover)</v>
      </c>
      <c r="C3" s="74"/>
      <c r="D3" s="74"/>
      <c r="E3" s="74"/>
      <c r="F3" s="25"/>
      <c r="G3" s="25"/>
      <c r="H3" s="25"/>
      <c r="I3" s="25"/>
      <c r="J3" s="25"/>
    </row>
    <row r="4" spans="1:21" s="9" customFormat="1" ht="15" customHeight="1" x14ac:dyDescent="0.2">
      <c r="A4" s="8" t="s">
        <v>109</v>
      </c>
      <c r="F4" s="19"/>
      <c r="G4" s="19"/>
      <c r="H4" s="19"/>
      <c r="I4" s="19"/>
      <c r="J4" s="19"/>
      <c r="K4" s="19"/>
      <c r="L4" s="19"/>
      <c r="M4" s="19"/>
      <c r="N4" s="19"/>
    </row>
    <row r="5" spans="1:21" ht="15" customHeight="1" x14ac:dyDescent="0.3">
      <c r="F5" s="56"/>
      <c r="G5" s="56"/>
      <c r="H5" s="56"/>
      <c r="I5" s="56"/>
      <c r="J5" s="56"/>
      <c r="K5" s="56"/>
      <c r="L5" s="56"/>
      <c r="M5" s="56"/>
      <c r="N5" s="56"/>
      <c r="O5" s="56"/>
      <c r="P5" s="56"/>
      <c r="Q5" s="56"/>
    </row>
    <row r="6" spans="1:21" ht="35.25" customHeight="1" x14ac:dyDescent="0.3">
      <c r="F6" s="262" t="s">
        <v>193</v>
      </c>
      <c r="G6" s="262"/>
      <c r="H6" s="262"/>
      <c r="I6" s="262"/>
      <c r="J6" s="87" t="s">
        <v>115</v>
      </c>
      <c r="K6" s="87" t="s">
        <v>116</v>
      </c>
      <c r="L6" s="87" t="s">
        <v>117</v>
      </c>
      <c r="M6" s="87" t="s">
        <v>118</v>
      </c>
      <c r="N6" s="87" t="s">
        <v>120</v>
      </c>
      <c r="O6" s="90" t="s">
        <v>121</v>
      </c>
      <c r="P6" s="85" t="s">
        <v>122</v>
      </c>
      <c r="Q6" s="56"/>
    </row>
    <row r="7" spans="1:21" ht="24.9" customHeight="1" x14ac:dyDescent="0.3">
      <c r="F7" s="154" t="s">
        <v>183</v>
      </c>
      <c r="G7" s="154"/>
      <c r="H7" s="154"/>
      <c r="I7" s="154"/>
      <c r="J7" s="97">
        <v>0.122</v>
      </c>
      <c r="K7" s="97">
        <v>0.38600000000000001</v>
      </c>
      <c r="L7" s="97">
        <v>0.113</v>
      </c>
      <c r="M7" s="97">
        <v>0.377</v>
      </c>
      <c r="N7" s="97">
        <v>0.28000000000000003</v>
      </c>
      <c r="O7" s="98">
        <v>0.189</v>
      </c>
      <c r="P7" s="88">
        <v>0.27800000000000002</v>
      </c>
      <c r="Q7" s="56"/>
    </row>
    <row r="8" spans="1:21" ht="24.9" customHeight="1" x14ac:dyDescent="0.3">
      <c r="F8" s="154" t="s">
        <v>184</v>
      </c>
      <c r="G8" s="154"/>
      <c r="H8" s="154"/>
      <c r="I8" s="154"/>
      <c r="J8" s="97" t="s">
        <v>298</v>
      </c>
      <c r="K8" s="97" t="s">
        <v>299</v>
      </c>
      <c r="L8" s="97" t="s">
        <v>300</v>
      </c>
      <c r="M8" s="97" t="s">
        <v>301</v>
      </c>
      <c r="N8" s="97" t="s">
        <v>216</v>
      </c>
      <c r="O8" s="98" t="s">
        <v>302</v>
      </c>
      <c r="P8" s="88" t="s">
        <v>303</v>
      </c>
      <c r="Q8" s="56"/>
    </row>
    <row r="9" spans="1:21" ht="24.9" customHeight="1" x14ac:dyDescent="0.3">
      <c r="F9" s="154" t="s">
        <v>185</v>
      </c>
      <c r="G9" s="154"/>
      <c r="H9" s="154"/>
      <c r="I9" s="154"/>
      <c r="J9" s="97" t="s">
        <v>304</v>
      </c>
      <c r="K9" s="97" t="s">
        <v>305</v>
      </c>
      <c r="L9" s="97" t="s">
        <v>306</v>
      </c>
      <c r="M9" s="97" t="s">
        <v>307</v>
      </c>
      <c r="N9" s="97" t="s">
        <v>308</v>
      </c>
      <c r="O9" s="98" t="s">
        <v>309</v>
      </c>
      <c r="P9" s="88" t="s">
        <v>310</v>
      </c>
      <c r="Q9" s="56"/>
    </row>
    <row r="10" spans="1:21" ht="24.9" customHeight="1" x14ac:dyDescent="0.3">
      <c r="F10" s="154" t="s">
        <v>2</v>
      </c>
      <c r="G10" s="154"/>
      <c r="H10" s="154"/>
      <c r="I10" s="154"/>
      <c r="J10" s="97" t="s">
        <v>311</v>
      </c>
      <c r="K10" s="97" t="s">
        <v>312</v>
      </c>
      <c r="L10" s="97" t="s">
        <v>313</v>
      </c>
      <c r="M10" s="97" t="s">
        <v>314</v>
      </c>
      <c r="N10" s="97" t="s">
        <v>315</v>
      </c>
      <c r="O10" s="98" t="s">
        <v>316</v>
      </c>
      <c r="P10" s="88" t="s">
        <v>317</v>
      </c>
      <c r="Q10" s="56"/>
    </row>
    <row r="11" spans="1:21" ht="24.9" customHeight="1" x14ac:dyDescent="0.3">
      <c r="F11" s="154" t="s">
        <v>3</v>
      </c>
      <c r="G11" s="154"/>
      <c r="H11" s="154"/>
      <c r="I11" s="154"/>
      <c r="J11" s="97">
        <v>3.2000000000000001E-2</v>
      </c>
      <c r="K11" s="97">
        <v>3.0000000000000001E-3</v>
      </c>
      <c r="L11" s="97">
        <v>8.0000000000000002E-3</v>
      </c>
      <c r="M11" s="97">
        <v>3.4000000000000002E-2</v>
      </c>
      <c r="N11" s="97">
        <v>2.1000000000000001E-2</v>
      </c>
      <c r="O11" s="98">
        <v>3.4000000000000002E-2</v>
      </c>
      <c r="P11" s="88">
        <v>1.9E-2</v>
      </c>
      <c r="Q11" s="56"/>
    </row>
    <row r="12" spans="1:21" ht="24.9" customHeight="1" x14ac:dyDescent="0.3">
      <c r="F12" s="154" t="s">
        <v>187</v>
      </c>
      <c r="G12" s="154"/>
      <c r="H12" s="154"/>
      <c r="I12" s="154"/>
      <c r="J12" s="97">
        <v>8.9999999999999993E-3</v>
      </c>
      <c r="K12" s="97">
        <v>3.0000000000000001E-3</v>
      </c>
      <c r="L12" s="97">
        <v>1.0999999999999999E-2</v>
      </c>
      <c r="M12" s="97">
        <v>2.5000000000000001E-2</v>
      </c>
      <c r="N12" s="97">
        <v>1.4E-2</v>
      </c>
      <c r="O12" s="98">
        <v>4.8000000000000001E-2</v>
      </c>
      <c r="P12" s="88">
        <v>1.9E-2</v>
      </c>
      <c r="Q12" s="56"/>
    </row>
    <row r="13" spans="1:21" ht="24.9" customHeight="1" x14ac:dyDescent="0.3">
      <c r="F13" s="154" t="s">
        <v>186</v>
      </c>
      <c r="G13" s="154"/>
      <c r="H13" s="154"/>
      <c r="I13" s="154"/>
      <c r="J13" s="97">
        <v>1.7000000000000001E-2</v>
      </c>
      <c r="K13" s="97">
        <v>8.9999999999999993E-3</v>
      </c>
      <c r="L13" s="97">
        <v>1.0999999999999999E-2</v>
      </c>
      <c r="M13" s="97">
        <v>1.2E-2</v>
      </c>
      <c r="N13" s="97">
        <v>1.6E-2</v>
      </c>
      <c r="O13" s="98">
        <v>1.0999999999999999E-2</v>
      </c>
      <c r="P13" s="88">
        <v>1.2999999999999999E-2</v>
      </c>
      <c r="Q13" s="56"/>
    </row>
    <row r="14" spans="1:21" ht="15" customHeight="1" x14ac:dyDescent="0.3">
      <c r="F14" s="56"/>
      <c r="G14" s="56"/>
      <c r="H14" s="56"/>
      <c r="I14" s="56"/>
      <c r="J14" s="56"/>
      <c r="K14" s="56"/>
      <c r="L14" s="94"/>
      <c r="M14" s="56"/>
      <c r="N14" s="56"/>
      <c r="O14" s="56"/>
      <c r="P14" s="56"/>
      <c r="Q14" s="56"/>
    </row>
    <row r="15" spans="1:21" ht="24.9" customHeight="1" x14ac:dyDescent="0.3">
      <c r="F15" s="262" t="s">
        <v>135</v>
      </c>
      <c r="G15" s="262"/>
      <c r="H15" s="262"/>
      <c r="I15" s="262"/>
      <c r="J15" s="87" t="str">
        <f>F7</f>
        <v>North Region</v>
      </c>
      <c r="K15" s="87" t="str">
        <f>F8</f>
        <v>Center Region</v>
      </c>
      <c r="L15" s="87" t="s">
        <v>190</v>
      </c>
      <c r="M15" s="87" t="s">
        <v>2</v>
      </c>
      <c r="N15" s="87" t="s">
        <v>3</v>
      </c>
      <c r="O15" s="87" t="s">
        <v>191</v>
      </c>
      <c r="P15" s="90" t="s">
        <v>192</v>
      </c>
      <c r="Q15" s="121" t="s">
        <v>122</v>
      </c>
    </row>
    <row r="16" spans="1:21" ht="24.9" customHeight="1" x14ac:dyDescent="0.3">
      <c r="F16" s="154" t="s">
        <v>115</v>
      </c>
      <c r="G16" s="154"/>
      <c r="H16" s="154"/>
      <c r="I16" s="154"/>
      <c r="J16" s="91">
        <v>6.0000000000000001E-3</v>
      </c>
      <c r="K16" s="91">
        <v>3.3000000000000002E-2</v>
      </c>
      <c r="L16" s="91">
        <v>4.0000000000000001E-3</v>
      </c>
      <c r="M16" s="91">
        <v>9.9000000000000005E-2</v>
      </c>
      <c r="N16" s="91">
        <v>2.3E-2</v>
      </c>
      <c r="O16" s="91">
        <v>7.0000000000000001E-3</v>
      </c>
      <c r="P16" s="96">
        <v>1.9E-2</v>
      </c>
      <c r="Q16" s="122">
        <v>1.4E-2</v>
      </c>
    </row>
    <row r="17" spans="1:21" ht="24.9" customHeight="1" x14ac:dyDescent="0.3">
      <c r="F17" s="154" t="s">
        <v>116</v>
      </c>
      <c r="G17" s="154"/>
      <c r="H17" s="154"/>
      <c r="I17" s="154"/>
      <c r="J17" s="91">
        <v>0.35399999999999998</v>
      </c>
      <c r="K17" s="91">
        <v>0.38400000000000001</v>
      </c>
      <c r="L17" s="91">
        <v>0.16300000000000001</v>
      </c>
      <c r="M17" s="91">
        <v>0.35599999999999998</v>
      </c>
      <c r="N17" s="91">
        <v>3.6999999999999998E-2</v>
      </c>
      <c r="O17" s="91">
        <v>4.3999999999999997E-2</v>
      </c>
      <c r="P17" s="96">
        <v>0.187</v>
      </c>
      <c r="Q17" s="122">
        <v>0.25600000000000001</v>
      </c>
    </row>
    <row r="18" spans="1:21" ht="24.9" customHeight="1" x14ac:dyDescent="0.3">
      <c r="F18" s="154" t="s">
        <v>117</v>
      </c>
      <c r="G18" s="154"/>
      <c r="H18" s="154"/>
      <c r="I18" s="154"/>
      <c r="J18" s="91">
        <v>2.8000000000000001E-2</v>
      </c>
      <c r="K18" s="91">
        <v>3.2000000000000001E-2</v>
      </c>
      <c r="L18" s="91">
        <v>0.113</v>
      </c>
      <c r="M18" s="91">
        <v>2.1999999999999999E-2</v>
      </c>
      <c r="N18" s="91">
        <v>2.9000000000000001E-2</v>
      </c>
      <c r="O18" s="91">
        <v>3.9E-2</v>
      </c>
      <c r="P18" s="96">
        <v>5.8000000000000003E-2</v>
      </c>
      <c r="Q18" s="122">
        <v>6.8000000000000005E-2</v>
      </c>
    </row>
    <row r="19" spans="1:21" ht="24.9" customHeight="1" x14ac:dyDescent="0.3">
      <c r="F19" s="154" t="s">
        <v>118</v>
      </c>
      <c r="G19" s="154"/>
      <c r="H19" s="154"/>
      <c r="I19" s="154"/>
      <c r="J19" s="91">
        <v>7.6999999999999999E-2</v>
      </c>
      <c r="K19" s="91">
        <v>0.06</v>
      </c>
      <c r="L19" s="91">
        <v>4.2999999999999997E-2</v>
      </c>
      <c r="M19" s="91">
        <v>3.1E-2</v>
      </c>
      <c r="N19" s="91">
        <v>9.9000000000000005E-2</v>
      </c>
      <c r="O19" s="91">
        <v>7.1999999999999995E-2</v>
      </c>
      <c r="P19" s="96">
        <v>5.5E-2</v>
      </c>
      <c r="Q19" s="88">
        <v>5.7000000000000002E-2</v>
      </c>
    </row>
    <row r="20" spans="1:21" ht="24.9" customHeight="1" x14ac:dyDescent="0.3">
      <c r="F20" s="154" t="s">
        <v>120</v>
      </c>
      <c r="G20" s="154"/>
      <c r="H20" s="154"/>
      <c r="I20" s="154"/>
      <c r="J20" s="91">
        <v>0.38</v>
      </c>
      <c r="K20" s="91">
        <v>0.36899999999999999</v>
      </c>
      <c r="L20" s="91">
        <v>0.38</v>
      </c>
      <c r="M20" s="91">
        <v>0.36</v>
      </c>
      <c r="N20" s="91">
        <v>0.40799999999999997</v>
      </c>
      <c r="O20" s="91">
        <v>0.27800000000000002</v>
      </c>
      <c r="P20" s="96">
        <v>0.48299999999999998</v>
      </c>
      <c r="Q20" s="88">
        <v>0.377</v>
      </c>
    </row>
    <row r="21" spans="1:21" ht="24.9" customHeight="1" x14ac:dyDescent="0.3">
      <c r="F21" s="154" t="s">
        <v>121</v>
      </c>
      <c r="G21" s="154"/>
      <c r="H21" s="154"/>
      <c r="I21" s="154"/>
      <c r="J21" s="91">
        <v>0.155</v>
      </c>
      <c r="K21" s="91">
        <v>0.123</v>
      </c>
      <c r="L21" s="91">
        <v>0.29799999999999999</v>
      </c>
      <c r="M21" s="91">
        <v>0.13200000000000001</v>
      </c>
      <c r="N21" s="91">
        <v>0.40400000000000003</v>
      </c>
      <c r="O21" s="91">
        <v>0.56000000000000005</v>
      </c>
      <c r="P21" s="96">
        <v>0.19700000000000001</v>
      </c>
      <c r="Q21" s="88">
        <v>0.22900000000000001</v>
      </c>
    </row>
    <row r="22" spans="1:21" ht="15" customHeight="1" x14ac:dyDescent="0.3"/>
    <row r="23" spans="1:21" ht="19.5" customHeight="1" x14ac:dyDescent="0.3">
      <c r="A23" s="137" t="str">
        <f>NOTE!$A$24</f>
        <v>STUDY 26 | SECTORAL ANALYSIS OF NON-FINANCIAL CORPORATIONS IN PORTUGAL 2011-2016</v>
      </c>
      <c r="B23" s="137"/>
      <c r="C23" s="137"/>
      <c r="D23" s="137"/>
      <c r="E23" s="137"/>
      <c r="F23" s="137"/>
      <c r="G23" s="137"/>
      <c r="H23" s="137"/>
      <c r="I23" s="137"/>
      <c r="J23" s="137"/>
      <c r="K23" s="137"/>
      <c r="L23" s="137"/>
      <c r="M23" s="137"/>
      <c r="N23" s="137"/>
      <c r="O23" s="137"/>
      <c r="P23" s="137"/>
      <c r="Q23" s="137"/>
      <c r="R23" s="137"/>
      <c r="S23" s="137"/>
      <c r="T23" s="137"/>
      <c r="U23" s="137"/>
    </row>
    <row r="24" spans="1:21" ht="19.5" customHeight="1" x14ac:dyDescent="0.3"/>
    <row r="25" spans="1:21" ht="19.5" customHeight="1" x14ac:dyDescent="0.3"/>
    <row r="26" spans="1:21" ht="19.5" customHeight="1" x14ac:dyDescent="0.3"/>
    <row r="27" spans="1:21" ht="19.5" customHeight="1" x14ac:dyDescent="0.3"/>
    <row r="28" spans="1:21" ht="19.5" customHeight="1" x14ac:dyDescent="0.3">
      <c r="G28" s="49"/>
      <c r="H28" s="49"/>
      <c r="I28" s="49"/>
      <c r="J28" s="49"/>
      <c r="K28" s="49"/>
      <c r="L28" s="49"/>
      <c r="M28" s="49"/>
      <c r="N28" s="49"/>
      <c r="O28" s="49"/>
      <c r="P28" s="49"/>
      <c r="Q28" s="49"/>
    </row>
    <row r="29" spans="1:21" ht="19.5" customHeight="1" x14ac:dyDescent="0.3">
      <c r="G29" s="49"/>
      <c r="H29" s="49"/>
      <c r="I29" s="49"/>
      <c r="J29" s="49"/>
      <c r="K29" s="49"/>
      <c r="L29" s="49"/>
      <c r="M29" s="49"/>
      <c r="N29" s="49"/>
      <c r="O29" s="49"/>
      <c r="P29" s="49"/>
      <c r="Q29" s="49"/>
    </row>
    <row r="30" spans="1:21" s="15" customFormat="1" ht="19.5" customHeight="1" x14ac:dyDescent="0.3">
      <c r="G30" s="50"/>
      <c r="H30" s="50"/>
      <c r="I30" s="50"/>
      <c r="J30" s="50"/>
      <c r="K30" s="50"/>
      <c r="L30" s="50"/>
      <c r="M30" s="50"/>
      <c r="N30" s="50"/>
      <c r="O30" s="50"/>
      <c r="P30" s="50"/>
      <c r="Q30" s="50"/>
    </row>
    <row r="31" spans="1:21" ht="19.5" customHeight="1" x14ac:dyDescent="0.3">
      <c r="G31" s="49"/>
      <c r="H31" s="49"/>
      <c r="I31" s="49"/>
      <c r="J31" s="49"/>
      <c r="K31" s="49"/>
      <c r="L31" s="49"/>
      <c r="M31" s="49"/>
      <c r="N31" s="49"/>
      <c r="O31" s="49"/>
      <c r="P31" s="49"/>
      <c r="Q31" s="49"/>
    </row>
    <row r="32" spans="1:21" ht="19.5" customHeight="1" x14ac:dyDescent="0.3">
      <c r="G32" s="49"/>
      <c r="H32" s="49"/>
      <c r="I32" s="49"/>
      <c r="J32" s="49"/>
      <c r="K32" s="49"/>
      <c r="L32" s="49"/>
      <c r="M32" s="49"/>
      <c r="N32" s="49"/>
      <c r="O32" s="49"/>
      <c r="P32" s="49"/>
      <c r="Q32" s="49"/>
    </row>
    <row r="33" spans="7:17" ht="19.5" customHeight="1" x14ac:dyDescent="0.3">
      <c r="G33" s="49"/>
      <c r="H33" s="49"/>
      <c r="I33" s="49"/>
      <c r="J33" s="49"/>
      <c r="K33" s="49"/>
      <c r="L33" s="49"/>
      <c r="M33" s="49"/>
      <c r="N33" s="49"/>
      <c r="O33" s="49"/>
      <c r="P33" s="49"/>
      <c r="Q33" s="49"/>
    </row>
    <row r="34" spans="7:17" ht="19.5" customHeight="1" x14ac:dyDescent="0.3"/>
    <row r="35" spans="7:17" ht="19.5" customHeight="1" x14ac:dyDescent="0.3">
      <c r="Q35" s="15"/>
    </row>
    <row r="36" spans="7:17" ht="19.5" customHeight="1" x14ac:dyDescent="0.3"/>
    <row r="37" spans="7:17" ht="19.5" customHeight="1" x14ac:dyDescent="0.3"/>
    <row r="38" spans="7:17" ht="19.5" customHeight="1" x14ac:dyDescent="0.3"/>
    <row r="39" spans="7:17" ht="19.5" customHeight="1" x14ac:dyDescent="0.3"/>
    <row r="40" spans="7:17" ht="19.5" customHeight="1" x14ac:dyDescent="0.3"/>
    <row r="41" spans="7:17" ht="19.5" customHeight="1" x14ac:dyDescent="0.3"/>
    <row r="42" spans="7:17" ht="19.5" customHeight="1" x14ac:dyDescent="0.3"/>
    <row r="43" spans="7:17" ht="19.5" customHeight="1" x14ac:dyDescent="0.3"/>
    <row r="44" spans="7:17" ht="19.5" customHeight="1" x14ac:dyDescent="0.3"/>
    <row r="45" spans="7:17" ht="19.5" customHeight="1" x14ac:dyDescent="0.3"/>
    <row r="46" spans="7:17" ht="19.5" customHeight="1" x14ac:dyDescent="0.3"/>
    <row r="47" spans="7:17" ht="19.5" customHeight="1" x14ac:dyDescent="0.3"/>
    <row r="48" spans="7:17"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row r="80" ht="19.5" customHeight="1" x14ac:dyDescent="0.3"/>
    <row r="81" ht="19.5" customHeight="1" x14ac:dyDescent="0.3"/>
    <row r="82" ht="19.5" customHeight="1" x14ac:dyDescent="0.3"/>
    <row r="83" ht="19.5" customHeight="1" x14ac:dyDescent="0.3"/>
    <row r="84" ht="19.5" customHeight="1" x14ac:dyDescent="0.3"/>
    <row r="85" ht="19.5" customHeight="1" x14ac:dyDescent="0.3"/>
    <row r="86" ht="19.5" customHeight="1" x14ac:dyDescent="0.3"/>
    <row r="87" ht="19.5" customHeight="1" x14ac:dyDescent="0.3"/>
    <row r="88" ht="19.5" customHeight="1" x14ac:dyDescent="0.3"/>
  </sheetData>
  <sheetProtection algorithmName="SHA-512" hashValue="6tYgWwxqQMHk5exOMywHQj17MJ+TW9oo+0Tcj8HwaA3OawQ92NprmLoVcUAmyMINnrxyg+DA9Zp3kOhNSKZrIg==" saltValue="s8+Zso1jo6iUdG9WTwZRFA==" spinCount="100000" sheet="1" objects="1" scenarios="1"/>
  <mergeCells count="17">
    <mergeCell ref="F9:I9"/>
    <mergeCell ref="F10:I10"/>
    <mergeCell ref="A23:U23"/>
    <mergeCell ref="A1:U1"/>
    <mergeCell ref="F19:I19"/>
    <mergeCell ref="F20:I20"/>
    <mergeCell ref="F21:I21"/>
    <mergeCell ref="F15:I15"/>
    <mergeCell ref="F18:I18"/>
    <mergeCell ref="F17:I17"/>
    <mergeCell ref="F11:I11"/>
    <mergeCell ref="F12:I12"/>
    <mergeCell ref="F13:I13"/>
    <mergeCell ref="F16:I16"/>
    <mergeCell ref="F6:I6"/>
    <mergeCell ref="F7:I7"/>
    <mergeCell ref="F8:I8"/>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sheetPr>
  <dimension ref="A1:U16"/>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212</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contents'!F66</f>
        <v>C26</v>
      </c>
      <c r="B3" s="74" t="str">
        <f>+'Table of contents'!G66</f>
        <v>Turnover | Contributions (in p.p.) to the annual rate of change (per cent)</v>
      </c>
      <c r="C3" s="25"/>
      <c r="D3" s="25"/>
      <c r="E3" s="25"/>
      <c r="F3" s="25"/>
      <c r="G3" s="25"/>
      <c r="H3" s="25"/>
      <c r="I3" s="25"/>
      <c r="J3" s="9"/>
      <c r="K3" s="9"/>
      <c r="L3" s="9"/>
      <c r="M3" s="9"/>
      <c r="N3" s="9"/>
      <c r="O3" s="9"/>
      <c r="P3" s="9"/>
    </row>
    <row r="4" spans="1:21" s="9" customFormat="1" ht="15" customHeight="1" x14ac:dyDescent="0.2">
      <c r="A4" s="8" t="s">
        <v>109</v>
      </c>
      <c r="C4" s="18"/>
      <c r="D4" s="19"/>
      <c r="E4" s="19"/>
      <c r="F4" s="19"/>
      <c r="G4" s="19"/>
      <c r="H4" s="19"/>
      <c r="I4" s="19"/>
      <c r="J4" s="19"/>
      <c r="K4" s="19"/>
      <c r="L4" s="19"/>
      <c r="M4" s="19"/>
      <c r="N4" s="19"/>
    </row>
    <row r="5" spans="1:21" s="9" customFormat="1" ht="15" customHeight="1" x14ac:dyDescent="0.3">
      <c r="A5" s="8"/>
      <c r="C5" s="19"/>
      <c r="D5" s="19"/>
      <c r="E5" s="19"/>
      <c r="F5" s="19"/>
      <c r="G5" s="14"/>
      <c r="H5" s="14"/>
      <c r="I5" s="14"/>
      <c r="J5" s="14"/>
      <c r="K5" s="14"/>
      <c r="L5" s="14"/>
      <c r="M5" s="14"/>
      <c r="N5" s="14"/>
      <c r="O5" s="14"/>
      <c r="P5" s="14"/>
    </row>
    <row r="6" spans="1:21" s="14" customFormat="1" ht="24.9" customHeight="1" x14ac:dyDescent="0.3">
      <c r="A6" s="22"/>
      <c r="B6" s="22"/>
      <c r="C6" s="19"/>
      <c r="D6" s="19"/>
      <c r="E6" s="19"/>
      <c r="F6" s="19"/>
      <c r="H6" s="262"/>
      <c r="I6" s="262"/>
      <c r="J6" s="262"/>
      <c r="K6" s="87">
        <v>2012</v>
      </c>
      <c r="L6" s="87">
        <v>2013</v>
      </c>
      <c r="M6" s="87">
        <v>2014</v>
      </c>
      <c r="N6" s="87">
        <v>2015</v>
      </c>
      <c r="O6" s="56"/>
    </row>
    <row r="7" spans="1:21" s="14" customFormat="1" ht="24.9" customHeight="1" x14ac:dyDescent="0.3">
      <c r="A7" s="22"/>
      <c r="B7" s="22"/>
      <c r="C7" s="19"/>
      <c r="D7" s="19"/>
      <c r="E7" s="19"/>
      <c r="F7" s="19"/>
      <c r="H7" s="163" t="s">
        <v>183</v>
      </c>
      <c r="I7" s="164"/>
      <c r="J7" s="161"/>
      <c r="K7" s="106">
        <v>-1.1399999999999999</v>
      </c>
      <c r="L7" s="106">
        <v>0.6</v>
      </c>
      <c r="M7" s="106">
        <v>1.29</v>
      </c>
      <c r="N7" s="106">
        <v>1.62</v>
      </c>
      <c r="O7" s="56"/>
    </row>
    <row r="8" spans="1:21" s="14" customFormat="1" ht="24.9" customHeight="1" x14ac:dyDescent="0.3">
      <c r="A8" s="22"/>
      <c r="B8" s="22"/>
      <c r="C8" s="19"/>
      <c r="D8" s="19"/>
      <c r="E8" s="19"/>
      <c r="F8" s="19"/>
      <c r="H8" s="154" t="s">
        <v>184</v>
      </c>
      <c r="I8" s="154"/>
      <c r="J8" s="154"/>
      <c r="K8" s="106" t="s">
        <v>288</v>
      </c>
      <c r="L8" s="106" t="s">
        <v>289</v>
      </c>
      <c r="M8" s="106" t="s">
        <v>290</v>
      </c>
      <c r="N8" s="106" t="s">
        <v>291</v>
      </c>
      <c r="O8" s="56"/>
    </row>
    <row r="9" spans="1:21" s="14" customFormat="1" ht="24.9" customHeight="1" x14ac:dyDescent="0.3">
      <c r="A9" s="22"/>
      <c r="B9" s="22"/>
      <c r="C9" s="19"/>
      <c r="D9" s="19"/>
      <c r="E9" s="19"/>
      <c r="F9" s="19"/>
      <c r="H9" s="154" t="s">
        <v>185</v>
      </c>
      <c r="I9" s="154"/>
      <c r="J9" s="154"/>
      <c r="K9" s="106" t="s">
        <v>292</v>
      </c>
      <c r="L9" s="106" t="s">
        <v>293</v>
      </c>
      <c r="M9" s="106" t="s">
        <v>294</v>
      </c>
      <c r="N9" s="106" t="s">
        <v>295</v>
      </c>
      <c r="O9" s="56"/>
    </row>
    <row r="10" spans="1:21" s="14" customFormat="1" ht="24.9" customHeight="1" x14ac:dyDescent="0.3">
      <c r="A10" s="22"/>
      <c r="B10" s="22"/>
      <c r="C10" s="19"/>
      <c r="D10" s="19"/>
      <c r="E10" s="19"/>
      <c r="F10" s="19"/>
      <c r="H10" s="154" t="s">
        <v>2</v>
      </c>
      <c r="I10" s="154"/>
      <c r="J10" s="154"/>
      <c r="K10" s="106">
        <v>-0.2</v>
      </c>
      <c r="L10" s="106" t="s">
        <v>296</v>
      </c>
      <c r="M10" s="106" t="s">
        <v>297</v>
      </c>
      <c r="N10" s="106">
        <v>0.2</v>
      </c>
      <c r="O10" s="56"/>
    </row>
    <row r="11" spans="1:21" s="14" customFormat="1" ht="24.9" customHeight="1" x14ac:dyDescent="0.3">
      <c r="A11" s="22"/>
      <c r="B11" s="22"/>
      <c r="C11" s="19"/>
      <c r="D11" s="19"/>
      <c r="E11" s="19"/>
      <c r="F11" s="19"/>
      <c r="H11" s="154" t="s">
        <v>3</v>
      </c>
      <c r="I11" s="154"/>
      <c r="J11" s="154"/>
      <c r="K11" s="106">
        <v>-0.16</v>
      </c>
      <c r="L11" s="106">
        <v>0.02</v>
      </c>
      <c r="M11" s="106">
        <v>0.14000000000000001</v>
      </c>
      <c r="N11" s="106">
        <v>0.18</v>
      </c>
      <c r="O11" s="56"/>
    </row>
    <row r="12" spans="1:21" s="14" customFormat="1" ht="24.9" customHeight="1" x14ac:dyDescent="0.3">
      <c r="A12" s="22"/>
      <c r="B12" s="22"/>
      <c r="C12" s="19"/>
      <c r="D12" s="19"/>
      <c r="E12" s="19"/>
      <c r="F12" s="19"/>
      <c r="H12" s="154" t="s">
        <v>187</v>
      </c>
      <c r="I12" s="154"/>
      <c r="J12" s="154"/>
      <c r="K12" s="106">
        <v>-0.63</v>
      </c>
      <c r="L12" s="106">
        <v>0.09</v>
      </c>
      <c r="M12" s="106">
        <v>0.2</v>
      </c>
      <c r="N12" s="106">
        <v>-0.24</v>
      </c>
      <c r="O12" s="56"/>
    </row>
    <row r="13" spans="1:21" s="14" customFormat="1" ht="24.9" customHeight="1" thickBot="1" x14ac:dyDescent="0.35">
      <c r="A13" s="22"/>
      <c r="B13" s="22"/>
      <c r="C13" s="19"/>
      <c r="D13" s="19"/>
      <c r="E13" s="19"/>
      <c r="F13" s="19"/>
      <c r="H13" s="170" t="s">
        <v>186</v>
      </c>
      <c r="I13" s="170"/>
      <c r="J13" s="170"/>
      <c r="K13" s="107">
        <v>-0.16</v>
      </c>
      <c r="L13" s="107">
        <v>0.01</v>
      </c>
      <c r="M13" s="107">
        <v>-0.03</v>
      </c>
      <c r="N13" s="107">
        <v>0</v>
      </c>
      <c r="O13" s="56"/>
    </row>
    <row r="14" spans="1:21" s="9" customFormat="1" ht="24.9" customHeight="1" x14ac:dyDescent="0.3">
      <c r="A14" s="8"/>
      <c r="C14" s="19"/>
      <c r="D14" s="19"/>
      <c r="E14" s="19"/>
      <c r="F14" s="19"/>
      <c r="G14" s="30"/>
      <c r="H14" s="166" t="s">
        <v>122</v>
      </c>
      <c r="I14" s="166" t="s">
        <v>1</v>
      </c>
      <c r="J14" s="166" t="s">
        <v>1</v>
      </c>
      <c r="K14" s="115">
        <v>-0.06</v>
      </c>
      <c r="L14" s="115">
        <v>0</v>
      </c>
      <c r="M14" s="115">
        <v>0.02</v>
      </c>
      <c r="N14" s="115">
        <v>0.02</v>
      </c>
      <c r="O14" s="56"/>
    </row>
    <row r="15" spans="1:21" s="9" customFormat="1" ht="15" customHeight="1" x14ac:dyDescent="0.2">
      <c r="A15" s="8"/>
      <c r="C15" s="30"/>
      <c r="D15" s="30"/>
      <c r="E15" s="30"/>
      <c r="F15" s="30"/>
      <c r="O15" s="30"/>
    </row>
    <row r="16" spans="1:21" ht="19.5" customHeight="1" x14ac:dyDescent="0.3">
      <c r="A16" s="162" t="str">
        <f>'Table of contents'!$A$71</f>
        <v>STUDY 26 | SECTORAL ANALYSIS OF NON-FINANCIAL CORPORATIONS IN PORTUGAL 2011-2016</v>
      </c>
      <c r="B16" s="162"/>
      <c r="C16" s="162"/>
      <c r="D16" s="162"/>
      <c r="E16" s="162"/>
      <c r="F16" s="162"/>
      <c r="G16" s="162"/>
      <c r="H16" s="162"/>
      <c r="I16" s="162"/>
      <c r="J16" s="162"/>
      <c r="K16" s="162"/>
      <c r="L16" s="162"/>
      <c r="M16" s="162"/>
      <c r="N16" s="162"/>
      <c r="O16" s="162"/>
      <c r="P16" s="162"/>
      <c r="Q16" s="162"/>
      <c r="R16" s="162"/>
      <c r="S16" s="162"/>
      <c r="T16" s="162"/>
      <c r="U16" s="162"/>
    </row>
  </sheetData>
  <sheetProtection algorithmName="SHA-512" hashValue="exXPuLICes0rO0ymecTd9eVuLBtXd3lchiV7LYfnLgvnkHvC3l+MQ5F1WtjGvsTT/uN5Xxj8lSEvJHd70ZO6Rw==" saltValue="2Ozvg0FsxbiwmdkXol6FSw==" spinCount="100000" sheet="1" objects="1" scenarios="1"/>
  <mergeCells count="11">
    <mergeCell ref="A1:U1"/>
    <mergeCell ref="A16:U16"/>
    <mergeCell ref="H6:J6"/>
    <mergeCell ref="H11:J11"/>
    <mergeCell ref="H12:J12"/>
    <mergeCell ref="H13:J13"/>
    <mergeCell ref="H14:J14"/>
    <mergeCell ref="H7:J7"/>
    <mergeCell ref="H8:J8"/>
    <mergeCell ref="H9:J9"/>
    <mergeCell ref="H10:J10"/>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4"/>
  </sheetPr>
  <dimension ref="A1:U80"/>
  <sheetViews>
    <sheetView zoomScaleNormal="100" zoomScaleSheetLayoutView="85" workbookViewId="0">
      <selection sqref="A1:U1"/>
    </sheetView>
  </sheetViews>
  <sheetFormatPr defaultColWidth="7.33203125" defaultRowHeight="14.4" x14ac:dyDescent="0.3"/>
  <cols>
    <col min="1" max="8" width="7.33203125" style="6"/>
    <col min="9" max="16" width="7.33203125" style="6" customWidth="1"/>
    <col min="17" max="16384" width="7.33203125" style="6"/>
  </cols>
  <sheetData>
    <row r="1" spans="1:21" ht="69" customHeight="1" x14ac:dyDescent="0.3">
      <c r="A1" s="173" t="s">
        <v>212</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contents'!F67</f>
        <v>C27</v>
      </c>
      <c r="B3" s="74" t="str">
        <f>+'Table of contents'!G67</f>
        <v>Exports as a percentage of turnover | By region and economic activity sector (2015)</v>
      </c>
      <c r="C3" s="25"/>
      <c r="D3" s="25"/>
      <c r="E3" s="25"/>
      <c r="F3" s="25"/>
      <c r="G3" s="25"/>
      <c r="H3" s="25"/>
      <c r="I3" s="25"/>
      <c r="J3" s="25"/>
    </row>
    <row r="4" spans="1:21" s="9" customFormat="1" ht="15" customHeight="1" x14ac:dyDescent="0.3">
      <c r="A4" s="8" t="s">
        <v>109</v>
      </c>
      <c r="C4" s="18"/>
      <c r="D4" s="19"/>
      <c r="E4" s="19"/>
      <c r="F4" s="19"/>
      <c r="G4" s="19"/>
      <c r="H4" s="19"/>
      <c r="I4" s="19"/>
      <c r="J4" s="19"/>
      <c r="K4" s="19"/>
      <c r="L4" s="19"/>
      <c r="M4" s="19"/>
      <c r="N4" s="7"/>
      <c r="O4" s="7"/>
      <c r="P4" s="7"/>
    </row>
    <row r="5" spans="1:21" ht="15" customHeight="1" x14ac:dyDescent="0.3">
      <c r="C5" s="14"/>
      <c r="D5" s="14"/>
      <c r="E5" s="14"/>
      <c r="F5" s="14"/>
      <c r="G5" s="14"/>
      <c r="H5" s="14"/>
      <c r="I5" s="14"/>
      <c r="J5" s="14"/>
      <c r="K5" s="14"/>
      <c r="L5" s="14"/>
      <c r="M5" s="14"/>
      <c r="N5" s="14"/>
      <c r="O5" s="14"/>
      <c r="P5" s="14"/>
      <c r="Q5" s="14"/>
      <c r="R5" s="14"/>
    </row>
    <row r="6" spans="1:21" ht="24.9" customHeight="1" x14ac:dyDescent="0.3">
      <c r="C6" s="14"/>
      <c r="D6" s="14"/>
      <c r="E6" s="14"/>
      <c r="F6" s="262"/>
      <c r="G6" s="262"/>
      <c r="H6" s="262"/>
      <c r="I6" s="87" t="s">
        <v>183</v>
      </c>
      <c r="J6" s="87" t="s">
        <v>184</v>
      </c>
      <c r="K6" s="87" t="s">
        <v>190</v>
      </c>
      <c r="L6" s="87" t="s">
        <v>2</v>
      </c>
      <c r="M6" s="87" t="s">
        <v>3</v>
      </c>
      <c r="N6" s="87" t="s">
        <v>191</v>
      </c>
      <c r="O6" s="90" t="s">
        <v>192</v>
      </c>
      <c r="P6" s="85" t="s">
        <v>122</v>
      </c>
      <c r="Q6" s="14"/>
      <c r="R6" s="14"/>
    </row>
    <row r="7" spans="1:21" ht="24.9" customHeight="1" x14ac:dyDescent="0.3">
      <c r="C7" s="14"/>
      <c r="D7" s="14"/>
      <c r="E7" s="14"/>
      <c r="F7" s="154" t="s">
        <v>115</v>
      </c>
      <c r="G7" s="154"/>
      <c r="H7" s="154"/>
      <c r="I7" s="106">
        <v>14.43</v>
      </c>
      <c r="J7" s="106">
        <v>9.9700000000000006</v>
      </c>
      <c r="K7" s="106">
        <v>7.98</v>
      </c>
      <c r="L7" s="106">
        <v>13.58</v>
      </c>
      <c r="M7" s="106">
        <v>19.02</v>
      </c>
      <c r="N7" s="106">
        <v>0.35</v>
      </c>
      <c r="O7" s="108">
        <v>3.16</v>
      </c>
      <c r="P7" s="110">
        <v>11.44</v>
      </c>
      <c r="Q7" s="14"/>
      <c r="R7" s="14"/>
    </row>
    <row r="8" spans="1:21" ht="24.9" customHeight="1" x14ac:dyDescent="0.3">
      <c r="C8" s="14"/>
      <c r="D8" s="14"/>
      <c r="E8" s="14"/>
      <c r="F8" s="154" t="s">
        <v>116</v>
      </c>
      <c r="G8" s="154"/>
      <c r="H8" s="154"/>
      <c r="I8" s="106" t="s">
        <v>265</v>
      </c>
      <c r="J8" s="106" t="s">
        <v>266</v>
      </c>
      <c r="K8" s="106" t="s">
        <v>267</v>
      </c>
      <c r="L8" s="106" t="s">
        <v>268</v>
      </c>
      <c r="M8" s="106" t="s">
        <v>269</v>
      </c>
      <c r="N8" s="106" t="s">
        <v>270</v>
      </c>
      <c r="O8" s="108" t="s">
        <v>271</v>
      </c>
      <c r="P8" s="110" t="s">
        <v>272</v>
      </c>
      <c r="Q8" s="14"/>
      <c r="R8" s="14"/>
    </row>
    <row r="9" spans="1:21" ht="24.9" customHeight="1" x14ac:dyDescent="0.3">
      <c r="C9" s="14"/>
      <c r="D9" s="14"/>
      <c r="E9" s="14"/>
      <c r="F9" s="154" t="s">
        <v>117</v>
      </c>
      <c r="G9" s="154"/>
      <c r="H9" s="154"/>
      <c r="I9" s="106" t="s">
        <v>273</v>
      </c>
      <c r="J9" s="106" t="s">
        <v>274</v>
      </c>
      <c r="K9" s="106" t="s">
        <v>275</v>
      </c>
      <c r="L9" s="106" t="s">
        <v>276</v>
      </c>
      <c r="M9" s="106" t="s">
        <v>277</v>
      </c>
      <c r="N9" s="106">
        <v>0</v>
      </c>
      <c r="O9" s="108" t="s">
        <v>278</v>
      </c>
      <c r="P9" s="110" t="s">
        <v>279</v>
      </c>
      <c r="Q9" s="14"/>
      <c r="R9" s="14"/>
    </row>
    <row r="10" spans="1:21" ht="24.9" customHeight="1" x14ac:dyDescent="0.3">
      <c r="C10" s="14"/>
      <c r="D10" s="14"/>
      <c r="E10" s="14"/>
      <c r="F10" s="154" t="s">
        <v>118</v>
      </c>
      <c r="G10" s="154"/>
      <c r="H10" s="154"/>
      <c r="I10" s="106" t="s">
        <v>280</v>
      </c>
      <c r="J10" s="106" t="s">
        <v>281</v>
      </c>
      <c r="K10" s="106" t="s">
        <v>282</v>
      </c>
      <c r="L10" s="106" t="s">
        <v>283</v>
      </c>
      <c r="M10" s="106" t="s">
        <v>284</v>
      </c>
      <c r="N10" s="106" t="s">
        <v>285</v>
      </c>
      <c r="O10" s="108" t="s">
        <v>286</v>
      </c>
      <c r="P10" s="110" t="s">
        <v>287</v>
      </c>
      <c r="Q10" s="14"/>
      <c r="R10" s="14"/>
    </row>
    <row r="11" spans="1:21" ht="24.9" customHeight="1" x14ac:dyDescent="0.3">
      <c r="C11" s="14"/>
      <c r="D11" s="14"/>
      <c r="E11" s="14"/>
      <c r="F11" s="154" t="s">
        <v>120</v>
      </c>
      <c r="G11" s="154"/>
      <c r="H11" s="154"/>
      <c r="I11" s="106">
        <v>9.1</v>
      </c>
      <c r="J11" s="106">
        <v>7.61</v>
      </c>
      <c r="K11" s="106">
        <v>11.14</v>
      </c>
      <c r="L11" s="106">
        <v>5.36</v>
      </c>
      <c r="M11" s="106">
        <v>3.81</v>
      </c>
      <c r="N11" s="106">
        <v>13.26</v>
      </c>
      <c r="O11" s="108">
        <v>2.73</v>
      </c>
      <c r="P11" s="110">
        <v>9.51</v>
      </c>
      <c r="Q11" s="14"/>
      <c r="R11" s="14"/>
    </row>
    <row r="12" spans="1:21" ht="24.9" customHeight="1" thickBot="1" x14ac:dyDescent="0.35">
      <c r="C12" s="14"/>
      <c r="D12" s="14"/>
      <c r="E12" s="14"/>
      <c r="F12" s="170" t="s">
        <v>121</v>
      </c>
      <c r="G12" s="170"/>
      <c r="H12" s="170"/>
      <c r="I12" s="107">
        <v>15.66</v>
      </c>
      <c r="J12" s="107">
        <v>16.43</v>
      </c>
      <c r="K12" s="107">
        <v>20.12</v>
      </c>
      <c r="L12" s="107">
        <v>17.28</v>
      </c>
      <c r="M12" s="107">
        <v>8.1</v>
      </c>
      <c r="N12" s="107">
        <v>63.87</v>
      </c>
      <c r="O12" s="109">
        <v>13.38</v>
      </c>
      <c r="P12" s="111">
        <v>20.52</v>
      </c>
      <c r="Q12" s="14"/>
      <c r="R12" s="14"/>
    </row>
    <row r="13" spans="1:21" ht="24.9" customHeight="1" x14ac:dyDescent="0.3">
      <c r="C13" s="14"/>
      <c r="D13" s="14"/>
      <c r="E13" s="14"/>
      <c r="F13" s="166" t="s">
        <v>122</v>
      </c>
      <c r="G13" s="166"/>
      <c r="H13" s="166"/>
      <c r="I13" s="113">
        <v>27.35</v>
      </c>
      <c r="J13" s="113">
        <v>23.51</v>
      </c>
      <c r="K13" s="113">
        <v>18.43</v>
      </c>
      <c r="L13" s="113">
        <v>24.25</v>
      </c>
      <c r="M13" s="113">
        <v>6.27</v>
      </c>
      <c r="N13" s="113">
        <v>43.04</v>
      </c>
      <c r="O13" s="114">
        <v>5.45</v>
      </c>
      <c r="P13" s="112">
        <v>22.05</v>
      </c>
      <c r="Q13" s="14"/>
      <c r="R13" s="14"/>
    </row>
    <row r="14" spans="1:21" ht="15" customHeight="1" x14ac:dyDescent="0.3"/>
    <row r="15" spans="1:21" ht="19.5" customHeight="1" x14ac:dyDescent="0.3">
      <c r="A15" s="137" t="str">
        <f>NOTE!$A$24</f>
        <v>STUDY 26 | SECTORAL ANALYSIS OF NON-FINANCIAL CORPORATIONS IN PORTUGAL 2011-2016</v>
      </c>
      <c r="B15" s="137"/>
      <c r="C15" s="137"/>
      <c r="D15" s="137"/>
      <c r="E15" s="137"/>
      <c r="F15" s="137"/>
      <c r="G15" s="137"/>
      <c r="H15" s="137"/>
      <c r="I15" s="137"/>
      <c r="J15" s="137"/>
      <c r="K15" s="137"/>
      <c r="L15" s="137"/>
      <c r="M15" s="137"/>
      <c r="N15" s="137"/>
      <c r="O15" s="137"/>
      <c r="P15" s="137"/>
      <c r="Q15" s="137"/>
      <c r="R15" s="137"/>
      <c r="S15" s="137"/>
      <c r="T15" s="137"/>
      <c r="U15" s="137"/>
    </row>
    <row r="16" spans="1:21" ht="19.5" customHeight="1" x14ac:dyDescent="0.3"/>
    <row r="17" spans="9:15" ht="19.5" customHeight="1" x14ac:dyDescent="0.3"/>
    <row r="18" spans="9:15" ht="19.5" customHeight="1" x14ac:dyDescent="0.3"/>
    <row r="19" spans="9:15" ht="19.5" customHeight="1" x14ac:dyDescent="0.3"/>
    <row r="20" spans="9:15" ht="19.5" customHeight="1" x14ac:dyDescent="0.3"/>
    <row r="21" spans="9:15" ht="19.5" customHeight="1" x14ac:dyDescent="0.3"/>
    <row r="22" spans="9:15" s="15" customFormat="1" ht="19.5" customHeight="1" x14ac:dyDescent="0.3">
      <c r="I22" s="6"/>
      <c r="J22" s="6"/>
      <c r="K22" s="6"/>
    </row>
    <row r="23" spans="9:15" ht="19.5" customHeight="1" x14ac:dyDescent="0.3"/>
    <row r="24" spans="9:15" ht="19.5" customHeight="1" x14ac:dyDescent="0.3"/>
    <row r="25" spans="9:15" ht="19.5" customHeight="1" x14ac:dyDescent="0.3"/>
    <row r="26" spans="9:15" ht="19.5" customHeight="1" x14ac:dyDescent="0.3"/>
    <row r="27" spans="9:15" ht="19.5" customHeight="1" x14ac:dyDescent="0.3">
      <c r="O27" s="15"/>
    </row>
    <row r="28" spans="9:15" ht="19.5" customHeight="1" x14ac:dyDescent="0.3"/>
    <row r="29" spans="9:15" ht="19.5" customHeight="1" x14ac:dyDescent="0.3"/>
    <row r="30" spans="9:15" ht="19.5" customHeight="1" x14ac:dyDescent="0.3"/>
    <row r="31" spans="9:15" ht="19.5" customHeight="1" x14ac:dyDescent="0.3"/>
    <row r="32" spans="9:15"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row r="80" ht="19.5" customHeight="1" x14ac:dyDescent="0.3"/>
  </sheetData>
  <sheetProtection algorithmName="SHA-512" hashValue="038KQJeuodCoCGnA4F27Bq5ZGo2OR9Ls8aOZZOCuWNRDRTPx5WQ4p8ZMK51fv/YPHteo3THV8cKT9M88i50YGg==" saltValue="V2db5+oatOWNk4rAE5ECEA==" spinCount="100000" sheet="1" objects="1" scenarios="1"/>
  <mergeCells count="10">
    <mergeCell ref="F11:H11"/>
    <mergeCell ref="F12:H12"/>
    <mergeCell ref="F13:H13"/>
    <mergeCell ref="A1:U1"/>
    <mergeCell ref="A15:U15"/>
    <mergeCell ref="F6:H6"/>
    <mergeCell ref="F7:H7"/>
    <mergeCell ref="F8:H8"/>
    <mergeCell ref="F9:H9"/>
    <mergeCell ref="F10:H10"/>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4"/>
  </sheetPr>
  <dimension ref="A1:U80"/>
  <sheetViews>
    <sheetView zoomScaleNormal="100" zoomScaleSheetLayoutView="85" workbookViewId="0">
      <selection sqref="A1:U1"/>
    </sheetView>
  </sheetViews>
  <sheetFormatPr defaultColWidth="7.33203125" defaultRowHeight="14.4" x14ac:dyDescent="0.3"/>
  <cols>
    <col min="1" max="8" width="7.33203125" style="6"/>
    <col min="9" max="16" width="7.33203125" style="6" customWidth="1"/>
    <col min="17" max="16384" width="7.33203125" style="6"/>
  </cols>
  <sheetData>
    <row r="1" spans="1:21" ht="69" customHeight="1" x14ac:dyDescent="0.3">
      <c r="A1" s="173" t="s">
        <v>213</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contents'!F68</f>
        <v>C28</v>
      </c>
      <c r="B3" s="74" t="str">
        <f>+'Table of contents'!G68</f>
        <v>Return on equity | By region and economic activity sector (2015)</v>
      </c>
      <c r="C3" s="25"/>
      <c r="D3" s="25"/>
      <c r="E3" s="25"/>
      <c r="F3" s="25"/>
      <c r="G3" s="25"/>
      <c r="H3" s="25"/>
      <c r="N3" s="9"/>
      <c r="O3" s="9"/>
      <c r="P3" s="9"/>
      <c r="Q3" s="9"/>
      <c r="R3" s="9"/>
      <c r="S3" s="9"/>
      <c r="T3" s="9"/>
    </row>
    <row r="4" spans="1:21" s="9" customFormat="1" ht="15" customHeight="1" x14ac:dyDescent="0.2">
      <c r="A4" s="8" t="s">
        <v>109</v>
      </c>
      <c r="C4" s="18"/>
      <c r="D4" s="19"/>
      <c r="E4" s="19"/>
      <c r="F4" s="19"/>
      <c r="G4" s="19"/>
      <c r="H4" s="19"/>
      <c r="I4" s="19"/>
      <c r="J4" s="19"/>
      <c r="K4" s="19"/>
      <c r="L4" s="19"/>
    </row>
    <row r="5" spans="1:21" ht="15" customHeight="1" x14ac:dyDescent="0.3"/>
    <row r="6" spans="1:21" ht="24.9" customHeight="1" x14ac:dyDescent="0.3">
      <c r="F6" s="262"/>
      <c r="G6" s="262"/>
      <c r="H6" s="262"/>
      <c r="I6" s="87" t="s">
        <v>183</v>
      </c>
      <c r="J6" s="87" t="s">
        <v>184</v>
      </c>
      <c r="K6" s="87" t="s">
        <v>190</v>
      </c>
      <c r="L6" s="87" t="s">
        <v>2</v>
      </c>
      <c r="M6" s="87" t="s">
        <v>3</v>
      </c>
      <c r="N6" s="87" t="s">
        <v>191</v>
      </c>
      <c r="O6" s="90" t="s">
        <v>192</v>
      </c>
      <c r="P6" s="85" t="s">
        <v>122</v>
      </c>
      <c r="Q6" s="56"/>
    </row>
    <row r="7" spans="1:21" ht="24.9" customHeight="1" x14ac:dyDescent="0.3">
      <c r="F7" s="154" t="s">
        <v>115</v>
      </c>
      <c r="G7" s="154"/>
      <c r="H7" s="154"/>
      <c r="I7" s="106">
        <v>-2.41</v>
      </c>
      <c r="J7" s="106">
        <v>3.04</v>
      </c>
      <c r="K7" s="106">
        <v>1.78</v>
      </c>
      <c r="L7" s="106">
        <v>4.28</v>
      </c>
      <c r="M7" s="106">
        <v>4.1900000000000004</v>
      </c>
      <c r="N7" s="106">
        <v>-4.03</v>
      </c>
      <c r="O7" s="108">
        <v>1.1499999999999999</v>
      </c>
      <c r="P7" s="110">
        <v>2.38</v>
      </c>
      <c r="Q7" s="56"/>
    </row>
    <row r="8" spans="1:21" ht="24.9" customHeight="1" x14ac:dyDescent="0.3">
      <c r="F8" s="154" t="s">
        <v>116</v>
      </c>
      <c r="G8" s="154"/>
      <c r="H8" s="154"/>
      <c r="I8" s="106" t="s">
        <v>243</v>
      </c>
      <c r="J8" s="106" t="s">
        <v>244</v>
      </c>
      <c r="K8" s="106" t="s">
        <v>245</v>
      </c>
      <c r="L8" s="106">
        <v>9.8000000000000007</v>
      </c>
      <c r="M8" s="106" t="s">
        <v>246</v>
      </c>
      <c r="N8" s="106">
        <v>-6.7</v>
      </c>
      <c r="O8" s="108" t="s">
        <v>247</v>
      </c>
      <c r="P8" s="110" t="s">
        <v>248</v>
      </c>
      <c r="Q8" s="56"/>
    </row>
    <row r="9" spans="1:21" ht="24.9" customHeight="1" x14ac:dyDescent="0.3">
      <c r="F9" s="154" t="s">
        <v>117</v>
      </c>
      <c r="G9" s="154"/>
      <c r="H9" s="154"/>
      <c r="I9" s="106" t="s">
        <v>249</v>
      </c>
      <c r="J9" s="106" t="s">
        <v>250</v>
      </c>
      <c r="K9" s="106" t="s">
        <v>251</v>
      </c>
      <c r="L9" s="106" t="s">
        <v>252</v>
      </c>
      <c r="M9" s="106" t="s">
        <v>253</v>
      </c>
      <c r="N9" s="106" t="s">
        <v>254</v>
      </c>
      <c r="O9" s="108" t="s">
        <v>255</v>
      </c>
      <c r="P9" s="110" t="s">
        <v>256</v>
      </c>
      <c r="Q9" s="56"/>
    </row>
    <row r="10" spans="1:21" ht="24.9" customHeight="1" x14ac:dyDescent="0.3">
      <c r="F10" s="154" t="s">
        <v>118</v>
      </c>
      <c r="G10" s="154"/>
      <c r="H10" s="154"/>
      <c r="I10" s="106" t="s">
        <v>257</v>
      </c>
      <c r="J10" s="106" t="s">
        <v>258</v>
      </c>
      <c r="K10" s="106" t="s">
        <v>259</v>
      </c>
      <c r="L10" s="106" t="s">
        <v>260</v>
      </c>
      <c r="M10" s="106" t="s">
        <v>261</v>
      </c>
      <c r="N10" s="106" t="s">
        <v>262</v>
      </c>
      <c r="O10" s="108" t="s">
        <v>263</v>
      </c>
      <c r="P10" s="110" t="s">
        <v>264</v>
      </c>
      <c r="Q10" s="56"/>
    </row>
    <row r="11" spans="1:21" ht="24.9" customHeight="1" x14ac:dyDescent="0.3">
      <c r="F11" s="154" t="s">
        <v>120</v>
      </c>
      <c r="G11" s="154"/>
      <c r="H11" s="154"/>
      <c r="I11" s="106">
        <v>5.81</v>
      </c>
      <c r="J11" s="106">
        <v>6.7</v>
      </c>
      <c r="K11" s="106">
        <v>10.31</v>
      </c>
      <c r="L11" s="106">
        <v>-2.5299999999999998</v>
      </c>
      <c r="M11" s="106">
        <v>7.69</v>
      </c>
      <c r="N11" s="106">
        <v>3.1</v>
      </c>
      <c r="O11" s="108">
        <v>2.9</v>
      </c>
      <c r="P11" s="110">
        <v>7.39</v>
      </c>
      <c r="Q11" s="56"/>
    </row>
    <row r="12" spans="1:21" ht="24.9" customHeight="1" thickBot="1" x14ac:dyDescent="0.35">
      <c r="F12" s="170" t="s">
        <v>121</v>
      </c>
      <c r="G12" s="170"/>
      <c r="H12" s="170"/>
      <c r="I12" s="107">
        <v>4.6100000000000003</v>
      </c>
      <c r="J12" s="107">
        <v>6.42</v>
      </c>
      <c r="K12" s="107">
        <v>7.24</v>
      </c>
      <c r="L12" s="107">
        <v>2.1800000000000002</v>
      </c>
      <c r="M12" s="107">
        <v>5.47</v>
      </c>
      <c r="N12" s="107">
        <v>6.88</v>
      </c>
      <c r="O12" s="109">
        <v>-1.78</v>
      </c>
      <c r="P12" s="111">
        <v>6.1</v>
      </c>
      <c r="Q12" s="56"/>
    </row>
    <row r="13" spans="1:21" ht="24.9" customHeight="1" x14ac:dyDescent="0.3">
      <c r="F13" s="166" t="s">
        <v>122</v>
      </c>
      <c r="G13" s="166"/>
      <c r="H13" s="166"/>
      <c r="I13" s="113">
        <v>7.17</v>
      </c>
      <c r="J13" s="113">
        <v>7.5</v>
      </c>
      <c r="K13" s="113">
        <v>7.99</v>
      </c>
      <c r="L13" s="113">
        <v>5.15</v>
      </c>
      <c r="M13" s="113">
        <v>4.2</v>
      </c>
      <c r="N13" s="113">
        <v>5.15</v>
      </c>
      <c r="O13" s="114">
        <v>1.04</v>
      </c>
      <c r="P13" s="112">
        <v>7.23</v>
      </c>
      <c r="Q13" s="56"/>
    </row>
    <row r="14" spans="1:21" ht="15" customHeight="1" x14ac:dyDescent="0.3"/>
    <row r="15" spans="1:21" ht="19.5" customHeight="1" x14ac:dyDescent="0.3">
      <c r="A15" s="137" t="str">
        <f>NOTE!$A$24</f>
        <v>STUDY 26 | SECTORAL ANALYSIS OF NON-FINANCIAL CORPORATIONS IN PORTUGAL 2011-2016</v>
      </c>
      <c r="B15" s="137"/>
      <c r="C15" s="137"/>
      <c r="D15" s="137"/>
      <c r="E15" s="137"/>
      <c r="F15" s="137"/>
      <c r="G15" s="137"/>
      <c r="H15" s="137"/>
      <c r="I15" s="137"/>
      <c r="J15" s="137"/>
      <c r="K15" s="137"/>
      <c r="L15" s="137"/>
      <c r="M15" s="137"/>
      <c r="N15" s="137"/>
      <c r="O15" s="137"/>
      <c r="P15" s="137"/>
      <c r="Q15" s="137"/>
      <c r="R15" s="137"/>
      <c r="S15" s="137"/>
      <c r="T15" s="137"/>
      <c r="U15" s="137"/>
    </row>
    <row r="16" spans="1:21" ht="19.5" customHeight="1" x14ac:dyDescent="0.3"/>
    <row r="17" spans="15:15" ht="19.5" customHeight="1" x14ac:dyDescent="0.3"/>
    <row r="18" spans="15:15" ht="19.5" customHeight="1" x14ac:dyDescent="0.3"/>
    <row r="19" spans="15:15" ht="19.5" customHeight="1" x14ac:dyDescent="0.3"/>
    <row r="20" spans="15:15" ht="19.5" customHeight="1" x14ac:dyDescent="0.3"/>
    <row r="21" spans="15:15" ht="19.5" customHeight="1" x14ac:dyDescent="0.3"/>
    <row r="22" spans="15:15" s="15" customFormat="1" ht="19.5" customHeight="1" x14ac:dyDescent="0.3"/>
    <row r="23" spans="15:15" ht="19.5" customHeight="1" x14ac:dyDescent="0.3"/>
    <row r="24" spans="15:15" ht="19.5" customHeight="1" x14ac:dyDescent="0.3"/>
    <row r="25" spans="15:15" ht="19.5" customHeight="1" x14ac:dyDescent="0.3"/>
    <row r="26" spans="15:15" ht="19.5" customHeight="1" x14ac:dyDescent="0.3"/>
    <row r="27" spans="15:15" ht="19.5" customHeight="1" x14ac:dyDescent="0.3">
      <c r="O27" s="15"/>
    </row>
    <row r="28" spans="15:15" ht="19.5" customHeight="1" x14ac:dyDescent="0.3"/>
    <row r="29" spans="15:15" ht="19.5" customHeight="1" x14ac:dyDescent="0.3"/>
    <row r="30" spans="15:15" ht="19.5" customHeight="1" x14ac:dyDescent="0.3"/>
    <row r="31" spans="15:15" ht="19.5" customHeight="1" x14ac:dyDescent="0.3"/>
    <row r="32" spans="15:15"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row r="80" ht="19.5" customHeight="1" x14ac:dyDescent="0.3"/>
  </sheetData>
  <sheetProtection algorithmName="SHA-512" hashValue="sFz1quSqa0EXmHhUIk/yQdFRZAtgKBrZymDPQjfg1ZvnsgKzn7vc2HzAMT5CDJCuDG0EAc5ONCaPOXRPsvVlmA==" saltValue="f0QC6A3xwCni+46lSe9tMQ==" spinCount="100000" sheet="1" objects="1" scenarios="1"/>
  <mergeCells count="10">
    <mergeCell ref="F11:H11"/>
    <mergeCell ref="F12:H12"/>
    <mergeCell ref="F13:H13"/>
    <mergeCell ref="A1:U1"/>
    <mergeCell ref="A15:U15"/>
    <mergeCell ref="F6:H6"/>
    <mergeCell ref="F7:H7"/>
    <mergeCell ref="F8:H8"/>
    <mergeCell ref="F9:H9"/>
    <mergeCell ref="F10:H10"/>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sheetPr>
  <dimension ref="A1:Y80"/>
  <sheetViews>
    <sheetView zoomScaleNormal="100" zoomScaleSheetLayoutView="85" workbookViewId="0">
      <selection sqref="A1:U1"/>
    </sheetView>
  </sheetViews>
  <sheetFormatPr defaultColWidth="7.33203125" defaultRowHeight="14.4" x14ac:dyDescent="0.3"/>
  <cols>
    <col min="1" max="8" width="7.33203125" style="6"/>
    <col min="9" max="16" width="7.33203125" style="6" customWidth="1"/>
    <col min="17" max="16384" width="7.33203125" style="6"/>
  </cols>
  <sheetData>
    <row r="1" spans="1:25" ht="69" customHeight="1" x14ac:dyDescent="0.3">
      <c r="A1" s="173" t="s">
        <v>212</v>
      </c>
      <c r="B1" s="173"/>
      <c r="C1" s="173"/>
      <c r="D1" s="173"/>
      <c r="E1" s="173"/>
      <c r="F1" s="173"/>
      <c r="G1" s="173"/>
      <c r="H1" s="173"/>
      <c r="I1" s="173"/>
      <c r="J1" s="173"/>
      <c r="K1" s="173"/>
      <c r="L1" s="173"/>
      <c r="M1" s="173"/>
      <c r="N1" s="173"/>
      <c r="O1" s="173"/>
      <c r="P1" s="173"/>
      <c r="Q1" s="173"/>
      <c r="R1" s="173"/>
      <c r="S1" s="173"/>
      <c r="T1" s="173"/>
      <c r="U1" s="173"/>
    </row>
    <row r="2" spans="1:25" ht="15" customHeight="1" x14ac:dyDescent="0.3"/>
    <row r="3" spans="1:25" s="7" customFormat="1" ht="15" customHeight="1" thickBot="1" x14ac:dyDescent="0.35">
      <c r="A3" s="73" t="str">
        <f>+'Table of contents'!F69</f>
        <v>C29</v>
      </c>
      <c r="B3" s="74" t="str">
        <f>+'Table of contents'!G69</f>
        <v>Capital ratio | By region and economic activity sector (2015)</v>
      </c>
      <c r="C3" s="25"/>
      <c r="D3" s="25"/>
      <c r="E3" s="25"/>
      <c r="F3" s="25"/>
      <c r="G3" s="25"/>
      <c r="H3" s="25"/>
      <c r="I3" s="6"/>
      <c r="J3" s="6"/>
      <c r="K3" s="6"/>
      <c r="L3" s="6"/>
      <c r="M3" s="6"/>
      <c r="N3" s="6"/>
      <c r="O3" s="6"/>
      <c r="P3" s="6"/>
    </row>
    <row r="4" spans="1:25" s="9" customFormat="1" ht="15" customHeight="1" x14ac:dyDescent="0.3">
      <c r="A4" s="8" t="s">
        <v>109</v>
      </c>
      <c r="C4" s="18"/>
      <c r="D4" s="19"/>
      <c r="E4" s="19"/>
      <c r="F4" s="19"/>
      <c r="G4" s="19"/>
      <c r="H4" s="19"/>
      <c r="I4" s="19"/>
      <c r="J4" s="6"/>
      <c r="K4" s="6"/>
      <c r="L4" s="6"/>
      <c r="M4" s="6"/>
      <c r="N4" s="6"/>
      <c r="O4" s="6"/>
      <c r="P4" s="6"/>
    </row>
    <row r="5" spans="1:25" ht="15" customHeight="1" x14ac:dyDescent="0.3"/>
    <row r="6" spans="1:25" s="14" customFormat="1" ht="24.9" customHeight="1" x14ac:dyDescent="0.3">
      <c r="A6" s="22"/>
      <c r="F6" s="262"/>
      <c r="G6" s="262"/>
      <c r="H6" s="262"/>
      <c r="I6" s="87" t="s">
        <v>183</v>
      </c>
      <c r="J6" s="87" t="s">
        <v>184</v>
      </c>
      <c r="K6" s="87" t="s">
        <v>190</v>
      </c>
      <c r="L6" s="87" t="s">
        <v>2</v>
      </c>
      <c r="M6" s="87" t="s">
        <v>3</v>
      </c>
      <c r="N6" s="87" t="s">
        <v>191</v>
      </c>
      <c r="O6" s="90" t="s">
        <v>192</v>
      </c>
      <c r="P6" s="85" t="s">
        <v>122</v>
      </c>
      <c r="U6" s="64"/>
      <c r="V6" s="64"/>
      <c r="W6" s="64"/>
      <c r="X6" s="64"/>
      <c r="Y6" s="64"/>
    </row>
    <row r="7" spans="1:25" s="14" customFormat="1" ht="24.9" customHeight="1" x14ac:dyDescent="0.3">
      <c r="A7" s="22"/>
      <c r="F7" s="154" t="s">
        <v>115</v>
      </c>
      <c r="G7" s="154"/>
      <c r="H7" s="154"/>
      <c r="I7" s="106">
        <v>42.51</v>
      </c>
      <c r="J7" s="106">
        <v>35.71</v>
      </c>
      <c r="K7" s="106">
        <v>37.17</v>
      </c>
      <c r="L7" s="106">
        <v>37.950000000000003</v>
      </c>
      <c r="M7" s="106">
        <v>29.66</v>
      </c>
      <c r="N7" s="106">
        <v>27.88</v>
      </c>
      <c r="O7" s="108">
        <v>39</v>
      </c>
      <c r="P7" s="110">
        <v>37.6</v>
      </c>
      <c r="U7" s="64"/>
      <c r="V7" s="64"/>
      <c r="W7" s="64"/>
      <c r="X7" s="64"/>
      <c r="Y7" s="64"/>
    </row>
    <row r="8" spans="1:25" s="14" customFormat="1" ht="24.9" customHeight="1" x14ac:dyDescent="0.3">
      <c r="A8" s="22"/>
      <c r="F8" s="154" t="s">
        <v>116</v>
      </c>
      <c r="G8" s="154"/>
      <c r="H8" s="154"/>
      <c r="I8" s="106" t="s">
        <v>223</v>
      </c>
      <c r="J8" s="106" t="s">
        <v>224</v>
      </c>
      <c r="K8" s="106">
        <v>40.799999999999997</v>
      </c>
      <c r="L8" s="106" t="s">
        <v>225</v>
      </c>
      <c r="M8" s="106" t="s">
        <v>226</v>
      </c>
      <c r="N8" s="106">
        <v>44.2</v>
      </c>
      <c r="O8" s="108" t="s">
        <v>227</v>
      </c>
      <c r="P8" s="110" t="s">
        <v>228</v>
      </c>
      <c r="U8" s="64"/>
      <c r="V8" s="64"/>
      <c r="W8" s="64"/>
      <c r="X8" s="64"/>
      <c r="Y8" s="64"/>
    </row>
    <row r="9" spans="1:25" s="14" customFormat="1" ht="24.9" customHeight="1" x14ac:dyDescent="0.3">
      <c r="A9" s="22"/>
      <c r="F9" s="154" t="s">
        <v>117</v>
      </c>
      <c r="G9" s="154"/>
      <c r="H9" s="154"/>
      <c r="I9" s="106" t="s">
        <v>229</v>
      </c>
      <c r="J9" s="106" t="s">
        <v>230</v>
      </c>
      <c r="K9" s="106" t="s">
        <v>231</v>
      </c>
      <c r="L9" s="106" t="s">
        <v>232</v>
      </c>
      <c r="M9" s="106" t="s">
        <v>233</v>
      </c>
      <c r="N9" s="106" t="s">
        <v>234</v>
      </c>
      <c r="O9" s="108" t="s">
        <v>235</v>
      </c>
      <c r="P9" s="110" t="s">
        <v>236</v>
      </c>
      <c r="U9" s="64"/>
      <c r="V9" s="64"/>
      <c r="W9" s="64"/>
      <c r="X9" s="64"/>
      <c r="Y9" s="64"/>
    </row>
    <row r="10" spans="1:25" s="14" customFormat="1" ht="24.9" customHeight="1" x14ac:dyDescent="0.3">
      <c r="A10" s="22"/>
      <c r="F10" s="154" t="s">
        <v>118</v>
      </c>
      <c r="G10" s="154"/>
      <c r="H10" s="154"/>
      <c r="I10" s="106" t="s">
        <v>237</v>
      </c>
      <c r="J10" s="106" t="s">
        <v>238</v>
      </c>
      <c r="K10" s="106">
        <v>22.9</v>
      </c>
      <c r="L10" s="106" t="s">
        <v>239</v>
      </c>
      <c r="M10" s="106" t="s">
        <v>240</v>
      </c>
      <c r="N10" s="106">
        <v>19.7</v>
      </c>
      <c r="O10" s="108" t="s">
        <v>241</v>
      </c>
      <c r="P10" s="110" t="s">
        <v>242</v>
      </c>
      <c r="U10" s="64"/>
      <c r="V10" s="64"/>
      <c r="W10" s="64"/>
      <c r="X10" s="64"/>
      <c r="Y10" s="64"/>
    </row>
    <row r="11" spans="1:25" s="14" customFormat="1" ht="24.9" customHeight="1" x14ac:dyDescent="0.3">
      <c r="A11" s="22"/>
      <c r="F11" s="154" t="s">
        <v>120</v>
      </c>
      <c r="G11" s="154"/>
      <c r="H11" s="154"/>
      <c r="I11" s="106">
        <v>33.08</v>
      </c>
      <c r="J11" s="106">
        <v>35.200000000000003</v>
      </c>
      <c r="K11" s="106">
        <v>31.89</v>
      </c>
      <c r="L11" s="106">
        <v>28.61</v>
      </c>
      <c r="M11" s="106">
        <v>27.57</v>
      </c>
      <c r="N11" s="106">
        <v>56.56</v>
      </c>
      <c r="O11" s="108">
        <v>38.28</v>
      </c>
      <c r="P11" s="110">
        <v>33.54</v>
      </c>
      <c r="U11" s="64"/>
      <c r="V11" s="64"/>
      <c r="W11" s="64"/>
      <c r="X11" s="64"/>
      <c r="Y11" s="64"/>
    </row>
    <row r="12" spans="1:25" s="14" customFormat="1" ht="24.9" customHeight="1" thickBot="1" x14ac:dyDescent="0.35">
      <c r="A12" s="22"/>
      <c r="F12" s="170" t="s">
        <v>121</v>
      </c>
      <c r="G12" s="170"/>
      <c r="H12" s="170"/>
      <c r="I12" s="107">
        <v>38.57</v>
      </c>
      <c r="J12" s="107">
        <v>30.88</v>
      </c>
      <c r="K12" s="107">
        <v>25</v>
      </c>
      <c r="L12" s="107">
        <v>36.26</v>
      </c>
      <c r="M12" s="107">
        <v>24.47</v>
      </c>
      <c r="N12" s="107">
        <v>47.48</v>
      </c>
      <c r="O12" s="109">
        <v>28.79</v>
      </c>
      <c r="P12" s="111">
        <v>29.85</v>
      </c>
      <c r="U12" s="64"/>
      <c r="V12" s="64"/>
      <c r="W12" s="64"/>
      <c r="X12" s="64"/>
      <c r="Y12" s="64"/>
    </row>
    <row r="13" spans="1:25" s="14" customFormat="1" ht="24.9" customHeight="1" x14ac:dyDescent="0.3">
      <c r="A13" s="22"/>
      <c r="F13" s="166" t="s">
        <v>122</v>
      </c>
      <c r="G13" s="166"/>
      <c r="H13" s="166"/>
      <c r="I13" s="113">
        <v>35.69</v>
      </c>
      <c r="J13" s="113">
        <v>33.950000000000003</v>
      </c>
      <c r="K13" s="113">
        <v>27.76</v>
      </c>
      <c r="L13" s="113">
        <v>34.770000000000003</v>
      </c>
      <c r="M13" s="113">
        <v>25.56</v>
      </c>
      <c r="N13" s="113">
        <v>45.43</v>
      </c>
      <c r="O13" s="114">
        <v>36.85</v>
      </c>
      <c r="P13" s="112">
        <v>31.52</v>
      </c>
      <c r="U13" s="64"/>
      <c r="V13" s="64"/>
      <c r="W13" s="64"/>
      <c r="X13" s="64"/>
      <c r="Y13" s="64"/>
    </row>
    <row r="14" spans="1:25" ht="15" customHeight="1" x14ac:dyDescent="0.3">
      <c r="A14" s="8"/>
    </row>
    <row r="15" spans="1:25" ht="19.5" customHeight="1" x14ac:dyDescent="0.3">
      <c r="A15" s="137" t="str">
        <f>NOTE!$A$24</f>
        <v>STUDY 26 | SECTORAL ANALYSIS OF NON-FINANCIAL CORPORATIONS IN PORTUGAL 2011-2016</v>
      </c>
      <c r="B15" s="137"/>
      <c r="C15" s="137"/>
      <c r="D15" s="137"/>
      <c r="E15" s="137"/>
      <c r="F15" s="137"/>
      <c r="G15" s="137"/>
      <c r="H15" s="137"/>
      <c r="I15" s="137"/>
      <c r="J15" s="137"/>
      <c r="K15" s="137"/>
      <c r="L15" s="137"/>
      <c r="M15" s="137"/>
      <c r="N15" s="137"/>
      <c r="O15" s="137"/>
      <c r="P15" s="137"/>
      <c r="Q15" s="137"/>
      <c r="R15" s="137"/>
      <c r="S15" s="137"/>
      <c r="T15" s="137"/>
      <c r="U15" s="137"/>
    </row>
    <row r="16" spans="1:25" ht="19.5" customHeight="1" x14ac:dyDescent="0.3"/>
    <row r="17" spans="15:15" ht="19.5" customHeight="1" x14ac:dyDescent="0.3"/>
    <row r="18" spans="15:15" ht="19.5" customHeight="1" x14ac:dyDescent="0.3"/>
    <row r="19" spans="15:15" ht="19.5" customHeight="1" x14ac:dyDescent="0.3"/>
    <row r="20" spans="15:15" ht="19.5" customHeight="1" x14ac:dyDescent="0.3"/>
    <row r="21" spans="15:15" ht="19.5" customHeight="1" x14ac:dyDescent="0.3"/>
    <row r="22" spans="15:15" s="15" customFormat="1" ht="19.5" customHeight="1" x14ac:dyDescent="0.3"/>
    <row r="23" spans="15:15" ht="19.5" customHeight="1" x14ac:dyDescent="0.3"/>
    <row r="24" spans="15:15" ht="19.5" customHeight="1" x14ac:dyDescent="0.3"/>
    <row r="25" spans="15:15" ht="19.5" customHeight="1" x14ac:dyDescent="0.3"/>
    <row r="26" spans="15:15" ht="19.5" customHeight="1" x14ac:dyDescent="0.3"/>
    <row r="27" spans="15:15" ht="19.5" customHeight="1" x14ac:dyDescent="0.3">
      <c r="O27" s="15"/>
    </row>
    <row r="28" spans="15:15" ht="19.5" customHeight="1" x14ac:dyDescent="0.3"/>
    <row r="29" spans="15:15" ht="19.5" customHeight="1" x14ac:dyDescent="0.3"/>
    <row r="30" spans="15:15" ht="19.5" customHeight="1" x14ac:dyDescent="0.3"/>
    <row r="31" spans="15:15" ht="19.5" customHeight="1" x14ac:dyDescent="0.3"/>
    <row r="32" spans="15:15"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44" ht="19.5" customHeight="1" x14ac:dyDescent="0.3"/>
    <row r="45" ht="19.5" customHeight="1" x14ac:dyDescent="0.3"/>
    <row r="46" ht="19.5" customHeight="1" x14ac:dyDescent="0.3"/>
    <row r="47" ht="19.5" customHeight="1" x14ac:dyDescent="0.3"/>
    <row r="48" ht="19.5" customHeight="1" x14ac:dyDescent="0.3"/>
    <row r="49" ht="19.5" customHeight="1" x14ac:dyDescent="0.3"/>
    <row r="50" ht="19.5" customHeight="1" x14ac:dyDescent="0.3"/>
    <row r="51" ht="19.5" customHeight="1" x14ac:dyDescent="0.3"/>
    <row r="52" ht="19.5" customHeight="1" x14ac:dyDescent="0.3"/>
    <row r="53" ht="19.5" customHeight="1" x14ac:dyDescent="0.3"/>
    <row r="54" ht="19.5" customHeight="1" x14ac:dyDescent="0.3"/>
    <row r="55" ht="19.5" customHeight="1" x14ac:dyDescent="0.3"/>
    <row r="56" ht="19.5" customHeight="1" x14ac:dyDescent="0.3"/>
    <row r="57" ht="19.5" customHeight="1" x14ac:dyDescent="0.3"/>
    <row r="58" ht="19.5" customHeight="1" x14ac:dyDescent="0.3"/>
    <row r="59" ht="19.5" customHeight="1" x14ac:dyDescent="0.3"/>
    <row r="60" ht="19.5" customHeight="1" x14ac:dyDescent="0.3"/>
    <row r="61" ht="19.5" customHeight="1" x14ac:dyDescent="0.3"/>
    <row r="62" ht="19.5" customHeight="1" x14ac:dyDescent="0.3"/>
    <row r="63" ht="19.5" customHeight="1" x14ac:dyDescent="0.3"/>
    <row r="64" ht="19.5" customHeight="1" x14ac:dyDescent="0.3"/>
    <row r="65" ht="19.5" customHeight="1" x14ac:dyDescent="0.3"/>
    <row r="66" ht="19.5" customHeight="1" x14ac:dyDescent="0.3"/>
    <row r="67" ht="19.5" customHeight="1" x14ac:dyDescent="0.3"/>
    <row r="68" ht="19.5" customHeight="1" x14ac:dyDescent="0.3"/>
    <row r="69" ht="19.5" customHeight="1" x14ac:dyDescent="0.3"/>
    <row r="70" ht="19.5" customHeight="1" x14ac:dyDescent="0.3"/>
    <row r="71" ht="19.5" customHeight="1" x14ac:dyDescent="0.3"/>
    <row r="72" ht="19.5" customHeight="1" x14ac:dyDescent="0.3"/>
    <row r="73" ht="19.5" customHeight="1" x14ac:dyDescent="0.3"/>
    <row r="74" ht="19.5" customHeight="1" x14ac:dyDescent="0.3"/>
    <row r="75" ht="19.5" customHeight="1" x14ac:dyDescent="0.3"/>
    <row r="76" ht="19.5" customHeight="1" x14ac:dyDescent="0.3"/>
    <row r="77" ht="19.5" customHeight="1" x14ac:dyDescent="0.3"/>
    <row r="78" ht="19.5" customHeight="1" x14ac:dyDescent="0.3"/>
    <row r="79" ht="19.5" customHeight="1" x14ac:dyDescent="0.3"/>
    <row r="80" ht="19.5" customHeight="1" x14ac:dyDescent="0.3"/>
  </sheetData>
  <sheetProtection algorithmName="SHA-512" hashValue="gv14ZJ078WHt/vy9OSYT+GesyW3RIkQ/SRHHuQCZK7SDczmnvmL6HGEaQJH2Za624aUqvy0J+zZpwtYFsdCjcg==" saltValue="gDDdgQCnoH8dKZxbOOtykg==" spinCount="100000" sheet="1" objects="1" scenarios="1"/>
  <mergeCells count="10">
    <mergeCell ref="F11:H11"/>
    <mergeCell ref="F12:H12"/>
    <mergeCell ref="F13:H13"/>
    <mergeCell ref="A1:U1"/>
    <mergeCell ref="A15:U15"/>
    <mergeCell ref="F6:H6"/>
    <mergeCell ref="F7:H7"/>
    <mergeCell ref="F8:H8"/>
    <mergeCell ref="F9:H9"/>
    <mergeCell ref="F10:H10"/>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X20"/>
  <sheetViews>
    <sheetView zoomScaleNormal="100" zoomScaleSheetLayoutView="85" workbookViewId="0">
      <selection sqref="A1:U1"/>
    </sheetView>
  </sheetViews>
  <sheetFormatPr defaultColWidth="9.109375" defaultRowHeight="14.4" x14ac:dyDescent="0.3"/>
  <cols>
    <col min="1" max="21" width="7.33203125" style="6" customWidth="1"/>
    <col min="22" max="16384" width="9.109375" style="6"/>
  </cols>
  <sheetData>
    <row r="1" spans="1:24" ht="69" customHeight="1" thickBot="1" x14ac:dyDescent="0.35">
      <c r="A1" s="158" t="s">
        <v>98</v>
      </c>
      <c r="B1" s="158"/>
      <c r="C1" s="158"/>
      <c r="D1" s="158"/>
      <c r="E1" s="158"/>
      <c r="F1" s="158"/>
      <c r="G1" s="158"/>
      <c r="H1" s="158"/>
      <c r="I1" s="158"/>
      <c r="J1" s="158"/>
      <c r="K1" s="158"/>
      <c r="L1" s="158"/>
      <c r="M1" s="158"/>
      <c r="N1" s="158"/>
      <c r="O1" s="158"/>
      <c r="P1" s="158"/>
      <c r="Q1" s="158"/>
      <c r="R1" s="158"/>
      <c r="S1" s="158"/>
      <c r="T1" s="158"/>
      <c r="U1" s="158"/>
    </row>
    <row r="2" spans="1:24" ht="15" customHeight="1" x14ac:dyDescent="0.3"/>
    <row r="3" spans="1:24" s="7" customFormat="1" ht="15" customHeight="1" thickBot="1" x14ac:dyDescent="0.35">
      <c r="A3" s="73" t="str">
        <f>+'Table of contents'!F7</f>
        <v>C2</v>
      </c>
      <c r="B3" s="74" t="str">
        <f>+'Table of contents'!G7</f>
        <v>Structures | By economic activity sector (2011 and 2015)</v>
      </c>
      <c r="C3" s="25"/>
      <c r="D3" s="25"/>
      <c r="E3" s="25"/>
      <c r="F3" s="25"/>
      <c r="G3" s="25"/>
      <c r="H3" s="9"/>
      <c r="I3" s="9"/>
      <c r="J3" s="9"/>
      <c r="K3" s="9"/>
      <c r="L3" s="9"/>
      <c r="M3" s="9"/>
      <c r="N3" s="9"/>
      <c r="O3" s="9"/>
      <c r="P3" s="9"/>
      <c r="Q3" s="9"/>
      <c r="R3" s="9"/>
      <c r="S3" s="9"/>
    </row>
    <row r="4" spans="1:24" s="9" customFormat="1" ht="15" customHeight="1" x14ac:dyDescent="0.2">
      <c r="A4" s="8" t="s">
        <v>109</v>
      </c>
      <c r="C4" s="18"/>
      <c r="D4" s="19"/>
      <c r="E4" s="19"/>
      <c r="F4" s="19"/>
      <c r="G4" s="19"/>
      <c r="H4" s="19"/>
      <c r="I4" s="19"/>
    </row>
    <row r="5" spans="1:24" s="9" customFormat="1" ht="15" customHeight="1" x14ac:dyDescent="0.2">
      <c r="A5" s="8"/>
      <c r="C5" s="30"/>
      <c r="D5" s="30"/>
      <c r="E5" s="30"/>
      <c r="F5" s="30"/>
      <c r="G5" s="30"/>
      <c r="H5" s="30"/>
      <c r="I5" s="30"/>
      <c r="J5" s="30"/>
      <c r="K5" s="30"/>
      <c r="L5" s="30"/>
      <c r="M5" s="30"/>
      <c r="N5" s="30"/>
    </row>
    <row r="6" spans="1:24" s="9" customFormat="1" ht="24.9" customHeight="1" x14ac:dyDescent="0.2">
      <c r="A6" s="8"/>
      <c r="F6" s="54"/>
      <c r="G6" s="54"/>
      <c r="H6" s="54"/>
      <c r="I6" s="154" t="s">
        <v>110</v>
      </c>
      <c r="J6" s="154"/>
      <c r="K6" s="154"/>
      <c r="L6" s="160"/>
      <c r="M6" s="161" t="s">
        <v>111</v>
      </c>
      <c r="N6" s="154"/>
      <c r="O6" s="154"/>
      <c r="P6" s="154"/>
    </row>
    <row r="7" spans="1:24" s="14" customFormat="1" ht="24.9" customHeight="1" x14ac:dyDescent="0.3">
      <c r="A7" s="22"/>
      <c r="F7" s="54"/>
      <c r="G7" s="54"/>
      <c r="H7" s="54"/>
      <c r="I7" s="154">
        <v>2011</v>
      </c>
      <c r="J7" s="154"/>
      <c r="K7" s="154">
        <v>2015</v>
      </c>
      <c r="L7" s="160"/>
      <c r="M7" s="161">
        <v>2011</v>
      </c>
      <c r="N7" s="154"/>
      <c r="O7" s="154">
        <v>2015</v>
      </c>
      <c r="P7" s="154"/>
      <c r="Q7" s="9"/>
      <c r="T7" s="9"/>
      <c r="U7" s="9"/>
      <c r="V7" s="9"/>
      <c r="W7" s="9"/>
      <c r="X7" s="9"/>
    </row>
    <row r="8" spans="1:24" s="14" customFormat="1" ht="24.9" customHeight="1" x14ac:dyDescent="0.3">
      <c r="A8" s="22"/>
      <c r="F8" s="154" t="s">
        <v>115</v>
      </c>
      <c r="G8" s="154"/>
      <c r="H8" s="154"/>
      <c r="I8" s="155" t="s">
        <v>595</v>
      </c>
      <c r="J8" s="155"/>
      <c r="K8" s="155" t="s">
        <v>484</v>
      </c>
      <c r="L8" s="156"/>
      <c r="M8" s="157" t="s">
        <v>735</v>
      </c>
      <c r="N8" s="155"/>
      <c r="O8" s="155" t="s">
        <v>313</v>
      </c>
      <c r="P8" s="155"/>
      <c r="Q8" s="9"/>
      <c r="T8" s="9"/>
      <c r="U8" s="9"/>
      <c r="V8" s="9"/>
      <c r="W8" s="9"/>
      <c r="X8" s="9"/>
    </row>
    <row r="9" spans="1:24" s="14" customFormat="1" ht="24.9" customHeight="1" x14ac:dyDescent="0.3">
      <c r="A9" s="22"/>
      <c r="F9" s="154" t="s">
        <v>116</v>
      </c>
      <c r="G9" s="154"/>
      <c r="H9" s="154"/>
      <c r="I9" s="155" t="s">
        <v>738</v>
      </c>
      <c r="J9" s="155"/>
      <c r="K9" s="155" t="s">
        <v>218</v>
      </c>
      <c r="L9" s="156"/>
      <c r="M9" s="157" t="s">
        <v>730</v>
      </c>
      <c r="N9" s="155"/>
      <c r="O9" s="155" t="s">
        <v>694</v>
      </c>
      <c r="P9" s="155"/>
      <c r="Q9" s="9"/>
      <c r="T9" s="9"/>
      <c r="U9" s="9"/>
      <c r="V9" s="9"/>
      <c r="W9" s="9"/>
      <c r="X9" s="9"/>
    </row>
    <row r="10" spans="1:24" s="14" customFormat="1" ht="24.9" customHeight="1" x14ac:dyDescent="0.3">
      <c r="A10" s="22"/>
      <c r="F10" s="154" t="s">
        <v>117</v>
      </c>
      <c r="G10" s="154"/>
      <c r="H10" s="154"/>
      <c r="I10" s="155" t="s">
        <v>641</v>
      </c>
      <c r="J10" s="155"/>
      <c r="K10" s="155" t="s">
        <v>641</v>
      </c>
      <c r="L10" s="156"/>
      <c r="M10" s="157" t="s">
        <v>552</v>
      </c>
      <c r="N10" s="155"/>
      <c r="O10" s="155" t="s">
        <v>475</v>
      </c>
      <c r="P10" s="155"/>
      <c r="Q10" s="9"/>
      <c r="T10" s="9"/>
      <c r="U10" s="9"/>
      <c r="V10" s="9"/>
      <c r="W10" s="9"/>
      <c r="X10" s="9"/>
    </row>
    <row r="11" spans="1:24" s="14" customFormat="1" ht="24.9" customHeight="1" x14ac:dyDescent="0.3">
      <c r="A11" s="22"/>
      <c r="F11" s="154" t="s">
        <v>118</v>
      </c>
      <c r="G11" s="154"/>
      <c r="H11" s="154"/>
      <c r="I11" s="155" t="s">
        <v>731</v>
      </c>
      <c r="J11" s="155"/>
      <c r="K11" s="155" t="s">
        <v>599</v>
      </c>
      <c r="L11" s="156"/>
      <c r="M11" s="157" t="s">
        <v>524</v>
      </c>
      <c r="N11" s="155"/>
      <c r="O11" s="155" t="s">
        <v>342</v>
      </c>
      <c r="P11" s="155"/>
      <c r="Q11" s="9"/>
      <c r="T11" s="9"/>
      <c r="U11" s="9"/>
      <c r="V11" s="9"/>
      <c r="W11" s="9"/>
      <c r="X11" s="9"/>
    </row>
    <row r="12" spans="1:24" s="14" customFormat="1" ht="24.9" customHeight="1" x14ac:dyDescent="0.3">
      <c r="A12" s="22"/>
      <c r="F12" s="154" t="s">
        <v>120</v>
      </c>
      <c r="G12" s="154"/>
      <c r="H12" s="154"/>
      <c r="I12" s="155" t="s">
        <v>464</v>
      </c>
      <c r="J12" s="155"/>
      <c r="K12" s="155" t="s">
        <v>732</v>
      </c>
      <c r="L12" s="156"/>
      <c r="M12" s="157" t="s">
        <v>394</v>
      </c>
      <c r="N12" s="155"/>
      <c r="O12" s="155" t="s">
        <v>733</v>
      </c>
      <c r="P12" s="155"/>
      <c r="Q12" s="9"/>
      <c r="T12" s="9"/>
      <c r="U12" s="9"/>
      <c r="V12" s="9"/>
      <c r="W12" s="9"/>
      <c r="X12" s="9"/>
    </row>
    <row r="13" spans="1:24" s="9" customFormat="1" ht="24.9" customHeight="1" x14ac:dyDescent="0.2">
      <c r="A13" s="8"/>
      <c r="C13" s="30"/>
      <c r="D13" s="30"/>
      <c r="F13" s="163" t="s">
        <v>121</v>
      </c>
      <c r="G13" s="164"/>
      <c r="H13" s="161"/>
      <c r="I13" s="155" t="s">
        <v>560</v>
      </c>
      <c r="J13" s="155"/>
      <c r="K13" s="155" t="s">
        <v>736</v>
      </c>
      <c r="L13" s="156"/>
      <c r="M13" s="157" t="s">
        <v>737</v>
      </c>
      <c r="N13" s="155"/>
      <c r="O13" s="155" t="s">
        <v>575</v>
      </c>
      <c r="P13" s="155"/>
    </row>
    <row r="14" spans="1:24" s="9" customFormat="1" ht="15" customHeight="1" x14ac:dyDescent="0.2">
      <c r="A14" s="8"/>
      <c r="C14" s="30"/>
      <c r="L14" s="30"/>
      <c r="M14" s="30"/>
      <c r="N14" s="30"/>
    </row>
    <row r="15" spans="1:24" ht="19.5" customHeight="1" x14ac:dyDescent="0.3">
      <c r="A15" s="162" t="str">
        <f>'Table of contents'!$A$71</f>
        <v>STUDY 26 | SECTORAL ANALYSIS OF NON-FINANCIAL CORPORATIONS IN PORTUGAL 2011-2016</v>
      </c>
      <c r="B15" s="162"/>
      <c r="C15" s="162"/>
      <c r="D15" s="162"/>
      <c r="E15" s="162"/>
      <c r="F15" s="162"/>
      <c r="G15" s="162"/>
      <c r="H15" s="162"/>
      <c r="I15" s="162"/>
      <c r="J15" s="162"/>
      <c r="K15" s="162"/>
      <c r="L15" s="162"/>
      <c r="M15" s="162"/>
      <c r="N15" s="162"/>
      <c r="O15" s="162"/>
      <c r="P15" s="162"/>
      <c r="Q15" s="162"/>
      <c r="R15" s="162"/>
      <c r="S15" s="162"/>
      <c r="T15" s="162"/>
      <c r="U15" s="162"/>
    </row>
    <row r="19" ht="17.25" customHeight="1" x14ac:dyDescent="0.3"/>
    <row r="20" ht="17.25" customHeight="1" x14ac:dyDescent="0.3"/>
  </sheetData>
  <sheetProtection algorithmName="SHA-512" hashValue="GhKkSTgEhBBVvBDTBm1RRlkn3x6+EUFDNqAQvm3MZKpArrv2E3esjLRXwmfyJLuA2IQHRRlwq4gNvdT2EZkjHA==" saltValue="WsXIrYfWlvMJmObMgf5jHw==" spinCount="100000" sheet="1" objects="1" scenarios="1"/>
  <mergeCells count="38">
    <mergeCell ref="F13:H13"/>
    <mergeCell ref="I13:J13"/>
    <mergeCell ref="K13:L13"/>
    <mergeCell ref="M13:N13"/>
    <mergeCell ref="O13:P13"/>
    <mergeCell ref="F12:H12"/>
    <mergeCell ref="I12:J12"/>
    <mergeCell ref="K12:L12"/>
    <mergeCell ref="M12:N12"/>
    <mergeCell ref="O12:P12"/>
    <mergeCell ref="F11:H11"/>
    <mergeCell ref="I11:J11"/>
    <mergeCell ref="K11:L11"/>
    <mergeCell ref="M11:N11"/>
    <mergeCell ref="O11:P11"/>
    <mergeCell ref="K9:L9"/>
    <mergeCell ref="O9:P9"/>
    <mergeCell ref="F10:H10"/>
    <mergeCell ref="I10:J10"/>
    <mergeCell ref="K10:L10"/>
    <mergeCell ref="M10:N10"/>
    <mergeCell ref="O10:P10"/>
    <mergeCell ref="A1:U1"/>
    <mergeCell ref="A15:U15"/>
    <mergeCell ref="M8:N8"/>
    <mergeCell ref="O8:P8"/>
    <mergeCell ref="M9:N9"/>
    <mergeCell ref="I6:L6"/>
    <mergeCell ref="M6:P6"/>
    <mergeCell ref="I7:J7"/>
    <mergeCell ref="K7:L7"/>
    <mergeCell ref="M7:N7"/>
    <mergeCell ref="O7:P7"/>
    <mergeCell ref="F8:H8"/>
    <mergeCell ref="I8:J8"/>
    <mergeCell ref="K8:L8"/>
    <mergeCell ref="F9:H9"/>
    <mergeCell ref="I9:J9"/>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499984740745262"/>
  </sheetPr>
  <dimension ref="A1:AF16"/>
  <sheetViews>
    <sheetView showGridLines="0" zoomScaleNormal="100" zoomScaleSheetLayoutView="85" workbookViewId="0">
      <selection sqref="A1:U1"/>
    </sheetView>
  </sheetViews>
  <sheetFormatPr defaultColWidth="9.109375" defaultRowHeight="14.4" x14ac:dyDescent="0.3"/>
  <cols>
    <col min="1" max="23" width="7.33203125" style="6" customWidth="1"/>
    <col min="24" max="16384" width="9.109375" style="6"/>
  </cols>
  <sheetData>
    <row r="1" spans="1:32" ht="69" customHeight="1" thickBot="1" x14ac:dyDescent="0.35">
      <c r="A1" s="158" t="s">
        <v>98</v>
      </c>
      <c r="B1" s="158"/>
      <c r="C1" s="158"/>
      <c r="D1" s="158"/>
      <c r="E1" s="158"/>
      <c r="F1" s="158"/>
      <c r="G1" s="158"/>
      <c r="H1" s="158"/>
      <c r="I1" s="158"/>
      <c r="J1" s="158"/>
      <c r="K1" s="158"/>
      <c r="L1" s="158"/>
      <c r="M1" s="158"/>
      <c r="N1" s="158"/>
      <c r="O1" s="158"/>
      <c r="P1" s="158"/>
      <c r="Q1" s="158"/>
      <c r="R1" s="158"/>
      <c r="S1" s="158"/>
      <c r="T1" s="158"/>
      <c r="U1" s="158"/>
    </row>
    <row r="2" spans="1:32" ht="15" customHeight="1" x14ac:dyDescent="0.3"/>
    <row r="3" spans="1:32" s="7" customFormat="1" ht="15" customHeight="1" thickBot="1" x14ac:dyDescent="0.35">
      <c r="A3" s="73" t="str">
        <f>+'Table of contents'!F8</f>
        <v>T1</v>
      </c>
      <c r="B3" s="74" t="str">
        <f>+'Table of contents'!G8</f>
        <v>Structures | By economic activity sector and size class (2015)</v>
      </c>
      <c r="C3" s="25"/>
      <c r="D3" s="25"/>
      <c r="E3" s="25"/>
      <c r="F3" s="25"/>
      <c r="G3" s="25"/>
      <c r="H3" s="26"/>
    </row>
    <row r="4" spans="1:32" s="9" customFormat="1" ht="15" customHeight="1" x14ac:dyDescent="0.2">
      <c r="A4" s="8" t="s">
        <v>109</v>
      </c>
      <c r="C4" s="18"/>
      <c r="D4" s="19"/>
      <c r="E4" s="19"/>
      <c r="F4" s="19"/>
      <c r="G4" s="19"/>
      <c r="H4" s="19"/>
      <c r="I4" s="19"/>
      <c r="J4" s="19"/>
      <c r="K4" s="19"/>
      <c r="L4" s="19"/>
      <c r="M4" s="19"/>
    </row>
    <row r="5" spans="1:32" s="9" customFormat="1" ht="15" customHeight="1" x14ac:dyDescent="0.2">
      <c r="C5" s="10"/>
      <c r="D5" s="10"/>
      <c r="E5" s="10"/>
      <c r="F5" s="10"/>
      <c r="G5" s="10"/>
      <c r="H5" s="10"/>
      <c r="I5" s="10"/>
      <c r="J5" s="10"/>
      <c r="K5" s="10"/>
      <c r="L5" s="10"/>
      <c r="M5" s="10"/>
      <c r="N5" s="10"/>
    </row>
    <row r="6" spans="1:32" s="11" customFormat="1" ht="24.9" customHeight="1" x14ac:dyDescent="0.3">
      <c r="C6" s="45"/>
      <c r="D6" s="54"/>
      <c r="E6" s="54"/>
      <c r="F6" s="54"/>
      <c r="G6" s="154" t="s">
        <v>123</v>
      </c>
      <c r="H6" s="154"/>
      <c r="I6" s="154"/>
      <c r="J6" s="154"/>
      <c r="K6" s="154"/>
      <c r="L6" s="160"/>
      <c r="M6" s="161" t="s">
        <v>124</v>
      </c>
      <c r="N6" s="154"/>
      <c r="O6" s="154"/>
      <c r="P6" s="154"/>
      <c r="Q6" s="154"/>
      <c r="R6" s="154"/>
      <c r="W6" s="12"/>
    </row>
    <row r="7" spans="1:32" s="11" customFormat="1" ht="24.9" customHeight="1" x14ac:dyDescent="0.3">
      <c r="C7" s="45"/>
      <c r="D7" s="54"/>
      <c r="E7" s="54"/>
      <c r="F7" s="54"/>
      <c r="G7" s="154" t="s">
        <v>112</v>
      </c>
      <c r="H7" s="154"/>
      <c r="I7" s="154" t="s">
        <v>209</v>
      </c>
      <c r="J7" s="154"/>
      <c r="K7" s="154" t="s">
        <v>114</v>
      </c>
      <c r="L7" s="160"/>
      <c r="M7" s="161" t="s">
        <v>112</v>
      </c>
      <c r="N7" s="154"/>
      <c r="O7" s="154" t="s">
        <v>209</v>
      </c>
      <c r="P7" s="154"/>
      <c r="Q7" s="154" t="s">
        <v>114</v>
      </c>
      <c r="R7" s="154"/>
      <c r="W7" s="12"/>
    </row>
    <row r="8" spans="1:32" ht="24.9" customHeight="1" thickBot="1" x14ac:dyDescent="0.35">
      <c r="C8" s="46"/>
      <c r="D8" s="170" t="s">
        <v>122</v>
      </c>
      <c r="E8" s="170"/>
      <c r="F8" s="170"/>
      <c r="G8" s="165" t="s">
        <v>214</v>
      </c>
      <c r="H8" s="165"/>
      <c r="I8" s="165" t="s">
        <v>218</v>
      </c>
      <c r="J8" s="165"/>
      <c r="K8" s="165" t="s">
        <v>221</v>
      </c>
      <c r="L8" s="171"/>
      <c r="M8" s="172" t="s">
        <v>216</v>
      </c>
      <c r="N8" s="165"/>
      <c r="O8" s="165" t="s">
        <v>220</v>
      </c>
      <c r="P8" s="165"/>
      <c r="Q8" s="165" t="s">
        <v>222</v>
      </c>
      <c r="R8" s="165"/>
      <c r="W8" s="13"/>
      <c r="X8" s="11"/>
      <c r="Y8" s="11"/>
      <c r="Z8" s="11"/>
      <c r="AA8" s="11"/>
      <c r="AB8" s="11"/>
      <c r="AC8" s="11"/>
      <c r="AD8" s="11"/>
      <c r="AE8" s="11"/>
      <c r="AF8" s="11"/>
    </row>
    <row r="9" spans="1:32" ht="24.9" customHeight="1" x14ac:dyDescent="0.3">
      <c r="C9" s="46"/>
      <c r="D9" s="166" t="s">
        <v>115</v>
      </c>
      <c r="E9" s="166"/>
      <c r="F9" s="166"/>
      <c r="G9" s="167" t="s">
        <v>716</v>
      </c>
      <c r="H9" s="167"/>
      <c r="I9" s="167" t="s">
        <v>671</v>
      </c>
      <c r="J9" s="167"/>
      <c r="K9" s="167" t="s">
        <v>334</v>
      </c>
      <c r="L9" s="168"/>
      <c r="M9" s="169" t="s">
        <v>717</v>
      </c>
      <c r="N9" s="167"/>
      <c r="O9" s="167" t="s">
        <v>718</v>
      </c>
      <c r="P9" s="167"/>
      <c r="Q9" s="167" t="s">
        <v>719</v>
      </c>
      <c r="R9" s="167"/>
      <c r="W9" s="13"/>
      <c r="X9" s="11"/>
      <c r="Y9" s="11"/>
      <c r="Z9" s="11"/>
      <c r="AA9" s="11"/>
      <c r="AB9" s="11"/>
      <c r="AC9" s="11"/>
      <c r="AD9" s="11"/>
      <c r="AE9" s="11"/>
      <c r="AF9" s="11"/>
    </row>
    <row r="10" spans="1:32" ht="24.9" customHeight="1" x14ac:dyDescent="0.3">
      <c r="C10" s="46"/>
      <c r="D10" s="154" t="s">
        <v>116</v>
      </c>
      <c r="E10" s="154"/>
      <c r="F10" s="154"/>
      <c r="G10" s="155" t="s">
        <v>720</v>
      </c>
      <c r="H10" s="155"/>
      <c r="I10" s="155" t="s">
        <v>721</v>
      </c>
      <c r="J10" s="155"/>
      <c r="K10" s="155" t="s">
        <v>637</v>
      </c>
      <c r="L10" s="156"/>
      <c r="M10" s="157" t="s">
        <v>395</v>
      </c>
      <c r="N10" s="155"/>
      <c r="O10" s="155" t="s">
        <v>507</v>
      </c>
      <c r="P10" s="155"/>
      <c r="Q10" s="155" t="s">
        <v>722</v>
      </c>
      <c r="R10" s="155"/>
      <c r="W10" s="13"/>
      <c r="X10" s="11"/>
      <c r="Y10" s="11"/>
      <c r="Z10" s="11"/>
      <c r="AA10" s="11"/>
      <c r="AB10" s="11"/>
      <c r="AC10" s="11"/>
      <c r="AD10" s="11"/>
      <c r="AE10" s="11"/>
      <c r="AF10" s="11"/>
    </row>
    <row r="11" spans="1:32" ht="24.9" customHeight="1" x14ac:dyDescent="0.3">
      <c r="C11" s="46"/>
      <c r="D11" s="154" t="s">
        <v>117</v>
      </c>
      <c r="E11" s="154"/>
      <c r="F11" s="154"/>
      <c r="G11" s="155" t="s">
        <v>582</v>
      </c>
      <c r="H11" s="155"/>
      <c r="I11" s="155" t="s">
        <v>544</v>
      </c>
      <c r="J11" s="155"/>
      <c r="K11" s="155" t="s">
        <v>590</v>
      </c>
      <c r="L11" s="156"/>
      <c r="M11" s="157" t="s">
        <v>364</v>
      </c>
      <c r="N11" s="155"/>
      <c r="O11" s="155" t="s">
        <v>331</v>
      </c>
      <c r="P11" s="155"/>
      <c r="Q11" s="155" t="s">
        <v>723</v>
      </c>
      <c r="R11" s="155"/>
      <c r="W11" s="13"/>
      <c r="X11" s="11"/>
      <c r="Y11" s="11"/>
      <c r="Z11" s="11"/>
      <c r="AA11" s="11"/>
      <c r="AB11" s="11"/>
      <c r="AC11" s="11"/>
      <c r="AD11" s="11"/>
      <c r="AE11" s="11"/>
      <c r="AF11" s="11"/>
    </row>
    <row r="12" spans="1:32" ht="24.9" customHeight="1" x14ac:dyDescent="0.3">
      <c r="C12" s="46"/>
      <c r="D12" s="154" t="s">
        <v>118</v>
      </c>
      <c r="E12" s="154"/>
      <c r="F12" s="154"/>
      <c r="G12" s="155" t="s">
        <v>724</v>
      </c>
      <c r="H12" s="155"/>
      <c r="I12" s="155" t="s">
        <v>361</v>
      </c>
      <c r="J12" s="155"/>
      <c r="K12" s="155" t="s">
        <v>334</v>
      </c>
      <c r="L12" s="156"/>
      <c r="M12" s="157" t="s">
        <v>725</v>
      </c>
      <c r="N12" s="155"/>
      <c r="O12" s="155" t="s">
        <v>739</v>
      </c>
      <c r="P12" s="155"/>
      <c r="Q12" s="155" t="s">
        <v>726</v>
      </c>
      <c r="R12" s="155"/>
      <c r="W12" s="10"/>
      <c r="Y12" s="11"/>
      <c r="Z12" s="11"/>
      <c r="AA12" s="11"/>
      <c r="AB12" s="11"/>
      <c r="AC12" s="11"/>
      <c r="AD12" s="11"/>
      <c r="AE12" s="11"/>
      <c r="AF12" s="11"/>
    </row>
    <row r="13" spans="1:32" ht="24.9" customHeight="1" x14ac:dyDescent="0.3">
      <c r="C13" s="46"/>
      <c r="D13" s="154" t="s">
        <v>120</v>
      </c>
      <c r="E13" s="154"/>
      <c r="F13" s="154"/>
      <c r="G13" s="155" t="s">
        <v>727</v>
      </c>
      <c r="H13" s="155"/>
      <c r="I13" s="155" t="s">
        <v>621</v>
      </c>
      <c r="J13" s="155"/>
      <c r="K13" s="155" t="s">
        <v>611</v>
      </c>
      <c r="L13" s="156"/>
      <c r="M13" s="157" t="s">
        <v>329</v>
      </c>
      <c r="N13" s="155"/>
      <c r="O13" s="155" t="s">
        <v>740</v>
      </c>
      <c r="P13" s="155"/>
      <c r="Q13" s="155" t="s">
        <v>369</v>
      </c>
      <c r="R13" s="155"/>
      <c r="W13" s="30"/>
      <c r="Y13" s="11"/>
      <c r="Z13" s="11"/>
      <c r="AA13" s="11"/>
      <c r="AB13" s="11"/>
      <c r="AC13" s="11"/>
      <c r="AD13" s="11"/>
      <c r="AE13" s="11"/>
      <c r="AF13" s="11"/>
    </row>
    <row r="14" spans="1:32" ht="24.9" customHeight="1" x14ac:dyDescent="0.3">
      <c r="C14" s="46"/>
      <c r="D14" s="154" t="s">
        <v>121</v>
      </c>
      <c r="E14" s="154"/>
      <c r="F14" s="154"/>
      <c r="G14" s="155" t="s">
        <v>728</v>
      </c>
      <c r="H14" s="155"/>
      <c r="I14" s="155" t="s">
        <v>523</v>
      </c>
      <c r="J14" s="155"/>
      <c r="K14" s="155" t="s">
        <v>611</v>
      </c>
      <c r="L14" s="156"/>
      <c r="M14" s="157" t="s">
        <v>538</v>
      </c>
      <c r="N14" s="155"/>
      <c r="O14" s="155" t="s">
        <v>333</v>
      </c>
      <c r="P14" s="155"/>
      <c r="Q14" s="155" t="s">
        <v>729</v>
      </c>
      <c r="R14" s="155"/>
      <c r="W14" s="30"/>
      <c r="Y14" s="11"/>
      <c r="Z14" s="11"/>
      <c r="AA14" s="11"/>
      <c r="AB14" s="11"/>
      <c r="AC14" s="11"/>
      <c r="AD14" s="11"/>
      <c r="AE14" s="11"/>
      <c r="AF14" s="11"/>
    </row>
    <row r="15" spans="1:32" ht="15" customHeight="1" thickBot="1" x14ac:dyDescent="0.35">
      <c r="C15" s="10"/>
      <c r="D15" s="10"/>
      <c r="E15" s="10"/>
      <c r="F15" s="10"/>
      <c r="G15" s="10"/>
      <c r="H15" s="10"/>
      <c r="I15" s="10"/>
      <c r="J15" s="10"/>
      <c r="K15" s="10"/>
      <c r="L15" s="10"/>
      <c r="M15" s="10"/>
      <c r="N15" s="10"/>
      <c r="Y15" s="11"/>
      <c r="Z15" s="11"/>
      <c r="AA15" s="11"/>
      <c r="AB15" s="11"/>
      <c r="AC15" s="11"/>
      <c r="AD15" s="11"/>
      <c r="AE15" s="11"/>
      <c r="AF15" s="11"/>
    </row>
    <row r="16" spans="1:32" ht="19.5" customHeight="1" thickBot="1" x14ac:dyDescent="0.35">
      <c r="A16" s="128" t="str">
        <f>NOTE!$A$24</f>
        <v>STUDY 26 | SECTORAL ANALYSIS OF NON-FINANCIAL CORPORATIONS IN PORTUGAL 2011-2016</v>
      </c>
      <c r="B16" s="128"/>
      <c r="C16" s="128"/>
      <c r="D16" s="128"/>
      <c r="E16" s="128"/>
      <c r="F16" s="128"/>
      <c r="G16" s="128"/>
      <c r="H16" s="128"/>
      <c r="I16" s="128"/>
      <c r="J16" s="128"/>
      <c r="K16" s="128"/>
      <c r="L16" s="128"/>
      <c r="M16" s="128"/>
      <c r="N16" s="128"/>
      <c r="O16" s="128"/>
      <c r="P16" s="128"/>
      <c r="Q16" s="128"/>
      <c r="R16" s="128"/>
      <c r="S16" s="128"/>
      <c r="T16" s="128"/>
      <c r="U16" s="128"/>
      <c r="Y16" s="11"/>
      <c r="Z16" s="11"/>
      <c r="AA16" s="11"/>
      <c r="AB16" s="11"/>
      <c r="AC16" s="11"/>
      <c r="AD16" s="11"/>
      <c r="AE16" s="11"/>
      <c r="AF16" s="11"/>
    </row>
  </sheetData>
  <sheetProtection algorithmName="SHA-512" hashValue="9CmswYDD+sKFNwJC95yhBnYwmIXGy8HDad93S4JdLWVyBq5nL84vad2sMYD/bTBR/HHEf9nFba4udguPnhmbog==" saltValue="mMI3haR/PH00f+DBrkclVA==" spinCount="100000" sheet="1" objects="1" scenarios="1"/>
  <mergeCells count="59">
    <mergeCell ref="O14:P14"/>
    <mergeCell ref="Q14:R14"/>
    <mergeCell ref="D14:F14"/>
    <mergeCell ref="G14:H14"/>
    <mergeCell ref="I14:J14"/>
    <mergeCell ref="K14:L14"/>
    <mergeCell ref="M14:N14"/>
    <mergeCell ref="O12:P12"/>
    <mergeCell ref="Q12:R12"/>
    <mergeCell ref="D13:F13"/>
    <mergeCell ref="G13:H13"/>
    <mergeCell ref="I13:J13"/>
    <mergeCell ref="K13:L13"/>
    <mergeCell ref="M13:N13"/>
    <mergeCell ref="O13:P13"/>
    <mergeCell ref="Q13:R13"/>
    <mergeCell ref="D12:F12"/>
    <mergeCell ref="G12:H12"/>
    <mergeCell ref="I12:J12"/>
    <mergeCell ref="K12:L12"/>
    <mergeCell ref="M12:N12"/>
    <mergeCell ref="Q10:R10"/>
    <mergeCell ref="D11:F11"/>
    <mergeCell ref="G11:H11"/>
    <mergeCell ref="I11:J11"/>
    <mergeCell ref="K11:L11"/>
    <mergeCell ref="M11:N11"/>
    <mergeCell ref="O11:P11"/>
    <mergeCell ref="Q11:R11"/>
    <mergeCell ref="D10:F10"/>
    <mergeCell ref="G10:H10"/>
    <mergeCell ref="I10:J10"/>
    <mergeCell ref="K10:L10"/>
    <mergeCell ref="M10:N10"/>
    <mergeCell ref="O10:P10"/>
    <mergeCell ref="M9:N9"/>
    <mergeCell ref="O9:P9"/>
    <mergeCell ref="Q9:R9"/>
    <mergeCell ref="D8:F8"/>
    <mergeCell ref="G8:H8"/>
    <mergeCell ref="I8:J8"/>
    <mergeCell ref="K8:L8"/>
    <mergeCell ref="M8:N8"/>
    <mergeCell ref="A1:U1"/>
    <mergeCell ref="A16:U16"/>
    <mergeCell ref="G6:L6"/>
    <mergeCell ref="M6:R6"/>
    <mergeCell ref="G7:H7"/>
    <mergeCell ref="I7:J7"/>
    <mergeCell ref="K7:L7"/>
    <mergeCell ref="M7:N7"/>
    <mergeCell ref="O7:P7"/>
    <mergeCell ref="Q7:R7"/>
    <mergeCell ref="O8:P8"/>
    <mergeCell ref="Q8:R8"/>
    <mergeCell ref="D9:F9"/>
    <mergeCell ref="G9:H9"/>
    <mergeCell ref="I9:J9"/>
    <mergeCell ref="K9:L9"/>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V18"/>
  <sheetViews>
    <sheetView zoomScaleNormal="100" zoomScaleSheetLayoutView="85" workbookViewId="0">
      <selection sqref="A1:U1"/>
    </sheetView>
  </sheetViews>
  <sheetFormatPr defaultColWidth="9.109375" defaultRowHeight="14.4" x14ac:dyDescent="0.3"/>
  <cols>
    <col min="1" max="21" width="7.33203125" style="6" customWidth="1"/>
    <col min="22" max="16384" width="9.109375" style="6"/>
  </cols>
  <sheetData>
    <row r="1" spans="1:22" ht="69" customHeight="1" x14ac:dyDescent="0.3">
      <c r="A1" s="173" t="s">
        <v>98</v>
      </c>
      <c r="B1" s="173"/>
      <c r="C1" s="173"/>
      <c r="D1" s="173"/>
      <c r="E1" s="173"/>
      <c r="F1" s="173"/>
      <c r="G1" s="173"/>
      <c r="H1" s="173"/>
      <c r="I1" s="173"/>
      <c r="J1" s="173"/>
      <c r="K1" s="173"/>
      <c r="L1" s="173"/>
      <c r="M1" s="173"/>
      <c r="N1" s="173"/>
      <c r="O1" s="173"/>
      <c r="P1" s="173"/>
      <c r="Q1" s="173"/>
      <c r="R1" s="173"/>
      <c r="S1" s="173"/>
      <c r="T1" s="173"/>
      <c r="U1" s="173"/>
    </row>
    <row r="2" spans="1:22" ht="15" customHeight="1" x14ac:dyDescent="0.3"/>
    <row r="3" spans="1:22" s="7" customFormat="1" ht="15" customHeight="1" thickBot="1" x14ac:dyDescent="0.35">
      <c r="A3" s="73" t="str">
        <f>+'Table of contents'!F9</f>
        <v>C3</v>
      </c>
      <c r="B3" s="74" t="str">
        <f>+'Table of contents'!G9</f>
        <v>Structures | By maturity class (2011 and 2015)</v>
      </c>
      <c r="C3" s="25"/>
      <c r="D3" s="25"/>
      <c r="E3" s="25"/>
      <c r="F3" s="25"/>
    </row>
    <row r="4" spans="1:22" s="9" customFormat="1" ht="15" customHeight="1" x14ac:dyDescent="0.2">
      <c r="A4" s="8" t="s">
        <v>109</v>
      </c>
      <c r="C4" s="18"/>
      <c r="D4" s="19"/>
      <c r="E4" s="19"/>
      <c r="F4" s="19"/>
      <c r="G4" s="19"/>
      <c r="H4" s="19"/>
      <c r="I4" s="19"/>
      <c r="J4" s="19"/>
      <c r="K4" s="19"/>
      <c r="L4" s="19"/>
      <c r="M4" s="19"/>
      <c r="N4" s="19"/>
    </row>
    <row r="5" spans="1:22" s="9" customFormat="1" ht="15" customHeight="1" x14ac:dyDescent="0.2">
      <c r="A5" s="8"/>
      <c r="C5" s="30"/>
      <c r="D5" s="30"/>
      <c r="E5" s="30"/>
      <c r="F5" s="30"/>
      <c r="G5" s="30"/>
      <c r="H5" s="30"/>
      <c r="I5" s="30"/>
      <c r="J5" s="30"/>
      <c r="K5" s="30"/>
      <c r="L5" s="30"/>
      <c r="M5" s="30"/>
      <c r="N5" s="30"/>
    </row>
    <row r="6" spans="1:22" s="9" customFormat="1" ht="24.9" customHeight="1" x14ac:dyDescent="0.3">
      <c r="A6" s="8"/>
      <c r="D6" s="14"/>
      <c r="E6" s="14"/>
      <c r="F6" s="54"/>
      <c r="G6" s="54"/>
      <c r="H6" s="54"/>
      <c r="I6" s="154" t="s">
        <v>110</v>
      </c>
      <c r="J6" s="154"/>
      <c r="K6" s="154"/>
      <c r="L6" s="160"/>
      <c r="M6" s="161" t="s">
        <v>111</v>
      </c>
      <c r="N6" s="154"/>
      <c r="O6" s="154"/>
      <c r="P6" s="154"/>
      <c r="Q6" s="56"/>
    </row>
    <row r="7" spans="1:22" s="9" customFormat="1" ht="24.9" customHeight="1" x14ac:dyDescent="0.3">
      <c r="A7" s="8"/>
      <c r="D7" s="14"/>
      <c r="E7" s="14"/>
      <c r="F7" s="54"/>
      <c r="G7" s="54"/>
      <c r="H7" s="54"/>
      <c r="I7" s="154">
        <v>2011</v>
      </c>
      <c r="J7" s="154"/>
      <c r="K7" s="154">
        <v>2015</v>
      </c>
      <c r="L7" s="160"/>
      <c r="M7" s="161">
        <v>2011</v>
      </c>
      <c r="N7" s="154"/>
      <c r="O7" s="154">
        <v>2015</v>
      </c>
      <c r="P7" s="154"/>
      <c r="Q7" s="56"/>
    </row>
    <row r="8" spans="1:22" s="9" customFormat="1" ht="24.9" customHeight="1" x14ac:dyDescent="0.3">
      <c r="A8" s="8"/>
      <c r="D8" s="14"/>
      <c r="E8" s="14"/>
      <c r="F8" s="154" t="s">
        <v>125</v>
      </c>
      <c r="G8" s="154"/>
      <c r="H8" s="154"/>
      <c r="I8" s="174" t="s">
        <v>624</v>
      </c>
      <c r="J8" s="174"/>
      <c r="K8" s="155" t="s">
        <v>519</v>
      </c>
      <c r="L8" s="156"/>
      <c r="M8" s="157" t="s">
        <v>741</v>
      </c>
      <c r="N8" s="155"/>
      <c r="O8" s="155" t="s">
        <v>529</v>
      </c>
      <c r="P8" s="155"/>
      <c r="Q8" s="56"/>
    </row>
    <row r="9" spans="1:22" s="14" customFormat="1" ht="24.9" customHeight="1" x14ac:dyDescent="0.3">
      <c r="A9" s="22"/>
      <c r="F9" s="154" t="s">
        <v>126</v>
      </c>
      <c r="G9" s="154"/>
      <c r="H9" s="154"/>
      <c r="I9" s="155" t="s">
        <v>458</v>
      </c>
      <c r="J9" s="155"/>
      <c r="K9" s="155" t="s">
        <v>554</v>
      </c>
      <c r="L9" s="156"/>
      <c r="M9" s="157" t="s">
        <v>304</v>
      </c>
      <c r="N9" s="155"/>
      <c r="O9" s="155" t="s">
        <v>691</v>
      </c>
      <c r="P9" s="155"/>
      <c r="Q9" s="56"/>
      <c r="V9" s="9"/>
    </row>
    <row r="10" spans="1:22" s="14" customFormat="1" ht="24.9" customHeight="1" x14ac:dyDescent="0.3">
      <c r="A10" s="22"/>
      <c r="F10" s="154" t="s">
        <v>127</v>
      </c>
      <c r="G10" s="154"/>
      <c r="H10" s="154"/>
      <c r="I10" s="155" t="s">
        <v>326</v>
      </c>
      <c r="J10" s="155"/>
      <c r="K10" s="155" t="s">
        <v>712</v>
      </c>
      <c r="L10" s="156"/>
      <c r="M10" s="157" t="s">
        <v>713</v>
      </c>
      <c r="N10" s="155"/>
      <c r="O10" s="155" t="s">
        <v>500</v>
      </c>
      <c r="P10" s="155"/>
      <c r="Q10" s="56"/>
    </row>
    <row r="11" spans="1:22" s="14" customFormat="1" ht="24.9" customHeight="1" x14ac:dyDescent="0.3">
      <c r="A11" s="22"/>
      <c r="F11" s="154" t="s">
        <v>128</v>
      </c>
      <c r="G11" s="154"/>
      <c r="H11" s="154"/>
      <c r="I11" s="155" t="s">
        <v>534</v>
      </c>
      <c r="J11" s="155"/>
      <c r="K11" s="155" t="s">
        <v>354</v>
      </c>
      <c r="L11" s="156"/>
      <c r="M11" s="157" t="s">
        <v>714</v>
      </c>
      <c r="N11" s="155"/>
      <c r="O11" s="155" t="s">
        <v>715</v>
      </c>
      <c r="P11" s="155"/>
      <c r="Q11" s="56"/>
    </row>
    <row r="12" spans="1:22" s="14" customFormat="1" ht="15" customHeight="1" x14ac:dyDescent="0.3">
      <c r="A12" s="22"/>
    </row>
    <row r="13" spans="1:22" ht="19.5" customHeight="1" x14ac:dyDescent="0.3">
      <c r="A13" s="162" t="str">
        <f>'Table of contents'!$A$71</f>
        <v>STUDY 26 | SECTORAL ANALYSIS OF NON-FINANCIAL CORPORATIONS IN PORTUGAL 2011-2016</v>
      </c>
      <c r="B13" s="162"/>
      <c r="C13" s="162"/>
      <c r="D13" s="162"/>
      <c r="E13" s="162"/>
      <c r="F13" s="162"/>
      <c r="G13" s="162"/>
      <c r="H13" s="162"/>
      <c r="I13" s="162"/>
      <c r="J13" s="162"/>
      <c r="K13" s="162"/>
      <c r="L13" s="162"/>
      <c r="M13" s="162"/>
      <c r="N13" s="162"/>
      <c r="O13" s="162"/>
      <c r="P13" s="162"/>
      <c r="Q13" s="162"/>
      <c r="R13" s="162"/>
      <c r="S13" s="162"/>
      <c r="T13" s="162"/>
      <c r="U13" s="162"/>
    </row>
    <row r="17" ht="17.25" customHeight="1" x14ac:dyDescent="0.3"/>
    <row r="18" ht="17.25" customHeight="1" x14ac:dyDescent="0.3"/>
  </sheetData>
  <sheetProtection algorithmName="SHA-512" hashValue="x4I1VFeQUCloabpFl7dW6vVHusDcQopMWAO7m7JxL60Bhn5fAP8QQTDkA6aZDo2YTDPgZFPtCWiFgEUu+f2ySA==" saltValue="TUFjfswcCK+JGJRQEfZ0eQ==" spinCount="100000" sheet="1" objects="1" scenarios="1"/>
  <mergeCells count="28">
    <mergeCell ref="O9:P9"/>
    <mergeCell ref="K11:L11"/>
    <mergeCell ref="M11:N11"/>
    <mergeCell ref="O11:P11"/>
    <mergeCell ref="F9:H9"/>
    <mergeCell ref="I9:J9"/>
    <mergeCell ref="F10:H10"/>
    <mergeCell ref="I10:J10"/>
    <mergeCell ref="F11:H11"/>
    <mergeCell ref="I11:J11"/>
    <mergeCell ref="K9:L9"/>
    <mergeCell ref="K10:L10"/>
    <mergeCell ref="A1:U1"/>
    <mergeCell ref="A13:U13"/>
    <mergeCell ref="M7:N7"/>
    <mergeCell ref="K7:L7"/>
    <mergeCell ref="K8:L8"/>
    <mergeCell ref="I6:L6"/>
    <mergeCell ref="M6:P6"/>
    <mergeCell ref="I7:J7"/>
    <mergeCell ref="F8:H8"/>
    <mergeCell ref="I8:J8"/>
    <mergeCell ref="O7:P7"/>
    <mergeCell ref="M10:N10"/>
    <mergeCell ref="O10:P10"/>
    <mergeCell ref="M8:N8"/>
    <mergeCell ref="O8:P8"/>
    <mergeCell ref="M9:N9"/>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U23"/>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x14ac:dyDescent="0.3">
      <c r="A1" s="173" t="s">
        <v>99</v>
      </c>
      <c r="B1" s="173"/>
      <c r="C1" s="173"/>
      <c r="D1" s="173"/>
      <c r="E1" s="173"/>
      <c r="F1" s="173"/>
      <c r="G1" s="173"/>
      <c r="H1" s="173"/>
      <c r="I1" s="173"/>
      <c r="J1" s="173"/>
      <c r="K1" s="173"/>
      <c r="L1" s="173"/>
      <c r="M1" s="173"/>
      <c r="N1" s="173"/>
      <c r="O1" s="173"/>
      <c r="P1" s="173"/>
      <c r="Q1" s="173"/>
      <c r="R1" s="173"/>
      <c r="S1" s="173"/>
      <c r="T1" s="173"/>
      <c r="U1" s="173"/>
    </row>
    <row r="2" spans="1:21" ht="15" customHeight="1" x14ac:dyDescent="0.3"/>
    <row r="3" spans="1:21" s="7" customFormat="1" ht="15" customHeight="1" thickBot="1" x14ac:dyDescent="0.35">
      <c r="A3" s="73" t="str">
        <f>+'Table of contents'!F12</f>
        <v>C4</v>
      </c>
      <c r="B3" s="74" t="str">
        <f>+'Table of contents'!G12</f>
        <v>Share of the export sector in total enterprises (2006 to 2015)</v>
      </c>
      <c r="C3" s="25"/>
      <c r="D3" s="25"/>
      <c r="E3" s="25"/>
      <c r="F3" s="25"/>
      <c r="G3" s="25"/>
      <c r="H3" s="25"/>
    </row>
    <row r="4" spans="1:21" s="9" customFormat="1" ht="15" customHeight="1" x14ac:dyDescent="0.2">
      <c r="A4" s="8" t="s">
        <v>109</v>
      </c>
      <c r="C4" s="18"/>
      <c r="D4" s="19"/>
      <c r="E4" s="19"/>
      <c r="F4" s="19"/>
      <c r="G4" s="19"/>
      <c r="H4" s="19"/>
      <c r="I4" s="19"/>
      <c r="J4" s="19"/>
      <c r="K4" s="19"/>
      <c r="L4" s="19"/>
      <c r="M4" s="19"/>
      <c r="N4" s="19"/>
      <c r="O4" s="19"/>
      <c r="P4" s="19"/>
    </row>
    <row r="5" spans="1:21" s="9" customFormat="1" ht="15" customHeight="1" x14ac:dyDescent="0.2">
      <c r="A5" s="8"/>
      <c r="C5" s="30"/>
      <c r="D5" s="30"/>
      <c r="E5" s="30"/>
      <c r="F5" s="30"/>
      <c r="G5" s="30"/>
      <c r="H5" s="30"/>
      <c r="I5" s="30"/>
      <c r="J5" s="30"/>
      <c r="K5" s="30"/>
      <c r="L5" s="30"/>
      <c r="M5" s="30"/>
      <c r="N5" s="30"/>
      <c r="O5" s="30"/>
      <c r="P5" s="30"/>
    </row>
    <row r="6" spans="1:21" s="9" customFormat="1" ht="38.25" customHeight="1" x14ac:dyDescent="0.3">
      <c r="A6" s="8"/>
      <c r="F6" s="14"/>
      <c r="G6" s="56"/>
      <c r="H6" s="56"/>
      <c r="I6" s="56"/>
      <c r="J6" s="154" t="s">
        <v>110</v>
      </c>
      <c r="K6" s="154"/>
      <c r="L6" s="154" t="s">
        <v>129</v>
      </c>
      <c r="M6" s="154"/>
      <c r="N6" s="154" t="s">
        <v>111</v>
      </c>
      <c r="O6" s="154"/>
      <c r="P6" s="14"/>
      <c r="Q6" s="14"/>
    </row>
    <row r="7" spans="1:21" s="9" customFormat="1" ht="24.9" customHeight="1" x14ac:dyDescent="0.3">
      <c r="A7" s="8"/>
      <c r="F7" s="14"/>
      <c r="G7" s="175">
        <v>2006</v>
      </c>
      <c r="H7" s="175"/>
      <c r="I7" s="175"/>
      <c r="J7" s="174" t="s">
        <v>742</v>
      </c>
      <c r="K7" s="174"/>
      <c r="L7" s="174" t="s">
        <v>514</v>
      </c>
      <c r="M7" s="174"/>
      <c r="N7" s="174" t="s">
        <v>513</v>
      </c>
      <c r="O7" s="174"/>
      <c r="P7" s="14"/>
      <c r="Q7" s="14"/>
    </row>
    <row r="8" spans="1:21" s="9" customFormat="1" ht="24.9" customHeight="1" x14ac:dyDescent="0.3">
      <c r="A8" s="8"/>
      <c r="F8" s="14"/>
      <c r="G8" s="175">
        <v>2007</v>
      </c>
      <c r="H8" s="175"/>
      <c r="I8" s="175"/>
      <c r="J8" s="174" t="s">
        <v>357</v>
      </c>
      <c r="K8" s="174"/>
      <c r="L8" s="174" t="s">
        <v>699</v>
      </c>
      <c r="M8" s="174"/>
      <c r="N8" s="174" t="s">
        <v>700</v>
      </c>
      <c r="O8" s="174"/>
      <c r="P8" s="14"/>
      <c r="Q8" s="14"/>
    </row>
    <row r="9" spans="1:21" s="9" customFormat="1" ht="24.9" customHeight="1" x14ac:dyDescent="0.3">
      <c r="A9" s="8"/>
      <c r="F9" s="14"/>
      <c r="G9" s="175">
        <v>2008</v>
      </c>
      <c r="H9" s="175"/>
      <c r="I9" s="175"/>
      <c r="J9" s="174" t="s">
        <v>402</v>
      </c>
      <c r="K9" s="174"/>
      <c r="L9" s="174" t="s">
        <v>701</v>
      </c>
      <c r="M9" s="174"/>
      <c r="N9" s="174" t="s">
        <v>702</v>
      </c>
      <c r="O9" s="174"/>
      <c r="P9" s="14"/>
      <c r="Q9" s="14"/>
    </row>
    <row r="10" spans="1:21" s="14" customFormat="1" ht="24.9" customHeight="1" x14ac:dyDescent="0.3">
      <c r="A10" s="22"/>
      <c r="G10" s="175">
        <v>2009</v>
      </c>
      <c r="H10" s="175"/>
      <c r="I10" s="175"/>
      <c r="J10" s="174" t="s">
        <v>357</v>
      </c>
      <c r="K10" s="174"/>
      <c r="L10" s="174" t="s">
        <v>703</v>
      </c>
      <c r="M10" s="174"/>
      <c r="N10" s="174" t="s">
        <v>581</v>
      </c>
      <c r="O10" s="174"/>
      <c r="R10" s="9"/>
    </row>
    <row r="11" spans="1:21" s="14" customFormat="1" ht="24.9" customHeight="1" x14ac:dyDescent="0.3">
      <c r="A11" s="22"/>
      <c r="G11" s="175">
        <v>2010</v>
      </c>
      <c r="H11" s="175"/>
      <c r="I11" s="175"/>
      <c r="J11" s="174" t="s">
        <v>357</v>
      </c>
      <c r="K11" s="174"/>
      <c r="L11" s="174" t="s">
        <v>704</v>
      </c>
      <c r="M11" s="174"/>
      <c r="N11" s="174" t="s">
        <v>743</v>
      </c>
      <c r="O11" s="174"/>
      <c r="R11" s="9"/>
    </row>
    <row r="12" spans="1:21" s="14" customFormat="1" ht="24.9" customHeight="1" x14ac:dyDescent="0.3">
      <c r="A12" s="22"/>
      <c r="G12" s="175">
        <v>2011</v>
      </c>
      <c r="H12" s="175"/>
      <c r="I12" s="175"/>
      <c r="J12" s="174" t="s">
        <v>397</v>
      </c>
      <c r="K12" s="174"/>
      <c r="L12" s="174" t="s">
        <v>705</v>
      </c>
      <c r="M12" s="174"/>
      <c r="N12" s="174" t="s">
        <v>519</v>
      </c>
      <c r="O12" s="174"/>
      <c r="R12" s="9"/>
    </row>
    <row r="13" spans="1:21" s="14" customFormat="1" ht="24.9" customHeight="1" x14ac:dyDescent="0.3">
      <c r="A13" s="22"/>
      <c r="G13" s="175">
        <v>2012</v>
      </c>
      <c r="H13" s="175"/>
      <c r="I13" s="175"/>
      <c r="J13" s="174" t="s">
        <v>400</v>
      </c>
      <c r="K13" s="174"/>
      <c r="L13" s="174" t="s">
        <v>706</v>
      </c>
      <c r="M13" s="174"/>
      <c r="N13" s="174" t="s">
        <v>707</v>
      </c>
      <c r="O13" s="174"/>
      <c r="R13" s="9"/>
    </row>
    <row r="14" spans="1:21" s="14" customFormat="1" ht="24.9" customHeight="1" x14ac:dyDescent="0.3">
      <c r="A14" s="22"/>
      <c r="G14" s="175">
        <v>2013</v>
      </c>
      <c r="H14" s="175"/>
      <c r="I14" s="175"/>
      <c r="J14" s="174" t="s">
        <v>638</v>
      </c>
      <c r="K14" s="174"/>
      <c r="L14" s="174" t="s">
        <v>521</v>
      </c>
      <c r="M14" s="174"/>
      <c r="N14" s="174" t="s">
        <v>708</v>
      </c>
      <c r="O14" s="174"/>
      <c r="R14" s="9"/>
    </row>
    <row r="15" spans="1:21" s="14" customFormat="1" ht="24.9" customHeight="1" x14ac:dyDescent="0.3">
      <c r="A15" s="22"/>
      <c r="G15" s="175">
        <v>2014</v>
      </c>
      <c r="H15" s="175"/>
      <c r="I15" s="175"/>
      <c r="J15" s="174" t="s">
        <v>638</v>
      </c>
      <c r="K15" s="174"/>
      <c r="L15" s="174" t="s">
        <v>709</v>
      </c>
      <c r="M15" s="174"/>
      <c r="N15" s="174" t="s">
        <v>399</v>
      </c>
      <c r="O15" s="174"/>
      <c r="R15" s="9"/>
    </row>
    <row r="16" spans="1:21" s="9" customFormat="1" ht="24.9" customHeight="1" x14ac:dyDescent="0.3">
      <c r="A16" s="8"/>
      <c r="C16" s="30"/>
      <c r="D16" s="30"/>
      <c r="E16" s="30"/>
      <c r="F16" s="14"/>
      <c r="G16" s="175">
        <v>2015</v>
      </c>
      <c r="H16" s="175"/>
      <c r="I16" s="175"/>
      <c r="J16" s="174" t="s">
        <v>710</v>
      </c>
      <c r="K16" s="174"/>
      <c r="L16" s="174" t="s">
        <v>299</v>
      </c>
      <c r="M16" s="174"/>
      <c r="N16" s="174" t="s">
        <v>711</v>
      </c>
      <c r="O16" s="174"/>
      <c r="P16" s="14"/>
      <c r="Q16" s="14"/>
    </row>
    <row r="17" spans="1:21" s="9" customFormat="1" ht="15" customHeight="1" x14ac:dyDescent="0.2">
      <c r="A17" s="8"/>
      <c r="C17" s="30"/>
      <c r="D17" s="30"/>
      <c r="E17" s="30"/>
      <c r="N17" s="30"/>
      <c r="O17" s="30"/>
      <c r="P17" s="30"/>
    </row>
    <row r="18" spans="1:21" ht="19.5" customHeight="1" x14ac:dyDescent="0.3">
      <c r="A18" s="162" t="str">
        <f>'Table of contents'!$A$71</f>
        <v>STUDY 26 | SECTORAL ANALYSIS OF NON-FINANCIAL CORPORATIONS IN PORTUGAL 2011-2016</v>
      </c>
      <c r="B18" s="162"/>
      <c r="C18" s="162"/>
      <c r="D18" s="162"/>
      <c r="E18" s="162"/>
      <c r="F18" s="162"/>
      <c r="G18" s="162"/>
      <c r="H18" s="162"/>
      <c r="I18" s="162"/>
      <c r="J18" s="162"/>
      <c r="K18" s="162"/>
      <c r="L18" s="162"/>
      <c r="M18" s="162"/>
      <c r="N18" s="162"/>
      <c r="O18" s="162"/>
      <c r="P18" s="162"/>
      <c r="Q18" s="162"/>
      <c r="R18" s="162"/>
      <c r="S18" s="162"/>
      <c r="T18" s="162"/>
      <c r="U18" s="162"/>
    </row>
    <row r="22" spans="1:21" ht="17.25" customHeight="1" x14ac:dyDescent="0.3"/>
    <row r="23" spans="1:21" ht="17.25" customHeight="1" x14ac:dyDescent="0.3"/>
  </sheetData>
  <sheetProtection algorithmName="SHA-512" hashValue="W1eMVs7H9qKdWh2XqOwXhEQokUCjCAckKyDIQtEzIPwmOvk0UwRYEW8fD/WeUHDtEUYidxcesROZJJpjGQJtiw==" saltValue="/4c+9ivSGZR2uE70KgtfEQ==" spinCount="100000" sheet="1" objects="1" scenarios="1"/>
  <mergeCells count="45">
    <mergeCell ref="G15:I15"/>
    <mergeCell ref="J15:K15"/>
    <mergeCell ref="L15:M15"/>
    <mergeCell ref="N15:O15"/>
    <mergeCell ref="G16:I16"/>
    <mergeCell ref="J16:K16"/>
    <mergeCell ref="L16:M16"/>
    <mergeCell ref="N16:O16"/>
    <mergeCell ref="G13:I13"/>
    <mergeCell ref="J13:K13"/>
    <mergeCell ref="L13:M13"/>
    <mergeCell ref="N13:O13"/>
    <mergeCell ref="G14:I14"/>
    <mergeCell ref="J14:K14"/>
    <mergeCell ref="L14:M14"/>
    <mergeCell ref="N14:O14"/>
    <mergeCell ref="G11:I11"/>
    <mergeCell ref="J11:K11"/>
    <mergeCell ref="L11:M11"/>
    <mergeCell ref="N11:O11"/>
    <mergeCell ref="G12:I12"/>
    <mergeCell ref="J12:K12"/>
    <mergeCell ref="L12:M12"/>
    <mergeCell ref="N12:O12"/>
    <mergeCell ref="N9:O9"/>
    <mergeCell ref="G10:I10"/>
    <mergeCell ref="J10:K10"/>
    <mergeCell ref="L10:M10"/>
    <mergeCell ref="N10:O10"/>
    <mergeCell ref="A1:U1"/>
    <mergeCell ref="A18:U18"/>
    <mergeCell ref="J6:K6"/>
    <mergeCell ref="L6:M6"/>
    <mergeCell ref="N6:O6"/>
    <mergeCell ref="G7:I7"/>
    <mergeCell ref="J7:K7"/>
    <mergeCell ref="L7:M7"/>
    <mergeCell ref="N7:O7"/>
    <mergeCell ref="G8:I8"/>
    <mergeCell ref="J8:K8"/>
    <mergeCell ref="L8:M8"/>
    <mergeCell ref="N8:O8"/>
    <mergeCell ref="G9:I9"/>
    <mergeCell ref="J9:K9"/>
    <mergeCell ref="L9:M9"/>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sheetPr>
  <dimension ref="A1:V31"/>
  <sheetViews>
    <sheetView zoomScaleNormal="100" zoomScaleSheetLayoutView="85" workbookViewId="0">
      <selection sqref="A1:U1"/>
    </sheetView>
  </sheetViews>
  <sheetFormatPr defaultColWidth="7.33203125" defaultRowHeight="14.4" x14ac:dyDescent="0.3"/>
  <cols>
    <col min="1" max="16384" width="7.33203125" style="6"/>
  </cols>
  <sheetData>
    <row r="1" spans="1:22" ht="69" customHeight="1" x14ac:dyDescent="0.3">
      <c r="A1" s="173" t="s">
        <v>100</v>
      </c>
      <c r="B1" s="173"/>
      <c r="C1" s="173"/>
      <c r="D1" s="173"/>
      <c r="E1" s="173"/>
      <c r="F1" s="173"/>
      <c r="G1" s="173"/>
      <c r="H1" s="173"/>
      <c r="I1" s="173"/>
      <c r="J1" s="173"/>
      <c r="K1" s="173"/>
      <c r="L1" s="173"/>
      <c r="M1" s="173"/>
      <c r="N1" s="173"/>
      <c r="O1" s="173"/>
      <c r="P1" s="173"/>
      <c r="Q1" s="173"/>
      <c r="R1" s="173"/>
      <c r="S1" s="173"/>
      <c r="T1" s="173"/>
      <c r="U1" s="173"/>
    </row>
    <row r="2" spans="1:22" ht="15" customHeight="1" x14ac:dyDescent="0.3"/>
    <row r="3" spans="1:22" s="7" customFormat="1" ht="15" customHeight="1" thickBot="1" x14ac:dyDescent="0.35">
      <c r="A3" s="73" t="str">
        <f>+'Table of contents'!F13</f>
        <v>C5</v>
      </c>
      <c r="B3" s="74" t="str">
        <f>+'Table of contents'!G13</f>
        <v>Importance of export sector enterprises | By Section of CAE-Rev.3 (average figures, 2006 to 2015)</v>
      </c>
      <c r="C3" s="74"/>
      <c r="D3" s="74"/>
      <c r="E3" s="74"/>
      <c r="F3" s="74"/>
      <c r="G3" s="74"/>
      <c r="H3" s="74"/>
      <c r="I3" s="74"/>
      <c r="J3" s="74"/>
      <c r="K3" s="74"/>
      <c r="L3" s="74"/>
    </row>
    <row r="4" spans="1:22" s="9" customFormat="1" ht="15" customHeight="1" x14ac:dyDescent="0.3">
      <c r="A4" s="8" t="s">
        <v>109</v>
      </c>
      <c r="C4" s="18"/>
      <c r="D4" s="19"/>
      <c r="E4" s="19"/>
      <c r="F4" s="19"/>
      <c r="G4" s="19"/>
      <c r="H4" s="19"/>
      <c r="I4" s="19"/>
      <c r="J4" s="19"/>
      <c r="K4" s="19"/>
      <c r="L4" s="19"/>
      <c r="M4" s="7"/>
      <c r="N4" s="19"/>
      <c r="O4" s="19"/>
    </row>
    <row r="5" spans="1:22" s="9" customFormat="1" ht="15" customHeight="1" x14ac:dyDescent="0.2">
      <c r="A5" s="8"/>
      <c r="C5" s="30"/>
      <c r="D5" s="30"/>
      <c r="E5" s="30"/>
      <c r="F5" s="30"/>
      <c r="G5" s="30"/>
      <c r="H5" s="30"/>
      <c r="I5" s="30"/>
      <c r="J5" s="30"/>
      <c r="K5" s="30"/>
      <c r="L5" s="30"/>
      <c r="M5" s="30"/>
      <c r="N5" s="30"/>
      <c r="O5" s="30"/>
    </row>
    <row r="6" spans="1:22" s="9" customFormat="1" ht="39.75" customHeight="1" x14ac:dyDescent="0.3">
      <c r="A6" s="8"/>
      <c r="C6" s="14"/>
      <c r="D6" s="14"/>
      <c r="E6" s="14"/>
      <c r="F6" s="124"/>
      <c r="G6" s="124"/>
      <c r="H6" s="124"/>
      <c r="I6" s="124"/>
      <c r="J6" s="124"/>
      <c r="L6" s="154" t="s">
        <v>110</v>
      </c>
      <c r="M6" s="154"/>
      <c r="N6" s="154" t="s">
        <v>129</v>
      </c>
      <c r="O6" s="154"/>
      <c r="P6" s="154" t="s">
        <v>111</v>
      </c>
      <c r="Q6" s="154"/>
      <c r="R6" s="14"/>
    </row>
    <row r="7" spans="1:22" s="14" customFormat="1" ht="21.75" customHeight="1" x14ac:dyDescent="0.3">
      <c r="E7" s="177" t="s">
        <v>542</v>
      </c>
      <c r="F7" s="178"/>
      <c r="G7" s="178"/>
      <c r="H7" s="178"/>
      <c r="I7" s="178"/>
      <c r="J7" s="178"/>
      <c r="K7" s="179"/>
      <c r="L7" s="174" t="s">
        <v>485</v>
      </c>
      <c r="M7" s="174"/>
      <c r="N7" s="174" t="s">
        <v>416</v>
      </c>
      <c r="O7" s="174"/>
      <c r="P7" s="174" t="s">
        <v>352</v>
      </c>
      <c r="Q7" s="174"/>
      <c r="V7" s="176"/>
    </row>
    <row r="8" spans="1:22" s="14" customFormat="1" ht="21.75" customHeight="1" x14ac:dyDescent="0.3">
      <c r="E8" s="177" t="s">
        <v>194</v>
      </c>
      <c r="F8" s="178"/>
      <c r="G8" s="178"/>
      <c r="H8" s="178"/>
      <c r="I8" s="178"/>
      <c r="J8" s="178"/>
      <c r="K8" s="179"/>
      <c r="L8" s="174" t="s">
        <v>691</v>
      </c>
      <c r="M8" s="174"/>
      <c r="N8" s="174" t="s">
        <v>564</v>
      </c>
      <c r="O8" s="174"/>
      <c r="P8" s="174" t="s">
        <v>692</v>
      </c>
      <c r="Q8" s="174"/>
      <c r="V8" s="176"/>
    </row>
    <row r="9" spans="1:22" s="14" customFormat="1" ht="21.75" customHeight="1" x14ac:dyDescent="0.3">
      <c r="E9" s="177" t="s">
        <v>195</v>
      </c>
      <c r="F9" s="178"/>
      <c r="G9" s="178"/>
      <c r="H9" s="178"/>
      <c r="I9" s="178"/>
      <c r="J9" s="178"/>
      <c r="K9" s="179"/>
      <c r="L9" s="174" t="s">
        <v>569</v>
      </c>
      <c r="M9" s="174"/>
      <c r="N9" s="174" t="s">
        <v>627</v>
      </c>
      <c r="O9" s="174"/>
      <c r="P9" s="174" t="s">
        <v>693</v>
      </c>
      <c r="Q9" s="174"/>
      <c r="V9" s="176"/>
    </row>
    <row r="10" spans="1:22" s="14" customFormat="1" ht="21.75" customHeight="1" x14ac:dyDescent="0.3">
      <c r="E10" s="177" t="s">
        <v>196</v>
      </c>
      <c r="F10" s="178"/>
      <c r="G10" s="178"/>
      <c r="H10" s="178"/>
      <c r="I10" s="178"/>
      <c r="J10" s="178"/>
      <c r="K10" s="179"/>
      <c r="L10" s="174" t="s">
        <v>366</v>
      </c>
      <c r="M10" s="174"/>
      <c r="N10" s="174" t="s">
        <v>303</v>
      </c>
      <c r="O10" s="174"/>
      <c r="P10" s="174" t="s">
        <v>744</v>
      </c>
      <c r="Q10" s="174"/>
      <c r="V10" s="176"/>
    </row>
    <row r="11" spans="1:22" s="14" customFormat="1" ht="21.75" customHeight="1" x14ac:dyDescent="0.3">
      <c r="E11" s="177" t="s">
        <v>197</v>
      </c>
      <c r="F11" s="178"/>
      <c r="G11" s="178"/>
      <c r="H11" s="178"/>
      <c r="I11" s="178"/>
      <c r="J11" s="178"/>
      <c r="K11" s="179"/>
      <c r="L11" s="174" t="s">
        <v>745</v>
      </c>
      <c r="M11" s="174"/>
      <c r="N11" s="174" t="s">
        <v>423</v>
      </c>
      <c r="O11" s="174"/>
      <c r="P11" s="174" t="s">
        <v>536</v>
      </c>
      <c r="Q11" s="174"/>
      <c r="V11" s="176"/>
    </row>
    <row r="12" spans="1:22" s="14" customFormat="1" ht="21.75" customHeight="1" x14ac:dyDescent="0.3">
      <c r="E12" s="177" t="s">
        <v>119</v>
      </c>
      <c r="F12" s="178"/>
      <c r="G12" s="178"/>
      <c r="H12" s="178"/>
      <c r="I12" s="178"/>
      <c r="J12" s="178"/>
      <c r="K12" s="179"/>
      <c r="L12" s="174" t="s">
        <v>485</v>
      </c>
      <c r="M12" s="174"/>
      <c r="N12" s="174" t="s">
        <v>458</v>
      </c>
      <c r="O12" s="174"/>
      <c r="P12" s="174" t="s">
        <v>694</v>
      </c>
      <c r="Q12" s="174"/>
      <c r="V12" s="176"/>
    </row>
    <row r="13" spans="1:22" s="14" customFormat="1" ht="21.75" customHeight="1" x14ac:dyDescent="0.3">
      <c r="E13" s="177" t="s">
        <v>198</v>
      </c>
      <c r="F13" s="178"/>
      <c r="G13" s="178"/>
      <c r="H13" s="178"/>
      <c r="I13" s="178"/>
      <c r="J13" s="178"/>
      <c r="K13" s="179"/>
      <c r="L13" s="174" t="s">
        <v>402</v>
      </c>
      <c r="M13" s="174"/>
      <c r="N13" s="174" t="s">
        <v>688</v>
      </c>
      <c r="O13" s="174"/>
      <c r="P13" s="174" t="s">
        <v>695</v>
      </c>
      <c r="Q13" s="174"/>
      <c r="V13" s="176"/>
    </row>
    <row r="14" spans="1:22" s="14" customFormat="1" ht="21.75" customHeight="1" x14ac:dyDescent="0.3">
      <c r="E14" s="177" t="s">
        <v>199</v>
      </c>
      <c r="F14" s="178"/>
      <c r="G14" s="178"/>
      <c r="H14" s="178"/>
      <c r="I14" s="178"/>
      <c r="J14" s="178"/>
      <c r="K14" s="179"/>
      <c r="L14" s="174" t="s">
        <v>696</v>
      </c>
      <c r="M14" s="174"/>
      <c r="N14" s="174" t="s">
        <v>697</v>
      </c>
      <c r="O14" s="174"/>
      <c r="P14" s="174" t="s">
        <v>396</v>
      </c>
      <c r="Q14" s="174"/>
      <c r="V14" s="176"/>
    </row>
    <row r="15" spans="1:22" s="14" customFormat="1" ht="21.75" customHeight="1" x14ac:dyDescent="0.3">
      <c r="E15" s="177" t="s">
        <v>200</v>
      </c>
      <c r="F15" s="178"/>
      <c r="G15" s="178"/>
      <c r="H15" s="178"/>
      <c r="I15" s="178"/>
      <c r="J15" s="178"/>
      <c r="K15" s="179"/>
      <c r="L15" s="174" t="s">
        <v>698</v>
      </c>
      <c r="M15" s="174"/>
      <c r="N15" s="174" t="s">
        <v>590</v>
      </c>
      <c r="O15" s="174"/>
      <c r="P15" s="174" t="s">
        <v>317</v>
      </c>
      <c r="Q15" s="174"/>
      <c r="V15" s="176"/>
    </row>
    <row r="16" spans="1:22" s="14" customFormat="1" ht="21.75" customHeight="1" x14ac:dyDescent="0.3">
      <c r="E16" s="177" t="s">
        <v>201</v>
      </c>
      <c r="F16" s="178"/>
      <c r="G16" s="178"/>
      <c r="H16" s="178"/>
      <c r="I16" s="178"/>
      <c r="J16" s="178"/>
      <c r="K16" s="179"/>
      <c r="L16" s="174" t="s">
        <v>671</v>
      </c>
      <c r="M16" s="174"/>
      <c r="N16" s="174" t="s">
        <v>588</v>
      </c>
      <c r="O16" s="174"/>
      <c r="P16" s="174" t="s">
        <v>301</v>
      </c>
      <c r="Q16" s="174"/>
      <c r="V16" s="176"/>
    </row>
    <row r="17" spans="1:22" s="14" customFormat="1" ht="21.75" customHeight="1" x14ac:dyDescent="0.3">
      <c r="E17" s="177" t="s">
        <v>202</v>
      </c>
      <c r="F17" s="178"/>
      <c r="G17" s="178"/>
      <c r="H17" s="178"/>
      <c r="I17" s="178"/>
      <c r="J17" s="178"/>
      <c r="K17" s="179"/>
      <c r="L17" s="174" t="s">
        <v>644</v>
      </c>
      <c r="M17" s="174"/>
      <c r="N17" s="174" t="s">
        <v>595</v>
      </c>
      <c r="O17" s="174"/>
      <c r="P17" s="174" t="s">
        <v>373</v>
      </c>
      <c r="Q17" s="174"/>
      <c r="V17" s="176"/>
    </row>
    <row r="18" spans="1:22" s="14" customFormat="1" ht="21.75" customHeight="1" x14ac:dyDescent="0.3">
      <c r="E18" s="177" t="s">
        <v>203</v>
      </c>
      <c r="F18" s="178"/>
      <c r="G18" s="178"/>
      <c r="H18" s="178"/>
      <c r="I18" s="178"/>
      <c r="J18" s="178"/>
      <c r="K18" s="179"/>
      <c r="L18" s="174" t="s">
        <v>719</v>
      </c>
      <c r="M18" s="174"/>
      <c r="N18" s="174" t="s">
        <v>506</v>
      </c>
      <c r="O18" s="174"/>
      <c r="P18" s="174" t="s">
        <v>729</v>
      </c>
      <c r="Q18" s="174"/>
      <c r="V18" s="176"/>
    </row>
    <row r="19" spans="1:22" s="14" customFormat="1" ht="21.75" customHeight="1" x14ac:dyDescent="0.3">
      <c r="E19" s="177" t="s">
        <v>204</v>
      </c>
      <c r="F19" s="178"/>
      <c r="G19" s="178"/>
      <c r="H19" s="178"/>
      <c r="I19" s="178"/>
      <c r="J19" s="178"/>
      <c r="K19" s="179"/>
      <c r="L19" s="174" t="s">
        <v>395</v>
      </c>
      <c r="M19" s="174"/>
      <c r="N19" s="174" t="s">
        <v>428</v>
      </c>
      <c r="O19" s="174"/>
      <c r="P19" s="174" t="s">
        <v>461</v>
      </c>
      <c r="Q19" s="174"/>
      <c r="V19" s="176"/>
    </row>
    <row r="20" spans="1:22" s="14" customFormat="1" ht="21.75" customHeight="1" x14ac:dyDescent="0.3">
      <c r="E20" s="177" t="s">
        <v>205</v>
      </c>
      <c r="F20" s="178"/>
      <c r="G20" s="178"/>
      <c r="H20" s="178"/>
      <c r="I20" s="178"/>
      <c r="J20" s="178"/>
      <c r="K20" s="179"/>
      <c r="L20" s="174" t="s">
        <v>539</v>
      </c>
      <c r="M20" s="174"/>
      <c r="N20" s="174" t="s">
        <v>746</v>
      </c>
      <c r="O20" s="174"/>
      <c r="P20" s="174" t="s">
        <v>535</v>
      </c>
      <c r="Q20" s="174"/>
      <c r="V20" s="176"/>
    </row>
    <row r="21" spans="1:22" s="14" customFormat="1" ht="21.75" customHeight="1" x14ac:dyDescent="0.3">
      <c r="E21" s="177" t="s">
        <v>206</v>
      </c>
      <c r="F21" s="178"/>
      <c r="G21" s="178"/>
      <c r="H21" s="178"/>
      <c r="I21" s="178"/>
      <c r="J21" s="178"/>
      <c r="K21" s="179"/>
      <c r="L21" s="174" t="s">
        <v>641</v>
      </c>
      <c r="M21" s="174"/>
      <c r="N21" s="174" t="s">
        <v>644</v>
      </c>
      <c r="O21" s="174"/>
      <c r="P21" s="174" t="s">
        <v>558</v>
      </c>
      <c r="Q21" s="174"/>
    </row>
    <row r="22" spans="1:22" s="14" customFormat="1" ht="21.75" customHeight="1" x14ac:dyDescent="0.3">
      <c r="E22" s="177" t="s">
        <v>207</v>
      </c>
      <c r="F22" s="178"/>
      <c r="G22" s="178"/>
      <c r="H22" s="178"/>
      <c r="I22" s="178"/>
      <c r="J22" s="178"/>
      <c r="K22" s="179"/>
      <c r="L22" s="174" t="s">
        <v>746</v>
      </c>
      <c r="M22" s="174"/>
      <c r="N22" s="174" t="s">
        <v>747</v>
      </c>
      <c r="O22" s="174"/>
      <c r="P22" s="174" t="s">
        <v>300</v>
      </c>
      <c r="Q22" s="174"/>
    </row>
    <row r="23" spans="1:22" s="14" customFormat="1" ht="21.75" customHeight="1" thickBot="1" x14ac:dyDescent="0.35">
      <c r="E23" s="177" t="s">
        <v>208</v>
      </c>
      <c r="F23" s="178"/>
      <c r="G23" s="178"/>
      <c r="H23" s="178"/>
      <c r="I23" s="178"/>
      <c r="J23" s="178"/>
      <c r="K23" s="179"/>
      <c r="L23" s="181" t="s">
        <v>644</v>
      </c>
      <c r="M23" s="181"/>
      <c r="N23" s="181" t="s">
        <v>365</v>
      </c>
      <c r="O23" s="181"/>
      <c r="P23" s="181" t="s">
        <v>748</v>
      </c>
      <c r="Q23" s="181"/>
    </row>
    <row r="24" spans="1:22" s="14" customFormat="1" ht="21.75" customHeight="1" x14ac:dyDescent="0.3">
      <c r="E24" s="182" t="s">
        <v>122</v>
      </c>
      <c r="F24" s="183"/>
      <c r="G24" s="183"/>
      <c r="H24" s="183"/>
      <c r="I24" s="183"/>
      <c r="J24" s="183"/>
      <c r="K24" s="184"/>
      <c r="L24" s="180" t="s">
        <v>719</v>
      </c>
      <c r="M24" s="180"/>
      <c r="N24" s="180" t="s">
        <v>481</v>
      </c>
      <c r="O24" s="180"/>
      <c r="P24" s="180" t="s">
        <v>749</v>
      </c>
      <c r="Q24" s="180"/>
    </row>
    <row r="25" spans="1:22" s="9" customFormat="1" ht="15" customHeight="1" x14ac:dyDescent="0.2">
      <c r="A25" s="8"/>
      <c r="C25" s="30"/>
      <c r="D25" s="30"/>
      <c r="E25" s="30"/>
      <c r="F25" s="30"/>
      <c r="G25" s="30"/>
      <c r="H25" s="30"/>
      <c r="I25" s="30"/>
      <c r="J25" s="30"/>
      <c r="K25" s="30"/>
      <c r="L25" s="30"/>
      <c r="M25" s="30"/>
      <c r="N25" s="30"/>
      <c r="O25" s="30"/>
    </row>
    <row r="26" spans="1:22" ht="19.5" customHeight="1" x14ac:dyDescent="0.3">
      <c r="A26" s="162" t="str">
        <f>'Table of contents'!$A$71</f>
        <v>STUDY 26 | SECTORAL ANALYSIS OF NON-FINANCIAL CORPORATIONS IN PORTUGAL 2011-2016</v>
      </c>
      <c r="B26" s="162"/>
      <c r="C26" s="162"/>
      <c r="D26" s="162"/>
      <c r="E26" s="162"/>
      <c r="F26" s="162"/>
      <c r="G26" s="162"/>
      <c r="H26" s="162"/>
      <c r="I26" s="162"/>
      <c r="J26" s="162"/>
      <c r="K26" s="162"/>
      <c r="L26" s="162"/>
      <c r="M26" s="162"/>
      <c r="N26" s="162"/>
      <c r="O26" s="162"/>
      <c r="P26" s="162"/>
      <c r="Q26" s="162"/>
      <c r="R26" s="162"/>
      <c r="S26" s="162"/>
      <c r="T26" s="162"/>
      <c r="U26" s="162"/>
    </row>
    <row r="30" spans="1:22" ht="17.25" customHeight="1" x14ac:dyDescent="0.3"/>
    <row r="31" spans="1:22" ht="17.25" customHeight="1" x14ac:dyDescent="0.3"/>
  </sheetData>
  <sheetProtection algorithmName="SHA-512" hashValue="0fISHXjDZO5R0raXOMo+slAPxxxnL4c+bvvocCyAjCnbD9J/EvYWEzupewIDwHXmmif8QF749L01NOyzuR6HPQ==" saltValue="Cyr2rg3YC29xl5s5Wc8LHA==" spinCount="100000" sheet="1" objects="1" scenarios="1"/>
  <mergeCells count="78">
    <mergeCell ref="E19:K19"/>
    <mergeCell ref="E20:K20"/>
    <mergeCell ref="E21:K21"/>
    <mergeCell ref="E22:K22"/>
    <mergeCell ref="E23:K23"/>
    <mergeCell ref="E12:K12"/>
    <mergeCell ref="E13:K13"/>
    <mergeCell ref="E14:K14"/>
    <mergeCell ref="E15:K15"/>
    <mergeCell ref="E16:K16"/>
    <mergeCell ref="E17:K17"/>
    <mergeCell ref="E18:K18"/>
    <mergeCell ref="L24:M24"/>
    <mergeCell ref="N24:O24"/>
    <mergeCell ref="P24:Q24"/>
    <mergeCell ref="L22:M22"/>
    <mergeCell ref="N22:O22"/>
    <mergeCell ref="P22:Q22"/>
    <mergeCell ref="L23:M23"/>
    <mergeCell ref="N23:O23"/>
    <mergeCell ref="P23:Q23"/>
    <mergeCell ref="E24:K24"/>
    <mergeCell ref="L21:M21"/>
    <mergeCell ref="N21:O21"/>
    <mergeCell ref="P21:Q21"/>
    <mergeCell ref="L20:M20"/>
    <mergeCell ref="L18:M18"/>
    <mergeCell ref="N18:O18"/>
    <mergeCell ref="P18:Q18"/>
    <mergeCell ref="N20:O20"/>
    <mergeCell ref="L19:M19"/>
    <mergeCell ref="N19:O19"/>
    <mergeCell ref="P19:Q19"/>
    <mergeCell ref="P20:Q20"/>
    <mergeCell ref="L16:M16"/>
    <mergeCell ref="N16:O16"/>
    <mergeCell ref="P16:Q16"/>
    <mergeCell ref="L17:M17"/>
    <mergeCell ref="N17:O17"/>
    <mergeCell ref="P17:Q17"/>
    <mergeCell ref="L14:M14"/>
    <mergeCell ref="N14:O14"/>
    <mergeCell ref="P14:Q14"/>
    <mergeCell ref="L15:M15"/>
    <mergeCell ref="N15:O15"/>
    <mergeCell ref="P15:Q15"/>
    <mergeCell ref="L12:M12"/>
    <mergeCell ref="N12:O12"/>
    <mergeCell ref="P12:Q12"/>
    <mergeCell ref="L13:M13"/>
    <mergeCell ref="N13:O13"/>
    <mergeCell ref="P13:Q13"/>
    <mergeCell ref="P10:Q10"/>
    <mergeCell ref="A1:U1"/>
    <mergeCell ref="L11:M11"/>
    <mergeCell ref="N11:O11"/>
    <mergeCell ref="P11:Q11"/>
    <mergeCell ref="E7:K7"/>
    <mergeCell ref="E8:K8"/>
    <mergeCell ref="E9:K9"/>
    <mergeCell ref="E10:K10"/>
    <mergeCell ref="E11:K11"/>
    <mergeCell ref="A26:U26"/>
    <mergeCell ref="V7:V20"/>
    <mergeCell ref="L6:M6"/>
    <mergeCell ref="N6:O6"/>
    <mergeCell ref="P6:Q6"/>
    <mergeCell ref="L7:M7"/>
    <mergeCell ref="N7:O7"/>
    <mergeCell ref="P7:Q7"/>
    <mergeCell ref="L8:M8"/>
    <mergeCell ref="N8:O8"/>
    <mergeCell ref="P8:Q8"/>
    <mergeCell ref="L9:M9"/>
    <mergeCell ref="N9:O9"/>
    <mergeCell ref="P9:Q9"/>
    <mergeCell ref="L10:M10"/>
    <mergeCell ref="N10:O10"/>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sheetPr>
  <dimension ref="A1:U23"/>
  <sheetViews>
    <sheetView zoomScaleNormal="100" zoomScaleSheetLayoutView="85" workbookViewId="0">
      <selection sqref="A1:U1"/>
    </sheetView>
  </sheetViews>
  <sheetFormatPr defaultColWidth="7.33203125" defaultRowHeight="14.4" x14ac:dyDescent="0.3"/>
  <cols>
    <col min="1" max="16384" width="7.33203125" style="6"/>
  </cols>
  <sheetData>
    <row r="1" spans="1:21" ht="69" customHeight="1" thickBot="1" x14ac:dyDescent="0.35">
      <c r="A1" s="158" t="s">
        <v>101</v>
      </c>
      <c r="B1" s="158"/>
      <c r="C1" s="158"/>
      <c r="D1" s="158"/>
      <c r="E1" s="158"/>
      <c r="F1" s="158"/>
      <c r="G1" s="158"/>
      <c r="H1" s="158"/>
      <c r="I1" s="158"/>
      <c r="J1" s="158"/>
      <c r="K1" s="158"/>
      <c r="L1" s="158"/>
      <c r="M1" s="158"/>
      <c r="N1" s="158"/>
      <c r="O1" s="158"/>
      <c r="P1" s="158"/>
      <c r="Q1" s="158"/>
      <c r="R1" s="158"/>
      <c r="S1" s="158"/>
      <c r="T1" s="158"/>
      <c r="U1" s="158"/>
    </row>
    <row r="2" spans="1:21" ht="15" customHeight="1" x14ac:dyDescent="0.3"/>
    <row r="3" spans="1:21" s="7" customFormat="1" ht="15" customHeight="1" thickBot="1" x14ac:dyDescent="0.35">
      <c r="A3" s="73" t="str">
        <f>+'Table of contents'!F16</f>
        <v>C6</v>
      </c>
      <c r="B3" s="74" t="str">
        <f>+'Table of contents'!G16</f>
        <v>Birth and death rates (2011 to 2015)</v>
      </c>
      <c r="C3" s="25"/>
      <c r="D3" s="25"/>
      <c r="E3" s="25"/>
      <c r="F3" s="9"/>
      <c r="G3" s="9"/>
      <c r="H3" s="9"/>
      <c r="I3" s="9"/>
      <c r="J3" s="9"/>
      <c r="K3" s="9"/>
      <c r="L3" s="9"/>
      <c r="M3" s="9"/>
      <c r="N3" s="9"/>
      <c r="O3" s="9"/>
      <c r="P3" s="9"/>
    </row>
    <row r="4" spans="1:21" s="9" customFormat="1" ht="15" customHeight="1" x14ac:dyDescent="0.2">
      <c r="A4" s="8" t="s">
        <v>109</v>
      </c>
      <c r="C4" s="18"/>
      <c r="D4" s="19"/>
      <c r="E4" s="19"/>
      <c r="F4" s="19"/>
    </row>
    <row r="5" spans="1:21" s="9" customFormat="1" ht="15" customHeight="1" x14ac:dyDescent="0.2">
      <c r="A5" s="8"/>
      <c r="C5" s="30"/>
      <c r="D5" s="30"/>
      <c r="E5" s="30"/>
      <c r="F5" s="30"/>
      <c r="G5" s="30"/>
      <c r="H5" s="30"/>
      <c r="I5" s="30"/>
      <c r="J5" s="30"/>
      <c r="K5" s="30"/>
      <c r="L5" s="30"/>
      <c r="M5" s="30"/>
    </row>
    <row r="6" spans="1:21" s="9" customFormat="1" ht="24.9" customHeight="1" x14ac:dyDescent="0.3">
      <c r="A6" s="8"/>
      <c r="C6" s="14"/>
      <c r="D6" s="56"/>
      <c r="E6" s="54"/>
      <c r="F6" s="54"/>
      <c r="G6" s="154" t="s">
        <v>130</v>
      </c>
      <c r="H6" s="154"/>
      <c r="I6" s="154"/>
      <c r="J6" s="154" t="s">
        <v>131</v>
      </c>
      <c r="K6" s="154"/>
      <c r="L6" s="154"/>
      <c r="M6" s="154" t="s">
        <v>132</v>
      </c>
      <c r="N6" s="154"/>
      <c r="O6" s="160"/>
      <c r="P6" s="161" t="s">
        <v>133</v>
      </c>
      <c r="Q6" s="154"/>
      <c r="R6" s="154"/>
    </row>
    <row r="7" spans="1:21" s="14" customFormat="1" ht="24.9" customHeight="1" x14ac:dyDescent="0.3">
      <c r="A7" s="22"/>
      <c r="D7" s="154">
        <v>2011</v>
      </c>
      <c r="E7" s="154"/>
      <c r="F7" s="154"/>
      <c r="G7" s="174" t="s">
        <v>688</v>
      </c>
      <c r="H7" s="174"/>
      <c r="I7" s="174"/>
      <c r="J7" s="174" t="s">
        <v>312</v>
      </c>
      <c r="K7" s="174"/>
      <c r="L7" s="174"/>
      <c r="M7" s="174" t="s">
        <v>366</v>
      </c>
      <c r="N7" s="174"/>
      <c r="O7" s="188"/>
      <c r="P7" s="186" t="s">
        <v>651</v>
      </c>
      <c r="Q7" s="187"/>
      <c r="R7" s="187"/>
    </row>
    <row r="8" spans="1:21" s="14" customFormat="1" ht="24.9" customHeight="1" x14ac:dyDescent="0.3">
      <c r="A8" s="22"/>
      <c r="D8" s="154">
        <v>2012</v>
      </c>
      <c r="E8" s="154"/>
      <c r="F8" s="154"/>
      <c r="G8" s="174" t="s">
        <v>475</v>
      </c>
      <c r="H8" s="174"/>
      <c r="I8" s="174"/>
      <c r="J8" s="174" t="s">
        <v>428</v>
      </c>
      <c r="K8" s="174"/>
      <c r="L8" s="174"/>
      <c r="M8" s="174" t="s">
        <v>751</v>
      </c>
      <c r="N8" s="174"/>
      <c r="O8" s="188"/>
      <c r="P8" s="189" t="s">
        <v>750</v>
      </c>
      <c r="Q8" s="187"/>
      <c r="R8" s="187"/>
    </row>
    <row r="9" spans="1:21" s="14" customFormat="1" ht="24.9" customHeight="1" x14ac:dyDescent="0.3">
      <c r="A9" s="22"/>
      <c r="D9" s="154">
        <v>2013</v>
      </c>
      <c r="E9" s="154"/>
      <c r="F9" s="154"/>
      <c r="G9" s="174" t="s">
        <v>529</v>
      </c>
      <c r="H9" s="174"/>
      <c r="I9" s="174"/>
      <c r="J9" s="174" t="s">
        <v>343</v>
      </c>
      <c r="K9" s="174"/>
      <c r="L9" s="174"/>
      <c r="M9" s="174" t="s">
        <v>637</v>
      </c>
      <c r="N9" s="174"/>
      <c r="O9" s="188"/>
      <c r="P9" s="186" t="s">
        <v>488</v>
      </c>
      <c r="Q9" s="187"/>
      <c r="R9" s="187"/>
    </row>
    <row r="10" spans="1:21" s="14" customFormat="1" ht="24.9" customHeight="1" x14ac:dyDescent="0.3">
      <c r="A10" s="22"/>
      <c r="D10" s="154">
        <v>2014</v>
      </c>
      <c r="E10" s="154"/>
      <c r="F10" s="154"/>
      <c r="G10" s="174" t="s">
        <v>689</v>
      </c>
      <c r="H10" s="174"/>
      <c r="I10" s="174"/>
      <c r="J10" s="174" t="s">
        <v>752</v>
      </c>
      <c r="K10" s="174"/>
      <c r="L10" s="174"/>
      <c r="M10" s="174" t="s">
        <v>637</v>
      </c>
      <c r="N10" s="174"/>
      <c r="O10" s="188"/>
      <c r="P10" s="186" t="s">
        <v>602</v>
      </c>
      <c r="Q10" s="187"/>
      <c r="R10" s="187"/>
    </row>
    <row r="11" spans="1:21" s="14" customFormat="1" ht="24.9" customHeight="1" x14ac:dyDescent="0.3">
      <c r="A11" s="22"/>
      <c r="D11" s="154">
        <v>2015</v>
      </c>
      <c r="E11" s="154"/>
      <c r="F11" s="154"/>
      <c r="G11" s="174" t="s">
        <v>690</v>
      </c>
      <c r="H11" s="174"/>
      <c r="I11" s="174"/>
      <c r="J11" s="174" t="s">
        <v>752</v>
      </c>
      <c r="K11" s="174"/>
      <c r="L11" s="174"/>
      <c r="M11" s="174" t="s">
        <v>539</v>
      </c>
      <c r="N11" s="174"/>
      <c r="O11" s="188"/>
      <c r="P11" s="186" t="s">
        <v>456</v>
      </c>
      <c r="Q11" s="187"/>
      <c r="R11" s="187"/>
    </row>
    <row r="12" spans="1:21" s="9" customFormat="1" ht="15" customHeight="1" thickBot="1" x14ac:dyDescent="0.25">
      <c r="A12" s="8"/>
      <c r="C12" s="30"/>
      <c r="K12" s="30"/>
      <c r="L12" s="30"/>
      <c r="M12" s="30"/>
    </row>
    <row r="13" spans="1:21" ht="19.5" customHeight="1" thickBot="1" x14ac:dyDescent="0.35">
      <c r="A13" s="185" t="str">
        <f>'Table of contents'!$A$71</f>
        <v>STUDY 26 | SECTORAL ANALYSIS OF NON-FINANCIAL CORPORATIONS IN PORTUGAL 2011-2016</v>
      </c>
      <c r="B13" s="185"/>
      <c r="C13" s="185"/>
      <c r="D13" s="185"/>
      <c r="E13" s="185"/>
      <c r="F13" s="185"/>
      <c r="G13" s="185"/>
      <c r="H13" s="185"/>
      <c r="I13" s="185"/>
      <c r="J13" s="185"/>
      <c r="K13" s="185"/>
      <c r="L13" s="185"/>
      <c r="M13" s="185"/>
      <c r="N13" s="185"/>
      <c r="O13" s="185"/>
      <c r="P13" s="185"/>
      <c r="Q13" s="185"/>
      <c r="R13" s="185"/>
      <c r="S13" s="185"/>
      <c r="T13" s="185"/>
      <c r="U13" s="185"/>
    </row>
    <row r="17" spans="5:10" ht="17.25" customHeight="1" x14ac:dyDescent="0.3"/>
    <row r="18" spans="5:10" ht="17.25" customHeight="1" x14ac:dyDescent="0.3">
      <c r="E18" s="49"/>
      <c r="F18" s="49"/>
      <c r="G18" s="49"/>
      <c r="H18" s="49"/>
      <c r="I18" s="49"/>
      <c r="J18" s="49"/>
    </row>
    <row r="19" spans="5:10" x14ac:dyDescent="0.3">
      <c r="E19" s="49"/>
      <c r="F19" s="49"/>
      <c r="G19" s="49"/>
      <c r="H19" s="49"/>
      <c r="I19" s="49"/>
      <c r="J19" s="49"/>
    </row>
    <row r="20" spans="5:10" x14ac:dyDescent="0.3">
      <c r="E20" s="49"/>
      <c r="F20" s="49"/>
      <c r="G20" s="49"/>
      <c r="H20" s="49"/>
      <c r="I20" s="49"/>
      <c r="J20" s="49"/>
    </row>
    <row r="21" spans="5:10" x14ac:dyDescent="0.3">
      <c r="E21" s="49"/>
      <c r="F21" s="49"/>
      <c r="G21" s="49"/>
      <c r="H21" s="49"/>
      <c r="I21" s="49"/>
      <c r="J21" s="49"/>
    </row>
    <row r="22" spans="5:10" x14ac:dyDescent="0.3">
      <c r="E22" s="49"/>
      <c r="F22" s="49"/>
      <c r="G22" s="49"/>
      <c r="H22" s="49"/>
      <c r="I22" s="49"/>
      <c r="J22" s="49"/>
    </row>
    <row r="23" spans="5:10" x14ac:dyDescent="0.3">
      <c r="E23" s="49"/>
      <c r="F23" s="49"/>
      <c r="G23" s="49"/>
      <c r="H23" s="49"/>
      <c r="I23" s="49"/>
      <c r="J23" s="49"/>
    </row>
  </sheetData>
  <sheetProtection algorithmName="SHA-512" hashValue="sYnRfwYwFsA6xXKt1oiun0+77X/W3SgOy1gk660UIN/M2BVK8yfbemO2douK4MpDkwHtYh/EdE8mwaksiwo6MA==" saltValue="oh2B1w11ilQ/qqtL/5pVTw==" spinCount="100000" sheet="1" objects="1" scenarios="1"/>
  <mergeCells count="31">
    <mergeCell ref="P11:R11"/>
    <mergeCell ref="D10:F10"/>
    <mergeCell ref="G10:I10"/>
    <mergeCell ref="J10:L10"/>
    <mergeCell ref="M10:O10"/>
    <mergeCell ref="D11:F11"/>
    <mergeCell ref="G11:I11"/>
    <mergeCell ref="J11:L11"/>
    <mergeCell ref="M11:O11"/>
    <mergeCell ref="J7:L7"/>
    <mergeCell ref="M7:O7"/>
    <mergeCell ref="D9:F9"/>
    <mergeCell ref="G9:I9"/>
    <mergeCell ref="J9:L9"/>
    <mergeCell ref="M9:O9"/>
    <mergeCell ref="A1:U1"/>
    <mergeCell ref="A13:U13"/>
    <mergeCell ref="P9:R9"/>
    <mergeCell ref="P10:R10"/>
    <mergeCell ref="D8:F8"/>
    <mergeCell ref="G8:I8"/>
    <mergeCell ref="J8:L8"/>
    <mergeCell ref="M8:O8"/>
    <mergeCell ref="P6:R6"/>
    <mergeCell ref="P7:R7"/>
    <mergeCell ref="P8:R8"/>
    <mergeCell ref="G6:I6"/>
    <mergeCell ref="J6:L6"/>
    <mergeCell ref="M6:O6"/>
    <mergeCell ref="D7:F7"/>
    <mergeCell ref="G7:I7"/>
  </mergeCells>
  <printOptions horizontalCentered="1"/>
  <pageMargins left="0.23622047244094491" right="0.23622047244094491" top="0.35433070866141736" bottom="0.35433070866141736"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36</vt:i4>
      </vt:variant>
    </vt:vector>
  </HeadingPairs>
  <TitlesOfParts>
    <vt:vector size="72" baseType="lpstr">
      <vt:lpstr>NOTE</vt:lpstr>
      <vt:lpstr>Table of contents</vt:lpstr>
      <vt:lpstr>C1</vt:lpstr>
      <vt:lpstr>C2</vt:lpstr>
      <vt:lpstr>T1</vt:lpstr>
      <vt:lpstr>C3</vt:lpstr>
      <vt:lpstr>C4</vt:lpstr>
      <vt:lpstr>C5</vt:lpstr>
      <vt:lpstr>C6</vt:lpstr>
      <vt:lpstr>C7</vt:lpstr>
      <vt:lpstr>T2</vt:lpstr>
      <vt:lpstr>C8</vt:lpstr>
      <vt:lpstr>C9</vt:lpstr>
      <vt:lpstr>T3</vt:lpstr>
      <vt:lpstr>T4</vt:lpstr>
      <vt:lpstr>C10</vt:lpstr>
      <vt:lpstr>C11</vt:lpstr>
      <vt:lpstr>C12</vt:lpstr>
      <vt:lpstr>C13</vt:lpstr>
      <vt:lpstr>C14</vt:lpstr>
      <vt:lpstr>C15</vt:lpstr>
      <vt:lpstr>T5</vt:lpstr>
      <vt:lpstr>C16</vt:lpstr>
      <vt:lpstr>C17</vt:lpstr>
      <vt:lpstr>C18</vt:lpstr>
      <vt:lpstr>C19</vt:lpstr>
      <vt:lpstr>C20</vt:lpstr>
      <vt:lpstr>C21</vt:lpstr>
      <vt:lpstr>C22</vt:lpstr>
      <vt:lpstr>C23</vt:lpstr>
      <vt:lpstr>C24</vt:lpstr>
      <vt:lpstr>C25</vt:lpstr>
      <vt:lpstr>C26</vt:lpstr>
      <vt:lpstr>C27</vt:lpstr>
      <vt:lpstr>C28</vt:lpstr>
      <vt:lpstr>C29</vt:lpstr>
      <vt:lpstr>'C1'!Print_Area</vt:lpstr>
      <vt:lpstr>'C10'!Print_Area</vt:lpstr>
      <vt:lpstr>'C11'!Print_Area</vt:lpstr>
      <vt:lpstr>'C12'!Print_Area</vt:lpstr>
      <vt:lpstr>'C13'!Print_Area</vt:lpstr>
      <vt:lpstr>'C14'!Print_Area</vt:lpstr>
      <vt:lpstr>'C15'!Print_Area</vt:lpstr>
      <vt:lpstr>'C16'!Print_Area</vt:lpstr>
      <vt:lpstr>'C17'!Print_Area</vt:lpstr>
      <vt:lpstr>'C18'!Print_Area</vt:lpstr>
      <vt:lpstr>'C19'!Print_Area</vt:lpstr>
      <vt:lpstr>'C2'!Print_Area</vt:lpstr>
      <vt:lpstr>'C20'!Print_Area</vt:lpstr>
      <vt:lpstr>'C21'!Print_Area</vt:lpstr>
      <vt:lpstr>'C22'!Print_Area</vt:lpstr>
      <vt:lpstr>'C23'!Print_Area</vt:lpstr>
      <vt:lpstr>'C24'!Print_Area</vt:lpstr>
      <vt:lpstr>'C25'!Print_Area</vt:lpstr>
      <vt:lpstr>'C26'!Print_Area</vt:lpstr>
      <vt:lpstr>'C27'!Print_Area</vt:lpstr>
      <vt:lpstr>'C28'!Print_Area</vt:lpstr>
      <vt:lpstr>'C29'!Print_Area</vt:lpstr>
      <vt:lpstr>'C3'!Print_Area</vt:lpstr>
      <vt:lpstr>'C4'!Print_Area</vt:lpstr>
      <vt:lpstr>'C5'!Print_Area</vt:lpstr>
      <vt:lpstr>'C6'!Print_Area</vt:lpstr>
      <vt:lpstr>'C7'!Print_Area</vt:lpstr>
      <vt:lpstr>'C8'!Print_Area</vt:lpstr>
      <vt:lpstr>'C9'!Print_Area</vt:lpstr>
      <vt:lpstr>NOTE!Print_Area</vt:lpstr>
      <vt:lpstr>'T1'!Print_Area</vt:lpstr>
      <vt:lpstr>'T2'!Print_Area</vt:lpstr>
      <vt:lpstr>'T3'!Print_Area</vt:lpstr>
      <vt:lpstr>'T4'!Print_Area</vt:lpstr>
      <vt:lpstr>'T5'!Print_Area</vt:lpstr>
      <vt:lpstr>'Table of contents'!Print_Area</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Mário Lourenço</cp:lastModifiedBy>
  <cp:lastPrinted>2016-11-16T17:10:35Z</cp:lastPrinted>
  <dcterms:created xsi:type="dcterms:W3CDTF">2011-07-04T17:45:26Z</dcterms:created>
  <dcterms:modified xsi:type="dcterms:W3CDTF">2017-02-20T14:10:10Z</dcterms:modified>
</cp:coreProperties>
</file>