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CB\13_NAS\06_Projectos\Estudos Setoriais\2016\2016 - SNF2015\3_Excel\Excel Internet\"/>
    </mc:Choice>
  </mc:AlternateContent>
  <bookViews>
    <workbookView xWindow="-15" yWindow="-15" windowWidth="10260" windowHeight="7935" tabRatio="805"/>
  </bookViews>
  <sheets>
    <sheet name="NOTA" sheetId="46" r:id="rId1"/>
    <sheet name="Índice" sheetId="45" r:id="rId2"/>
    <sheet name="G1" sheetId="159" r:id="rId3"/>
    <sheet name="G2" sheetId="163" r:id="rId4"/>
    <sheet name="Q1" sheetId="4" r:id="rId5"/>
    <sheet name="G3" sheetId="165" r:id="rId6"/>
    <sheet name="G4" sheetId="166" r:id="rId7"/>
    <sheet name="G5" sheetId="167" r:id="rId8"/>
    <sheet name="G6" sheetId="168" r:id="rId9"/>
    <sheet name="G7" sheetId="106" r:id="rId10"/>
    <sheet name="Q2" sheetId="161" r:id="rId11"/>
    <sheet name="G8" sheetId="198" r:id="rId12"/>
    <sheet name="G9" sheetId="199" r:id="rId13"/>
    <sheet name="Q3" sheetId="162" r:id="rId14"/>
    <sheet name="Q4" sheetId="144" r:id="rId15"/>
    <sheet name="G10" sheetId="200" r:id="rId16"/>
    <sheet name="G11" sheetId="201" r:id="rId17"/>
    <sheet name="G12" sheetId="55" r:id="rId18"/>
    <sheet name="G13" sheetId="193" r:id="rId19"/>
    <sheet name="G14" sheetId="194" r:id="rId20"/>
    <sheet name="G15" sheetId="169" r:id="rId21"/>
    <sheet name="Q5" sheetId="196" r:id="rId22"/>
    <sheet name="G16" sheetId="195" r:id="rId23"/>
    <sheet name="G17" sheetId="172" r:id="rId24"/>
    <sheet name="G18" sheetId="197" r:id="rId25"/>
    <sheet name="G19" sheetId="175" r:id="rId26"/>
    <sheet name="G20" sheetId="176" r:id="rId27"/>
    <sheet name="G21" sheetId="177" r:id="rId28"/>
    <sheet name="G22" sheetId="206" r:id="rId29"/>
    <sheet name="G23" sheetId="203" r:id="rId30"/>
    <sheet name="G24" sheetId="180" r:id="rId31"/>
    <sheet name="G25" sheetId="147" r:id="rId32"/>
    <sheet name="G26" sheetId="184" r:id="rId33"/>
    <sheet name="G27" sheetId="185" r:id="rId34"/>
    <sheet name="G28" sheetId="186" r:id="rId35"/>
    <sheet name="G29" sheetId="202" r:id="rId36"/>
  </sheets>
  <definedNames>
    <definedName name="_xlnm._FilterDatabase" localSheetId="2" hidden="1">'G1'!#REF!</definedName>
    <definedName name="_xlnm._FilterDatabase" localSheetId="15" hidden="1">'G10'!#REF!</definedName>
    <definedName name="_xlnm._FilterDatabase" localSheetId="16" hidden="1">'G11'!#REF!</definedName>
    <definedName name="_xlnm._FilterDatabase" localSheetId="19" hidden="1">'G14'!#REF!</definedName>
    <definedName name="_xlnm._FilterDatabase" localSheetId="20" hidden="1">'G15'!#REF!</definedName>
    <definedName name="_xlnm._FilterDatabase" localSheetId="22" hidden="1">'G16'!#REF!</definedName>
    <definedName name="_xlnm._FilterDatabase" localSheetId="23" hidden="1">'G17'!#REF!</definedName>
    <definedName name="_xlnm._FilterDatabase" localSheetId="24" hidden="1">'G18'!#REF!</definedName>
    <definedName name="_xlnm._FilterDatabase" localSheetId="25" hidden="1">'G19'!#REF!</definedName>
    <definedName name="_xlnm._FilterDatabase" localSheetId="3" hidden="1">'G2'!#REF!</definedName>
    <definedName name="_xlnm._FilterDatabase" localSheetId="26" hidden="1">'G20'!#REF!</definedName>
    <definedName name="_xlnm._FilterDatabase" localSheetId="27" hidden="1">'G21'!#REF!</definedName>
    <definedName name="_xlnm._FilterDatabase" localSheetId="32" hidden="1">'G26'!#REF!</definedName>
    <definedName name="_xlnm._FilterDatabase" localSheetId="5" hidden="1">'G3'!#REF!</definedName>
    <definedName name="_xlnm._FilterDatabase" localSheetId="6" hidden="1">'G4'!#REF!</definedName>
    <definedName name="_xlnm._FilterDatabase" localSheetId="7" hidden="1">'G5'!#REF!</definedName>
    <definedName name="_xlnm._FilterDatabase" localSheetId="8" hidden="1">'G6'!#REF!</definedName>
    <definedName name="_xlnm._FilterDatabase" localSheetId="9" hidden="1">'G7'!#REF!</definedName>
    <definedName name="_xlnm._FilterDatabase" localSheetId="11" hidden="1">'G8'!#REF!</definedName>
    <definedName name="_xlnm._FilterDatabase" localSheetId="12" hidden="1">'G9'!#REF!</definedName>
    <definedName name="_xlnm._FilterDatabase" localSheetId="4" hidden="1">'Q1'!#REF!</definedName>
    <definedName name="_xlnm._FilterDatabase" localSheetId="13" hidden="1">'Q3'!#REF!</definedName>
    <definedName name="_xlnm.Print_Area" localSheetId="2">'G1'!$A$1:$U$12</definedName>
    <definedName name="_xlnm.Print_Area" localSheetId="15">'G10'!$A$1:$U$18</definedName>
    <definedName name="_xlnm.Print_Area" localSheetId="16">'G11'!$A$1:$U$27</definedName>
    <definedName name="_xlnm.Print_Area" localSheetId="17">'G12'!$A$1:$U$13</definedName>
    <definedName name="_xlnm.Print_Area" localSheetId="18">'G13'!$A$1:$U$21</definedName>
    <definedName name="_xlnm.Print_Area" localSheetId="19">'G14'!$A$1:$U$18</definedName>
    <definedName name="_xlnm.Print_Area" localSheetId="20">'G15'!$A$1:$U$16</definedName>
    <definedName name="_xlnm.Print_Area" localSheetId="22">'G16'!$A$1:$U$18</definedName>
    <definedName name="_xlnm.Print_Area" localSheetId="23">'G17'!$A$1:$U$13</definedName>
    <definedName name="_xlnm.Print_Area" localSheetId="24">'G18'!$A$1:$U$13</definedName>
    <definedName name="_xlnm.Print_Area" localSheetId="25">'G19'!$A$1:$U$19</definedName>
    <definedName name="_xlnm.Print_Area" localSheetId="3">'G2'!$A$1:$U$15</definedName>
    <definedName name="_xlnm.Print_Area" localSheetId="26">'G20'!$A$1:$U$17</definedName>
    <definedName name="_xlnm.Print_Area" localSheetId="27">'G21'!$A$1:$U$19</definedName>
    <definedName name="_xlnm.Print_Area" localSheetId="28">'G22'!$A$1:$U$18</definedName>
    <definedName name="_xlnm.Print_Area" localSheetId="29">'G23'!$A$1:$U$16</definedName>
    <definedName name="_xlnm.Print_Area" localSheetId="30">'G24'!$A$1:$U$15</definedName>
    <definedName name="_xlnm.Print_Area" localSheetId="31">'G25'!$A$1:$U$23</definedName>
    <definedName name="_xlnm.Print_Area" localSheetId="32">'G26'!$A$1:$U$16</definedName>
    <definedName name="_xlnm.Print_Area" localSheetId="33">'G27'!$A$1:$U$15</definedName>
    <definedName name="_xlnm.Print_Area" localSheetId="34">'G28'!$A$1:$U$15</definedName>
    <definedName name="_xlnm.Print_Area" localSheetId="35">'G29'!$A$1:$U$15</definedName>
    <definedName name="_xlnm.Print_Area" localSheetId="5">'G3'!$A$1:$U$13</definedName>
    <definedName name="_xlnm.Print_Area" localSheetId="6">'G4'!$A$1:$U$18</definedName>
    <definedName name="_xlnm.Print_Area" localSheetId="7">'G5'!$A$1:$U$26</definedName>
    <definedName name="_xlnm.Print_Area" localSheetId="8">'G6'!$A$1:$U$13</definedName>
    <definedName name="_xlnm.Print_Area" localSheetId="9">'G7'!$A$1:$U$18</definedName>
    <definedName name="_xlnm.Print_Area" localSheetId="11">'G8'!$A$1:$U$18</definedName>
    <definedName name="_xlnm.Print_Area" localSheetId="12">'G9'!$A$1:$U$18</definedName>
    <definedName name="_xlnm.Print_Area" localSheetId="1">Índice!$A$1:$U$71</definedName>
    <definedName name="_xlnm.Print_Area" localSheetId="0">NOTA!$A$1:$O$24</definedName>
    <definedName name="_xlnm.Print_Area" localSheetId="4">'Q1'!$A$1:$U$16</definedName>
    <definedName name="_xlnm.Print_Area" localSheetId="10">'Q2'!$A$1:$U$14</definedName>
    <definedName name="_xlnm.Print_Area" localSheetId="13">'Q3'!$A$1:$U$18</definedName>
    <definedName name="_xlnm.Print_Area" localSheetId="14">'Q4'!$A$1:$U$19</definedName>
    <definedName name="_xlnm.Print_Area" localSheetId="21">'Q5'!$A$1:$U$19</definedName>
  </definedNames>
  <calcPr calcId="152511" fullPrecision="0"/>
</workbook>
</file>

<file path=xl/calcChain.xml><?xml version="1.0" encoding="utf-8"?>
<calcChain xmlns="http://schemas.openxmlformats.org/spreadsheetml/2006/main">
  <c r="B3" i="167" l="1"/>
  <c r="A3" i="167"/>
  <c r="A23" i="147" l="1"/>
  <c r="B3" i="159" l="1"/>
  <c r="B3" i="163"/>
  <c r="B3" i="4"/>
  <c r="B3" i="165"/>
  <c r="B3" i="166"/>
  <c r="B3" i="168"/>
  <c r="B3" i="106"/>
  <c r="B3" i="161"/>
  <c r="B3" i="198"/>
  <c r="B3" i="199"/>
  <c r="B3" i="162"/>
  <c r="B3" i="200"/>
  <c r="B3" i="201"/>
  <c r="B3" i="55"/>
  <c r="B3" i="193"/>
  <c r="B3" i="194"/>
  <c r="B3" i="196"/>
  <c r="B3" i="169"/>
  <c r="B3" i="195"/>
  <c r="B3" i="172"/>
  <c r="B3" i="197"/>
  <c r="B3" i="175"/>
  <c r="B3" i="176"/>
  <c r="B3" i="177"/>
  <c r="B3" i="206"/>
  <c r="B3" i="203"/>
  <c r="B3" i="180"/>
  <c r="B3" i="147"/>
  <c r="B3" i="184"/>
  <c r="B3" i="185"/>
  <c r="B3" i="186"/>
  <c r="B3" i="202"/>
  <c r="A3" i="202"/>
  <c r="A3" i="186"/>
  <c r="A3" i="185"/>
  <c r="A3" i="184"/>
  <c r="A3" i="147"/>
  <c r="A3" i="180"/>
  <c r="A3" i="203"/>
  <c r="A3" i="206"/>
  <c r="A3" i="177"/>
  <c r="A3" i="176"/>
  <c r="A3" i="175"/>
  <c r="A3" i="197"/>
  <c r="A3" i="172"/>
  <c r="A3" i="195"/>
  <c r="A3" i="169"/>
  <c r="A3" i="196"/>
  <c r="A3" i="194"/>
  <c r="A3" i="193"/>
  <c r="A3" i="55"/>
  <c r="A3" i="201"/>
  <c r="A3" i="200"/>
  <c r="A3" i="144"/>
  <c r="A3" i="162"/>
  <c r="A3" i="199"/>
  <c r="A3" i="198"/>
  <c r="A3" i="161"/>
  <c r="A3" i="166"/>
  <c r="A3" i="165"/>
  <c r="A15" i="202" l="1"/>
  <c r="A18" i="206"/>
  <c r="A16" i="203" l="1"/>
  <c r="A3" i="106" l="1"/>
  <c r="A3" i="168"/>
  <c r="A3" i="163"/>
  <c r="A3" i="159"/>
  <c r="A3" i="4"/>
  <c r="A21" i="193" l="1"/>
  <c r="A19" i="196" l="1"/>
  <c r="A18" i="162" l="1"/>
  <c r="A12" i="159"/>
  <c r="A15" i="186" l="1"/>
  <c r="A15" i="185"/>
  <c r="A15" i="180" l="1"/>
  <c r="A14" i="161" l="1"/>
  <c r="A19" i="144" l="1"/>
  <c r="A13" i="55" l="1"/>
  <c r="A16" i="4"/>
  <c r="A71" i="45"/>
  <c r="A27" i="201" l="1"/>
  <c r="A18" i="200"/>
  <c r="A18" i="199"/>
  <c r="A18" i="198"/>
  <c r="A18" i="195"/>
  <c r="A13" i="197"/>
  <c r="A18" i="194"/>
  <c r="A19" i="177"/>
  <c r="A15" i="163"/>
  <c r="A18" i="166"/>
  <c r="A16" i="184"/>
  <c r="A17" i="176"/>
  <c r="A19" i="175"/>
  <c r="A13" i="172"/>
  <c r="A16" i="169"/>
  <c r="A13" i="165"/>
  <c r="A13" i="168"/>
  <c r="A26" i="167"/>
  <c r="A18" i="106"/>
</calcChain>
</file>

<file path=xl/sharedStrings.xml><?xml version="1.0" encoding="utf-8"?>
<sst xmlns="http://schemas.openxmlformats.org/spreadsheetml/2006/main" count="594" uniqueCount="220">
  <si>
    <t>Microempresas</t>
  </si>
  <si>
    <t>Grandes empresas</t>
  </si>
  <si>
    <t>EBITDA</t>
  </si>
  <si>
    <t>Créditos comerciais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</si>
  <si>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</si>
  <si>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</si>
  <si>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</si>
  <si>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</si>
  <si>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</si>
  <si>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</si>
  <si>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</si>
  <si>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</si>
  <si>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</si>
  <si>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</si>
  <si>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</si>
  <si>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SITUAÇÃO FINANCEIRA</t>
  </si>
  <si>
    <t>ÍNDICE</t>
  </si>
  <si>
    <t>Q1</t>
  </si>
  <si>
    <t>Q2</t>
  </si>
  <si>
    <t>ATIVIDADE E RENDIBILIDADE</t>
  </si>
  <si>
    <t>Q5</t>
  </si>
  <si>
    <t>PIB</t>
  </si>
  <si>
    <t>Consumo privado</t>
  </si>
  <si>
    <t>Consumo público</t>
  </si>
  <si>
    <t>Formação bruta de capital fixo</t>
  </si>
  <si>
    <t>CMVMC</t>
  </si>
  <si>
    <t>FSE</t>
  </si>
  <si>
    <t>Empréstimos bancários</t>
  </si>
  <si>
    <t>G12</t>
  </si>
  <si>
    <t>G13</t>
  </si>
  <si>
    <t>G14</t>
  </si>
  <si>
    <t>Fonte: Banco de Portugal</t>
  </si>
  <si>
    <t>Fonte: INE e Banco de Portugal</t>
  </si>
  <si>
    <t>Q3</t>
  </si>
  <si>
    <t>G15</t>
  </si>
  <si>
    <t>De 10 a 20 anos</t>
  </si>
  <si>
    <t>Exportações</t>
  </si>
  <si>
    <t>Importações</t>
  </si>
  <si>
    <t>Volume de negócios</t>
  </si>
  <si>
    <t>Até 5 anos</t>
  </si>
  <si>
    <t>De 5 a 10 anos</t>
  </si>
  <si>
    <t>G16</t>
  </si>
  <si>
    <t>ESTRUTURA E DINÂMICA</t>
  </si>
  <si>
    <t>Número de pessoas ao serviço</t>
  </si>
  <si>
    <t>Pequenas e médias empresas</t>
  </si>
  <si>
    <t>Por classes de dimensão</t>
  </si>
  <si>
    <t>Taxa de natalidade</t>
  </si>
  <si>
    <t>Taxa de mortalidade</t>
  </si>
  <si>
    <t>Outros financiamentos obtidos</t>
  </si>
  <si>
    <t>Número de empresas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</si>
  <si>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</si>
  <si>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SITUAÇÃO FINANCEIRA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</si>
  <si>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ATIVIDADE E RENDIBILIDADE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</si>
  <si>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ENQUADRAMENTO - </t>
    </r>
  </si>
  <si>
    <t>Mais de 20 anos</t>
  </si>
  <si>
    <t>ANÁLISE ECONÓMICA E FINANCEIRA</t>
  </si>
  <si>
    <t>ENQUADRAMENTO</t>
  </si>
  <si>
    <t>VOLUME DE NEGÓCIOS</t>
  </si>
  <si>
    <t>RENDIBILIDADE</t>
  </si>
  <si>
    <t>ESTRUTURA FINANCEIRA</t>
  </si>
  <si>
    <t>FINANCIAMENTO POR DÍVIDA COMERCIAL</t>
  </si>
  <si>
    <t>ESTRUTURA</t>
  </si>
  <si>
    <t>G17</t>
  </si>
  <si>
    <t>G18</t>
  </si>
  <si>
    <t>G19</t>
  </si>
  <si>
    <t>G20</t>
  </si>
  <si>
    <t>G21</t>
  </si>
  <si>
    <t>Número médio de pessoas ao serviço</t>
  </si>
  <si>
    <t>Volume de negócios médio</t>
  </si>
  <si>
    <t>Financiamentos de empresas do grupo</t>
  </si>
  <si>
    <t>Autonomia financeira</t>
  </si>
  <si>
    <r>
      <t xml:space="preserve">ESTRUTURA E DINÂMICA
- </t>
    </r>
    <r>
      <rPr>
        <sz val="10"/>
        <color theme="0"/>
        <rFont val="Calibri"/>
        <family val="2"/>
        <scheme val="minor"/>
      </rPr>
      <t>ESTRUTURA</t>
    </r>
    <r>
      <rPr>
        <b/>
        <sz val="11"/>
        <color theme="0"/>
        <rFont val="Calibri"/>
        <family val="2"/>
        <scheme val="minor"/>
      </rPr>
      <t xml:space="preserve"> -</t>
    </r>
  </si>
  <si>
    <t>Taxa de variação do número de empresas</t>
  </si>
  <si>
    <t>Q4</t>
  </si>
  <si>
    <t>Gastos com o pessoal</t>
  </si>
  <si>
    <t>G22</t>
  </si>
  <si>
    <t>G23</t>
  </si>
  <si>
    <t>G24</t>
  </si>
  <si>
    <t>G25</t>
  </si>
  <si>
    <t>G26</t>
  </si>
  <si>
    <t>G27</t>
  </si>
  <si>
    <t>G28</t>
  </si>
  <si>
    <t>G29</t>
  </si>
  <si>
    <t>GASTOS DA ATIVIDADE OPERACIONAL</t>
  </si>
  <si>
    <t>Total das empresas</t>
  </si>
  <si>
    <t>Novembro de 2016</t>
  </si>
  <si>
    <t>SETOR EXPORTADOR</t>
  </si>
  <si>
    <t>DEMOGRAFIA</t>
  </si>
  <si>
    <t>CAIXA 1:  A RENDIBILIDADE DAS EMPRESAS EM PORTUGAL</t>
  </si>
  <si>
    <t>GASTOS DE FINANCIAMENTO E SOLVABILIDADE</t>
  </si>
  <si>
    <t>CAIXA 2: EMPRÉSTIMOS CONCEDIDOS PELO SISTEMA FINANCEIRO RESIDENTE</t>
  </si>
  <si>
    <t>Estruturas | Por classes de dimensão das empresas (2011 e 2015)</t>
  </si>
  <si>
    <t>Estruturas | Por setores de atividade económica (2011 e 2015)</t>
  </si>
  <si>
    <t>Estruturas | Por setores de atividade económica e classes de dimensão das empresas (2015)</t>
  </si>
  <si>
    <t>Estruturas | Por classes de maturidade das empresas (2011 e 2015)</t>
  </si>
  <si>
    <t>Peso do setor exportador no total das empresas (2006 a 2015)</t>
  </si>
  <si>
    <t>Relevância das empresas exportadoras | Por Secção da CAE Rev.3 (valores médios, 2006 a 2015)</t>
  </si>
  <si>
    <t>Taxas de natalidade e mortalidade (2011 a 2015)</t>
  </si>
  <si>
    <t>Rácio de natalidade/mortalidade (2014 e 2015)</t>
  </si>
  <si>
    <t>PIB e principais componentes da despesa | Taxa de variação homóloga real</t>
  </si>
  <si>
    <t>Volume de negócios | Taxa de crescimento anual (2011 a 2015)</t>
  </si>
  <si>
    <t>Gastos da atividade operacional | Taxa de crescimento anual (2015)</t>
  </si>
  <si>
    <r>
      <t xml:space="preserve">Empresas com crescimento anual do </t>
    </r>
    <r>
      <rPr>
        <i/>
        <sz val="10"/>
        <color theme="3"/>
        <rFont val="Calibri"/>
        <family val="2"/>
        <scheme val="minor"/>
      </rPr>
      <t>EBITDA</t>
    </r>
    <r>
      <rPr>
        <sz val="10"/>
        <color theme="3"/>
        <rFont val="Calibri"/>
        <family val="2"/>
        <scheme val="minor"/>
      </rPr>
      <t xml:space="preserve"> e empresas com </t>
    </r>
    <r>
      <rPr>
        <i/>
        <sz val="10"/>
        <color theme="3"/>
        <rFont val="Calibri"/>
        <family val="2"/>
        <scheme val="minor"/>
      </rPr>
      <t>EBITDA</t>
    </r>
    <r>
      <rPr>
        <sz val="10"/>
        <color theme="3"/>
        <rFont val="Calibri"/>
        <family val="2"/>
        <scheme val="minor"/>
      </rPr>
      <t xml:space="preserve"> negativo (2014 e 2015)</t>
    </r>
  </si>
  <si>
    <t>Rendibilidade dos capitais próprios (2011 a 2015)</t>
  </si>
  <si>
    <t>Peso das empresas atendendo à sua rendibilidade | Por setores de atividade económica (2015)</t>
  </si>
  <si>
    <t>Peso das empresas atendendo à sua rendibilidade | Por classes de dimensão (2015)</t>
  </si>
  <si>
    <t>Indicadores económico-financeiros das empresas | Atendendo à sua rendibilidade (2015, em percentagem)</t>
  </si>
  <si>
    <t>Autonomia financeira (2011 e 2015)</t>
  </si>
  <si>
    <t>Taxa de crescimento anual dos juros suportados e pressão financeira (2014 e 2015)</t>
  </si>
  <si>
    <t>Passivo | Estrutura e taxa de crescimento anual (2014 e 2015)</t>
  </si>
  <si>
    <t>Proporção do passivo detido pelas empresas em função do rácio de cobertura de juros | Por classes de dimensão e setores de atividade económica (2015)</t>
  </si>
  <si>
    <t>Proporção do passivo detido pelas empresas em função do rácio de cobertura de juros (2011 a 2015)</t>
  </si>
  <si>
    <t>Número de empresas em função do rácio de cobertura de juros (2011 a 2015)</t>
  </si>
  <si>
    <t>Estrutura do financiamento obtido junto de IC residentes (2011 e final do primeiro semestre de 2016)</t>
  </si>
  <si>
    <t>Rácios de crédito vencido (valores em fim de período)</t>
  </si>
  <si>
    <t>Financiamento líquido por dívida comercial | Em percentagem do volume de negócios (2011 a 2015)</t>
  </si>
  <si>
    <t>Estruturas | Por regiões (NUTS II)</t>
  </si>
  <si>
    <t>Volume de negócios médio e número médio de pessoas ao serviço (2015, Total das empresas=1)</t>
  </si>
  <si>
    <t>Volume de negócios | Contributos (em p.p.) para a taxa de variação anual (em percentagem)</t>
  </si>
  <si>
    <t>Exportações em percentagem do volume de negócios | Por regiões e setores de atividade (2015)</t>
  </si>
  <si>
    <t>Rendibilidade do capital próprio | Por regiões e setores de atividade (2015)</t>
  </si>
  <si>
    <t>Autonomia financeira | Por regiões e setores de atividade (2015)</t>
  </si>
  <si>
    <r>
      <t xml:space="preserve">ESTRUTURA E DINÂMICA
- </t>
    </r>
    <r>
      <rPr>
        <sz val="10"/>
        <color theme="0"/>
        <rFont val="Calibri"/>
        <family val="2"/>
        <scheme val="minor"/>
      </rPr>
      <t>SETOR EXPORTADOR</t>
    </r>
    <r>
      <rPr>
        <b/>
        <sz val="11"/>
        <color theme="0"/>
        <rFont val="Calibri"/>
        <family val="2"/>
        <scheme val="minor"/>
      </rPr>
      <t xml:space="preserve"> -</t>
    </r>
  </si>
  <si>
    <r>
      <t xml:space="preserve">ESTRUTURA E DINÂMICA
- </t>
    </r>
    <r>
      <rPr>
        <sz val="10"/>
        <color theme="0"/>
        <rFont val="Calibri"/>
        <family val="2"/>
        <scheme val="minor"/>
      </rPr>
      <t>DEMOGRAFIA</t>
    </r>
    <r>
      <rPr>
        <b/>
        <sz val="11"/>
        <color theme="0"/>
        <rFont val="Calibri"/>
        <family val="2"/>
        <scheme val="minor"/>
      </rPr>
      <t xml:space="preserve"> -</t>
    </r>
  </si>
  <si>
    <t>CAIXA 3: ANÁLISE REGIONAL</t>
  </si>
  <si>
    <r>
      <t xml:space="preserve">CAIXA 1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A RENDIBILIDADE DAS EMPRESAS EM PORTUGAL</t>
    </r>
    <r>
      <rPr>
        <b/>
        <sz val="10"/>
        <color theme="0"/>
        <rFont val="Calibri"/>
        <family val="2"/>
        <scheme val="minor"/>
      </rPr>
      <t xml:space="preserve"> -</t>
    </r>
  </si>
  <si>
    <r>
      <t xml:space="preserve">CAIXA 2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EMPRÉSTIMOS CONCEDIDOS PELO SISTEMA FINANCEIRO RESIDENTE</t>
    </r>
    <r>
      <rPr>
        <b/>
        <sz val="10"/>
        <color theme="0"/>
        <rFont val="Calibri"/>
        <family val="2"/>
        <scheme val="minor"/>
      </rPr>
      <t xml:space="preserve"> -</t>
    </r>
  </si>
  <si>
    <r>
      <t xml:space="preserve">CAIXA 3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ANÁLISE REGIONAL</t>
    </r>
    <r>
      <rPr>
        <b/>
        <sz val="10"/>
        <color theme="0"/>
        <rFont val="Calibri"/>
        <family val="2"/>
        <scheme val="minor"/>
      </rPr>
      <t xml:space="preserve"> -</t>
    </r>
  </si>
  <si>
    <t>Indústria</t>
  </si>
  <si>
    <t>Construção</t>
  </si>
  <si>
    <t>Comércio</t>
  </si>
  <si>
    <t>Composição do número de empresas por dimensão</t>
  </si>
  <si>
    <t>Composição do volume de negócios por dimensão</t>
  </si>
  <si>
    <t>PME</t>
  </si>
  <si>
    <t>A - Agricultura, produção animal, caça, floresta e pesca</t>
  </si>
  <si>
    <t>D - Eletricidade, gás, vapor, água quente e fria e ar frio</t>
  </si>
  <si>
    <t>E - Captação, tratamento e distribuição de água; saneamento gestão de resíduos e despoluição</t>
  </si>
  <si>
    <t>F - Construção</t>
  </si>
  <si>
    <t>G - Comércio por grosso e a retalho; reparação de veículos automóveis e motociclos</t>
  </si>
  <si>
    <t>H - Transportes e armazenagem</t>
  </si>
  <si>
    <t>I - Alojamento, restauração e similares</t>
  </si>
  <si>
    <t>J - Atividades de informação e de comunicação</t>
  </si>
  <si>
    <t>M - Atividades de consultoria, científicas, técnicas e similares</t>
  </si>
  <si>
    <t>N - Atividades administrativas e dos serviços de apoio</t>
  </si>
  <si>
    <t>P - Educação</t>
  </si>
  <si>
    <t>Q - Atividades de saúde humana e apoio social</t>
  </si>
  <si>
    <t>R - Atividades artísticas, de espetáculos, desportivas e recreativas</t>
  </si>
  <si>
    <t>Taxa de variação do PIB 
(em volume)</t>
  </si>
  <si>
    <t>Por setores de atividade económica</t>
  </si>
  <si>
    <t>Gastos da atividade operacional</t>
  </si>
  <si>
    <t>Taxa de crescimento anual dos juros suportados</t>
  </si>
  <si>
    <t>Estrutura</t>
  </si>
  <si>
    <t>Taxa de crescimento anual</t>
  </si>
  <si>
    <t>Títulos de dívida</t>
  </si>
  <si>
    <t>Financiamento de empresas do grupo</t>
  </si>
  <si>
    <t>Outros passivos</t>
  </si>
  <si>
    <t>Passivo Total</t>
  </si>
  <si>
    <t>Crédito vencido</t>
  </si>
  <si>
    <t>Dezembro 2011</t>
  </si>
  <si>
    <t>Junho 2012</t>
  </si>
  <si>
    <t>Dezembro 2012</t>
  </si>
  <si>
    <t>Junho 2013</t>
  </si>
  <si>
    <t>Dezembro 2013</t>
  </si>
  <si>
    <t>Junho 2014</t>
  </si>
  <si>
    <t>Dezembro 2014</t>
  </si>
  <si>
    <t>Junho 2015</t>
  </si>
  <si>
    <t>1.º Sem.</t>
  </si>
  <si>
    <t>2.º Sem.</t>
  </si>
  <si>
    <t>2016 
(1.º Semestre)</t>
  </si>
  <si>
    <t>Dezembro 2015</t>
  </si>
  <si>
    <t>Junho 2016</t>
  </si>
  <si>
    <t>2016
1º Semestre</t>
  </si>
  <si>
    <t>Peso das exportações no volume de negócios</t>
  </si>
  <si>
    <t>Margem operacional</t>
  </si>
  <si>
    <t>Emprésimos bancários</t>
  </si>
  <si>
    <t>Liquidez geral</t>
  </si>
  <si>
    <t>Norte</t>
  </si>
  <si>
    <t>Centro</t>
  </si>
  <si>
    <t>Alentejo</t>
  </si>
  <si>
    <t>Algarve</t>
  </si>
  <si>
    <t>Região Autónoma da Madeira</t>
  </si>
  <si>
    <t>Região Autónoma dos Açores</t>
  </si>
  <si>
    <t>AM Lisboa</t>
  </si>
  <si>
    <t>RA Madeira</t>
  </si>
  <si>
    <t>RA Açores</t>
  </si>
  <si>
    <t>Por regiões</t>
  </si>
  <si>
    <t>Área Metropolitana de Lisboa</t>
  </si>
  <si>
    <t>Região Autónoma da Açores</t>
  </si>
  <si>
    <t>Agricultura e pescas</t>
  </si>
  <si>
    <t>Eletricidade e água</t>
  </si>
  <si>
    <t>Cosntrução</t>
  </si>
  <si>
    <t>Outros serviços</t>
  </si>
  <si>
    <r>
      <t xml:space="preserve">Peso das empresas com crescimento anual do </t>
    </r>
    <r>
      <rPr>
        <i/>
        <sz val="8"/>
        <color theme="0"/>
        <rFont val="Calibri"/>
        <family val="2"/>
        <scheme val="minor"/>
      </rPr>
      <t>EBITDA</t>
    </r>
  </si>
  <si>
    <r>
      <t xml:space="preserve">Peso das empresas com </t>
    </r>
    <r>
      <rPr>
        <i/>
        <sz val="8"/>
        <color theme="0"/>
        <rFont val="Calibri"/>
        <family val="2"/>
        <scheme val="minor"/>
      </rPr>
      <t>EBITDA</t>
    </r>
    <r>
      <rPr>
        <sz val="8"/>
        <color theme="0"/>
        <rFont val="Calibri"/>
        <family val="2"/>
        <scheme val="minor"/>
      </rPr>
      <t xml:space="preserve"> negativo</t>
    </r>
  </si>
  <si>
    <t>-</t>
  </si>
  <si>
    <t>C - Indústrias transformadoras</t>
  </si>
  <si>
    <t>B - Indústrias extrativas</t>
  </si>
  <si>
    <t>L - Atividades imobiliárias</t>
  </si>
  <si>
    <t>S - Outras atividades de serviços</t>
  </si>
  <si>
    <r>
      <t xml:space="preserve">Empresas com crescimento anual do </t>
    </r>
    <r>
      <rPr>
        <b/>
        <i/>
        <sz val="10"/>
        <color rgb="FF730020"/>
        <rFont val="Calibri"/>
        <family val="2"/>
        <scheme val="minor"/>
      </rPr>
      <t>EBITDA</t>
    </r>
    <r>
      <rPr>
        <b/>
        <sz val="10"/>
        <color rgb="FF730020"/>
        <rFont val="Calibri"/>
        <family val="2"/>
        <scheme val="minor"/>
      </rPr>
      <t xml:space="preserve"> e empresas com </t>
    </r>
    <r>
      <rPr>
        <b/>
        <i/>
        <sz val="10"/>
        <color rgb="FF730020"/>
        <rFont val="Calibri"/>
        <family val="2"/>
        <scheme val="minor"/>
      </rPr>
      <t>EBITDA</t>
    </r>
    <r>
      <rPr>
        <b/>
        <sz val="10"/>
        <color rgb="FF730020"/>
        <rFont val="Calibri"/>
        <family val="2"/>
        <scheme val="minor"/>
      </rPr>
      <t xml:space="preserve"> negativo (2014 e 2015)</t>
    </r>
  </si>
  <si>
    <t>Fornecimentos e serviços externos</t>
  </si>
  <si>
    <t>Custo das mercadorias vendidas e das matérias consumidas</t>
  </si>
  <si>
    <r>
      <t>Pressão financeira
(Juros suportados/</t>
    </r>
    <r>
      <rPr>
        <i/>
        <sz val="8"/>
        <color theme="0"/>
        <rFont val="Calibri"/>
        <family val="2"/>
        <scheme val="minor"/>
      </rPr>
      <t>EBITDA</t>
    </r>
    <r>
      <rPr>
        <sz val="8"/>
        <color theme="0"/>
        <rFont val="Calibri"/>
        <family val="2"/>
        <scheme val="minor"/>
      </rPr>
      <t>)</t>
    </r>
  </si>
  <si>
    <t>ICR &lt; 1</t>
  </si>
  <si>
    <r>
      <t xml:space="preserve">1 </t>
    </r>
    <r>
      <rPr>
        <sz val="8"/>
        <color theme="0"/>
        <rFont val="Calibri"/>
        <family val="2"/>
      </rPr>
      <t xml:space="preserve">≤ </t>
    </r>
    <r>
      <rPr>
        <sz val="8"/>
        <color theme="0"/>
        <rFont val="Calibri"/>
        <family val="2"/>
        <scheme val="minor"/>
      </rPr>
      <t>ICR &lt; 2</t>
    </r>
  </si>
  <si>
    <r>
      <rPr>
        <sz val="8"/>
        <color theme="0"/>
        <rFont val="Calibri"/>
        <family val="2"/>
      </rPr>
      <t xml:space="preserve">2 ≤ </t>
    </r>
    <r>
      <rPr>
        <sz val="8"/>
        <color theme="0"/>
        <rFont val="Calibri"/>
        <family val="2"/>
        <scheme val="minor"/>
      </rPr>
      <t>ICR &lt; 3</t>
    </r>
  </si>
  <si>
    <t>ICR ≥ 3</t>
  </si>
  <si>
    <t>1 ≤ ICR &lt; 2</t>
  </si>
  <si>
    <t>2 ≤ ICR &lt; 3</t>
  </si>
  <si>
    <t>Por setores de atividade</t>
  </si>
  <si>
    <t>Estruturas | Por regiões e setores de atividade (2015, com base no volume de negócios)</t>
  </si>
  <si>
    <t>Crédito total</t>
  </si>
  <si>
    <t>ESTUDO 26 | ANÁLISE SETORIAL DAS SOCIEDADES NÃO FINANCEIRAS 2011-2016</t>
  </si>
  <si>
    <r>
      <t>Apresentam-se nesta publicação os dados que serviram de base ao Estudo da Central de Balanços | 26 - Análise setorial das sociedades não financerias 2011-2016. Estes dados foram recolhidos através da Informação Empresarial Simplificada (IES) e tratados pela Central de Balanços do Banco de Portugal. A data de referência desta informação é outubro de 2016. Atualizações posteriores a esta data são divulgadas nos Quadros do Setor, na vertente multidimensional do BP</t>
    </r>
    <r>
      <rPr>
        <i/>
        <sz val="10"/>
        <color theme="1"/>
        <rFont val="Calibri"/>
        <family val="2"/>
        <scheme val="minor"/>
      </rPr>
      <t>stat</t>
    </r>
    <r>
      <rPr>
        <sz val="10"/>
        <color theme="1"/>
        <rFont val="Calibri"/>
        <family val="2"/>
        <scheme val="minor"/>
      </rPr>
      <t xml:space="preserve">|Estatísticas </t>
    </r>
    <r>
      <rPr>
        <i/>
        <sz val="10"/>
        <color theme="1"/>
        <rFont val="Calibri"/>
        <family val="2"/>
        <scheme val="minor"/>
      </rPr>
      <t>online</t>
    </r>
    <r>
      <rPr>
        <sz val="10"/>
        <color theme="1"/>
        <rFont val="Calibri"/>
        <family val="2"/>
        <scheme val="minor"/>
      </rPr>
      <t xml:space="preserve">.     </t>
    </r>
  </si>
  <si>
    <t>Rend.  intermédia</t>
  </si>
  <si>
    <t>Rend. elevada</t>
  </si>
  <si>
    <t>Rend. reduzida</t>
  </si>
  <si>
    <t>Rend. interm.</t>
  </si>
  <si>
    <t>Diferencial entre a componente exportada do volume de negócios e a componente importada das compras e FSE | Em percentagem do volume de negócios (2014 e 2015)</t>
  </si>
  <si>
    <t>Evolução do financiamento obtido junto de IC residentes e respetivo crédito vencido (2011=100)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</si>
</sst>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23F5A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1"/>
      <color theme="1"/>
      <name val="Arial Narrow"/>
      <family val="2"/>
    </font>
    <font>
      <sz val="9"/>
      <color rgb="FF000000"/>
      <name val="Open Sans Light"/>
      <family val="2"/>
    </font>
    <font>
      <sz val="9"/>
      <color rgb="FF595959"/>
      <name val="Open Sans"/>
      <family val="2"/>
    </font>
    <font>
      <b/>
      <sz val="8"/>
      <color rgb="FF943634"/>
      <name val="Open Sans Light"/>
      <family val="2"/>
    </font>
    <font>
      <sz val="12"/>
      <color rgb="FF000000"/>
      <name val="Calibri"/>
      <family val="2"/>
    </font>
    <font>
      <sz val="7"/>
      <color rgb="FF000000"/>
      <name val="Open Sans Light"/>
      <family val="2"/>
    </font>
    <font>
      <b/>
      <sz val="10"/>
      <color rgb="FF730020"/>
      <name val="Calibri"/>
      <family val="2"/>
      <scheme val="minor"/>
    </font>
    <font>
      <sz val="8"/>
      <color theme="0"/>
      <name val="Calibri"/>
      <family val="2"/>
    </font>
    <font>
      <sz val="10"/>
      <color rgb="FF73002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8"/>
      <color rgb="FF011F2C"/>
      <name val="Calibri"/>
      <family val="2"/>
      <scheme val="minor"/>
    </font>
    <font>
      <b/>
      <i/>
      <sz val="10"/>
      <color rgb="FF73002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819FAD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30020"/>
        <bgColor indexed="64"/>
      </patternFill>
    </fill>
    <fill>
      <patternFill patternType="solid">
        <fgColor rgb="FFCFA2A0"/>
        <bgColor indexed="64"/>
      </patternFill>
    </fill>
  </fills>
  <borders count="45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 style="medium">
        <color rgb="FF832326"/>
      </top>
      <bottom style="medium">
        <color rgb="FF83232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36" fillId="0" borderId="0" applyFont="0" applyFill="0" applyBorder="0" applyAlignment="0" applyProtection="0"/>
  </cellStyleXfs>
  <cellXfs count="261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vertical="center" wrapText="1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24" fillId="2" borderId="6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23" fillId="2" borderId="0" xfId="0" applyFont="1" applyFill="1" applyBorder="1"/>
    <xf numFmtId="0" fontId="20" fillId="2" borderId="12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1" fillId="2" borderId="12" xfId="0" applyFont="1" applyFill="1" applyBorder="1"/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0" fillId="2" borderId="1" xfId="0" applyFont="1" applyFill="1" applyBorder="1" applyAlignment="1">
      <alignment horizontal="left" vertical="center"/>
    </xf>
    <xf numFmtId="0" fontId="31" fillId="3" borderId="2" xfId="0" applyFont="1" applyFill="1" applyBorder="1" applyAlignment="1">
      <alignment vertical="center"/>
    </xf>
    <xf numFmtId="0" fontId="33" fillId="2" borderId="0" xfId="0" applyFont="1" applyFill="1" applyAlignment="1">
      <alignment horizontal="center" vertical="center"/>
    </xf>
    <xf numFmtId="0" fontId="6" fillId="6" borderId="2" xfId="1132" applyFill="1" applyBorder="1" applyAlignment="1" applyProtection="1">
      <alignment horizontal="center" vertical="center"/>
    </xf>
    <xf numFmtId="0" fontId="6" fillId="5" borderId="1" xfId="1132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164" fontId="0" fillId="2" borderId="0" xfId="1" applyNumberFormat="1" applyFont="1" applyFill="1"/>
    <xf numFmtId="2" fontId="0" fillId="2" borderId="0" xfId="0" applyNumberFormat="1" applyFont="1" applyFill="1"/>
    <xf numFmtId="165" fontId="0" fillId="2" borderId="0" xfId="0" applyNumberFormat="1" applyFont="1" applyFill="1"/>
    <xf numFmtId="165" fontId="0" fillId="2" borderId="0" xfId="0" applyNumberFormat="1" applyFont="1" applyFill="1" applyAlignment="1">
      <alignment horizontal="center"/>
    </xf>
    <xf numFmtId="0" fontId="21" fillId="2" borderId="0" xfId="0" applyFont="1" applyFill="1" applyBorder="1"/>
    <xf numFmtId="0" fontId="20" fillId="2" borderId="0" xfId="0" applyFont="1" applyFill="1" applyBorder="1" applyAlignment="1">
      <alignment vertical="center" wrapText="1"/>
    </xf>
    <xf numFmtId="0" fontId="23" fillId="2" borderId="25" xfId="0" applyFont="1" applyFill="1" applyBorder="1"/>
    <xf numFmtId="0" fontId="0" fillId="2" borderId="20" xfId="0" applyFont="1" applyFill="1" applyBorder="1" applyAlignment="1">
      <alignment horizontal="center" vertical="center"/>
    </xf>
    <xf numFmtId="0" fontId="0" fillId="2" borderId="24" xfId="0" applyFont="1" applyFill="1" applyBorder="1"/>
    <xf numFmtId="0" fontId="0" fillId="2" borderId="20" xfId="0" applyFont="1" applyFill="1" applyBorder="1"/>
    <xf numFmtId="0" fontId="0" fillId="2" borderId="2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39" fillId="0" borderId="0" xfId="0" applyFont="1" applyAlignment="1">
      <alignment horizontal="center" vertical="center" wrapText="1"/>
    </xf>
    <xf numFmtId="0" fontId="38" fillId="0" borderId="0" xfId="0" applyFont="1" applyAlignment="1">
      <alignment vertical="top" wrapText="1"/>
    </xf>
    <xf numFmtId="0" fontId="38" fillId="0" borderId="0" xfId="0" applyFont="1" applyAlignment="1">
      <alignment horizontal="left" vertical="top" wrapText="1" indent="1"/>
    </xf>
    <xf numFmtId="164" fontId="0" fillId="2" borderId="0" xfId="1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164" fontId="0" fillId="2" borderId="0" xfId="1" applyNumberFormat="1" applyFont="1" applyFill="1" applyBorder="1"/>
    <xf numFmtId="0" fontId="10" fillId="10" borderId="11" xfId="0" applyFont="1" applyFill="1" applyBorder="1"/>
    <xf numFmtId="0" fontId="10" fillId="10" borderId="0" xfId="0" applyFont="1" applyFill="1" applyBorder="1"/>
    <xf numFmtId="0" fontId="10" fillId="10" borderId="12" xfId="0" applyFont="1" applyFill="1" applyBorder="1"/>
    <xf numFmtId="0" fontId="9" fillId="10" borderId="10" xfId="0" applyFont="1" applyFill="1" applyBorder="1"/>
    <xf numFmtId="0" fontId="9" fillId="10" borderId="10" xfId="0" applyFont="1" applyFill="1" applyBorder="1" applyAlignment="1">
      <alignment horizontal="center" vertical="center"/>
    </xf>
    <xf numFmtId="0" fontId="10" fillId="11" borderId="0" xfId="0" applyFont="1" applyFill="1"/>
    <xf numFmtId="0" fontId="17" fillId="11" borderId="0" xfId="0" applyFont="1" applyFill="1" applyAlignment="1"/>
    <xf numFmtId="0" fontId="10" fillId="11" borderId="0" xfId="0" applyFont="1" applyFill="1" applyAlignment="1">
      <alignment vertical="justify" wrapText="1"/>
    </xf>
    <xf numFmtId="0" fontId="42" fillId="2" borderId="12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0" fillId="2" borderId="29" xfId="0" applyFont="1" applyFill="1" applyBorder="1" applyAlignment="1">
      <alignment horizontal="center"/>
    </xf>
    <xf numFmtId="0" fontId="6" fillId="5" borderId="0" xfId="1132" applyFill="1" applyBorder="1" applyAlignment="1" applyProtection="1">
      <alignment horizontal="center" vertical="center"/>
    </xf>
    <xf numFmtId="0" fontId="24" fillId="2" borderId="37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0" fillId="2" borderId="31" xfId="0" applyFont="1" applyFill="1" applyBorder="1"/>
    <xf numFmtId="0" fontId="0" fillId="2" borderId="15" xfId="0" applyFont="1" applyFill="1" applyBorder="1"/>
    <xf numFmtId="0" fontId="0" fillId="2" borderId="27" xfId="0" applyFont="1" applyFill="1" applyBorder="1" applyAlignment="1">
      <alignment horizontal="center"/>
    </xf>
    <xf numFmtId="164" fontId="19" fillId="8" borderId="16" xfId="1" applyNumberFormat="1" applyFont="1" applyFill="1" applyBorder="1" applyAlignment="1">
      <alignment horizontal="center" vertical="center" wrapText="1"/>
    </xf>
    <xf numFmtId="0" fontId="19" fillId="10" borderId="24" xfId="0" applyFont="1" applyFill="1" applyBorder="1" applyAlignment="1">
      <alignment horizontal="center" vertical="center" wrapText="1"/>
    </xf>
    <xf numFmtId="164" fontId="19" fillId="8" borderId="22" xfId="1" applyNumberFormat="1" applyFont="1" applyFill="1" applyBorder="1" applyAlignment="1">
      <alignment horizontal="center" vertical="center" wrapText="1"/>
    </xf>
    <xf numFmtId="0" fontId="19" fillId="10" borderId="20" xfId="0" applyFont="1" applyFill="1" applyBorder="1" applyAlignment="1">
      <alignment horizontal="center" vertical="center" wrapText="1"/>
    </xf>
    <xf numFmtId="164" fontId="19" fillId="8" borderId="24" xfId="1" applyNumberFormat="1" applyFont="1" applyFill="1" applyBorder="1" applyAlignment="1">
      <alignment horizontal="center" vertical="center" wrapText="1"/>
    </xf>
    <xf numFmtId="164" fontId="19" fillId="8" borderId="25" xfId="1" applyNumberFormat="1" applyFont="1" applyFill="1" applyBorder="1" applyAlignment="1">
      <alignment horizontal="center" vertical="center" wrapText="1"/>
    </xf>
    <xf numFmtId="0" fontId="19" fillId="10" borderId="26" xfId="0" applyFont="1" applyFill="1" applyBorder="1" applyAlignment="1">
      <alignment horizontal="center" vertical="center" wrapText="1"/>
    </xf>
    <xf numFmtId="164" fontId="25" fillId="11" borderId="20" xfId="1" applyNumberFormat="1" applyFont="1" applyFill="1" applyBorder="1" applyAlignment="1">
      <alignment horizontal="center" vertical="center" wrapText="1"/>
    </xf>
    <xf numFmtId="0" fontId="23" fillId="2" borderId="20" xfId="0" applyFont="1" applyFill="1" applyBorder="1"/>
    <xf numFmtId="0" fontId="24" fillId="2" borderId="20" xfId="0" applyFont="1" applyFill="1" applyBorder="1" applyAlignment="1">
      <alignment horizontal="left" vertical="top" wrapText="1"/>
    </xf>
    <xf numFmtId="9" fontId="0" fillId="2" borderId="20" xfId="0" applyNumberFormat="1" applyFont="1" applyFill="1" applyBorder="1"/>
    <xf numFmtId="164" fontId="19" fillId="8" borderId="40" xfId="1" applyNumberFormat="1" applyFont="1" applyFill="1" applyBorder="1" applyAlignment="1">
      <alignment horizontal="center" vertical="center" wrapText="1"/>
    </xf>
    <xf numFmtId="164" fontId="25" fillId="11" borderId="26" xfId="1" applyNumberFormat="1" applyFont="1" applyFill="1" applyBorder="1" applyAlignment="1">
      <alignment horizontal="center" vertical="center" wrapText="1"/>
    </xf>
    <xf numFmtId="164" fontId="46" fillId="11" borderId="20" xfId="1" applyNumberFormat="1" applyFont="1" applyFill="1" applyBorder="1" applyAlignment="1">
      <alignment horizontal="center" vertical="center" wrapText="1"/>
    </xf>
    <xf numFmtId="164" fontId="46" fillId="11" borderId="26" xfId="1" applyNumberFormat="1" applyFont="1" applyFill="1" applyBorder="1" applyAlignment="1">
      <alignment horizontal="center" vertical="center" wrapText="1"/>
    </xf>
    <xf numFmtId="164" fontId="46" fillId="11" borderId="24" xfId="1" applyNumberFormat="1" applyFont="1" applyFill="1" applyBorder="1" applyAlignment="1">
      <alignment horizontal="center" vertical="center" wrapText="1"/>
    </xf>
    <xf numFmtId="164" fontId="46" fillId="11" borderId="16" xfId="1" applyNumberFormat="1" applyFont="1" applyFill="1" applyBorder="1" applyAlignment="1">
      <alignment horizontal="center" vertical="center" wrapText="1"/>
    </xf>
    <xf numFmtId="164" fontId="46" fillId="11" borderId="40" xfId="1" applyNumberFormat="1" applyFont="1" applyFill="1" applyBorder="1" applyAlignment="1">
      <alignment horizontal="center" vertical="center" wrapText="1"/>
    </xf>
    <xf numFmtId="164" fontId="46" fillId="11" borderId="22" xfId="1" applyNumberFormat="1" applyFont="1" applyFill="1" applyBorder="1" applyAlignment="1">
      <alignment horizontal="center" vertical="center" wrapText="1"/>
    </xf>
    <xf numFmtId="164" fontId="46" fillId="11" borderId="39" xfId="1" applyNumberFormat="1" applyFont="1" applyFill="1" applyBorder="1" applyAlignment="1">
      <alignment horizontal="center" vertical="center" wrapText="1"/>
    </xf>
    <xf numFmtId="164" fontId="46" fillId="11" borderId="36" xfId="1" applyNumberFormat="1" applyFont="1" applyFill="1" applyBorder="1" applyAlignment="1">
      <alignment horizontal="center" vertical="center" wrapText="1"/>
    </xf>
    <xf numFmtId="164" fontId="46" fillId="11" borderId="25" xfId="1" applyNumberFormat="1" applyFont="1" applyFill="1" applyBorder="1" applyAlignment="1">
      <alignment horizontal="center" vertical="center" wrapText="1"/>
    </xf>
    <xf numFmtId="4" fontId="46" fillId="11" borderId="20" xfId="1" applyNumberFormat="1" applyFont="1" applyFill="1" applyBorder="1" applyAlignment="1">
      <alignment horizontal="center" vertical="center" wrapText="1"/>
    </xf>
    <xf numFmtId="4" fontId="46" fillId="11" borderId="16" xfId="1" applyNumberFormat="1" applyFont="1" applyFill="1" applyBorder="1" applyAlignment="1">
      <alignment horizontal="center" vertical="center" wrapText="1"/>
    </xf>
    <xf numFmtId="4" fontId="46" fillId="11" borderId="26" xfId="1" applyNumberFormat="1" applyFont="1" applyFill="1" applyBorder="1" applyAlignment="1">
      <alignment horizontal="center" vertical="center" wrapText="1"/>
    </xf>
    <xf numFmtId="4" fontId="46" fillId="11" borderId="40" xfId="1" applyNumberFormat="1" applyFont="1" applyFill="1" applyBorder="1" applyAlignment="1">
      <alignment horizontal="center" vertical="center" wrapText="1"/>
    </xf>
    <xf numFmtId="4" fontId="19" fillId="8" borderId="24" xfId="1" applyNumberFormat="1" applyFont="1" applyFill="1" applyBorder="1" applyAlignment="1">
      <alignment horizontal="center" vertical="center" wrapText="1"/>
    </xf>
    <xf numFmtId="4" fontId="19" fillId="8" borderId="22" xfId="1" applyNumberFormat="1" applyFont="1" applyFill="1" applyBorder="1" applyAlignment="1">
      <alignment horizontal="center" vertical="center" wrapText="1"/>
    </xf>
    <xf numFmtId="4" fontId="19" fillId="8" borderId="25" xfId="1" applyNumberFormat="1" applyFont="1" applyFill="1" applyBorder="1" applyAlignment="1">
      <alignment horizontal="center" vertical="center" wrapText="1"/>
    </xf>
    <xf numFmtId="4" fontId="19" fillId="8" borderId="39" xfId="1" applyNumberFormat="1" applyFont="1" applyFill="1" applyBorder="1" applyAlignment="1">
      <alignment horizontal="center" vertical="center" wrapText="1"/>
    </xf>
    <xf numFmtId="4" fontId="19" fillId="8" borderId="36" xfId="1" applyNumberFormat="1" applyFont="1" applyFill="1" applyBorder="1" applyAlignment="1">
      <alignment horizontal="center" vertical="center" wrapText="1"/>
    </xf>
    <xf numFmtId="9" fontId="19" fillId="8" borderId="39" xfId="1" applyNumberFormat="1" applyFont="1" applyFill="1" applyBorder="1" applyAlignment="1">
      <alignment horizontal="center" vertical="center" wrapText="1"/>
    </xf>
    <xf numFmtId="164" fontId="19" fillId="8" borderId="39" xfId="1" applyNumberFormat="1" applyFont="1" applyFill="1" applyBorder="1" applyAlignment="1">
      <alignment horizontal="center" vertical="center" wrapText="1"/>
    </xf>
    <xf numFmtId="164" fontId="19" fillId="8" borderId="36" xfId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9" fillId="10" borderId="24" xfId="0" applyFont="1" applyFill="1" applyBorder="1" applyAlignment="1">
      <alignment horizontal="center" vertical="center" wrapText="1"/>
    </xf>
    <xf numFmtId="164" fontId="19" fillId="8" borderId="24" xfId="1" applyNumberFormat="1" applyFont="1" applyFill="1" applyBorder="1" applyAlignment="1">
      <alignment horizontal="center" vertical="center" wrapText="1"/>
    </xf>
    <xf numFmtId="0" fontId="19" fillId="10" borderId="20" xfId="0" applyFont="1" applyFill="1" applyBorder="1" applyAlignment="1">
      <alignment horizontal="center" vertical="center" wrapText="1"/>
    </xf>
    <xf numFmtId="0" fontId="19" fillId="10" borderId="26" xfId="0" applyFont="1" applyFill="1" applyBorder="1" applyAlignment="1">
      <alignment horizontal="center" vertical="center" wrapText="1"/>
    </xf>
    <xf numFmtId="164" fontId="0" fillId="2" borderId="0" xfId="0" applyNumberFormat="1" applyFont="1" applyFill="1" applyBorder="1"/>
    <xf numFmtId="0" fontId="0" fillId="2" borderId="29" xfId="0" applyFont="1" applyFill="1" applyBorder="1"/>
    <xf numFmtId="0" fontId="12" fillId="10" borderId="10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10" fillId="11" borderId="0" xfId="0" applyFont="1" applyFill="1" applyAlignment="1">
      <alignment horizontal="justify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28" fillId="9" borderId="1" xfId="0" applyFont="1" applyFill="1" applyBorder="1" applyAlignment="1">
      <alignment horizontal="left" vertical="center"/>
    </xf>
    <xf numFmtId="0" fontId="28" fillId="9" borderId="2" xfId="0" applyFont="1" applyFill="1" applyBorder="1" applyAlignment="1">
      <alignment horizontal="left" vertical="center"/>
    </xf>
    <xf numFmtId="0" fontId="28" fillId="9" borderId="3" xfId="0" applyFont="1" applyFill="1" applyBorder="1" applyAlignment="1">
      <alignment horizontal="left" vertical="center"/>
    </xf>
    <xf numFmtId="0" fontId="28" fillId="4" borderId="1" xfId="0" applyFont="1" applyFill="1" applyBorder="1" applyAlignment="1">
      <alignment horizontal="left" vertical="center"/>
    </xf>
    <xf numFmtId="0" fontId="28" fillId="4" borderId="2" xfId="0" applyFont="1" applyFill="1" applyBorder="1" applyAlignment="1">
      <alignment horizontal="left" vertical="center"/>
    </xf>
    <xf numFmtId="0" fontId="28" fillId="4" borderId="3" xfId="0" applyFont="1" applyFill="1" applyBorder="1" applyAlignment="1">
      <alignment horizontal="left" vertical="center"/>
    </xf>
    <xf numFmtId="0" fontId="28" fillId="7" borderId="2" xfId="0" applyFont="1" applyFill="1" applyBorder="1" applyAlignment="1">
      <alignment horizontal="left" vertical="center"/>
    </xf>
    <xf numFmtId="0" fontId="28" fillId="7" borderId="3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35" fillId="4" borderId="1" xfId="0" applyFont="1" applyFill="1" applyBorder="1" applyAlignment="1">
      <alignment horizontal="left" vertical="center"/>
    </xf>
    <xf numFmtId="0" fontId="35" fillId="4" borderId="2" xfId="0" applyFont="1" applyFill="1" applyBorder="1" applyAlignment="1">
      <alignment horizontal="left" vertical="center"/>
    </xf>
    <xf numFmtId="0" fontId="35" fillId="4" borderId="3" xfId="0" applyFont="1" applyFill="1" applyBorder="1" applyAlignment="1">
      <alignment horizontal="left" vertical="center"/>
    </xf>
    <xf numFmtId="0" fontId="12" fillId="10" borderId="0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left" vertical="center" indent="1"/>
    </xf>
    <xf numFmtId="0" fontId="12" fillId="10" borderId="2" xfId="0" applyFont="1" applyFill="1" applyBorder="1" applyAlignment="1">
      <alignment horizontal="left" vertical="center" indent="1"/>
    </xf>
    <xf numFmtId="0" fontId="12" fillId="10" borderId="3" xfId="0" applyFont="1" applyFill="1" applyBorder="1" applyAlignment="1">
      <alignment horizontal="left" vertical="center" indent="1"/>
    </xf>
    <xf numFmtId="0" fontId="13" fillId="6" borderId="2" xfId="0" applyFont="1" applyFill="1" applyBorder="1" applyAlignment="1">
      <alignment horizontal="left" vertical="center" wrapText="1"/>
    </xf>
    <xf numFmtId="0" fontId="31" fillId="3" borderId="2" xfId="0" applyFont="1" applyFill="1" applyBorder="1" applyAlignment="1">
      <alignment horizontal="left" vertical="center"/>
    </xf>
    <xf numFmtId="0" fontId="32" fillId="3" borderId="2" xfId="0" applyFont="1" applyFill="1" applyBorder="1" applyAlignment="1">
      <alignment horizontal="left"/>
    </xf>
    <xf numFmtId="0" fontId="32" fillId="3" borderId="3" xfId="0" applyFont="1" applyFill="1" applyBorder="1" applyAlignment="1">
      <alignment horizontal="left"/>
    </xf>
    <xf numFmtId="0" fontId="7" fillId="10" borderId="0" xfId="0" applyFont="1" applyFill="1" applyBorder="1" applyAlignment="1">
      <alignment horizontal="center" vertical="center" wrapText="1"/>
    </xf>
    <xf numFmtId="0" fontId="19" fillId="10" borderId="20" xfId="0" applyFont="1" applyFill="1" applyBorder="1" applyAlignment="1">
      <alignment horizontal="center" vertical="center" wrapText="1"/>
    </xf>
    <xf numFmtId="0" fontId="0" fillId="10" borderId="20" xfId="0" applyFill="1" applyBorder="1"/>
    <xf numFmtId="164" fontId="25" fillId="11" borderId="20" xfId="1" applyNumberFormat="1" applyFont="1" applyFill="1" applyBorder="1" applyAlignment="1">
      <alignment horizontal="center" vertical="center" wrapText="1"/>
    </xf>
    <xf numFmtId="164" fontId="25" fillId="11" borderId="26" xfId="1" applyNumberFormat="1" applyFont="1" applyFill="1" applyBorder="1" applyAlignment="1">
      <alignment horizontal="center" vertical="center" wrapText="1"/>
    </xf>
    <xf numFmtId="164" fontId="25" fillId="11" borderId="24" xfId="1" applyNumberFormat="1" applyFont="1" applyFill="1" applyBorder="1" applyAlignment="1">
      <alignment horizontal="center" vertical="center" wrapText="1"/>
    </xf>
    <xf numFmtId="0" fontId="19" fillId="10" borderId="26" xfId="0" applyFont="1" applyFill="1" applyBorder="1" applyAlignment="1">
      <alignment horizontal="center" vertical="center" wrapText="1"/>
    </xf>
    <xf numFmtId="0" fontId="19" fillId="10" borderId="24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top" wrapText="1"/>
    </xf>
    <xf numFmtId="0" fontId="12" fillId="10" borderId="0" xfId="0" applyFont="1" applyFill="1" applyBorder="1" applyAlignment="1">
      <alignment horizontal="center" vertical="center" wrapText="1"/>
    </xf>
    <xf numFmtId="164" fontId="25" fillId="11" borderId="25" xfId="1" applyNumberFormat="1" applyFont="1" applyFill="1" applyBorder="1" applyAlignment="1">
      <alignment horizontal="center" vertical="center" wrapText="1"/>
    </xf>
    <xf numFmtId="164" fontId="25" fillId="11" borderId="39" xfId="1" applyNumberFormat="1" applyFont="1" applyFill="1" applyBorder="1" applyAlignment="1">
      <alignment horizontal="center" vertical="center" wrapText="1"/>
    </xf>
    <xf numFmtId="0" fontId="19" fillId="10" borderId="16" xfId="0" applyFont="1" applyFill="1" applyBorder="1" applyAlignment="1">
      <alignment horizontal="center" vertical="center" wrapText="1"/>
    </xf>
    <xf numFmtId="164" fontId="19" fillId="8" borderId="16" xfId="1" applyNumberFormat="1" applyFont="1" applyFill="1" applyBorder="1" applyAlignment="1">
      <alignment horizontal="center" vertical="center" wrapText="1"/>
    </xf>
    <xf numFmtId="164" fontId="19" fillId="8" borderId="40" xfId="1" applyNumberFormat="1" applyFont="1" applyFill="1" applyBorder="1" applyAlignment="1">
      <alignment horizontal="center" vertical="center" wrapText="1"/>
    </xf>
    <xf numFmtId="164" fontId="19" fillId="8" borderId="22" xfId="1" applyNumberFormat="1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19" fillId="10" borderId="39" xfId="0" applyFont="1" applyFill="1" applyBorder="1" applyAlignment="1">
      <alignment horizontal="center" vertical="center" wrapText="1"/>
    </xf>
    <xf numFmtId="164" fontId="25" fillId="11" borderId="36" xfId="1" applyNumberFormat="1" applyFont="1" applyFill="1" applyBorder="1" applyAlignment="1">
      <alignment horizontal="center" vertical="center" wrapText="1"/>
    </xf>
    <xf numFmtId="164" fontId="46" fillId="11" borderId="20" xfId="1" applyNumberFormat="1" applyFont="1" applyFill="1" applyBorder="1" applyAlignment="1">
      <alignment horizontal="center" vertical="center" wrapText="1"/>
    </xf>
    <xf numFmtId="1" fontId="19" fillId="10" borderId="20" xfId="1" quotePrefix="1" applyNumberFormat="1" applyFont="1" applyFill="1" applyBorder="1" applyAlignment="1">
      <alignment horizontal="center" vertical="center" wrapText="1"/>
    </xf>
    <xf numFmtId="1" fontId="19" fillId="10" borderId="21" xfId="1" quotePrefix="1" applyNumberFormat="1" applyFont="1" applyFill="1" applyBorder="1" applyAlignment="1">
      <alignment horizontal="left" vertical="center" wrapText="1"/>
    </xf>
    <xf numFmtId="1" fontId="19" fillId="10" borderId="8" xfId="1" quotePrefix="1" applyNumberFormat="1" applyFont="1" applyFill="1" applyBorder="1" applyAlignment="1">
      <alignment horizontal="left" vertical="center" wrapText="1"/>
    </xf>
    <xf numFmtId="1" fontId="19" fillId="10" borderId="24" xfId="1" quotePrefix="1" applyNumberFormat="1" applyFont="1" applyFill="1" applyBorder="1" applyAlignment="1">
      <alignment horizontal="left" vertical="center" wrapText="1"/>
    </xf>
    <xf numFmtId="164" fontId="19" fillId="8" borderId="39" xfId="1" applyNumberFormat="1" applyFont="1" applyFill="1" applyBorder="1" applyAlignment="1">
      <alignment horizontal="center" vertical="center" wrapText="1"/>
    </xf>
    <xf numFmtId="164" fontId="46" fillId="11" borderId="16" xfId="1" applyNumberFormat="1" applyFont="1" applyFill="1" applyBorder="1" applyAlignment="1">
      <alignment horizontal="center" vertical="center" wrapText="1"/>
    </xf>
    <xf numFmtId="1" fontId="19" fillId="10" borderId="21" xfId="1" applyNumberFormat="1" applyFont="1" applyFill="1" applyBorder="1" applyAlignment="1">
      <alignment horizontal="left" vertical="center" wrapText="1"/>
    </xf>
    <xf numFmtId="1" fontId="19" fillId="10" borderId="8" xfId="1" applyNumberFormat="1" applyFont="1" applyFill="1" applyBorder="1" applyAlignment="1">
      <alignment horizontal="left" vertical="center" wrapText="1"/>
    </xf>
    <xf numFmtId="1" fontId="19" fillId="10" borderId="24" xfId="1" applyNumberFormat="1" applyFont="1" applyFill="1" applyBorder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164" fontId="19" fillId="8" borderId="24" xfId="1" applyNumberFormat="1" applyFont="1" applyFill="1" applyBorder="1" applyAlignment="1">
      <alignment horizontal="center" vertical="center" wrapText="1"/>
    </xf>
    <xf numFmtId="164" fontId="19" fillId="8" borderId="20" xfId="1" applyNumberFormat="1" applyFont="1" applyFill="1" applyBorder="1" applyAlignment="1">
      <alignment horizontal="center" vertical="center" wrapText="1"/>
    </xf>
    <xf numFmtId="164" fontId="46" fillId="11" borderId="26" xfId="1" applyNumberFormat="1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19" fillId="10" borderId="35" xfId="0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0" fontId="19" fillId="10" borderId="27" xfId="0" applyFont="1" applyFill="1" applyBorder="1" applyAlignment="1">
      <alignment horizontal="center" vertical="center" wrapText="1"/>
    </xf>
    <xf numFmtId="0" fontId="19" fillId="10" borderId="0" xfId="0" applyFont="1" applyFill="1" applyBorder="1" applyAlignment="1">
      <alignment horizontal="center" vertical="center" wrapText="1"/>
    </xf>
    <xf numFmtId="0" fontId="19" fillId="10" borderId="30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wrapText="1"/>
    </xf>
    <xf numFmtId="0" fontId="19" fillId="10" borderId="23" xfId="0" applyFont="1" applyFill="1" applyBorder="1" applyAlignment="1">
      <alignment horizontal="center" vertical="center" wrapText="1"/>
    </xf>
    <xf numFmtId="2" fontId="46" fillId="11" borderId="18" xfId="1" applyNumberFormat="1" applyFont="1" applyFill="1" applyBorder="1" applyAlignment="1">
      <alignment horizontal="center" vertical="center" wrapText="1"/>
    </xf>
    <xf numFmtId="2" fontId="46" fillId="11" borderId="23" xfId="1" applyNumberFormat="1" applyFont="1" applyFill="1" applyBorder="1" applyAlignment="1">
      <alignment horizontal="center" vertical="center" wrapText="1"/>
    </xf>
    <xf numFmtId="2" fontId="46" fillId="11" borderId="30" xfId="1" applyNumberFormat="1" applyFont="1" applyFill="1" applyBorder="1" applyAlignment="1">
      <alignment horizontal="center" vertical="center" wrapText="1"/>
    </xf>
    <xf numFmtId="2" fontId="46" fillId="11" borderId="25" xfId="1" applyNumberFormat="1" applyFont="1" applyFill="1" applyBorder="1" applyAlignment="1">
      <alignment horizontal="center" vertical="center" wrapText="1"/>
    </xf>
    <xf numFmtId="0" fontId="19" fillId="10" borderId="8" xfId="0" applyFont="1" applyFill="1" applyBorder="1" applyAlignment="1">
      <alignment horizontal="center" vertical="center" wrapText="1"/>
    </xf>
    <xf numFmtId="2" fontId="46" fillId="11" borderId="21" xfId="1" applyNumberFormat="1" applyFont="1" applyFill="1" applyBorder="1" applyAlignment="1">
      <alignment horizontal="center" vertical="center" wrapText="1"/>
    </xf>
    <xf numFmtId="2" fontId="46" fillId="11" borderId="24" xfId="1" applyNumberFormat="1" applyFont="1" applyFill="1" applyBorder="1" applyAlignment="1">
      <alignment horizontal="center" vertical="center" wrapText="1"/>
    </xf>
    <xf numFmtId="0" fontId="19" fillId="10" borderId="32" xfId="0" applyFont="1" applyFill="1" applyBorder="1" applyAlignment="1">
      <alignment horizontal="center" vertical="center" wrapText="1"/>
    </xf>
    <xf numFmtId="0" fontId="19" fillId="10" borderId="22" xfId="0" applyFont="1" applyFill="1" applyBorder="1" applyAlignment="1">
      <alignment horizontal="center" vertical="center" wrapText="1"/>
    </xf>
    <xf numFmtId="2" fontId="46" fillId="11" borderId="33" xfId="1" applyNumberFormat="1" applyFont="1" applyFill="1" applyBorder="1" applyAlignment="1">
      <alignment horizontal="center" vertical="center" wrapText="1"/>
    </xf>
    <xf numFmtId="2" fontId="46" fillId="11" borderId="22" xfId="1" applyNumberFormat="1" applyFont="1" applyFill="1" applyBorder="1" applyAlignment="1">
      <alignment horizontal="center" vertical="center" wrapText="1"/>
    </xf>
    <xf numFmtId="0" fontId="19" fillId="10" borderId="21" xfId="0" applyFont="1" applyFill="1" applyBorder="1" applyAlignment="1">
      <alignment horizontal="center" vertical="center" wrapText="1"/>
    </xf>
    <xf numFmtId="0" fontId="19" fillId="10" borderId="33" xfId="0" applyFont="1" applyFill="1" applyBorder="1" applyAlignment="1">
      <alignment horizontal="center" vertical="center" wrapText="1"/>
    </xf>
    <xf numFmtId="2" fontId="19" fillId="8" borderId="33" xfId="1" applyNumberFormat="1" applyFont="1" applyFill="1" applyBorder="1" applyAlignment="1">
      <alignment horizontal="center" vertical="center" wrapText="1"/>
    </xf>
    <xf numFmtId="2" fontId="19" fillId="8" borderId="22" xfId="1" applyNumberFormat="1" applyFont="1" applyFill="1" applyBorder="1" applyAlignment="1">
      <alignment horizontal="center" vertical="center" wrapText="1"/>
    </xf>
    <xf numFmtId="164" fontId="46" fillId="11" borderId="39" xfId="1" applyNumberFormat="1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/>
    </xf>
    <xf numFmtId="0" fontId="19" fillId="10" borderId="25" xfId="0" applyFont="1" applyFill="1" applyBorder="1" applyAlignment="1">
      <alignment horizontal="center" vertical="center" wrapText="1"/>
    </xf>
    <xf numFmtId="0" fontId="19" fillId="10" borderId="34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19" fillId="10" borderId="31" xfId="0" applyFont="1" applyFill="1" applyBorder="1" applyAlignment="1">
      <alignment horizontal="center" vertical="center" wrapText="1"/>
    </xf>
    <xf numFmtId="0" fontId="19" fillId="10" borderId="15" xfId="0" applyFont="1" applyFill="1" applyBorder="1" applyAlignment="1">
      <alignment horizontal="center" vertical="center" wrapText="1"/>
    </xf>
    <xf numFmtId="0" fontId="19" fillId="10" borderId="28" xfId="0" applyFont="1" applyFill="1" applyBorder="1" applyAlignment="1">
      <alignment horizontal="center" vertical="center" wrapText="1"/>
    </xf>
    <xf numFmtId="0" fontId="19" fillId="10" borderId="43" xfId="0" applyFont="1" applyFill="1" applyBorder="1" applyAlignment="1">
      <alignment horizontal="center" vertical="center" wrapText="1"/>
    </xf>
    <xf numFmtId="164" fontId="46" fillId="11" borderId="36" xfId="1" applyNumberFormat="1" applyFont="1" applyFill="1" applyBorder="1" applyAlignment="1">
      <alignment horizontal="center" vertical="center" wrapText="1"/>
    </xf>
    <xf numFmtId="164" fontId="46" fillId="11" borderId="40" xfId="1" applyNumberFormat="1" applyFont="1" applyFill="1" applyBorder="1" applyAlignment="1">
      <alignment horizontal="center" vertical="center" wrapText="1"/>
    </xf>
    <xf numFmtId="164" fontId="46" fillId="11" borderId="25" xfId="1" applyNumberFormat="1" applyFont="1" applyFill="1" applyBorder="1" applyAlignment="1">
      <alignment horizontal="center" vertical="center" wrapText="1"/>
    </xf>
    <xf numFmtId="164" fontId="46" fillId="11" borderId="24" xfId="1" applyNumberFormat="1" applyFont="1" applyFill="1" applyBorder="1" applyAlignment="1">
      <alignment horizontal="center" vertical="center" wrapText="1"/>
    </xf>
    <xf numFmtId="164" fontId="46" fillId="11" borderId="22" xfId="1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1" fontId="19" fillId="10" borderId="20" xfId="1" quotePrefix="1" applyNumberFormat="1" applyFont="1" applyFill="1" applyBorder="1" applyAlignment="1">
      <alignment horizontal="left" vertical="center" wrapText="1"/>
    </xf>
    <xf numFmtId="1" fontId="19" fillId="10" borderId="16" xfId="1" quotePrefix="1" applyNumberFormat="1" applyFont="1" applyFill="1" applyBorder="1" applyAlignment="1">
      <alignment horizontal="left" vertical="center" wrapText="1"/>
    </xf>
    <xf numFmtId="1" fontId="19" fillId="10" borderId="39" xfId="1" applyNumberFormat="1" applyFont="1" applyFill="1" applyBorder="1" applyAlignment="1">
      <alignment horizontal="left" vertical="center" wrapText="1"/>
    </xf>
    <xf numFmtId="1" fontId="19" fillId="10" borderId="39" xfId="1" quotePrefix="1" applyNumberFormat="1" applyFont="1" applyFill="1" applyBorder="1" applyAlignment="1">
      <alignment horizontal="left" vertical="center" wrapText="1"/>
    </xf>
    <xf numFmtId="164" fontId="46" fillId="11" borderId="30" xfId="1" applyNumberFormat="1" applyFont="1" applyFill="1" applyBorder="1" applyAlignment="1">
      <alignment horizontal="center" vertical="center" wrapText="1"/>
    </xf>
    <xf numFmtId="164" fontId="19" fillId="10" borderId="30" xfId="1" applyNumberFormat="1" applyFont="1" applyFill="1" applyBorder="1" applyAlignment="1">
      <alignment horizontal="center" vertical="center" wrapText="1"/>
    </xf>
    <xf numFmtId="164" fontId="19" fillId="10" borderId="25" xfId="1" applyNumberFormat="1" applyFont="1" applyFill="1" applyBorder="1" applyAlignment="1">
      <alignment horizontal="center" vertical="center" wrapText="1"/>
    </xf>
    <xf numFmtId="164" fontId="46" fillId="11" borderId="21" xfId="1" applyNumberFormat="1" applyFont="1" applyFill="1" applyBorder="1" applyAlignment="1">
      <alignment horizontal="center" vertical="center" wrapText="1"/>
    </xf>
    <xf numFmtId="164" fontId="19" fillId="10" borderId="44" xfId="1" applyNumberFormat="1" applyFont="1" applyFill="1" applyBorder="1" applyAlignment="1">
      <alignment horizontal="center" vertical="center" wrapText="1"/>
    </xf>
    <xf numFmtId="164" fontId="46" fillId="11" borderId="44" xfId="1" applyNumberFormat="1" applyFont="1" applyFill="1" applyBorder="1" applyAlignment="1">
      <alignment horizontal="center" vertical="center" wrapText="1"/>
    </xf>
    <xf numFmtId="164" fontId="19" fillId="10" borderId="14" xfId="1" applyNumberFormat="1" applyFont="1" applyFill="1" applyBorder="1" applyAlignment="1">
      <alignment horizontal="center" vertical="center" wrapText="1"/>
    </xf>
    <xf numFmtId="164" fontId="19" fillId="8" borderId="14" xfId="1" applyNumberFormat="1" applyFont="1" applyFill="1" applyBorder="1" applyAlignment="1">
      <alignment horizontal="center" vertical="center" wrapText="1"/>
    </xf>
    <xf numFmtId="164" fontId="19" fillId="8" borderId="25" xfId="1" applyNumberFormat="1" applyFont="1" applyFill="1" applyBorder="1" applyAlignment="1">
      <alignment horizontal="center" vertical="center" wrapText="1"/>
    </xf>
    <xf numFmtId="164" fontId="19" fillId="8" borderId="29" xfId="1" applyNumberFormat="1" applyFont="1" applyFill="1" applyBorder="1" applyAlignment="1">
      <alignment horizontal="center" vertical="center" wrapText="1"/>
    </xf>
    <xf numFmtId="164" fontId="46" fillId="11" borderId="17" xfId="1" applyNumberFormat="1" applyFont="1" applyFill="1" applyBorder="1" applyAlignment="1">
      <alignment horizontal="center" vertical="center" wrapText="1"/>
    </xf>
    <xf numFmtId="2" fontId="19" fillId="10" borderId="39" xfId="1" applyNumberFormat="1" applyFont="1" applyFill="1" applyBorder="1" applyAlignment="1">
      <alignment horizontal="center" vertical="center" wrapText="1"/>
    </xf>
    <xf numFmtId="0" fontId="0" fillId="10" borderId="39" xfId="0" applyFill="1" applyBorder="1"/>
    <xf numFmtId="164" fontId="19" fillId="8" borderId="36" xfId="1" applyNumberFormat="1" applyFont="1" applyFill="1" applyBorder="1" applyAlignment="1">
      <alignment horizontal="center" vertical="center" wrapText="1"/>
    </xf>
    <xf numFmtId="2" fontId="19" fillId="10" borderId="16" xfId="1" applyNumberFormat="1" applyFont="1" applyFill="1" applyBorder="1" applyAlignment="1">
      <alignment horizontal="center" vertical="center" wrapText="1"/>
    </xf>
    <xf numFmtId="0" fontId="0" fillId="10" borderId="16" xfId="0" applyFill="1" applyBorder="1"/>
    <xf numFmtId="2" fontId="19" fillId="10" borderId="20" xfId="1" applyNumberFormat="1" applyFont="1" applyFill="1" applyBorder="1" applyAlignment="1">
      <alignment horizontal="center" vertical="center" wrapText="1"/>
    </xf>
    <xf numFmtId="164" fontId="46" fillId="11" borderId="42" xfId="1" applyNumberFormat="1" applyFont="1" applyFill="1" applyBorder="1" applyAlignment="1">
      <alignment horizontal="center" vertical="center" wrapText="1"/>
    </xf>
    <xf numFmtId="164" fontId="46" fillId="11" borderId="23" xfId="1" applyNumberFormat="1" applyFont="1" applyFill="1" applyBorder="1" applyAlignment="1">
      <alignment horizontal="center" vertical="center" wrapText="1"/>
    </xf>
    <xf numFmtId="164" fontId="19" fillId="8" borderId="41" xfId="1" applyNumberFormat="1" applyFont="1" applyFill="1" applyBorder="1" applyAlignment="1">
      <alignment horizontal="center" vertical="center" wrapText="1"/>
    </xf>
    <xf numFmtId="164" fontId="19" fillId="8" borderId="28" xfId="1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justify" vertical="center" wrapText="1"/>
    </xf>
    <xf numFmtId="0" fontId="37" fillId="0" borderId="0" xfId="0" applyFont="1" applyAlignment="1">
      <alignment horizontal="center" vertical="center" wrapText="1"/>
    </xf>
    <xf numFmtId="166" fontId="19" fillId="8" borderId="20" xfId="1" applyNumberFormat="1" applyFont="1" applyFill="1" applyBorder="1" applyAlignment="1">
      <alignment horizontal="center" vertical="center" wrapText="1"/>
    </xf>
    <xf numFmtId="166" fontId="19" fillId="8" borderId="26" xfId="1" applyNumberFormat="1" applyFont="1" applyFill="1" applyBorder="1" applyAlignment="1">
      <alignment horizontal="center" vertical="center" wrapText="1"/>
    </xf>
    <xf numFmtId="166" fontId="46" fillId="11" borderId="24" xfId="1" applyNumberFormat="1" applyFont="1" applyFill="1" applyBorder="1" applyAlignment="1">
      <alignment horizontal="center" vertical="center" wrapText="1"/>
    </xf>
    <xf numFmtId="166" fontId="46" fillId="11" borderId="20" xfId="1" applyNumberFormat="1" applyFont="1" applyFill="1" applyBorder="1" applyAlignment="1">
      <alignment horizontal="center" vertical="center" wrapText="1"/>
    </xf>
    <xf numFmtId="164" fontId="46" fillId="11" borderId="19" xfId="1" applyNumberFormat="1" applyFont="1" applyFill="1" applyBorder="1" applyAlignment="1">
      <alignment horizontal="center" vertical="center" wrapText="1"/>
    </xf>
    <xf numFmtId="0" fontId="19" fillId="10" borderId="19" xfId="0" applyFont="1" applyFill="1" applyBorder="1" applyAlignment="1">
      <alignment horizontal="center" vertical="center" wrapText="1"/>
    </xf>
    <xf numFmtId="0" fontId="44" fillId="2" borderId="20" xfId="0" applyFont="1" applyFill="1" applyBorder="1" applyAlignment="1">
      <alignment horizontal="center" vertical="center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730020"/>
      <color rgb="FFCFA2A0"/>
      <color rgb="FF011F2C"/>
      <color rgb="FF416F84"/>
      <color rgb="FF819FAD"/>
      <color rgb="FFC0CFD6"/>
      <color rgb="FFA45652"/>
      <color rgb="FFC9B895"/>
      <color rgb="FFC38A87"/>
      <color rgb="FF72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SETORIAL DAS SOCIEDADES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NÃO FINANCEIRAS 2011-2016</a:t>
          </a:r>
          <a:endParaRPr lang="pt-PT" sz="28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381000</xdr:colOff>
      <xdr:row>2</xdr:row>
      <xdr:rowOff>146063</xdr:rowOff>
    </xdr:from>
    <xdr:to>
      <xdr:col>3</xdr:col>
      <xdr:colOff>533400</xdr:colOff>
      <xdr:row>11</xdr:row>
      <xdr:rowOff>150052</xdr:rowOff>
    </xdr:to>
    <xdr:pic>
      <xdr:nvPicPr>
        <xdr:cNvPr id="5" name="Picture 4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469913"/>
          <a:ext cx="1981200" cy="14613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420781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57150</xdr:rowOff>
    </xdr:from>
    <xdr:to>
      <xdr:col>8</xdr:col>
      <xdr:colOff>515470</xdr:colOff>
      <xdr:row>1</xdr:row>
      <xdr:rowOff>0</xdr:rowOff>
    </xdr:to>
    <xdr:grpSp>
      <xdr:nvGrpSpPr>
        <xdr:cNvPr id="5" name="Group 4"/>
        <xdr:cNvGrpSpPr/>
      </xdr:nvGrpSpPr>
      <xdr:grpSpPr>
        <a:xfrm>
          <a:off x="257175" y="57150"/>
          <a:ext cx="3541619" cy="816909"/>
          <a:chOff x="257175" y="57150"/>
          <a:chExt cx="3862151" cy="819150"/>
        </a:xfrm>
      </xdr:grpSpPr>
      <xdr:sp macro="" textlink="">
        <xdr:nvSpPr>
          <xdr:cNvPr id="2" name="TextBox 1"/>
          <xdr:cNvSpPr txBox="1"/>
        </xdr:nvSpPr>
        <xdr:spPr>
          <a:xfrm>
            <a:off x="1657350" y="76200"/>
            <a:ext cx="2461976" cy="800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t-PT" sz="1400" b="0">
                <a:solidFill>
                  <a:schemeClr val="bg1"/>
                </a:solidFill>
              </a:rPr>
              <a:t>ANÁLISE</a:t>
            </a:r>
            <a:r>
              <a:rPr lang="pt-PT" sz="1400" b="0" baseline="0">
                <a:solidFill>
                  <a:schemeClr val="bg1"/>
                </a:solidFill>
              </a:rPr>
              <a:t> SETORIAL DAS SOCIEDADES NÃO FINANCEIRAS 2011-2016</a:t>
            </a:r>
            <a:endParaRPr lang="pt-PT" sz="1400" b="0">
              <a:solidFill>
                <a:schemeClr val="bg1"/>
              </a:solidFill>
            </a:endParaRPr>
          </a:p>
        </xdr:txBody>
      </xdr:sp>
      <xdr:pic>
        <xdr:nvPicPr>
          <xdr:cNvPr id="4" name="Picture 3" descr="Assinatura D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7175" y="57150"/>
            <a:ext cx="1133475" cy="774981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12" name="Picture 1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85" workbookViewId="0">
      <selection activeCell="Q12" sqref="Q12"/>
    </sheetView>
  </sheetViews>
  <sheetFormatPr defaultRowHeight="12.75" x14ac:dyDescent="0.2"/>
  <cols>
    <col min="1" max="16384" width="9.140625" style="2"/>
  </cols>
  <sheetData>
    <row r="1" spans="1:15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1:15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1:15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15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1:15" x14ac:dyDescent="0.2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spans="1:15" x14ac:dyDescent="0.2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</row>
    <row r="13" spans="1:15" x14ac:dyDescent="0.2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5" x14ac:dyDescent="0.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</row>
    <row r="15" spans="1:15" x14ac:dyDescent="0.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</row>
    <row r="16" spans="1:15" x14ac:dyDescent="0.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</row>
    <row r="17" spans="1:15" ht="13.5" thickBot="1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1:15" ht="19.5" customHeight="1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1:15" ht="21" customHeight="1" x14ac:dyDescent="0.2">
      <c r="A19" s="70"/>
      <c r="B19" s="71" t="s">
        <v>50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</row>
    <row r="20" spans="1:15" ht="22.5" customHeight="1" x14ac:dyDescent="0.2">
      <c r="A20" s="70"/>
      <c r="B20" s="129" t="s">
        <v>213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70"/>
    </row>
    <row r="21" spans="1:15" ht="48.75" customHeight="1" x14ac:dyDescent="0.2">
      <c r="A21" s="70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70"/>
    </row>
    <row r="22" spans="1:15" ht="31.5" customHeight="1" x14ac:dyDescent="0.2">
      <c r="A22" s="70"/>
      <c r="B22" s="72"/>
      <c r="C22" s="72"/>
      <c r="D22" s="72"/>
      <c r="E22" s="72"/>
      <c r="F22" s="72"/>
      <c r="G22" s="72"/>
      <c r="H22" s="72"/>
      <c r="I22" s="72"/>
      <c r="J22" s="72"/>
      <c r="K22" s="70"/>
      <c r="L22" s="128" t="s">
        <v>85</v>
      </c>
      <c r="M22" s="128"/>
      <c r="N22" s="128"/>
      <c r="O22" s="70"/>
    </row>
    <row r="23" spans="1:15" ht="19.5" customHeight="1" thickBot="1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ht="19.5" customHeight="1" thickBot="1" x14ac:dyDescent="0.25">
      <c r="A24" s="127" t="s">
        <v>212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</row>
    <row r="25" spans="1:15" ht="19.5" customHeight="1" x14ac:dyDescent="0.2"/>
    <row r="26" spans="1:15" ht="19.5" customHeight="1" x14ac:dyDescent="0.2"/>
    <row r="27" spans="1:15" ht="19.5" customHeight="1" x14ac:dyDescent="0.2"/>
    <row r="28" spans="1:15" ht="19.5" customHeight="1" x14ac:dyDescent="0.2"/>
  </sheetData>
  <sheetProtection algorithmName="SHA-512" hashValue="1Sw61MSneAdKOFY61KNFskWKH3O7WCmYI93u9J2bo2OMN//HUXYn3v8A9D5nkAbdT90Ok2GdhLE5ciDtpzwHhg==" saltValue="YogAye8npQ6EKCNPqfKaqw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</sheetPr>
  <dimension ref="A1:U22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55" t="s">
        <v>123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ht="15" customHeight="1" x14ac:dyDescent="0.25"/>
    <row r="3" spans="1:21" s="7" customFormat="1" ht="15" customHeight="1" thickBot="1" x14ac:dyDescent="0.3">
      <c r="A3" s="73" t="str">
        <f>+Índice!F17</f>
        <v>G7</v>
      </c>
      <c r="B3" s="74" t="str">
        <f>+Índice!G17</f>
        <v>Rácio de natalidade/mortalidade (2014 e 2015)</v>
      </c>
      <c r="C3" s="25"/>
      <c r="D3" s="25"/>
      <c r="E3" s="25"/>
      <c r="F3" s="25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1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">
      <c r="A5" s="8"/>
      <c r="C5" s="10"/>
      <c r="D5" s="30"/>
      <c r="E5" s="30"/>
      <c r="F5" s="10"/>
      <c r="G5" s="10"/>
      <c r="H5" s="10"/>
      <c r="I5" s="30"/>
      <c r="J5" s="30"/>
      <c r="K5" s="10"/>
      <c r="L5" s="30"/>
      <c r="M5" s="10"/>
      <c r="N5" s="30"/>
      <c r="O5" s="10"/>
      <c r="P5" s="10"/>
      <c r="Q5" s="10"/>
    </row>
    <row r="6" spans="1:21" s="14" customFormat="1" ht="24.95" customHeight="1" x14ac:dyDescent="0.25">
      <c r="A6" s="22"/>
      <c r="G6" s="16"/>
      <c r="H6" s="16"/>
      <c r="I6" s="16"/>
      <c r="J6" s="16"/>
      <c r="K6" s="77"/>
      <c r="L6" s="208">
        <v>2014</v>
      </c>
      <c r="M6" s="162"/>
      <c r="N6" s="208">
        <v>2015</v>
      </c>
      <c r="O6" s="162"/>
    </row>
    <row r="7" spans="1:21" s="14" customFormat="1" ht="24.95" customHeight="1" thickBot="1" x14ac:dyDescent="0.3">
      <c r="A7" s="22"/>
      <c r="G7" s="209" t="s">
        <v>84</v>
      </c>
      <c r="H7" s="204"/>
      <c r="I7" s="204"/>
      <c r="J7" s="204"/>
      <c r="K7" s="205"/>
      <c r="L7" s="210">
        <v>1.1000000000000001</v>
      </c>
      <c r="M7" s="211"/>
      <c r="N7" s="210">
        <v>1.17</v>
      </c>
      <c r="O7" s="211"/>
    </row>
    <row r="8" spans="1:21" s="14" customFormat="1" ht="24.95" customHeight="1" x14ac:dyDescent="0.25">
      <c r="A8" s="22"/>
      <c r="G8" s="191" t="s">
        <v>45</v>
      </c>
      <c r="H8" s="192"/>
      <c r="I8" s="195" t="s">
        <v>0</v>
      </c>
      <c r="J8" s="195"/>
      <c r="K8" s="196"/>
      <c r="L8" s="197">
        <v>1.1299999999999999</v>
      </c>
      <c r="M8" s="198"/>
      <c r="N8" s="197">
        <v>1.22</v>
      </c>
      <c r="O8" s="198"/>
    </row>
    <row r="9" spans="1:21" s="14" customFormat="1" ht="24.95" customHeight="1" x14ac:dyDescent="0.25">
      <c r="A9" s="22"/>
      <c r="G9" s="191"/>
      <c r="H9" s="192"/>
      <c r="I9" s="201" t="s">
        <v>44</v>
      </c>
      <c r="J9" s="201"/>
      <c r="K9" s="162"/>
      <c r="L9" s="202">
        <v>0.71</v>
      </c>
      <c r="M9" s="203"/>
      <c r="N9" s="202">
        <v>0.39</v>
      </c>
      <c r="O9" s="203"/>
    </row>
    <row r="10" spans="1:21" s="14" customFormat="1" ht="24.95" customHeight="1" thickBot="1" x14ac:dyDescent="0.3">
      <c r="A10" s="22"/>
      <c r="G10" s="191"/>
      <c r="H10" s="192"/>
      <c r="I10" s="204" t="s">
        <v>1</v>
      </c>
      <c r="J10" s="204"/>
      <c r="K10" s="205"/>
      <c r="L10" s="206">
        <v>0.43</v>
      </c>
      <c r="M10" s="207"/>
      <c r="N10" s="206">
        <v>0.56000000000000005</v>
      </c>
      <c r="O10" s="207"/>
    </row>
    <row r="11" spans="1:21" s="14" customFormat="1" ht="24.95" customHeight="1" x14ac:dyDescent="0.25">
      <c r="A11" s="22"/>
      <c r="G11" s="189" t="s">
        <v>148</v>
      </c>
      <c r="H11" s="190"/>
      <c r="I11" s="195" t="s">
        <v>188</v>
      </c>
      <c r="J11" s="195"/>
      <c r="K11" s="196"/>
      <c r="L11" s="197">
        <v>2.84</v>
      </c>
      <c r="M11" s="198"/>
      <c r="N11" s="199">
        <v>2.99</v>
      </c>
      <c r="O11" s="200"/>
    </row>
    <row r="12" spans="1:21" s="14" customFormat="1" ht="24.95" customHeight="1" x14ac:dyDescent="0.25">
      <c r="A12" s="22"/>
      <c r="G12" s="191"/>
      <c r="H12" s="192"/>
      <c r="I12" s="201" t="s">
        <v>128</v>
      </c>
      <c r="J12" s="201"/>
      <c r="K12" s="162"/>
      <c r="L12" s="202">
        <v>0.99</v>
      </c>
      <c r="M12" s="203"/>
      <c r="N12" s="202">
        <v>1.03</v>
      </c>
      <c r="O12" s="203"/>
    </row>
    <row r="13" spans="1:21" s="14" customFormat="1" ht="24.95" customHeight="1" x14ac:dyDescent="0.25">
      <c r="A13" s="22"/>
      <c r="G13" s="191"/>
      <c r="H13" s="192"/>
      <c r="I13" s="201" t="s">
        <v>189</v>
      </c>
      <c r="J13" s="201"/>
      <c r="K13" s="162"/>
      <c r="L13" s="202">
        <v>1.03</v>
      </c>
      <c r="M13" s="203"/>
      <c r="N13" s="202">
        <v>0.99</v>
      </c>
      <c r="O13" s="203"/>
    </row>
    <row r="14" spans="1:21" s="14" customFormat="1" ht="24.95" customHeight="1" x14ac:dyDescent="0.25">
      <c r="A14" s="22"/>
      <c r="G14" s="191"/>
      <c r="H14" s="192"/>
      <c r="I14" s="201" t="s">
        <v>129</v>
      </c>
      <c r="J14" s="201"/>
      <c r="K14" s="162"/>
      <c r="L14" s="202">
        <v>0.66</v>
      </c>
      <c r="M14" s="203"/>
      <c r="N14" s="202">
        <v>0.76</v>
      </c>
      <c r="O14" s="203"/>
    </row>
    <row r="15" spans="1:21" s="14" customFormat="1" ht="24.95" customHeight="1" x14ac:dyDescent="0.25">
      <c r="A15" s="22"/>
      <c r="G15" s="191"/>
      <c r="H15" s="192"/>
      <c r="I15" s="201" t="s">
        <v>130</v>
      </c>
      <c r="J15" s="201"/>
      <c r="K15" s="162"/>
      <c r="L15" s="202">
        <v>0.99</v>
      </c>
      <c r="M15" s="203"/>
      <c r="N15" s="202">
        <v>1.07</v>
      </c>
      <c r="O15" s="203"/>
    </row>
    <row r="16" spans="1:21" s="9" customFormat="1" ht="24.95" customHeight="1" x14ac:dyDescent="0.2">
      <c r="A16" s="8"/>
      <c r="C16" s="10"/>
      <c r="D16" s="30"/>
      <c r="E16" s="30"/>
      <c r="F16" s="10"/>
      <c r="G16" s="193"/>
      <c r="H16" s="194"/>
      <c r="I16" s="201" t="s">
        <v>191</v>
      </c>
      <c r="J16" s="201"/>
      <c r="K16" s="162"/>
      <c r="L16" s="202">
        <v>1.25</v>
      </c>
      <c r="M16" s="203"/>
      <c r="N16" s="202">
        <v>1.28</v>
      </c>
      <c r="O16" s="203"/>
      <c r="P16" s="10"/>
      <c r="Q16" s="10"/>
    </row>
    <row r="17" spans="1:21" s="9" customFormat="1" ht="15" customHeight="1" x14ac:dyDescent="0.2">
      <c r="A17" s="8"/>
      <c r="C17" s="10"/>
      <c r="D17" s="30"/>
      <c r="E17" s="30"/>
      <c r="P17" s="10"/>
      <c r="Q17" s="10"/>
    </row>
    <row r="18" spans="1:21" ht="19.5" customHeight="1" x14ac:dyDescent="0.25">
      <c r="A18" s="164" t="str">
        <f>Índice!$A$71</f>
        <v>ESTUDO 26 | ANÁLISE SETORIAL DAS SOCIEDADES NÃO FINANCEIRAS 2011-2016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</row>
    <row r="22" spans="1:21" ht="17.25" customHeight="1" x14ac:dyDescent="0.25"/>
  </sheetData>
  <sheetProtection algorithmName="SHA-512" hashValue="6hy0K9HibvOYLIzie9PJWJvG4Z01a9c62+9dWQR6AxIxn91izVN51unXbynVqA5lupJg0aaydXPdyhdTY5OCbw==" saltValue="EEXJZsI6De/PV6z2FzGbmg==" spinCount="100000" sheet="1" objects="1" scenarios="1"/>
  <mergeCells count="36">
    <mergeCell ref="A1:U1"/>
    <mergeCell ref="A18:U18"/>
    <mergeCell ref="L6:M6"/>
    <mergeCell ref="I15:K15"/>
    <mergeCell ref="L15:M15"/>
    <mergeCell ref="N15:O15"/>
    <mergeCell ref="N6:O6"/>
    <mergeCell ref="G7:K7"/>
    <mergeCell ref="L7:M7"/>
    <mergeCell ref="N7:O7"/>
    <mergeCell ref="G8:H10"/>
    <mergeCell ref="I8:K8"/>
    <mergeCell ref="L8:M8"/>
    <mergeCell ref="N8:O8"/>
    <mergeCell ref="I9:K9"/>
    <mergeCell ref="L9:M9"/>
    <mergeCell ref="N9:O9"/>
    <mergeCell ref="I10:K10"/>
    <mergeCell ref="L10:M10"/>
    <mergeCell ref="I16:K16"/>
    <mergeCell ref="L16:M16"/>
    <mergeCell ref="N16:O16"/>
    <mergeCell ref="N10:O10"/>
    <mergeCell ref="G11:H16"/>
    <mergeCell ref="I11:K11"/>
    <mergeCell ref="L11:M11"/>
    <mergeCell ref="N11:O11"/>
    <mergeCell ref="I12:K12"/>
    <mergeCell ref="L12:M12"/>
    <mergeCell ref="N12:O12"/>
    <mergeCell ref="I13:K13"/>
    <mergeCell ref="L13:M13"/>
    <mergeCell ref="N13:O13"/>
    <mergeCell ref="I14:K14"/>
    <mergeCell ref="L14:M14"/>
    <mergeCell ref="N14:O14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819FAD"/>
  </sheetPr>
  <dimension ref="A1:AH79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34" ht="69" customHeight="1" thickBot="1" x14ac:dyDescent="0.3">
      <c r="A1" s="171" t="s">
        <v>53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34" ht="15" customHeight="1" x14ac:dyDescent="0.25"/>
    <row r="3" spans="1:34" s="7" customFormat="1" ht="15" customHeight="1" thickBot="1" x14ac:dyDescent="0.3">
      <c r="A3" s="73" t="str">
        <f>+Índice!F22</f>
        <v>Q2</v>
      </c>
      <c r="B3" s="74" t="str">
        <f>+Índice!G22</f>
        <v>PIB e principais componentes da despesa | Taxa de variação homóloga real</v>
      </c>
      <c r="C3" s="25"/>
      <c r="D3" s="25"/>
      <c r="E3" s="25"/>
      <c r="F3" s="25"/>
      <c r="G3" s="25"/>
      <c r="H3" s="25"/>
      <c r="I3" s="25"/>
    </row>
    <row r="4" spans="1:34" s="9" customFormat="1" ht="15" customHeight="1" x14ac:dyDescent="0.2">
      <c r="A4" s="8" t="s">
        <v>32</v>
      </c>
      <c r="C4" s="18"/>
      <c r="D4" s="19"/>
      <c r="E4" s="19"/>
      <c r="F4" s="19"/>
      <c r="G4" s="19"/>
      <c r="H4" s="19"/>
      <c r="I4" s="19"/>
      <c r="J4" s="19"/>
      <c r="K4" s="19"/>
    </row>
    <row r="5" spans="1:34" ht="15" customHeight="1" thickBot="1" x14ac:dyDescent="0.3"/>
    <row r="6" spans="1:34" s="16" customFormat="1" ht="24.95" customHeight="1" x14ac:dyDescent="0.25">
      <c r="D6" s="79"/>
      <c r="E6" s="79"/>
      <c r="F6" s="80"/>
      <c r="G6" s="156">
        <v>2011</v>
      </c>
      <c r="H6" s="156"/>
      <c r="I6" s="156">
        <v>2012</v>
      </c>
      <c r="J6" s="156"/>
      <c r="K6" s="156">
        <v>2013</v>
      </c>
      <c r="L6" s="156"/>
      <c r="M6" s="156">
        <v>2014</v>
      </c>
      <c r="N6" s="156"/>
      <c r="O6" s="156">
        <v>2015</v>
      </c>
      <c r="P6" s="156"/>
      <c r="Q6" s="156" t="s">
        <v>168</v>
      </c>
      <c r="R6" s="156"/>
    </row>
    <row r="7" spans="1:34" s="14" customFormat="1" ht="24.95" customHeight="1" thickBot="1" x14ac:dyDescent="0.3">
      <c r="C7" s="16"/>
      <c r="D7" s="167" t="s">
        <v>21</v>
      </c>
      <c r="E7" s="167"/>
      <c r="F7" s="167"/>
      <c r="G7" s="168">
        <v>-1.7999999999999999E-2</v>
      </c>
      <c r="H7" s="168"/>
      <c r="I7" s="168">
        <v>-0.04</v>
      </c>
      <c r="J7" s="168"/>
      <c r="K7" s="168">
        <v>-1.0999999999999999E-2</v>
      </c>
      <c r="L7" s="168"/>
      <c r="M7" s="168">
        <v>8.9999999999999993E-3</v>
      </c>
      <c r="N7" s="168"/>
      <c r="O7" s="168">
        <v>1.6E-2</v>
      </c>
      <c r="P7" s="168"/>
      <c r="Q7" s="168">
        <v>8.9999999999999993E-3</v>
      </c>
      <c r="R7" s="168"/>
      <c r="Z7" s="16"/>
      <c r="AA7" s="16"/>
      <c r="AB7" s="16"/>
      <c r="AC7" s="16"/>
      <c r="AD7" s="16"/>
      <c r="AE7" s="16"/>
      <c r="AF7" s="16"/>
      <c r="AG7" s="16"/>
      <c r="AH7" s="16"/>
    </row>
    <row r="8" spans="1:34" s="14" customFormat="1" ht="24.95" customHeight="1" x14ac:dyDescent="0.25">
      <c r="C8" s="16"/>
      <c r="D8" s="172" t="s">
        <v>22</v>
      </c>
      <c r="E8" s="172"/>
      <c r="F8" s="172"/>
      <c r="G8" s="212">
        <v>-3.5999999999999997E-2</v>
      </c>
      <c r="H8" s="212"/>
      <c r="I8" s="212">
        <v>-5.5E-2</v>
      </c>
      <c r="J8" s="212"/>
      <c r="K8" s="212">
        <v>-1.2E-2</v>
      </c>
      <c r="L8" s="212"/>
      <c r="M8" s="212">
        <v>2.3E-2</v>
      </c>
      <c r="N8" s="212"/>
      <c r="O8" s="212">
        <v>2.5999999999999999E-2</v>
      </c>
      <c r="P8" s="212"/>
      <c r="Q8" s="212">
        <v>0.02</v>
      </c>
      <c r="R8" s="212"/>
      <c r="Z8" s="16"/>
      <c r="AA8" s="16"/>
      <c r="AB8" s="16"/>
      <c r="AC8" s="16"/>
      <c r="AD8" s="16"/>
      <c r="AE8" s="16"/>
      <c r="AF8" s="16"/>
      <c r="AG8" s="16"/>
      <c r="AH8" s="16"/>
    </row>
    <row r="9" spans="1:34" s="14" customFormat="1" ht="24.95" customHeight="1" x14ac:dyDescent="0.25">
      <c r="C9" s="16"/>
      <c r="D9" s="156" t="s">
        <v>23</v>
      </c>
      <c r="E9" s="156"/>
      <c r="F9" s="156"/>
      <c r="G9" s="174">
        <v>-3.7999999999999999E-2</v>
      </c>
      <c r="H9" s="174"/>
      <c r="I9" s="174">
        <v>-3.3000000000000002E-2</v>
      </c>
      <c r="J9" s="174"/>
      <c r="K9" s="174">
        <v>-0.02</v>
      </c>
      <c r="L9" s="174"/>
      <c r="M9" s="174">
        <v>-5.0000000000000001E-3</v>
      </c>
      <c r="N9" s="174"/>
      <c r="O9" s="174">
        <v>8.0000000000000002E-3</v>
      </c>
      <c r="P9" s="174"/>
      <c r="Q9" s="174">
        <v>1.0999999999999999E-2</v>
      </c>
      <c r="R9" s="174"/>
      <c r="Z9" s="16"/>
      <c r="AA9" s="16"/>
      <c r="AB9" s="16"/>
      <c r="AC9" s="16"/>
      <c r="AD9" s="16"/>
      <c r="AE9" s="16"/>
      <c r="AF9" s="16"/>
      <c r="AG9" s="16"/>
      <c r="AH9" s="16"/>
    </row>
    <row r="10" spans="1:34" s="14" customFormat="1" ht="24.95" customHeight="1" x14ac:dyDescent="0.25">
      <c r="C10" s="16"/>
      <c r="D10" s="156" t="s">
        <v>24</v>
      </c>
      <c r="E10" s="156"/>
      <c r="F10" s="156"/>
      <c r="G10" s="174">
        <v>-0.125</v>
      </c>
      <c r="H10" s="174"/>
      <c r="I10" s="174">
        <v>-0.16600000000000001</v>
      </c>
      <c r="J10" s="174"/>
      <c r="K10" s="174">
        <v>-5.0999999999999997E-2</v>
      </c>
      <c r="L10" s="174"/>
      <c r="M10" s="174">
        <v>2.3E-2</v>
      </c>
      <c r="N10" s="174"/>
      <c r="O10" s="174">
        <v>4.4999999999999998E-2</v>
      </c>
      <c r="P10" s="174"/>
      <c r="Q10" s="174">
        <v>-2.7E-2</v>
      </c>
      <c r="R10" s="174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 s="14" customFormat="1" ht="24.95" customHeight="1" x14ac:dyDescent="0.25">
      <c r="C11" s="16"/>
      <c r="D11" s="156" t="s">
        <v>36</v>
      </c>
      <c r="E11" s="156"/>
      <c r="F11" s="156"/>
      <c r="G11" s="174">
        <v>7.0000000000000007E-2</v>
      </c>
      <c r="H11" s="174"/>
      <c r="I11" s="174">
        <v>3.4000000000000002E-2</v>
      </c>
      <c r="J11" s="174"/>
      <c r="K11" s="174">
        <v>7.0000000000000007E-2</v>
      </c>
      <c r="L11" s="174"/>
      <c r="M11" s="174">
        <v>4.2999999999999997E-2</v>
      </c>
      <c r="N11" s="174"/>
      <c r="O11" s="174">
        <v>6.0999999999999999E-2</v>
      </c>
      <c r="P11" s="174"/>
      <c r="Q11" s="174">
        <v>2.5000000000000001E-2</v>
      </c>
      <c r="R11" s="174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 s="14" customFormat="1" ht="24.95" customHeight="1" x14ac:dyDescent="0.25">
      <c r="C12" s="16"/>
      <c r="D12" s="156" t="s">
        <v>37</v>
      </c>
      <c r="E12" s="156"/>
      <c r="F12" s="156"/>
      <c r="G12" s="174">
        <v>-5.8000000000000003E-2</v>
      </c>
      <c r="H12" s="174"/>
      <c r="I12" s="174">
        <v>-6.3E-2</v>
      </c>
      <c r="J12" s="174"/>
      <c r="K12" s="174">
        <v>4.7E-2</v>
      </c>
      <c r="L12" s="174"/>
      <c r="M12" s="174">
        <v>7.8E-2</v>
      </c>
      <c r="N12" s="174"/>
      <c r="O12" s="174">
        <v>8.2000000000000003E-2</v>
      </c>
      <c r="P12" s="174"/>
      <c r="Q12" s="174">
        <v>2.9000000000000001E-2</v>
      </c>
      <c r="R12" s="174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34" ht="15" customHeight="1" thickBot="1" x14ac:dyDescent="0.3"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ht="19.5" customHeight="1" thickBot="1" x14ac:dyDescent="0.3">
      <c r="A14" s="213" t="str">
        <f>NOTA!$A$24</f>
        <v>ESTUDO 26 | ANÁLISE SETORIAL DAS SOCIEDADES NÃO FINANCEIRAS 2011-2016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</row>
    <row r="15" spans="1:34" ht="19.5" customHeight="1" x14ac:dyDescent="0.25"/>
    <row r="16" spans="1:34" ht="19.5" customHeight="1" x14ac:dyDescent="0.25"/>
    <row r="17" spans="14:14" ht="19.5" customHeight="1" x14ac:dyDescent="0.25"/>
    <row r="18" spans="14:14" ht="19.5" customHeight="1" x14ac:dyDescent="0.25"/>
    <row r="19" spans="14:14" ht="19.5" customHeight="1" x14ac:dyDescent="0.25"/>
    <row r="20" spans="14:14" ht="19.5" customHeight="1" x14ac:dyDescent="0.25"/>
    <row r="21" spans="14:14" s="15" customFormat="1" ht="19.5" customHeight="1" x14ac:dyDescent="0.25"/>
    <row r="22" spans="14:14" ht="19.5" customHeight="1" x14ac:dyDescent="0.25"/>
    <row r="23" spans="14:14" ht="19.5" customHeight="1" x14ac:dyDescent="0.25"/>
    <row r="24" spans="14:14" ht="19.5" customHeight="1" x14ac:dyDescent="0.25"/>
    <row r="25" spans="14:14" ht="19.5" customHeight="1" x14ac:dyDescent="0.25"/>
    <row r="26" spans="14:14" ht="19.5" customHeight="1" x14ac:dyDescent="0.25">
      <c r="N26" s="15"/>
    </row>
    <row r="27" spans="14:14" ht="19.5" customHeight="1" x14ac:dyDescent="0.25"/>
    <row r="28" spans="14:14" ht="19.5" customHeight="1" x14ac:dyDescent="0.25"/>
    <row r="29" spans="14:14" ht="19.5" customHeight="1" x14ac:dyDescent="0.25"/>
    <row r="30" spans="14:14" ht="19.5" customHeight="1" x14ac:dyDescent="0.25"/>
    <row r="31" spans="14:14" ht="19.5" customHeight="1" x14ac:dyDescent="0.25"/>
    <row r="32" spans="14:14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sfxoSRP8qgJc2H/5sa9a/JXCeRvqZyz9YkNbUY1NN1QA5NPDCvEkPYN6w6nttDYil57RT4yAk3Y3lzXNj3HSqA==" saltValue="2YwypXKt0+ac4mIaChgoyw==" spinCount="100000" sheet="1" objects="1" scenarios="1"/>
  <mergeCells count="50">
    <mergeCell ref="A1:U1"/>
    <mergeCell ref="A14:U14"/>
    <mergeCell ref="I10:J10"/>
    <mergeCell ref="K10:L10"/>
    <mergeCell ref="M10:N10"/>
    <mergeCell ref="I11:J11"/>
    <mergeCell ref="K11:L11"/>
    <mergeCell ref="M11:N11"/>
    <mergeCell ref="I12:J12"/>
    <mergeCell ref="K12:L12"/>
    <mergeCell ref="M12:N12"/>
    <mergeCell ref="D12:F12"/>
    <mergeCell ref="O11:P11"/>
    <mergeCell ref="O12:P12"/>
    <mergeCell ref="O6:P6"/>
    <mergeCell ref="O7:P7"/>
    <mergeCell ref="O8:P8"/>
    <mergeCell ref="O9:P9"/>
    <mergeCell ref="O10:P10"/>
    <mergeCell ref="D7:F7"/>
    <mergeCell ref="D8:F8"/>
    <mergeCell ref="D9:F9"/>
    <mergeCell ref="D10:F10"/>
    <mergeCell ref="D11:F11"/>
    <mergeCell ref="G6:H6"/>
    <mergeCell ref="I6:J6"/>
    <mergeCell ref="K6:L6"/>
    <mergeCell ref="M6:N6"/>
    <mergeCell ref="G7:H7"/>
    <mergeCell ref="I7:J7"/>
    <mergeCell ref="M7:N7"/>
    <mergeCell ref="G8:H8"/>
    <mergeCell ref="G9:H9"/>
    <mergeCell ref="G10:H10"/>
    <mergeCell ref="G11:H11"/>
    <mergeCell ref="G12:H12"/>
    <mergeCell ref="M8:N8"/>
    <mergeCell ref="I8:J8"/>
    <mergeCell ref="I9:J9"/>
    <mergeCell ref="K7:L7"/>
    <mergeCell ref="K8:L8"/>
    <mergeCell ref="K9:L9"/>
    <mergeCell ref="M9:N9"/>
    <mergeCell ref="Q11:R11"/>
    <mergeCell ref="Q12:R12"/>
    <mergeCell ref="Q6:R6"/>
    <mergeCell ref="Q7:R7"/>
    <mergeCell ref="Q8:R8"/>
    <mergeCell ref="Q9:R9"/>
    <mergeCell ref="Q10:R10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CFD6"/>
  </sheetPr>
  <dimension ref="A1:AA22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7" ht="69" customHeight="1" thickBot="1" x14ac:dyDescent="0.3">
      <c r="A1" s="171" t="s">
        <v>52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7"/>
      <c r="W1" s="7"/>
      <c r="X1" s="7"/>
      <c r="Y1" s="7"/>
      <c r="Z1" s="7"/>
      <c r="AA1" s="7"/>
    </row>
    <row r="2" spans="1:27" ht="15" customHeight="1" x14ac:dyDescent="0.25">
      <c r="X2" s="7"/>
      <c r="Y2" s="7"/>
      <c r="Z2" s="7"/>
      <c r="AA2" s="7"/>
    </row>
    <row r="3" spans="1:27" s="7" customFormat="1" ht="15" customHeight="1" thickBot="1" x14ac:dyDescent="0.3">
      <c r="A3" s="73" t="str">
        <f>+Índice!F26</f>
        <v>G8</v>
      </c>
      <c r="B3" s="74" t="str">
        <f>+Índice!G26</f>
        <v>Volume de negócios | Taxa de crescimento anual (2011 a 2015)</v>
      </c>
      <c r="C3" s="25"/>
      <c r="D3" s="25"/>
      <c r="E3" s="25"/>
      <c r="F3" s="25"/>
      <c r="G3" s="25"/>
      <c r="H3" s="25"/>
      <c r="I3" s="52"/>
      <c r="J3" s="52"/>
      <c r="K3" s="52"/>
      <c r="L3" s="52"/>
      <c r="M3" s="52"/>
    </row>
    <row r="4" spans="1:27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7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7" s="14" customFormat="1" ht="24.95" customHeight="1" x14ac:dyDescent="0.25">
      <c r="A6" s="22"/>
      <c r="D6" s="16"/>
      <c r="E6" s="16"/>
      <c r="F6" s="16"/>
      <c r="G6" s="16"/>
      <c r="H6" s="57"/>
      <c r="I6" s="156">
        <v>2011</v>
      </c>
      <c r="J6" s="156"/>
      <c r="K6" s="156">
        <v>2012</v>
      </c>
      <c r="L6" s="156"/>
      <c r="M6" s="156">
        <v>2013</v>
      </c>
      <c r="N6" s="156"/>
      <c r="O6" s="156">
        <v>2014</v>
      </c>
      <c r="P6" s="156"/>
      <c r="Q6" s="156">
        <v>2015</v>
      </c>
      <c r="R6" s="156"/>
      <c r="W6" s="9"/>
      <c r="X6" s="9"/>
      <c r="Z6"/>
    </row>
    <row r="7" spans="1:27" s="14" customFormat="1" ht="24.95" customHeight="1" thickBot="1" x14ac:dyDescent="0.3">
      <c r="A7" s="22"/>
      <c r="D7" s="217" t="s">
        <v>84</v>
      </c>
      <c r="E7" s="218"/>
      <c r="F7" s="218"/>
      <c r="G7" s="218"/>
      <c r="H7" s="219"/>
      <c r="I7" s="168">
        <v>-1.7999999999999999E-2</v>
      </c>
      <c r="J7" s="168"/>
      <c r="K7" s="168">
        <v>-6.2E-2</v>
      </c>
      <c r="L7" s="168"/>
      <c r="M7" s="168">
        <v>-2E-3</v>
      </c>
      <c r="N7" s="168"/>
      <c r="O7" s="168">
        <v>1.9E-2</v>
      </c>
      <c r="P7" s="168"/>
      <c r="Q7" s="168">
        <v>2.4E-2</v>
      </c>
      <c r="R7" s="168"/>
      <c r="W7" s="9"/>
      <c r="X7" s="9"/>
    </row>
    <row r="8" spans="1:27" s="14" customFormat="1" ht="24.95" customHeight="1" x14ac:dyDescent="0.25">
      <c r="A8" s="22"/>
      <c r="D8" s="189" t="s">
        <v>45</v>
      </c>
      <c r="E8" s="190"/>
      <c r="F8" s="195" t="s">
        <v>0</v>
      </c>
      <c r="G8" s="195"/>
      <c r="H8" s="196"/>
      <c r="I8" s="212">
        <v>-5.1999999999999998E-2</v>
      </c>
      <c r="J8" s="212"/>
      <c r="K8" s="212">
        <v>-6.0999999999999999E-2</v>
      </c>
      <c r="L8" s="212"/>
      <c r="M8" s="212">
        <v>5.0000000000000001E-3</v>
      </c>
      <c r="N8" s="212"/>
      <c r="O8" s="212">
        <v>2.7E-2</v>
      </c>
      <c r="P8" s="212"/>
      <c r="Q8" s="212">
        <v>2.1000000000000001E-2</v>
      </c>
      <c r="R8" s="212"/>
      <c r="W8" s="9"/>
      <c r="X8" s="9"/>
    </row>
    <row r="9" spans="1:27" s="14" customFormat="1" ht="24.95" customHeight="1" x14ac:dyDescent="0.25">
      <c r="A9" s="22"/>
      <c r="D9" s="191"/>
      <c r="E9" s="192"/>
      <c r="F9" s="201" t="s">
        <v>44</v>
      </c>
      <c r="G9" s="201"/>
      <c r="H9" s="162"/>
      <c r="I9" s="174">
        <v>-4.2999999999999997E-2</v>
      </c>
      <c r="J9" s="174"/>
      <c r="K9" s="174">
        <v>-7.4999999999999997E-2</v>
      </c>
      <c r="L9" s="174"/>
      <c r="M9" s="174">
        <v>-3.0000000000000001E-3</v>
      </c>
      <c r="N9" s="174"/>
      <c r="O9" s="174">
        <v>2.1000000000000001E-2</v>
      </c>
      <c r="P9" s="174"/>
      <c r="Q9" s="174">
        <v>4.5999999999999999E-2</v>
      </c>
      <c r="R9" s="174"/>
      <c r="W9" s="9"/>
      <c r="X9" s="9"/>
    </row>
    <row r="10" spans="1:27" s="14" customFormat="1" ht="24.95" customHeight="1" thickBot="1" x14ac:dyDescent="0.3">
      <c r="A10" s="22"/>
      <c r="D10" s="215"/>
      <c r="E10" s="216"/>
      <c r="F10" s="204" t="s">
        <v>1</v>
      </c>
      <c r="G10" s="204"/>
      <c r="H10" s="205"/>
      <c r="I10" s="180">
        <v>2.1999999999999999E-2</v>
      </c>
      <c r="J10" s="180"/>
      <c r="K10" s="180">
        <v>-4.9000000000000002E-2</v>
      </c>
      <c r="L10" s="180"/>
      <c r="M10" s="180">
        <v>-4.0000000000000001E-3</v>
      </c>
      <c r="N10" s="180"/>
      <c r="O10" s="180">
        <v>1.2999999999999999E-2</v>
      </c>
      <c r="P10" s="180"/>
      <c r="Q10" s="180">
        <v>4.0000000000000001E-3</v>
      </c>
      <c r="R10" s="180"/>
      <c r="W10" s="9"/>
      <c r="X10" s="9"/>
    </row>
    <row r="11" spans="1:27" s="14" customFormat="1" ht="24.95" customHeight="1" x14ac:dyDescent="0.25">
      <c r="A11" s="22"/>
      <c r="D11" s="189" t="s">
        <v>148</v>
      </c>
      <c r="E11" s="190"/>
      <c r="F11" s="194" t="s">
        <v>188</v>
      </c>
      <c r="G11" s="194"/>
      <c r="H11" s="214"/>
      <c r="I11" s="212">
        <v>5.1999999999999998E-2</v>
      </c>
      <c r="J11" s="212"/>
      <c r="K11" s="212">
        <v>9.6000000000000002E-2</v>
      </c>
      <c r="L11" s="212"/>
      <c r="M11" s="212">
        <v>2.3E-2</v>
      </c>
      <c r="N11" s="212"/>
      <c r="O11" s="212">
        <v>7.0999999999999994E-2</v>
      </c>
      <c r="P11" s="212"/>
      <c r="Q11" s="212">
        <v>8.5999999999999993E-2</v>
      </c>
      <c r="R11" s="212"/>
      <c r="W11" s="9"/>
      <c r="X11" s="9"/>
    </row>
    <row r="12" spans="1:27" s="14" customFormat="1" ht="24.95" customHeight="1" x14ac:dyDescent="0.25">
      <c r="A12" s="22"/>
      <c r="D12" s="191"/>
      <c r="E12" s="192"/>
      <c r="F12" s="201" t="s">
        <v>128</v>
      </c>
      <c r="G12" s="201"/>
      <c r="H12" s="162"/>
      <c r="I12" s="174">
        <v>6.9000000000000006E-2</v>
      </c>
      <c r="J12" s="174"/>
      <c r="K12" s="174">
        <v>-1.7000000000000001E-2</v>
      </c>
      <c r="L12" s="174"/>
      <c r="M12" s="174">
        <v>4.0000000000000001E-3</v>
      </c>
      <c r="N12" s="174"/>
      <c r="O12" s="174">
        <v>7.0000000000000001E-3</v>
      </c>
      <c r="P12" s="174"/>
      <c r="Q12" s="174">
        <v>2.3E-2</v>
      </c>
      <c r="R12" s="174"/>
      <c r="W12" s="9"/>
      <c r="X12" s="9"/>
    </row>
    <row r="13" spans="1:27" s="14" customFormat="1" ht="24.95" customHeight="1" x14ac:dyDescent="0.25">
      <c r="A13" s="22"/>
      <c r="D13" s="191"/>
      <c r="E13" s="192"/>
      <c r="F13" s="201" t="s">
        <v>189</v>
      </c>
      <c r="G13" s="201"/>
      <c r="H13" s="162"/>
      <c r="I13" s="174">
        <v>9.0999999999999998E-2</v>
      </c>
      <c r="J13" s="174"/>
      <c r="K13" s="174">
        <v>1.6E-2</v>
      </c>
      <c r="L13" s="174"/>
      <c r="M13" s="174">
        <v>1.6E-2</v>
      </c>
      <c r="N13" s="174"/>
      <c r="O13" s="174">
        <v>-2.5000000000000001E-2</v>
      </c>
      <c r="P13" s="174"/>
      <c r="Q13" s="174">
        <v>8.0000000000000002E-3</v>
      </c>
      <c r="R13" s="174"/>
      <c r="W13" s="9"/>
      <c r="X13" s="9"/>
    </row>
    <row r="14" spans="1:27" s="14" customFormat="1" ht="24.95" customHeight="1" x14ac:dyDescent="0.25">
      <c r="A14" s="22"/>
      <c r="D14" s="191"/>
      <c r="E14" s="192"/>
      <c r="F14" s="201" t="s">
        <v>129</v>
      </c>
      <c r="G14" s="201"/>
      <c r="H14" s="162"/>
      <c r="I14" s="174">
        <v>-0.16400000000000001</v>
      </c>
      <c r="J14" s="174"/>
      <c r="K14" s="174">
        <v>-0.24099999999999999</v>
      </c>
      <c r="L14" s="174"/>
      <c r="M14" s="174">
        <v>-0.121</v>
      </c>
      <c r="N14" s="174"/>
      <c r="O14" s="174">
        <v>-5.3999999999999999E-2</v>
      </c>
      <c r="P14" s="174"/>
      <c r="Q14" s="174">
        <v>-4.0000000000000001E-3</v>
      </c>
      <c r="R14" s="174"/>
      <c r="W14" s="9"/>
      <c r="X14" s="9"/>
    </row>
    <row r="15" spans="1:27" s="14" customFormat="1" ht="24.95" customHeight="1" x14ac:dyDescent="0.25">
      <c r="A15" s="22"/>
      <c r="D15" s="191"/>
      <c r="E15" s="192"/>
      <c r="F15" s="201" t="s">
        <v>130</v>
      </c>
      <c r="G15" s="201"/>
      <c r="H15" s="162"/>
      <c r="I15" s="174">
        <v>-4.1000000000000002E-2</v>
      </c>
      <c r="J15" s="174"/>
      <c r="K15" s="174">
        <v>-6.9000000000000006E-2</v>
      </c>
      <c r="L15" s="174"/>
      <c r="M15" s="174">
        <v>8.0000000000000002E-3</v>
      </c>
      <c r="N15" s="174"/>
      <c r="O15" s="174">
        <v>3.1E-2</v>
      </c>
      <c r="P15" s="174"/>
      <c r="Q15" s="174">
        <v>2.4E-2</v>
      </c>
      <c r="R15" s="174"/>
      <c r="W15" s="9"/>
      <c r="X15" s="9"/>
    </row>
    <row r="16" spans="1:27" s="9" customFormat="1" ht="24.95" customHeight="1" x14ac:dyDescent="0.25">
      <c r="A16" s="8"/>
      <c r="B16" s="14"/>
      <c r="C16" s="14"/>
      <c r="D16" s="193"/>
      <c r="E16" s="194"/>
      <c r="F16" s="201" t="s">
        <v>191</v>
      </c>
      <c r="G16" s="201"/>
      <c r="H16" s="162"/>
      <c r="I16" s="174">
        <v>-3.5000000000000003E-2</v>
      </c>
      <c r="J16" s="174"/>
      <c r="K16" s="174">
        <v>-6.0999999999999999E-2</v>
      </c>
      <c r="L16" s="174"/>
      <c r="M16" s="174">
        <v>2E-3</v>
      </c>
      <c r="N16" s="174"/>
      <c r="O16" s="174">
        <v>4.3999999999999997E-2</v>
      </c>
      <c r="P16" s="174"/>
      <c r="Q16" s="174">
        <v>3.3000000000000002E-2</v>
      </c>
      <c r="R16" s="174"/>
      <c r="S16" s="14"/>
      <c r="T16" s="14"/>
      <c r="U16" s="14"/>
      <c r="V16" s="14"/>
    </row>
    <row r="17" spans="1:27" s="9" customFormat="1" ht="15" customHeight="1" thickBot="1" x14ac:dyDescent="0.25">
      <c r="A17" s="8"/>
      <c r="C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7" ht="19.5" customHeight="1" thickBot="1" x14ac:dyDescent="0.3">
      <c r="A18" s="188" t="str">
        <f>Índice!$A$71</f>
        <v>ESTUDO 26 | ANÁLISE SETORIAL DAS SOCIEDADES NÃO FINANCEIRAS 2011-2016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9"/>
      <c r="W18" s="9"/>
      <c r="X18" s="9"/>
      <c r="AA18" s="9"/>
    </row>
    <row r="19" spans="1:27" x14ac:dyDescent="0.25">
      <c r="X19" s="9"/>
      <c r="Y19" s="9"/>
      <c r="Z19" s="9"/>
      <c r="AA19" s="9"/>
    </row>
    <row r="20" spans="1:27" x14ac:dyDescent="0.25">
      <c r="X20" s="9"/>
      <c r="Y20" s="9"/>
      <c r="Z20" s="9"/>
      <c r="AA20" s="9"/>
    </row>
    <row r="21" spans="1:27" x14ac:dyDescent="0.25">
      <c r="X21" s="9"/>
      <c r="Y21" s="9"/>
      <c r="Z21" s="9"/>
      <c r="AA21" s="9"/>
    </row>
    <row r="22" spans="1:27" ht="17.25" customHeight="1" x14ac:dyDescent="0.25"/>
  </sheetData>
  <sheetProtection algorithmName="SHA-512" hashValue="FeEMSQ7E1DBL07adQkRk2qtQ0Sf+VWW4AzVAXyiWeApVonLGSNk/ZywdCa1C1Ik0nB+4vhvUgom5dq7Eb1J2Aw==" saltValue="t78MXz/nVgy5jFyvz4Bbpg==" spinCount="100000" sheet="1" objects="1" scenarios="1"/>
  <mergeCells count="69">
    <mergeCell ref="A1:U1"/>
    <mergeCell ref="A18:U18"/>
    <mergeCell ref="O13:P13"/>
    <mergeCell ref="Q13:R13"/>
    <mergeCell ref="O14:P14"/>
    <mergeCell ref="Q14:R14"/>
    <mergeCell ref="K10:L10"/>
    <mergeCell ref="M10:N10"/>
    <mergeCell ref="O10:P10"/>
    <mergeCell ref="Q10:R10"/>
    <mergeCell ref="M15:N15"/>
    <mergeCell ref="O15:P15"/>
    <mergeCell ref="Q15:R15"/>
    <mergeCell ref="F16:H16"/>
    <mergeCell ref="I16:J16"/>
    <mergeCell ref="K16:L16"/>
    <mergeCell ref="M16:N16"/>
    <mergeCell ref="O16:P16"/>
    <mergeCell ref="Q16:R16"/>
    <mergeCell ref="I6:J6"/>
    <mergeCell ref="K6:L6"/>
    <mergeCell ref="M6:N6"/>
    <mergeCell ref="O6:P6"/>
    <mergeCell ref="Q6:R6"/>
    <mergeCell ref="Q7:R7"/>
    <mergeCell ref="O8:P8"/>
    <mergeCell ref="Q8:R8"/>
    <mergeCell ref="O9:P9"/>
    <mergeCell ref="Q9:R9"/>
    <mergeCell ref="O11:P11"/>
    <mergeCell ref="Q11:R11"/>
    <mergeCell ref="Q12:R12"/>
    <mergeCell ref="D7:H7"/>
    <mergeCell ref="I7:J7"/>
    <mergeCell ref="K7:L7"/>
    <mergeCell ref="M7:N7"/>
    <mergeCell ref="O7:P7"/>
    <mergeCell ref="D8:E10"/>
    <mergeCell ref="F8:H8"/>
    <mergeCell ref="I8:J8"/>
    <mergeCell ref="K8:L8"/>
    <mergeCell ref="M8:N8"/>
    <mergeCell ref="F9:H9"/>
    <mergeCell ref="I9:J9"/>
    <mergeCell ref="K9:L9"/>
    <mergeCell ref="M9:N9"/>
    <mergeCell ref="F10:H10"/>
    <mergeCell ref="I10:J10"/>
    <mergeCell ref="D11:E16"/>
    <mergeCell ref="F11:H11"/>
    <mergeCell ref="I11:J11"/>
    <mergeCell ref="K11:L11"/>
    <mergeCell ref="M11:N11"/>
    <mergeCell ref="F13:H13"/>
    <mergeCell ref="I13:J13"/>
    <mergeCell ref="K13:L13"/>
    <mergeCell ref="M13:N13"/>
    <mergeCell ref="F14:H14"/>
    <mergeCell ref="I14:J14"/>
    <mergeCell ref="K14:L14"/>
    <mergeCell ref="M14:N14"/>
    <mergeCell ref="F15:H15"/>
    <mergeCell ref="I15:J15"/>
    <mergeCell ref="K15:L15"/>
    <mergeCell ref="F12:H12"/>
    <mergeCell ref="I12:J12"/>
    <mergeCell ref="K12:L12"/>
    <mergeCell ref="M12:N12"/>
    <mergeCell ref="O12:P12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0CFD6"/>
  </sheetPr>
  <dimension ref="A1:U24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55" t="s">
        <v>52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ht="15" customHeight="1" x14ac:dyDescent="0.25"/>
    <row r="3" spans="1:21" s="7" customFormat="1" ht="15" customHeight="1" thickBot="1" x14ac:dyDescent="0.3">
      <c r="A3" s="73" t="str">
        <f>+Índice!F27</f>
        <v>G9</v>
      </c>
      <c r="B3" s="74" t="str">
        <f>+Índice!G27</f>
        <v>Diferencial entre a componente exportada do volume de negócios e a componente importada das compras e FSE | Em percentagem do volume de negócios (2014 e 2015)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1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thickBot="1" x14ac:dyDescent="0.25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9" customFormat="1" ht="24.95" customHeight="1" thickBot="1" x14ac:dyDescent="0.3">
      <c r="A6" s="8"/>
      <c r="B6" s="53"/>
      <c r="C6" s="14"/>
      <c r="D6" s="14"/>
      <c r="E6" s="14"/>
      <c r="F6" s="14"/>
      <c r="G6" s="118"/>
      <c r="H6" s="119"/>
      <c r="I6" s="119"/>
      <c r="J6" s="119"/>
      <c r="K6" s="120"/>
      <c r="L6" s="162">
        <v>2014</v>
      </c>
      <c r="M6" s="156"/>
      <c r="N6" s="156">
        <v>2015</v>
      </c>
      <c r="O6" s="156"/>
      <c r="P6" s="14"/>
      <c r="Q6" s="14"/>
    </row>
    <row r="7" spans="1:21" s="14" customFormat="1" ht="24.95" customHeight="1" thickBot="1" x14ac:dyDescent="0.3">
      <c r="A7" s="22"/>
      <c r="B7" s="55"/>
      <c r="G7" s="215" t="s">
        <v>84</v>
      </c>
      <c r="H7" s="216"/>
      <c r="I7" s="216"/>
      <c r="J7" s="216"/>
      <c r="K7" s="220"/>
      <c r="L7" s="170">
        <v>3.0000000000000001E-3</v>
      </c>
      <c r="M7" s="168"/>
      <c r="N7" s="168">
        <v>7.0000000000000001E-3</v>
      </c>
      <c r="O7" s="168"/>
    </row>
    <row r="8" spans="1:21" s="14" customFormat="1" ht="24.95" customHeight="1" x14ac:dyDescent="0.25">
      <c r="A8" s="22"/>
      <c r="G8" s="191" t="s">
        <v>45</v>
      </c>
      <c r="H8" s="192"/>
      <c r="I8" s="194" t="s">
        <v>0</v>
      </c>
      <c r="J8" s="194"/>
      <c r="K8" s="214"/>
      <c r="L8" s="212">
        <v>1.0999999999999999E-2</v>
      </c>
      <c r="M8" s="212"/>
      <c r="N8" s="212">
        <v>8.0000000000000002E-3</v>
      </c>
      <c r="O8" s="212"/>
    </row>
    <row r="9" spans="1:21" s="14" customFormat="1" ht="24.95" customHeight="1" x14ac:dyDescent="0.25">
      <c r="A9" s="22"/>
      <c r="G9" s="191"/>
      <c r="H9" s="192"/>
      <c r="I9" s="201" t="s">
        <v>44</v>
      </c>
      <c r="J9" s="201"/>
      <c r="K9" s="162"/>
      <c r="L9" s="174">
        <v>1.7000000000000001E-2</v>
      </c>
      <c r="M9" s="174"/>
      <c r="N9" s="174">
        <v>0.01</v>
      </c>
      <c r="O9" s="174"/>
    </row>
    <row r="10" spans="1:21" s="14" customFormat="1" ht="24.95" customHeight="1" thickBot="1" x14ac:dyDescent="0.3">
      <c r="A10" s="22"/>
      <c r="G10" s="215"/>
      <c r="H10" s="216"/>
      <c r="I10" s="204" t="s">
        <v>1</v>
      </c>
      <c r="J10" s="204"/>
      <c r="K10" s="205"/>
      <c r="L10" s="180">
        <v>-1.4E-2</v>
      </c>
      <c r="M10" s="180"/>
      <c r="N10" s="180">
        <v>3.0000000000000001E-3</v>
      </c>
      <c r="O10" s="180"/>
      <c r="P10" s="125"/>
    </row>
    <row r="11" spans="1:21" s="14" customFormat="1" ht="24.95" customHeight="1" x14ac:dyDescent="0.25">
      <c r="A11" s="22"/>
      <c r="G11" s="189" t="s">
        <v>148</v>
      </c>
      <c r="H11" s="190"/>
      <c r="I11" s="194" t="s">
        <v>188</v>
      </c>
      <c r="J11" s="194"/>
      <c r="K11" s="214"/>
      <c r="L11" s="212">
        <v>4.4999999999999998E-2</v>
      </c>
      <c r="M11" s="212"/>
      <c r="N11" s="212">
        <v>4.8000000000000001E-2</v>
      </c>
      <c r="O11" s="212"/>
    </row>
    <row r="12" spans="1:21" s="14" customFormat="1" ht="24.95" customHeight="1" x14ac:dyDescent="0.25">
      <c r="A12" s="22"/>
      <c r="G12" s="191"/>
      <c r="H12" s="192"/>
      <c r="I12" s="201" t="s">
        <v>128</v>
      </c>
      <c r="J12" s="201"/>
      <c r="K12" s="162"/>
      <c r="L12" s="174">
        <v>0.125</v>
      </c>
      <c r="M12" s="174"/>
      <c r="N12" s="174">
        <v>0.153</v>
      </c>
      <c r="O12" s="174"/>
    </row>
    <row r="13" spans="1:21" s="14" customFormat="1" ht="24.95" customHeight="1" x14ac:dyDescent="0.25">
      <c r="A13" s="22"/>
      <c r="G13" s="191"/>
      <c r="H13" s="192"/>
      <c r="I13" s="201" t="s">
        <v>189</v>
      </c>
      <c r="J13" s="201"/>
      <c r="K13" s="162"/>
      <c r="L13" s="174">
        <v>-4.2999999999999997E-2</v>
      </c>
      <c r="M13" s="174"/>
      <c r="N13" s="174">
        <v>-5.5E-2</v>
      </c>
      <c r="O13" s="174"/>
    </row>
    <row r="14" spans="1:21" s="14" customFormat="1" ht="24.95" customHeight="1" x14ac:dyDescent="0.25">
      <c r="A14" s="22"/>
      <c r="G14" s="191"/>
      <c r="H14" s="192"/>
      <c r="I14" s="201" t="s">
        <v>129</v>
      </c>
      <c r="J14" s="201"/>
      <c r="K14" s="162"/>
      <c r="L14" s="174">
        <v>9.5000000000000001E-2</v>
      </c>
      <c r="M14" s="174"/>
      <c r="N14" s="174">
        <v>0.10299999999999999</v>
      </c>
      <c r="O14" s="174"/>
    </row>
    <row r="15" spans="1:21" s="14" customFormat="1" ht="24.95" customHeight="1" x14ac:dyDescent="0.25">
      <c r="A15" s="22"/>
      <c r="G15" s="191"/>
      <c r="H15" s="192"/>
      <c r="I15" s="201" t="s">
        <v>130</v>
      </c>
      <c r="J15" s="201"/>
      <c r="K15" s="162"/>
      <c r="L15" s="174">
        <v>-0.13700000000000001</v>
      </c>
      <c r="M15" s="174"/>
      <c r="N15" s="174">
        <v>-0.14799999999999999</v>
      </c>
      <c r="O15" s="174"/>
    </row>
    <row r="16" spans="1:21" s="14" customFormat="1" ht="24.95" customHeight="1" x14ac:dyDescent="0.25">
      <c r="A16" s="22"/>
      <c r="G16" s="193"/>
      <c r="H16" s="194"/>
      <c r="I16" s="201" t="s">
        <v>191</v>
      </c>
      <c r="J16" s="201"/>
      <c r="K16" s="162"/>
      <c r="L16" s="174">
        <v>8.5000000000000006E-2</v>
      </c>
      <c r="M16" s="174"/>
      <c r="N16" s="174">
        <v>9.0999999999999998E-2</v>
      </c>
      <c r="O16" s="174"/>
    </row>
    <row r="17" spans="1:21" s="9" customFormat="1" ht="15" customHeight="1" x14ac:dyDescent="0.2">
      <c r="A17" s="8"/>
      <c r="C17" s="30"/>
      <c r="D17" s="30"/>
      <c r="E17" s="30"/>
      <c r="P17" s="30"/>
      <c r="Q17" s="30"/>
    </row>
    <row r="18" spans="1:21" ht="19.5" customHeight="1" x14ac:dyDescent="0.25">
      <c r="A18" s="164" t="str">
        <f>Índice!$A$71</f>
        <v>ESTUDO 26 | ANÁLISE SETORIAL DAS SOCIEDADES NÃO FINANCEIRAS 2011-2016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</row>
    <row r="22" spans="1:21" ht="17.25" customHeight="1" x14ac:dyDescent="0.25"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21" x14ac:dyDescent="0.25"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21" x14ac:dyDescent="0.25"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</sheetData>
  <sheetProtection algorithmName="SHA-512" hashValue="M2H2vPJd12yGLMp4zgwOrQGs2AbZ9WYNkVemC3gvGGbyHGu8ScGmI755Ftt7bUVgjqpd3OnPJ9gzg8+tE7REEw==" saltValue="wLjaXj0YvwDbpGH66Id/AQ==" spinCount="100000" sheet="1" objects="1" scenarios="1"/>
  <mergeCells count="36">
    <mergeCell ref="A1:U1"/>
    <mergeCell ref="A18:U18"/>
    <mergeCell ref="L7:M7"/>
    <mergeCell ref="N7:O7"/>
    <mergeCell ref="L8:M8"/>
    <mergeCell ref="L9:M9"/>
    <mergeCell ref="L10:M10"/>
    <mergeCell ref="N8:O8"/>
    <mergeCell ref="N9:O9"/>
    <mergeCell ref="N10:O10"/>
    <mergeCell ref="I15:K15"/>
    <mergeCell ref="L15:M15"/>
    <mergeCell ref="N15:O15"/>
    <mergeCell ref="N6:O6"/>
    <mergeCell ref="G7:K7"/>
    <mergeCell ref="G8:H10"/>
    <mergeCell ref="I8:K8"/>
    <mergeCell ref="I9:K9"/>
    <mergeCell ref="I10:K10"/>
    <mergeCell ref="L6:M6"/>
    <mergeCell ref="I16:K16"/>
    <mergeCell ref="L16:M16"/>
    <mergeCell ref="N16:O16"/>
    <mergeCell ref="G11:H16"/>
    <mergeCell ref="I11:K11"/>
    <mergeCell ref="L11:M11"/>
    <mergeCell ref="N11:O11"/>
    <mergeCell ref="I12:K12"/>
    <mergeCell ref="L12:M12"/>
    <mergeCell ref="N12:O12"/>
    <mergeCell ref="I13:K13"/>
    <mergeCell ref="L13:M13"/>
    <mergeCell ref="N13:O13"/>
    <mergeCell ref="I14:K14"/>
    <mergeCell ref="L14:M14"/>
    <mergeCell ref="N14:O14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416F84"/>
  </sheetPr>
  <dimension ref="A1:AE18"/>
  <sheetViews>
    <sheetView showGridLines="0"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31" ht="69" customHeight="1" thickBot="1" x14ac:dyDescent="0.3">
      <c r="A1" s="171" t="s">
        <v>52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31" ht="15" customHeight="1" x14ac:dyDescent="0.25"/>
    <row r="3" spans="1:31" s="7" customFormat="1" ht="15" customHeight="1" thickBot="1" x14ac:dyDescent="0.3">
      <c r="A3" s="73" t="str">
        <f>+Índice!F30</f>
        <v>Q3</v>
      </c>
      <c r="B3" s="74" t="str">
        <f>+Índice!G30</f>
        <v>Gastos da atividade operacional | Taxa de crescimento anual (2015)</v>
      </c>
      <c r="C3" s="25"/>
      <c r="D3" s="25"/>
      <c r="E3" s="25"/>
      <c r="F3" s="25"/>
      <c r="G3" s="26"/>
      <c r="H3" s="26"/>
      <c r="I3" s="26"/>
      <c r="J3" s="51"/>
      <c r="K3" s="51"/>
    </row>
    <row r="4" spans="1:31" s="9" customFormat="1" ht="15" customHeight="1" x14ac:dyDescent="0.25">
      <c r="A4" s="8" t="s">
        <v>31</v>
      </c>
      <c r="C4" s="18"/>
      <c r="D4" s="19"/>
      <c r="E4" s="19"/>
      <c r="F4" s="19"/>
      <c r="G4" s="19"/>
      <c r="H4" s="19"/>
      <c r="I4" s="19"/>
      <c r="J4" s="51"/>
      <c r="K4" s="19"/>
      <c r="L4" s="19"/>
      <c r="M4" s="19"/>
    </row>
    <row r="5" spans="1:31" s="9" customFormat="1" ht="15" customHeight="1" x14ac:dyDescent="0.2"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31" s="11" customFormat="1" ht="39.950000000000003" customHeight="1" thickBot="1" x14ac:dyDescent="0.3">
      <c r="D6" s="14"/>
      <c r="E6" s="17"/>
      <c r="F6" s="17"/>
      <c r="G6" s="17"/>
      <c r="H6" s="17"/>
      <c r="I6" s="17"/>
      <c r="J6" s="156" t="s">
        <v>25</v>
      </c>
      <c r="K6" s="156"/>
      <c r="L6" s="156" t="s">
        <v>26</v>
      </c>
      <c r="M6" s="156"/>
      <c r="N6" s="156" t="s">
        <v>74</v>
      </c>
      <c r="O6" s="161"/>
      <c r="P6" s="162" t="s">
        <v>149</v>
      </c>
      <c r="Q6" s="156"/>
      <c r="R6" s="14"/>
      <c r="S6" s="14"/>
      <c r="T6" s="14"/>
      <c r="U6" s="12"/>
    </row>
    <row r="7" spans="1:31" s="11" customFormat="1" ht="24.95" customHeight="1" thickBot="1" x14ac:dyDescent="0.3">
      <c r="D7" s="14"/>
      <c r="E7" s="217" t="s">
        <v>84</v>
      </c>
      <c r="F7" s="218"/>
      <c r="G7" s="218"/>
      <c r="H7" s="218"/>
      <c r="I7" s="219"/>
      <c r="J7" s="168">
        <v>0.01</v>
      </c>
      <c r="K7" s="168"/>
      <c r="L7" s="168">
        <v>1.7000000000000001E-2</v>
      </c>
      <c r="M7" s="168"/>
      <c r="N7" s="168">
        <v>5.1999999999999998E-2</v>
      </c>
      <c r="O7" s="169"/>
      <c r="P7" s="170">
        <v>1.7999999999999999E-2</v>
      </c>
      <c r="Q7" s="168"/>
      <c r="R7" s="14"/>
      <c r="S7" s="14"/>
      <c r="T7" s="14"/>
      <c r="U7" s="12"/>
      <c r="V7" s="63"/>
      <c r="W7" s="63"/>
      <c r="X7" s="63"/>
      <c r="Y7" s="63"/>
      <c r="Z7" s="63"/>
      <c r="AA7" s="63"/>
    </row>
    <row r="8" spans="1:31" ht="24.95" customHeight="1" x14ac:dyDescent="0.25">
      <c r="D8" s="14"/>
      <c r="E8" s="189" t="s">
        <v>45</v>
      </c>
      <c r="F8" s="190"/>
      <c r="G8" s="195" t="s">
        <v>0</v>
      </c>
      <c r="H8" s="195"/>
      <c r="I8" s="196"/>
      <c r="J8" s="212">
        <v>-5.0000000000000001E-3</v>
      </c>
      <c r="K8" s="212"/>
      <c r="L8" s="212">
        <v>2.1999999999999999E-2</v>
      </c>
      <c r="M8" s="212"/>
      <c r="N8" s="212">
        <v>2.1000000000000001E-2</v>
      </c>
      <c r="O8" s="221"/>
      <c r="P8" s="223">
        <v>7.0000000000000001E-3</v>
      </c>
      <c r="Q8" s="212"/>
      <c r="R8" s="14"/>
      <c r="S8" s="14"/>
      <c r="T8" s="14"/>
      <c r="U8" s="30"/>
      <c r="V8" s="30"/>
      <c r="W8" s="30"/>
      <c r="X8" s="30"/>
      <c r="Y8" s="30"/>
      <c r="Z8" s="30"/>
      <c r="AA8" s="30"/>
      <c r="AB8" s="30"/>
      <c r="AC8" s="11"/>
      <c r="AD8" s="11"/>
      <c r="AE8" s="11"/>
    </row>
    <row r="9" spans="1:31" ht="24.95" customHeight="1" x14ac:dyDescent="0.25">
      <c r="D9" s="14"/>
      <c r="E9" s="191"/>
      <c r="F9" s="192"/>
      <c r="G9" s="201" t="s">
        <v>44</v>
      </c>
      <c r="H9" s="201"/>
      <c r="I9" s="162"/>
      <c r="J9" s="174">
        <v>0.04</v>
      </c>
      <c r="K9" s="174"/>
      <c r="L9" s="174">
        <v>4.7E-2</v>
      </c>
      <c r="M9" s="174"/>
      <c r="N9" s="174">
        <v>5.5E-2</v>
      </c>
      <c r="O9" s="187"/>
      <c r="P9" s="224">
        <v>4.4999999999999998E-2</v>
      </c>
      <c r="Q9" s="174"/>
      <c r="R9" s="14"/>
      <c r="S9" s="14"/>
      <c r="T9" s="14"/>
      <c r="U9" s="30"/>
      <c r="V9" s="30"/>
      <c r="W9" s="30"/>
      <c r="X9" s="30"/>
      <c r="Y9" s="30"/>
      <c r="Z9" s="30"/>
      <c r="AA9" s="30"/>
      <c r="AB9" s="30"/>
      <c r="AC9" s="11"/>
      <c r="AD9" s="11"/>
      <c r="AE9" s="11"/>
    </row>
    <row r="10" spans="1:31" ht="24.95" customHeight="1" thickBot="1" x14ac:dyDescent="0.3">
      <c r="D10" s="14"/>
      <c r="E10" s="215"/>
      <c r="F10" s="216"/>
      <c r="G10" s="204" t="s">
        <v>1</v>
      </c>
      <c r="H10" s="204"/>
      <c r="I10" s="205"/>
      <c r="J10" s="180">
        <v>-1.2E-2</v>
      </c>
      <c r="K10" s="180"/>
      <c r="L10" s="180">
        <v>-1.7000000000000001E-2</v>
      </c>
      <c r="M10" s="180"/>
      <c r="N10" s="180">
        <v>6.3E-2</v>
      </c>
      <c r="O10" s="222"/>
      <c r="P10" s="225">
        <v>-4.0000000000000001E-3</v>
      </c>
      <c r="Q10" s="180"/>
      <c r="R10" s="14"/>
      <c r="S10" s="14"/>
      <c r="T10" s="14"/>
      <c r="U10" s="30"/>
      <c r="V10" s="30"/>
      <c r="W10" s="30"/>
      <c r="X10" s="30"/>
      <c r="Y10" s="30"/>
      <c r="Z10" s="30"/>
      <c r="AA10" s="30"/>
      <c r="AB10" s="30"/>
      <c r="AC10" s="11"/>
      <c r="AD10" s="11"/>
      <c r="AE10" s="11"/>
    </row>
    <row r="11" spans="1:31" ht="24.95" customHeight="1" x14ac:dyDescent="0.25">
      <c r="D11" s="14"/>
      <c r="E11" s="189" t="s">
        <v>148</v>
      </c>
      <c r="F11" s="190"/>
      <c r="G11" s="194" t="s">
        <v>188</v>
      </c>
      <c r="H11" s="194"/>
      <c r="I11" s="214"/>
      <c r="J11" s="212">
        <v>7.9000000000000001E-2</v>
      </c>
      <c r="K11" s="212"/>
      <c r="L11" s="212">
        <v>3.4000000000000002E-2</v>
      </c>
      <c r="M11" s="212"/>
      <c r="N11" s="212">
        <v>8.8999999999999996E-2</v>
      </c>
      <c r="O11" s="221"/>
      <c r="P11" s="223">
        <v>6.6000000000000003E-2</v>
      </c>
      <c r="Q11" s="212"/>
      <c r="R11" s="14"/>
      <c r="S11" s="14"/>
      <c r="T11" s="14"/>
      <c r="U11" s="30"/>
      <c r="V11" s="30"/>
      <c r="W11" s="30"/>
      <c r="X11" s="30"/>
      <c r="Y11" s="30"/>
      <c r="Z11" s="30"/>
      <c r="AA11" s="30"/>
      <c r="AB11" s="30"/>
      <c r="AC11" s="11"/>
      <c r="AD11" s="11"/>
      <c r="AE11" s="11"/>
    </row>
    <row r="12" spans="1:31" ht="24.95" customHeight="1" x14ac:dyDescent="0.25">
      <c r="D12" s="14"/>
      <c r="E12" s="191"/>
      <c r="F12" s="192"/>
      <c r="G12" s="201" t="s">
        <v>128</v>
      </c>
      <c r="H12" s="201"/>
      <c r="I12" s="162"/>
      <c r="J12" s="174">
        <v>-1.7000000000000001E-2</v>
      </c>
      <c r="K12" s="174"/>
      <c r="L12" s="174">
        <v>5.0999999999999997E-2</v>
      </c>
      <c r="M12" s="174"/>
      <c r="N12" s="174">
        <v>4.7E-2</v>
      </c>
      <c r="O12" s="187"/>
      <c r="P12" s="224">
        <v>5.0000000000000001E-3</v>
      </c>
      <c r="Q12" s="174"/>
      <c r="R12" s="14"/>
      <c r="S12" s="14"/>
      <c r="T12" s="14"/>
      <c r="U12" s="30"/>
      <c r="V12" s="30"/>
      <c r="W12" s="30"/>
      <c r="X12" s="30"/>
      <c r="Y12" s="30"/>
      <c r="Z12" s="30"/>
      <c r="AA12" s="30"/>
      <c r="AB12" s="30"/>
      <c r="AC12" s="11"/>
      <c r="AD12" s="11"/>
      <c r="AE12" s="11"/>
    </row>
    <row r="13" spans="1:31" ht="24.95" customHeight="1" x14ac:dyDescent="0.25">
      <c r="D13" s="14"/>
      <c r="E13" s="191"/>
      <c r="F13" s="192"/>
      <c r="G13" s="201" t="s">
        <v>189</v>
      </c>
      <c r="H13" s="201"/>
      <c r="I13" s="162"/>
      <c r="J13" s="174">
        <v>8.9999999999999993E-3</v>
      </c>
      <c r="K13" s="174"/>
      <c r="L13" s="174">
        <v>3.6999999999999998E-2</v>
      </c>
      <c r="M13" s="174"/>
      <c r="N13" s="174">
        <v>0.17499999999999999</v>
      </c>
      <c r="O13" s="187"/>
      <c r="P13" s="224">
        <v>2.1000000000000001E-2</v>
      </c>
      <c r="Q13" s="174"/>
      <c r="R13" s="14"/>
      <c r="S13" s="14"/>
      <c r="T13" s="14"/>
      <c r="U13" s="30"/>
      <c r="V13" s="30"/>
      <c r="W13" s="30"/>
      <c r="X13" s="30"/>
      <c r="Y13" s="30"/>
      <c r="Z13" s="30"/>
      <c r="AA13" s="30"/>
      <c r="AB13" s="30"/>
      <c r="AC13" s="11"/>
      <c r="AD13" s="11"/>
      <c r="AE13" s="11"/>
    </row>
    <row r="14" spans="1:31" ht="24.95" customHeight="1" x14ac:dyDescent="0.25">
      <c r="D14" s="14"/>
      <c r="E14" s="191"/>
      <c r="F14" s="192"/>
      <c r="G14" s="201" t="s">
        <v>129</v>
      </c>
      <c r="H14" s="201"/>
      <c r="I14" s="162"/>
      <c r="J14" s="174">
        <v>-2.9000000000000001E-2</v>
      </c>
      <c r="K14" s="174"/>
      <c r="L14" s="174">
        <v>0.01</v>
      </c>
      <c r="M14" s="174"/>
      <c r="N14" s="174">
        <v>1.7999999999999999E-2</v>
      </c>
      <c r="O14" s="187"/>
      <c r="P14" s="224">
        <v>0</v>
      </c>
      <c r="Q14" s="174"/>
      <c r="R14" s="14"/>
      <c r="S14" s="14"/>
      <c r="T14" s="14"/>
      <c r="U14" s="30"/>
      <c r="V14" s="30"/>
      <c r="W14" s="30"/>
      <c r="X14" s="30"/>
      <c r="Y14" s="30"/>
      <c r="Z14" s="30"/>
      <c r="AA14" s="30"/>
      <c r="AB14" s="30"/>
      <c r="AC14" s="11"/>
      <c r="AD14" s="11"/>
      <c r="AE14" s="11"/>
    </row>
    <row r="15" spans="1:31" ht="24.95" customHeight="1" x14ac:dyDescent="0.25">
      <c r="D15" s="14"/>
      <c r="E15" s="191"/>
      <c r="F15" s="192"/>
      <c r="G15" s="201" t="s">
        <v>130</v>
      </c>
      <c r="H15" s="201"/>
      <c r="I15" s="162"/>
      <c r="J15" s="174">
        <v>2.1000000000000001E-2</v>
      </c>
      <c r="K15" s="174"/>
      <c r="L15" s="174">
        <v>2.5999999999999999E-2</v>
      </c>
      <c r="M15" s="174"/>
      <c r="N15" s="174">
        <v>3.9E-2</v>
      </c>
      <c r="O15" s="187"/>
      <c r="P15" s="224">
        <v>2.3E-2</v>
      </c>
      <c r="Q15" s="174"/>
      <c r="R15" s="14"/>
      <c r="S15" s="14"/>
      <c r="T15" s="14"/>
      <c r="U15" s="30"/>
      <c r="V15" s="30"/>
      <c r="W15" s="30"/>
      <c r="X15" s="30"/>
      <c r="Y15" s="30"/>
      <c r="Z15" s="30"/>
      <c r="AA15" s="30"/>
      <c r="AB15" s="30"/>
      <c r="AC15" s="11"/>
      <c r="AD15" s="11"/>
      <c r="AE15" s="11"/>
    </row>
    <row r="16" spans="1:31" ht="24.95" customHeight="1" x14ac:dyDescent="0.25">
      <c r="D16" s="14"/>
      <c r="E16" s="193"/>
      <c r="F16" s="194"/>
      <c r="G16" s="201" t="s">
        <v>191</v>
      </c>
      <c r="H16" s="201"/>
      <c r="I16" s="162"/>
      <c r="J16" s="174">
        <v>5.1999999999999998E-2</v>
      </c>
      <c r="K16" s="174"/>
      <c r="L16" s="174">
        <v>0</v>
      </c>
      <c r="M16" s="174"/>
      <c r="N16" s="174">
        <v>6.0999999999999999E-2</v>
      </c>
      <c r="O16" s="187"/>
      <c r="P16" s="224">
        <v>2.5000000000000001E-2</v>
      </c>
      <c r="Q16" s="174"/>
      <c r="R16" s="14"/>
      <c r="S16" s="14"/>
      <c r="T16" s="14"/>
      <c r="U16" s="30"/>
      <c r="V16" s="30"/>
      <c r="W16" s="30"/>
      <c r="X16" s="30"/>
      <c r="Y16" s="30"/>
      <c r="Z16" s="30"/>
      <c r="AA16" s="30"/>
      <c r="AB16" s="30"/>
      <c r="AC16" s="11"/>
      <c r="AD16" s="11"/>
      <c r="AE16" s="11"/>
    </row>
    <row r="17" spans="1:31" ht="15" customHeight="1" thickBot="1" x14ac:dyDescent="0.3"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X17" s="11"/>
      <c r="Y17" s="11"/>
      <c r="Z17" s="11"/>
      <c r="AA17" s="11"/>
      <c r="AB17" s="11"/>
      <c r="AC17" s="11"/>
      <c r="AD17" s="11"/>
      <c r="AE17" s="11"/>
    </row>
    <row r="18" spans="1:31" ht="19.5" customHeight="1" thickBot="1" x14ac:dyDescent="0.3">
      <c r="A18" s="127" t="str">
        <f>NOTA!$A$24</f>
        <v>ESTUDO 26 | ANÁLISE SETORIAL DAS SOCIEDADES NÃO FINANCEIRAS 2011-2016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X18" s="11"/>
      <c r="Y18" s="11"/>
      <c r="Z18" s="11"/>
      <c r="AA18" s="11"/>
      <c r="AB18" s="11"/>
      <c r="AC18" s="11"/>
      <c r="AD18" s="11"/>
      <c r="AE18" s="11"/>
    </row>
  </sheetData>
  <sheetProtection algorithmName="SHA-512" hashValue="eCt3Hj9HzkPka9zmoN5DXazez+MeQBZkgkeB0d/nGMqif5z7SiG+5GYRarXnpUGcdh4GoMWhLKLmib26f1ts5Q==" saltValue="lEJNvBi6gZwxuTmjSCd0bw==" spinCount="100000" sheet="1" objects="1" scenarios="1"/>
  <mergeCells count="58">
    <mergeCell ref="P15:Q15"/>
    <mergeCell ref="L16:M16"/>
    <mergeCell ref="N16:O16"/>
    <mergeCell ref="P11:Q11"/>
    <mergeCell ref="G12:I12"/>
    <mergeCell ref="J12:K12"/>
    <mergeCell ref="L14:M14"/>
    <mergeCell ref="N14:O14"/>
    <mergeCell ref="P14:Q14"/>
    <mergeCell ref="J16:K16"/>
    <mergeCell ref="L12:M12"/>
    <mergeCell ref="N12:O12"/>
    <mergeCell ref="P12:Q12"/>
    <mergeCell ref="P16:Q16"/>
    <mergeCell ref="A1:U1"/>
    <mergeCell ref="A18:U18"/>
    <mergeCell ref="J6:K6"/>
    <mergeCell ref="L6:M6"/>
    <mergeCell ref="N6:O6"/>
    <mergeCell ref="P6:Q6"/>
    <mergeCell ref="E7:I7"/>
    <mergeCell ref="J7:K7"/>
    <mergeCell ref="L7:M7"/>
    <mergeCell ref="N7:O7"/>
    <mergeCell ref="P7:Q7"/>
    <mergeCell ref="P10:Q10"/>
    <mergeCell ref="N15:O15"/>
    <mergeCell ref="P13:Q13"/>
    <mergeCell ref="G14:I14"/>
    <mergeCell ref="J14:K14"/>
    <mergeCell ref="P8:Q8"/>
    <mergeCell ref="G9:I9"/>
    <mergeCell ref="J9:K9"/>
    <mergeCell ref="L9:M9"/>
    <mergeCell ref="N9:O9"/>
    <mergeCell ref="P9:Q9"/>
    <mergeCell ref="N8:O8"/>
    <mergeCell ref="G10:I10"/>
    <mergeCell ref="J10:K10"/>
    <mergeCell ref="L10:M10"/>
    <mergeCell ref="N10:O10"/>
    <mergeCell ref="E8:F10"/>
    <mergeCell ref="G8:I8"/>
    <mergeCell ref="J8:K8"/>
    <mergeCell ref="L8:M8"/>
    <mergeCell ref="E11:F16"/>
    <mergeCell ref="G11:I11"/>
    <mergeCell ref="J11:K11"/>
    <mergeCell ref="L11:M11"/>
    <mergeCell ref="N11:O11"/>
    <mergeCell ref="G13:I13"/>
    <mergeCell ref="J13:K13"/>
    <mergeCell ref="L13:M13"/>
    <mergeCell ref="N13:O13"/>
    <mergeCell ref="G15:I15"/>
    <mergeCell ref="J15:K15"/>
    <mergeCell ref="L15:M15"/>
    <mergeCell ref="G16:I1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819FAD"/>
  </sheetPr>
  <dimension ref="A1:AD77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30" ht="69" customHeight="1" thickBot="1" x14ac:dyDescent="0.3">
      <c r="A1" s="171" t="s">
        <v>52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30" ht="15" customHeight="1" x14ac:dyDescent="0.25"/>
    <row r="3" spans="1:30" s="7" customFormat="1" ht="15" customHeight="1" thickBot="1" x14ac:dyDescent="0.3">
      <c r="A3" s="73" t="str">
        <f>+Índice!F33</f>
        <v>Q4</v>
      </c>
      <c r="B3" s="74" t="s">
        <v>199</v>
      </c>
      <c r="C3" s="25"/>
      <c r="D3" s="24"/>
      <c r="E3" s="25"/>
      <c r="F3" s="25"/>
      <c r="G3" s="26"/>
      <c r="H3" s="26"/>
      <c r="I3" s="26"/>
      <c r="J3" s="26"/>
      <c r="K3" s="26"/>
      <c r="L3" s="19"/>
    </row>
    <row r="4" spans="1:30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30" ht="15" customHeight="1" x14ac:dyDescent="0.25"/>
    <row r="6" spans="1:30" s="20" customFormat="1" ht="24.95" customHeight="1" x14ac:dyDescent="0.25">
      <c r="D6" s="14"/>
      <c r="E6" s="81"/>
      <c r="F6" s="82"/>
      <c r="G6" s="82"/>
      <c r="H6" s="82"/>
      <c r="I6" s="82"/>
      <c r="J6" s="156" t="s">
        <v>192</v>
      </c>
      <c r="K6" s="156"/>
      <c r="L6" s="156"/>
      <c r="M6" s="161"/>
      <c r="N6" s="162" t="s">
        <v>193</v>
      </c>
      <c r="O6" s="156"/>
      <c r="P6" s="156"/>
      <c r="Q6" s="156"/>
      <c r="R6" s="14"/>
      <c r="S6" s="14"/>
    </row>
    <row r="7" spans="1:30" s="14" customFormat="1" ht="24.95" customHeight="1" x14ac:dyDescent="0.25">
      <c r="A7" s="20"/>
      <c r="E7" s="83"/>
      <c r="F7" s="16"/>
      <c r="G7" s="16"/>
      <c r="H7" s="16"/>
      <c r="I7" s="16"/>
      <c r="J7" s="156">
        <v>2014</v>
      </c>
      <c r="K7" s="156"/>
      <c r="L7" s="156">
        <v>2015</v>
      </c>
      <c r="M7" s="161"/>
      <c r="N7" s="162">
        <v>2014</v>
      </c>
      <c r="O7" s="156"/>
      <c r="P7" s="156">
        <v>2015</v>
      </c>
      <c r="Q7" s="156"/>
      <c r="W7" s="62"/>
      <c r="X7" s="62"/>
      <c r="Y7" s="20"/>
      <c r="Z7" s="20"/>
      <c r="AA7" s="20"/>
      <c r="AB7" s="20"/>
      <c r="AC7" s="20"/>
      <c r="AD7" s="20"/>
    </row>
    <row r="8" spans="1:30" s="14" customFormat="1" ht="24.95" customHeight="1" thickBot="1" x14ac:dyDescent="0.3">
      <c r="A8" s="20"/>
      <c r="E8" s="217" t="s">
        <v>84</v>
      </c>
      <c r="F8" s="218"/>
      <c r="G8" s="218"/>
      <c r="H8" s="218"/>
      <c r="I8" s="218"/>
      <c r="J8" s="168">
        <v>0.54200000000000004</v>
      </c>
      <c r="K8" s="168"/>
      <c r="L8" s="168">
        <v>0.54400000000000004</v>
      </c>
      <c r="M8" s="169"/>
      <c r="N8" s="170">
        <v>0.35299999999999998</v>
      </c>
      <c r="O8" s="168"/>
      <c r="P8" s="168">
        <v>0.33100000000000002</v>
      </c>
      <c r="Q8" s="168"/>
      <c r="W8" s="62"/>
      <c r="X8" s="62"/>
      <c r="Y8" s="20"/>
      <c r="Z8" s="20"/>
      <c r="AA8" s="20"/>
      <c r="AB8" s="20"/>
      <c r="AC8" s="20"/>
      <c r="AD8" s="20"/>
    </row>
    <row r="9" spans="1:30" s="14" customFormat="1" ht="24.95" customHeight="1" x14ac:dyDescent="0.25">
      <c r="A9" s="20"/>
      <c r="E9" s="189" t="s">
        <v>45</v>
      </c>
      <c r="F9" s="190"/>
      <c r="G9" s="195" t="s">
        <v>0</v>
      </c>
      <c r="H9" s="195"/>
      <c r="I9" s="195"/>
      <c r="J9" s="212">
        <v>0.53800000000000003</v>
      </c>
      <c r="K9" s="212"/>
      <c r="L9" s="212">
        <v>0.54400000000000004</v>
      </c>
      <c r="M9" s="221"/>
      <c r="N9" s="223">
        <v>0.375</v>
      </c>
      <c r="O9" s="212"/>
      <c r="P9" s="212">
        <v>0.35399999999999998</v>
      </c>
      <c r="Q9" s="212"/>
      <c r="W9" s="62"/>
      <c r="X9" s="62"/>
      <c r="Y9" s="20"/>
      <c r="Z9" s="20"/>
      <c r="AA9" s="20"/>
      <c r="AB9" s="20"/>
      <c r="AC9" s="20"/>
      <c r="AD9" s="20"/>
    </row>
    <row r="10" spans="1:30" s="14" customFormat="1" ht="24.95" customHeight="1" x14ac:dyDescent="0.25">
      <c r="A10" s="20"/>
      <c r="E10" s="191"/>
      <c r="F10" s="192"/>
      <c r="G10" s="201" t="s">
        <v>44</v>
      </c>
      <c r="H10" s="201"/>
      <c r="I10" s="201"/>
      <c r="J10" s="174">
        <v>0.56699999999999995</v>
      </c>
      <c r="K10" s="174"/>
      <c r="L10" s="174">
        <v>0.54400000000000004</v>
      </c>
      <c r="M10" s="187"/>
      <c r="N10" s="224">
        <v>0.16500000000000001</v>
      </c>
      <c r="O10" s="174"/>
      <c r="P10" s="174">
        <v>0.14599999999999999</v>
      </c>
      <c r="Q10" s="174"/>
      <c r="W10" s="62"/>
      <c r="X10" s="62"/>
      <c r="Y10" s="20"/>
      <c r="Z10" s="20"/>
      <c r="AA10" s="20"/>
      <c r="AB10" s="20"/>
      <c r="AC10" s="20"/>
      <c r="AD10" s="20"/>
    </row>
    <row r="11" spans="1:30" s="14" customFormat="1" ht="24.95" customHeight="1" thickBot="1" x14ac:dyDescent="0.3">
      <c r="A11" s="20"/>
      <c r="E11" s="215"/>
      <c r="F11" s="216"/>
      <c r="G11" s="204" t="s">
        <v>1</v>
      </c>
      <c r="H11" s="204"/>
      <c r="I11" s="204"/>
      <c r="J11" s="180">
        <v>0.60199999999999998</v>
      </c>
      <c r="K11" s="180"/>
      <c r="L11" s="180">
        <v>0.53800000000000003</v>
      </c>
      <c r="M11" s="222"/>
      <c r="N11" s="225">
        <v>8.3000000000000004E-2</v>
      </c>
      <c r="O11" s="180"/>
      <c r="P11" s="180">
        <v>9.2999999999999999E-2</v>
      </c>
      <c r="Q11" s="180"/>
      <c r="W11" s="62"/>
      <c r="X11" s="62"/>
      <c r="Y11" s="20"/>
      <c r="Z11" s="20"/>
      <c r="AA11" s="20"/>
      <c r="AB11" s="20"/>
      <c r="AC11" s="20"/>
      <c r="AD11" s="20"/>
    </row>
    <row r="12" spans="1:30" s="14" customFormat="1" ht="24.95" customHeight="1" x14ac:dyDescent="0.25">
      <c r="A12" s="20"/>
      <c r="E12" s="189" t="s">
        <v>148</v>
      </c>
      <c r="F12" s="190"/>
      <c r="G12" s="194" t="s">
        <v>188</v>
      </c>
      <c r="H12" s="194"/>
      <c r="I12" s="194"/>
      <c r="J12" s="212">
        <v>0.56100000000000005</v>
      </c>
      <c r="K12" s="212"/>
      <c r="L12" s="212">
        <v>0.51900000000000002</v>
      </c>
      <c r="M12" s="221"/>
      <c r="N12" s="223">
        <v>0.29599999999999999</v>
      </c>
      <c r="O12" s="212"/>
      <c r="P12" s="212">
        <v>0.307</v>
      </c>
      <c r="Q12" s="212"/>
      <c r="W12" s="62"/>
      <c r="X12" s="62"/>
      <c r="Y12" s="20"/>
      <c r="Z12" s="20"/>
      <c r="AA12" s="20"/>
      <c r="AB12" s="20"/>
      <c r="AC12" s="20"/>
      <c r="AD12" s="20"/>
    </row>
    <row r="13" spans="1:30" s="14" customFormat="1" ht="24.95" customHeight="1" x14ac:dyDescent="0.25">
      <c r="A13" s="20"/>
      <c r="E13" s="191"/>
      <c r="F13" s="192"/>
      <c r="G13" s="201" t="s">
        <v>128</v>
      </c>
      <c r="H13" s="201"/>
      <c r="I13" s="201"/>
      <c r="J13" s="174">
        <v>0.54400000000000004</v>
      </c>
      <c r="K13" s="174"/>
      <c r="L13" s="174">
        <v>0.54500000000000004</v>
      </c>
      <c r="M13" s="187"/>
      <c r="N13" s="224">
        <v>0.28899999999999998</v>
      </c>
      <c r="O13" s="174"/>
      <c r="P13" s="174">
        <v>0.26300000000000001</v>
      </c>
      <c r="Q13" s="174"/>
      <c r="W13" s="62"/>
      <c r="X13" s="62"/>
      <c r="Y13" s="20"/>
      <c r="Z13" s="20"/>
      <c r="AA13" s="20"/>
      <c r="AB13" s="20"/>
      <c r="AC13" s="20"/>
      <c r="AD13" s="20"/>
    </row>
    <row r="14" spans="1:30" s="14" customFormat="1" ht="24.95" customHeight="1" x14ac:dyDescent="0.25">
      <c r="A14" s="20"/>
      <c r="E14" s="191"/>
      <c r="F14" s="192"/>
      <c r="G14" s="201" t="s">
        <v>189</v>
      </c>
      <c r="H14" s="201"/>
      <c r="I14" s="201"/>
      <c r="J14" s="174">
        <v>0.50700000000000001</v>
      </c>
      <c r="K14" s="174"/>
      <c r="L14" s="174">
        <v>0.47199999999999998</v>
      </c>
      <c r="M14" s="187"/>
      <c r="N14" s="224">
        <v>0.30099999999999999</v>
      </c>
      <c r="O14" s="174"/>
      <c r="P14" s="174">
        <v>0.27700000000000002</v>
      </c>
      <c r="Q14" s="174"/>
      <c r="W14" s="62"/>
      <c r="X14" s="62"/>
      <c r="Y14" s="20"/>
      <c r="Z14" s="20"/>
      <c r="AA14" s="20"/>
      <c r="AB14" s="20"/>
      <c r="AC14" s="20"/>
      <c r="AD14" s="20"/>
    </row>
    <row r="15" spans="1:30" s="14" customFormat="1" ht="24.95" customHeight="1" x14ac:dyDescent="0.25">
      <c r="A15" s="20"/>
      <c r="E15" s="191"/>
      <c r="F15" s="192"/>
      <c r="G15" s="201" t="s">
        <v>129</v>
      </c>
      <c r="H15" s="201"/>
      <c r="I15" s="201"/>
      <c r="J15" s="174">
        <v>0.52900000000000003</v>
      </c>
      <c r="K15" s="174"/>
      <c r="L15" s="174">
        <v>0.53900000000000003</v>
      </c>
      <c r="M15" s="187"/>
      <c r="N15" s="224">
        <v>0.35</v>
      </c>
      <c r="O15" s="174"/>
      <c r="P15" s="174">
        <v>0.31900000000000001</v>
      </c>
      <c r="Q15" s="174"/>
      <c r="W15" s="62"/>
      <c r="X15" s="62"/>
      <c r="Y15" s="20"/>
      <c r="Z15" s="20"/>
      <c r="AA15" s="20"/>
      <c r="AB15" s="20"/>
      <c r="AC15" s="20"/>
      <c r="AD15" s="20"/>
    </row>
    <row r="16" spans="1:30" s="14" customFormat="1" ht="24.95" customHeight="1" thickBot="1" x14ac:dyDescent="0.3">
      <c r="A16" s="20"/>
      <c r="E16" s="191"/>
      <c r="F16" s="192"/>
      <c r="G16" s="201" t="s">
        <v>130</v>
      </c>
      <c r="H16" s="201"/>
      <c r="I16" s="201"/>
      <c r="J16" s="174">
        <v>0.54800000000000004</v>
      </c>
      <c r="K16" s="174"/>
      <c r="L16" s="174">
        <v>0.55400000000000005</v>
      </c>
      <c r="M16" s="187"/>
      <c r="N16" s="224">
        <v>0.36899999999999999</v>
      </c>
      <c r="O16" s="174"/>
      <c r="P16" s="174">
        <v>0.33700000000000002</v>
      </c>
      <c r="Q16" s="174"/>
      <c r="W16" s="62"/>
      <c r="X16" s="62"/>
      <c r="Y16" s="20"/>
      <c r="Z16" s="20"/>
      <c r="AA16" s="20"/>
      <c r="AB16" s="20"/>
      <c r="AC16" s="20"/>
      <c r="AD16" s="20"/>
    </row>
    <row r="17" spans="1:30" ht="24.95" customHeight="1" thickBot="1" x14ac:dyDescent="0.3">
      <c r="A17" s="11"/>
      <c r="C17" s="21"/>
      <c r="D17" s="14"/>
      <c r="E17" s="193"/>
      <c r="F17" s="194"/>
      <c r="G17" s="201" t="s">
        <v>191</v>
      </c>
      <c r="H17" s="201"/>
      <c r="I17" s="201"/>
      <c r="J17" s="174">
        <v>0.54</v>
      </c>
      <c r="K17" s="174"/>
      <c r="L17" s="174">
        <v>0.54100000000000004</v>
      </c>
      <c r="M17" s="187"/>
      <c r="N17" s="224">
        <v>0.36399999999999999</v>
      </c>
      <c r="O17" s="174"/>
      <c r="P17" s="174">
        <v>0.34799999999999998</v>
      </c>
      <c r="Q17" s="174"/>
      <c r="R17" s="14"/>
      <c r="S17" s="14"/>
      <c r="W17" s="20"/>
      <c r="X17" s="20"/>
      <c r="Y17" s="20"/>
      <c r="Z17" s="20"/>
      <c r="AA17" s="20"/>
      <c r="AB17" s="20"/>
      <c r="AC17" s="20"/>
      <c r="AD17" s="20"/>
    </row>
    <row r="18" spans="1:30" ht="15" customHeight="1" thickBot="1" x14ac:dyDescent="0.3">
      <c r="W18" s="20"/>
      <c r="X18" s="20"/>
      <c r="Y18" s="20"/>
      <c r="Z18" s="20"/>
      <c r="AA18" s="20"/>
      <c r="AB18" s="20"/>
      <c r="AC18" s="20"/>
      <c r="AD18" s="20"/>
    </row>
    <row r="19" spans="1:30" ht="19.5" customHeight="1" thickBot="1" x14ac:dyDescent="0.3">
      <c r="A19" s="127" t="str">
        <f>NOTA!$A$24</f>
        <v>ESTUDO 26 | ANÁLISE SETORIAL DAS SOCIEDADES NÃO FINANCEIRAS 2011-2016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</row>
    <row r="20" spans="1:30" ht="19.5" customHeight="1" x14ac:dyDescent="0.25"/>
    <row r="21" spans="1:30" ht="19.5" customHeight="1" x14ac:dyDescent="0.25"/>
    <row r="22" spans="1:30" ht="19.5" customHeight="1" x14ac:dyDescent="0.25"/>
    <row r="23" spans="1:30" ht="19.5" customHeight="1" x14ac:dyDescent="0.25"/>
    <row r="24" spans="1:30" ht="19.5" customHeight="1" x14ac:dyDescent="0.25">
      <c r="P24" s="15"/>
    </row>
    <row r="25" spans="1:30" ht="19.5" customHeight="1" x14ac:dyDescent="0.25"/>
    <row r="26" spans="1:30" ht="19.5" customHeight="1" x14ac:dyDescent="0.25"/>
    <row r="27" spans="1:30" ht="19.5" customHeight="1" x14ac:dyDescent="0.25"/>
    <row r="28" spans="1:30" ht="19.5" customHeight="1" x14ac:dyDescent="0.25"/>
    <row r="29" spans="1:30" ht="19.5" customHeight="1" x14ac:dyDescent="0.25"/>
    <row r="30" spans="1:30" ht="19.5" customHeight="1" x14ac:dyDescent="0.25"/>
    <row r="31" spans="1:30" ht="19.5" customHeight="1" x14ac:dyDescent="0.25"/>
    <row r="32" spans="1:30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</sheetData>
  <sheetProtection algorithmName="SHA-512" hashValue="N43aM7csqF2MxBf+jC6xy+RjN5Z2opNvJ4v1YCqb1myaBrolRzUNNDWtunkYYuNcHvvfD2BDxigga17IsR4Xww==" saltValue="3+fi+YGXZ/L90Py4xMH6mg==" spinCount="100000" sheet="1" objects="1" scenarios="1"/>
  <mergeCells count="60">
    <mergeCell ref="A1:U1"/>
    <mergeCell ref="E8:I8"/>
    <mergeCell ref="A19:U19"/>
    <mergeCell ref="J6:M6"/>
    <mergeCell ref="N6:Q6"/>
    <mergeCell ref="J7:K7"/>
    <mergeCell ref="L7:M7"/>
    <mergeCell ref="N7:O7"/>
    <mergeCell ref="P7:Q7"/>
    <mergeCell ref="J8:K8"/>
    <mergeCell ref="L8:M8"/>
    <mergeCell ref="N8:O8"/>
    <mergeCell ref="P8:Q8"/>
    <mergeCell ref="E9:F11"/>
    <mergeCell ref="G9:I9"/>
    <mergeCell ref="J9:K9"/>
    <mergeCell ref="L9:M9"/>
    <mergeCell ref="N9:O9"/>
    <mergeCell ref="P9:Q9"/>
    <mergeCell ref="G10:I10"/>
    <mergeCell ref="J10:K10"/>
    <mergeCell ref="L10:M10"/>
    <mergeCell ref="N10:O10"/>
    <mergeCell ref="P10:Q10"/>
    <mergeCell ref="G11:I11"/>
    <mergeCell ref="J11:K11"/>
    <mergeCell ref="L11:M11"/>
    <mergeCell ref="N11:O11"/>
    <mergeCell ref="P11:Q11"/>
    <mergeCell ref="E12:F17"/>
    <mergeCell ref="G12:I12"/>
    <mergeCell ref="J12:K12"/>
    <mergeCell ref="L12:M12"/>
    <mergeCell ref="N12:O12"/>
    <mergeCell ref="G14:I14"/>
    <mergeCell ref="J14:K14"/>
    <mergeCell ref="L14:M14"/>
    <mergeCell ref="N14:O14"/>
    <mergeCell ref="G16:I16"/>
    <mergeCell ref="J16:K16"/>
    <mergeCell ref="L16:M16"/>
    <mergeCell ref="N16:O16"/>
    <mergeCell ref="P12:Q12"/>
    <mergeCell ref="G13:I13"/>
    <mergeCell ref="J13:K13"/>
    <mergeCell ref="L13:M13"/>
    <mergeCell ref="N13:O13"/>
    <mergeCell ref="P13:Q13"/>
    <mergeCell ref="P14:Q14"/>
    <mergeCell ref="G15:I15"/>
    <mergeCell ref="J15:K15"/>
    <mergeCell ref="L15:M15"/>
    <mergeCell ref="N15:O15"/>
    <mergeCell ref="P15:Q15"/>
    <mergeCell ref="P16:Q16"/>
    <mergeCell ref="G17:I17"/>
    <mergeCell ref="J17:K17"/>
    <mergeCell ref="L17:M17"/>
    <mergeCell ref="N17:O17"/>
    <mergeCell ref="P17:Q17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CFD6"/>
  </sheetPr>
  <dimension ref="A1:AA22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7" ht="69" customHeight="1" thickBot="1" x14ac:dyDescent="0.3">
      <c r="A1" s="171" t="s">
        <v>52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7"/>
      <c r="W1" s="7"/>
      <c r="X1" s="7"/>
    </row>
    <row r="2" spans="1:27" ht="15" customHeight="1" x14ac:dyDescent="0.25">
      <c r="W2" s="7"/>
      <c r="X2" s="7"/>
    </row>
    <row r="3" spans="1:27" s="7" customFormat="1" ht="15" customHeight="1" thickBot="1" x14ac:dyDescent="0.3">
      <c r="A3" s="73" t="str">
        <f>+Índice!F36</f>
        <v>G10</v>
      </c>
      <c r="B3" s="74" t="str">
        <f>+Índice!G36</f>
        <v>Rendibilidade dos capitais próprios (2011 a 2015)</v>
      </c>
      <c r="C3" s="25"/>
      <c r="D3" s="25"/>
      <c r="E3" s="25"/>
      <c r="F3" s="25"/>
      <c r="G3" s="25"/>
    </row>
    <row r="4" spans="1:27" s="9" customFormat="1" ht="15" customHeight="1" x14ac:dyDescent="0.25">
      <c r="A4" s="8" t="s">
        <v>31</v>
      </c>
      <c r="C4" s="18"/>
      <c r="D4" s="19"/>
      <c r="E4" s="19"/>
      <c r="F4" s="19"/>
      <c r="G4" s="19"/>
      <c r="H4" s="7"/>
      <c r="I4" s="7"/>
      <c r="J4" s="7"/>
      <c r="K4" s="7"/>
      <c r="L4" s="7"/>
      <c r="M4" s="7"/>
      <c r="N4" s="7"/>
      <c r="O4" s="7"/>
      <c r="P4" s="7"/>
      <c r="Q4" s="19"/>
      <c r="R4" s="19"/>
      <c r="S4" s="19"/>
      <c r="T4" s="19"/>
      <c r="U4" s="19"/>
    </row>
    <row r="5" spans="1:27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T5" s="30"/>
      <c r="U5" s="30"/>
    </row>
    <row r="6" spans="1:27" s="9" customFormat="1" ht="24.95" customHeight="1" x14ac:dyDescent="0.25">
      <c r="A6" s="8"/>
      <c r="C6" s="14"/>
      <c r="D6" s="16"/>
      <c r="E6" s="16"/>
      <c r="F6" s="16"/>
      <c r="G6" s="16"/>
      <c r="H6" s="16"/>
      <c r="I6" s="156">
        <v>2011</v>
      </c>
      <c r="J6" s="156"/>
      <c r="K6" s="156">
        <v>2012</v>
      </c>
      <c r="L6" s="156"/>
      <c r="M6" s="156">
        <v>2013</v>
      </c>
      <c r="N6" s="156"/>
      <c r="O6" s="156">
        <v>2014</v>
      </c>
      <c r="P6" s="156"/>
      <c r="Q6" s="156">
        <v>2015</v>
      </c>
      <c r="R6" s="156"/>
      <c r="S6" s="14"/>
    </row>
    <row r="7" spans="1:27" s="14" customFormat="1" ht="24.95" customHeight="1" thickBot="1" x14ac:dyDescent="0.3">
      <c r="A7" s="22"/>
      <c r="B7" s="9"/>
      <c r="D7" s="217" t="s">
        <v>84</v>
      </c>
      <c r="E7" s="218"/>
      <c r="F7" s="218"/>
      <c r="G7" s="218"/>
      <c r="H7" s="219"/>
      <c r="I7" s="168">
        <v>1.2E-2</v>
      </c>
      <c r="J7" s="168"/>
      <c r="K7" s="168">
        <v>0</v>
      </c>
      <c r="L7" s="168"/>
      <c r="M7" s="168">
        <v>2.7E-2</v>
      </c>
      <c r="N7" s="168"/>
      <c r="O7" s="168">
        <v>2.7E-2</v>
      </c>
      <c r="P7" s="168"/>
      <c r="Q7" s="168">
        <v>7.1999999999999995E-2</v>
      </c>
      <c r="R7" s="168"/>
      <c r="X7" s="9"/>
      <c r="Y7" s="9"/>
      <c r="Z7" s="9"/>
      <c r="AA7" s="9"/>
    </row>
    <row r="8" spans="1:27" s="14" customFormat="1" ht="24.95" customHeight="1" x14ac:dyDescent="0.25">
      <c r="A8" s="22"/>
      <c r="B8" s="9"/>
      <c r="D8" s="189" t="s">
        <v>45</v>
      </c>
      <c r="E8" s="190"/>
      <c r="F8" s="195" t="s">
        <v>0</v>
      </c>
      <c r="G8" s="195"/>
      <c r="H8" s="196"/>
      <c r="I8" s="212">
        <v>-7.2999999999999995E-2</v>
      </c>
      <c r="J8" s="212"/>
      <c r="K8" s="212">
        <v>-9.6000000000000002E-2</v>
      </c>
      <c r="L8" s="212"/>
      <c r="M8" s="212">
        <v>-0.06</v>
      </c>
      <c r="N8" s="212"/>
      <c r="O8" s="212">
        <v>-4.5999999999999999E-2</v>
      </c>
      <c r="P8" s="212"/>
      <c r="Q8" s="212">
        <v>3.0000000000000001E-3</v>
      </c>
      <c r="R8" s="212"/>
      <c r="X8" s="9"/>
      <c r="Y8" s="9"/>
      <c r="Z8" s="9"/>
      <c r="AA8" s="9"/>
    </row>
    <row r="9" spans="1:27" s="14" customFormat="1" ht="24.95" customHeight="1" x14ac:dyDescent="0.25">
      <c r="A9" s="22"/>
      <c r="B9" s="9"/>
      <c r="D9" s="191"/>
      <c r="E9" s="192"/>
      <c r="F9" s="201" t="s">
        <v>44</v>
      </c>
      <c r="G9" s="201"/>
      <c r="H9" s="162"/>
      <c r="I9" s="174">
        <v>-1.7000000000000001E-2</v>
      </c>
      <c r="J9" s="174"/>
      <c r="K9" s="174">
        <v>-2.1999999999999999E-2</v>
      </c>
      <c r="L9" s="174"/>
      <c r="M9" s="174">
        <v>2.8000000000000001E-2</v>
      </c>
      <c r="N9" s="174"/>
      <c r="O9" s="174">
        <v>6.0999999999999999E-2</v>
      </c>
      <c r="P9" s="174"/>
      <c r="Q9" s="174">
        <v>8.5999999999999993E-2</v>
      </c>
      <c r="R9" s="174"/>
      <c r="X9" s="9"/>
      <c r="Y9" s="9"/>
      <c r="Z9" s="9"/>
      <c r="AA9" s="9"/>
    </row>
    <row r="10" spans="1:27" s="14" customFormat="1" ht="24.95" customHeight="1" thickBot="1" x14ac:dyDescent="0.3">
      <c r="A10" s="22"/>
      <c r="B10" s="9"/>
      <c r="D10" s="215"/>
      <c r="E10" s="216"/>
      <c r="F10" s="204" t="s">
        <v>1</v>
      </c>
      <c r="G10" s="204"/>
      <c r="H10" s="205"/>
      <c r="I10" s="180">
        <v>0.08</v>
      </c>
      <c r="J10" s="180"/>
      <c r="K10" s="180">
        <v>7.0000000000000007E-2</v>
      </c>
      <c r="L10" s="180"/>
      <c r="M10" s="180">
        <v>7.3999999999999996E-2</v>
      </c>
      <c r="N10" s="180"/>
      <c r="O10" s="180">
        <v>0.04</v>
      </c>
      <c r="P10" s="180"/>
      <c r="Q10" s="180">
        <v>0.109</v>
      </c>
      <c r="R10" s="180"/>
      <c r="X10" s="9"/>
      <c r="Y10" s="9"/>
      <c r="Z10" s="9"/>
      <c r="AA10" s="9"/>
    </row>
    <row r="11" spans="1:27" s="14" customFormat="1" ht="24.95" customHeight="1" x14ac:dyDescent="0.25">
      <c r="A11" s="22"/>
      <c r="B11" s="9"/>
      <c r="D11" s="189" t="s">
        <v>148</v>
      </c>
      <c r="E11" s="190"/>
      <c r="F11" s="194" t="s">
        <v>188</v>
      </c>
      <c r="G11" s="194"/>
      <c r="H11" s="214"/>
      <c r="I11" s="212">
        <v>-1.6E-2</v>
      </c>
      <c r="J11" s="212"/>
      <c r="K11" s="212">
        <v>-1.7000000000000001E-2</v>
      </c>
      <c r="L11" s="212"/>
      <c r="M11" s="212">
        <v>-8.0000000000000002E-3</v>
      </c>
      <c r="N11" s="212"/>
      <c r="O11" s="212">
        <v>8.9999999999999993E-3</v>
      </c>
      <c r="P11" s="212"/>
      <c r="Q11" s="212">
        <v>2.4E-2</v>
      </c>
      <c r="R11" s="212"/>
      <c r="X11" s="9"/>
      <c r="Y11" s="9"/>
      <c r="Z11" s="9"/>
      <c r="AA11" s="9"/>
    </row>
    <row r="12" spans="1:27" s="14" customFormat="1" ht="24.95" customHeight="1" x14ac:dyDescent="0.25">
      <c r="A12" s="22"/>
      <c r="B12" s="9"/>
      <c r="D12" s="191"/>
      <c r="E12" s="192"/>
      <c r="F12" s="201" t="s">
        <v>128</v>
      </c>
      <c r="G12" s="201"/>
      <c r="H12" s="162"/>
      <c r="I12" s="174">
        <v>4.4999999999999998E-2</v>
      </c>
      <c r="J12" s="174"/>
      <c r="K12" s="174">
        <v>2.3E-2</v>
      </c>
      <c r="L12" s="174"/>
      <c r="M12" s="174">
        <v>3.9E-2</v>
      </c>
      <c r="N12" s="174"/>
      <c r="O12" s="174">
        <v>4.2000000000000003E-2</v>
      </c>
      <c r="P12" s="174"/>
      <c r="Q12" s="174">
        <v>9.7000000000000003E-2</v>
      </c>
      <c r="R12" s="174"/>
      <c r="X12" s="9"/>
      <c r="Y12" s="9"/>
      <c r="Z12" s="9"/>
      <c r="AA12" s="9"/>
    </row>
    <row r="13" spans="1:27" s="14" customFormat="1" ht="24.95" customHeight="1" x14ac:dyDescent="0.25">
      <c r="A13" s="22"/>
      <c r="B13" s="9"/>
      <c r="D13" s="191"/>
      <c r="E13" s="192"/>
      <c r="F13" s="201" t="s">
        <v>189</v>
      </c>
      <c r="G13" s="201"/>
      <c r="H13" s="162"/>
      <c r="I13" s="174">
        <v>0.11899999999999999</v>
      </c>
      <c r="J13" s="174"/>
      <c r="K13" s="174">
        <v>0.13300000000000001</v>
      </c>
      <c r="L13" s="174"/>
      <c r="M13" s="174">
        <v>0.13500000000000001</v>
      </c>
      <c r="N13" s="174"/>
      <c r="O13" s="174">
        <v>0.13100000000000001</v>
      </c>
      <c r="P13" s="174"/>
      <c r="Q13" s="174">
        <v>0.123</v>
      </c>
      <c r="R13" s="174"/>
      <c r="X13" s="9"/>
      <c r="Y13" s="9"/>
      <c r="Z13" s="9"/>
      <c r="AA13" s="9"/>
    </row>
    <row r="14" spans="1:27" s="14" customFormat="1" ht="24.95" customHeight="1" x14ac:dyDescent="0.25">
      <c r="A14" s="22"/>
      <c r="B14" s="9"/>
      <c r="D14" s="191"/>
      <c r="E14" s="192"/>
      <c r="F14" s="201" t="s">
        <v>129</v>
      </c>
      <c r="G14" s="201"/>
      <c r="H14" s="162"/>
      <c r="I14" s="174">
        <v>-9.5000000000000001E-2</v>
      </c>
      <c r="J14" s="174"/>
      <c r="K14" s="174">
        <v>-0.104</v>
      </c>
      <c r="L14" s="174"/>
      <c r="M14" s="174">
        <v>-0.04</v>
      </c>
      <c r="N14" s="174"/>
      <c r="O14" s="174">
        <v>-1.0999999999999999E-2</v>
      </c>
      <c r="P14" s="174"/>
      <c r="Q14" s="174">
        <v>-8.9999999999999993E-3</v>
      </c>
      <c r="R14" s="174"/>
      <c r="Y14" s="226"/>
      <c r="Z14" s="226"/>
    </row>
    <row r="15" spans="1:27" s="14" customFormat="1" ht="24.95" customHeight="1" x14ac:dyDescent="0.25">
      <c r="A15" s="22"/>
      <c r="B15" s="9"/>
      <c r="D15" s="191"/>
      <c r="E15" s="192"/>
      <c r="F15" s="201" t="s">
        <v>130</v>
      </c>
      <c r="G15" s="201"/>
      <c r="H15" s="162"/>
      <c r="I15" s="174">
        <v>1.7000000000000001E-2</v>
      </c>
      <c r="J15" s="174"/>
      <c r="K15" s="174">
        <v>-1.0999999999999999E-2</v>
      </c>
      <c r="L15" s="174"/>
      <c r="M15" s="174">
        <v>3.1E-2</v>
      </c>
      <c r="N15" s="174"/>
      <c r="O15" s="174">
        <v>6.7000000000000004E-2</v>
      </c>
      <c r="P15" s="174"/>
      <c r="Q15" s="174">
        <v>7.3999999999999996E-2</v>
      </c>
      <c r="R15" s="174"/>
    </row>
    <row r="16" spans="1:27" s="9" customFormat="1" ht="24.95" customHeight="1" x14ac:dyDescent="0.2">
      <c r="A16" s="8"/>
      <c r="C16" s="30"/>
      <c r="D16" s="193"/>
      <c r="E16" s="194"/>
      <c r="F16" s="201" t="s">
        <v>191</v>
      </c>
      <c r="G16" s="201"/>
      <c r="H16" s="162"/>
      <c r="I16" s="174">
        <v>-0.01</v>
      </c>
      <c r="J16" s="174"/>
      <c r="K16" s="174">
        <v>-2.1999999999999999E-2</v>
      </c>
      <c r="L16" s="174"/>
      <c r="M16" s="174">
        <v>2E-3</v>
      </c>
      <c r="N16" s="174"/>
      <c r="O16" s="174">
        <v>-2.9000000000000001E-2</v>
      </c>
      <c r="P16" s="174"/>
      <c r="Q16" s="174">
        <v>6.0999999999999999E-2</v>
      </c>
      <c r="R16" s="174"/>
      <c r="S16" s="30"/>
      <c r="T16" s="30"/>
      <c r="U16" s="30"/>
    </row>
    <row r="17" spans="1:24" s="9" customFormat="1" ht="15" customHeight="1" x14ac:dyDescent="0.2">
      <c r="A17" s="8"/>
      <c r="C17" s="30"/>
      <c r="N17" s="30"/>
      <c r="O17" s="30"/>
      <c r="P17" s="30"/>
      <c r="Q17" s="30"/>
      <c r="R17" s="30"/>
      <c r="S17" s="30"/>
      <c r="T17" s="30"/>
      <c r="U17" s="30"/>
    </row>
    <row r="18" spans="1:24" ht="19.5" customHeight="1" x14ac:dyDescent="0.25">
      <c r="A18" s="164" t="str">
        <f>Índice!$A$71</f>
        <v>ESTUDO 26 | ANÁLISE SETORIAL DAS SOCIEDADES NÃO FINANCEIRAS 2011-2016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9"/>
      <c r="W18" s="9"/>
      <c r="X18" s="9"/>
    </row>
    <row r="19" spans="1:24" x14ac:dyDescent="0.25">
      <c r="W19" s="9"/>
      <c r="X19" s="9"/>
    </row>
    <row r="20" spans="1:24" x14ac:dyDescent="0.25">
      <c r="W20" s="9"/>
      <c r="X20" s="9"/>
    </row>
    <row r="21" spans="1:24" x14ac:dyDescent="0.25">
      <c r="W21" s="9"/>
      <c r="X21" s="9"/>
    </row>
    <row r="22" spans="1:24" ht="17.25" customHeight="1" x14ac:dyDescent="0.25"/>
  </sheetData>
  <sheetProtection algorithmName="SHA-512" hashValue="vMMXc8KTmedyVlIeKiYXr/XudL9JrCWB6V3hU29yTUleslUz2pcGFXk3uURsMBdsgPVyE98xrWIuzufR4toQbw==" saltValue="ttr5H9df7HSvj2J0v5O0Xw==" spinCount="100000" sheet="1" objects="1" scenarios="1"/>
  <mergeCells count="70">
    <mergeCell ref="A1:U1"/>
    <mergeCell ref="A18:U18"/>
    <mergeCell ref="Y14:Z14"/>
    <mergeCell ref="I8:J8"/>
    <mergeCell ref="I9:J9"/>
    <mergeCell ref="I10:J10"/>
    <mergeCell ref="K10:L10"/>
    <mergeCell ref="Q9:R9"/>
    <mergeCell ref="M10:N10"/>
    <mergeCell ref="O10:P10"/>
    <mergeCell ref="Q10:R10"/>
    <mergeCell ref="K8:L8"/>
    <mergeCell ref="K9:L9"/>
    <mergeCell ref="M8:N8"/>
    <mergeCell ref="O8:P8"/>
    <mergeCell ref="Q8:R8"/>
    <mergeCell ref="I6:J6"/>
    <mergeCell ref="K6:L6"/>
    <mergeCell ref="M6:N6"/>
    <mergeCell ref="O6:P6"/>
    <mergeCell ref="Q6:R6"/>
    <mergeCell ref="Q7:R7"/>
    <mergeCell ref="D8:E10"/>
    <mergeCell ref="F8:H8"/>
    <mergeCell ref="F9:H9"/>
    <mergeCell ref="O9:P9"/>
    <mergeCell ref="F10:H10"/>
    <mergeCell ref="D7:H7"/>
    <mergeCell ref="I7:J7"/>
    <mergeCell ref="K7:L7"/>
    <mergeCell ref="M7:N7"/>
    <mergeCell ref="O7:P7"/>
    <mergeCell ref="M9:N9"/>
    <mergeCell ref="D11:E16"/>
    <mergeCell ref="F11:H11"/>
    <mergeCell ref="I11:J11"/>
    <mergeCell ref="K11:L11"/>
    <mergeCell ref="M11:N11"/>
    <mergeCell ref="F13:H13"/>
    <mergeCell ref="I13:J13"/>
    <mergeCell ref="K13:L13"/>
    <mergeCell ref="M13:N13"/>
    <mergeCell ref="F15:H15"/>
    <mergeCell ref="I15:J15"/>
    <mergeCell ref="K15:L15"/>
    <mergeCell ref="M15:N15"/>
    <mergeCell ref="O11:P11"/>
    <mergeCell ref="Q11:R11"/>
    <mergeCell ref="F12:H12"/>
    <mergeCell ref="I12:J12"/>
    <mergeCell ref="K12:L12"/>
    <mergeCell ref="M12:N12"/>
    <mergeCell ref="O12:P12"/>
    <mergeCell ref="Q12:R12"/>
    <mergeCell ref="O13:P13"/>
    <mergeCell ref="Q13:R13"/>
    <mergeCell ref="F14:H14"/>
    <mergeCell ref="I14:J14"/>
    <mergeCell ref="K14:L14"/>
    <mergeCell ref="M14:N14"/>
    <mergeCell ref="O14:P14"/>
    <mergeCell ref="Q14:R14"/>
    <mergeCell ref="O15:P15"/>
    <mergeCell ref="Q15:R15"/>
    <mergeCell ref="F16:H16"/>
    <mergeCell ref="I16:J16"/>
    <mergeCell ref="K16:L16"/>
    <mergeCell ref="M16:N16"/>
    <mergeCell ref="O16:P16"/>
    <mergeCell ref="Q16:R1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/>
  </sheetPr>
  <dimension ref="A1:V31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9" width="7.28515625" style="6"/>
    <col min="10" max="18" width="7.28515625" style="6" customWidth="1"/>
    <col min="19" max="16384" width="7.28515625" style="6"/>
  </cols>
  <sheetData>
    <row r="1" spans="1:22" ht="69" customHeight="1" x14ac:dyDescent="0.25">
      <c r="A1" s="155" t="s">
        <v>125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2" ht="15" customHeight="1" x14ac:dyDescent="0.25"/>
    <row r="3" spans="1:22" s="7" customFormat="1" ht="15" customHeight="1" thickBot="1" x14ac:dyDescent="0.3">
      <c r="A3" s="73" t="str">
        <f>+Índice!F39</f>
        <v>G11</v>
      </c>
      <c r="B3" s="74" t="str">
        <f>+Índice!G39</f>
        <v>Peso das empresas atendendo à sua rendibilidade | Por setores de atividade económica (2015)</v>
      </c>
      <c r="C3" s="25"/>
      <c r="D3" s="25"/>
      <c r="E3" s="25"/>
      <c r="F3" s="25"/>
      <c r="G3" s="25"/>
      <c r="H3" s="25"/>
      <c r="I3" s="25"/>
      <c r="J3" s="25"/>
      <c r="K3" s="25"/>
    </row>
    <row r="4" spans="1:22" s="9" customFormat="1" ht="15" customHeight="1" x14ac:dyDescent="0.25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7"/>
      <c r="N4" s="7"/>
      <c r="O4" s="7"/>
      <c r="P4" s="7"/>
      <c r="Q4" s="19"/>
      <c r="R4" s="19"/>
      <c r="S4" s="19"/>
      <c r="T4" s="19"/>
      <c r="U4" s="19"/>
      <c r="V4" s="19"/>
    </row>
    <row r="5" spans="1:22" s="9" customFormat="1" ht="9.7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9" customFormat="1" ht="24.95" customHeight="1" x14ac:dyDescent="0.2">
      <c r="A6" s="8"/>
      <c r="C6" s="30"/>
      <c r="D6" s="30"/>
      <c r="E6" s="93"/>
      <c r="F6" s="93"/>
      <c r="G6" s="93"/>
      <c r="H6" s="93"/>
      <c r="I6" s="93"/>
      <c r="J6" s="156" t="s">
        <v>49</v>
      </c>
      <c r="K6" s="156"/>
      <c r="L6" s="161"/>
      <c r="M6" s="162" t="s">
        <v>43</v>
      </c>
      <c r="N6" s="156"/>
      <c r="O6" s="161"/>
      <c r="P6" s="162" t="s">
        <v>38</v>
      </c>
      <c r="Q6" s="156"/>
      <c r="R6" s="156"/>
      <c r="S6" s="30"/>
      <c r="T6" s="30"/>
      <c r="U6" s="30"/>
      <c r="V6" s="30"/>
    </row>
    <row r="7" spans="1:22" s="9" customFormat="1" ht="33" customHeight="1" x14ac:dyDescent="0.25">
      <c r="A7" s="8"/>
      <c r="C7" s="30"/>
      <c r="D7" s="30"/>
      <c r="E7" s="56"/>
      <c r="F7" s="56"/>
      <c r="G7" s="56"/>
      <c r="H7" s="56"/>
      <c r="I7" s="56"/>
      <c r="J7" s="87" t="s">
        <v>215</v>
      </c>
      <c r="K7" s="87" t="s">
        <v>217</v>
      </c>
      <c r="L7" s="90" t="s">
        <v>216</v>
      </c>
      <c r="M7" s="123" t="s">
        <v>215</v>
      </c>
      <c r="N7" s="123" t="s">
        <v>217</v>
      </c>
      <c r="O7" s="124" t="s">
        <v>216</v>
      </c>
      <c r="P7" s="123" t="s">
        <v>215</v>
      </c>
      <c r="Q7" s="123" t="s">
        <v>217</v>
      </c>
      <c r="R7" s="124" t="s">
        <v>216</v>
      </c>
      <c r="S7" s="30"/>
      <c r="T7" s="30"/>
      <c r="U7" s="30"/>
      <c r="V7" s="30"/>
    </row>
    <row r="8" spans="1:22" s="9" customFormat="1" ht="21.75" customHeight="1" x14ac:dyDescent="0.2">
      <c r="A8" s="8"/>
      <c r="C8" s="30"/>
      <c r="D8" s="176" t="s">
        <v>134</v>
      </c>
      <c r="E8" s="177"/>
      <c r="F8" s="177"/>
      <c r="G8" s="177"/>
      <c r="H8" s="177"/>
      <c r="I8" s="178"/>
      <c r="J8" s="97">
        <v>0.32700000000000001</v>
      </c>
      <c r="K8" s="97">
        <v>0.41599999999999998</v>
      </c>
      <c r="L8" s="98">
        <v>0.25700000000000001</v>
      </c>
      <c r="M8" s="99">
        <v>0.23699999999999999</v>
      </c>
      <c r="N8" s="97">
        <v>0.61499999999999999</v>
      </c>
      <c r="O8" s="98">
        <v>0.14699999999999999</v>
      </c>
      <c r="P8" s="99">
        <v>0.23899999999999999</v>
      </c>
      <c r="Q8" s="97">
        <v>0.68600000000000005</v>
      </c>
      <c r="R8" s="97">
        <v>7.4999999999999997E-2</v>
      </c>
      <c r="S8" s="30"/>
      <c r="T8" s="30"/>
      <c r="U8" s="30"/>
    </row>
    <row r="9" spans="1:22" s="9" customFormat="1" ht="21.75" customHeight="1" x14ac:dyDescent="0.2">
      <c r="A9" s="8"/>
      <c r="C9" s="30"/>
      <c r="D9" s="176" t="s">
        <v>196</v>
      </c>
      <c r="E9" s="177"/>
      <c r="F9" s="177"/>
      <c r="G9" s="177"/>
      <c r="H9" s="177"/>
      <c r="I9" s="178"/>
      <c r="J9" s="97">
        <v>0.19400000000000001</v>
      </c>
      <c r="K9" s="97">
        <v>0.51900000000000002</v>
      </c>
      <c r="L9" s="98">
        <v>0.28599999999999998</v>
      </c>
      <c r="M9" s="99">
        <v>0.189</v>
      </c>
      <c r="N9" s="97">
        <v>0.65200000000000002</v>
      </c>
      <c r="O9" s="98">
        <v>0.159</v>
      </c>
      <c r="P9" s="99">
        <v>0.28000000000000003</v>
      </c>
      <c r="Q9" s="97">
        <v>0.65600000000000003</v>
      </c>
      <c r="R9" s="97">
        <v>6.4000000000000001E-2</v>
      </c>
      <c r="S9" s="30"/>
      <c r="T9" s="30"/>
      <c r="U9" s="30"/>
    </row>
    <row r="10" spans="1:22" s="9" customFormat="1" ht="21.75" customHeight="1" x14ac:dyDescent="0.2">
      <c r="A10" s="8"/>
      <c r="C10" s="30"/>
      <c r="D10" s="176" t="s">
        <v>195</v>
      </c>
      <c r="E10" s="177"/>
      <c r="F10" s="177"/>
      <c r="G10" s="177"/>
      <c r="H10" s="177"/>
      <c r="I10" s="178"/>
      <c r="J10" s="97">
        <v>0.21</v>
      </c>
      <c r="K10" s="97">
        <v>0.60499999999999998</v>
      </c>
      <c r="L10" s="98">
        <v>0.185</v>
      </c>
      <c r="M10" s="99">
        <v>0.191</v>
      </c>
      <c r="N10" s="97">
        <v>0.74</v>
      </c>
      <c r="O10" s="98">
        <v>6.9000000000000006E-2</v>
      </c>
      <c r="P10" s="99">
        <v>0.21099999999999999</v>
      </c>
      <c r="Q10" s="97">
        <v>0.76800000000000002</v>
      </c>
      <c r="R10" s="97">
        <v>2.1000000000000001E-2</v>
      </c>
      <c r="S10" s="30"/>
      <c r="T10" s="30"/>
      <c r="U10" s="30"/>
    </row>
    <row r="11" spans="1:22" s="9" customFormat="1" ht="21.75" customHeight="1" x14ac:dyDescent="0.2">
      <c r="A11" s="8"/>
      <c r="C11" s="30"/>
      <c r="D11" s="176" t="s">
        <v>135</v>
      </c>
      <c r="E11" s="177"/>
      <c r="F11" s="177"/>
      <c r="G11" s="177"/>
      <c r="H11" s="177"/>
      <c r="I11" s="178"/>
      <c r="J11" s="97">
        <v>0.53400000000000003</v>
      </c>
      <c r="K11" s="97">
        <v>0.27400000000000002</v>
      </c>
      <c r="L11" s="98">
        <v>0.192</v>
      </c>
      <c r="M11" s="99">
        <v>0.64300000000000002</v>
      </c>
      <c r="N11" s="97">
        <v>0.34599999999999997</v>
      </c>
      <c r="O11" s="98">
        <v>1.0999999999999999E-2</v>
      </c>
      <c r="P11" s="99">
        <v>0.53600000000000003</v>
      </c>
      <c r="Q11" s="97">
        <v>0.46100000000000002</v>
      </c>
      <c r="R11" s="97">
        <v>3.0000000000000001E-3</v>
      </c>
      <c r="S11" s="30"/>
      <c r="T11" s="30"/>
      <c r="U11" s="30"/>
    </row>
    <row r="12" spans="1:22" s="9" customFormat="1" ht="21.75" customHeight="1" x14ac:dyDescent="0.2">
      <c r="A12" s="8"/>
      <c r="C12" s="30"/>
      <c r="D12" s="176" t="s">
        <v>136</v>
      </c>
      <c r="E12" s="177"/>
      <c r="F12" s="177"/>
      <c r="G12" s="177"/>
      <c r="H12" s="177"/>
      <c r="I12" s="178"/>
      <c r="J12" s="97">
        <v>0.23200000000000001</v>
      </c>
      <c r="K12" s="97">
        <v>0.58199999999999996</v>
      </c>
      <c r="L12" s="98">
        <v>0.186</v>
      </c>
      <c r="M12" s="99">
        <v>0.38800000000000001</v>
      </c>
      <c r="N12" s="97">
        <v>0.58699999999999997</v>
      </c>
      <c r="O12" s="98">
        <v>2.5000000000000001E-2</v>
      </c>
      <c r="P12" s="99">
        <v>0.32800000000000001</v>
      </c>
      <c r="Q12" s="97">
        <v>0.66</v>
      </c>
      <c r="R12" s="97">
        <v>1.2E-2</v>
      </c>
      <c r="S12" s="30"/>
      <c r="T12" s="30"/>
      <c r="U12" s="30"/>
    </row>
    <row r="13" spans="1:22" s="9" customFormat="1" ht="21.75" customHeight="1" x14ac:dyDescent="0.2">
      <c r="A13" s="8"/>
      <c r="C13" s="30"/>
      <c r="D13" s="176" t="s">
        <v>137</v>
      </c>
      <c r="E13" s="177"/>
      <c r="F13" s="177"/>
      <c r="G13" s="177"/>
      <c r="H13" s="177"/>
      <c r="I13" s="178"/>
      <c r="J13" s="97">
        <v>0.24399999999999999</v>
      </c>
      <c r="K13" s="97">
        <v>0.52900000000000003</v>
      </c>
      <c r="L13" s="98">
        <v>0.22700000000000001</v>
      </c>
      <c r="M13" s="99">
        <v>0.13100000000000001</v>
      </c>
      <c r="N13" s="97">
        <v>0.76300000000000001</v>
      </c>
      <c r="O13" s="98">
        <v>0.107</v>
      </c>
      <c r="P13" s="99">
        <v>0.159</v>
      </c>
      <c r="Q13" s="97">
        <v>0.76</v>
      </c>
      <c r="R13" s="97">
        <v>8.2000000000000003E-2</v>
      </c>
      <c r="S13" s="30"/>
      <c r="T13" s="30"/>
      <c r="U13" s="30"/>
    </row>
    <row r="14" spans="1:22" s="9" customFormat="1" ht="21.75" customHeight="1" x14ac:dyDescent="0.2">
      <c r="A14" s="8"/>
      <c r="C14" s="30"/>
      <c r="D14" s="176" t="s">
        <v>138</v>
      </c>
      <c r="E14" s="177"/>
      <c r="F14" s="177"/>
      <c r="G14" s="177"/>
      <c r="H14" s="177"/>
      <c r="I14" s="178"/>
      <c r="J14" s="97">
        <v>0.14599999999999999</v>
      </c>
      <c r="K14" s="97">
        <v>0.625</v>
      </c>
      <c r="L14" s="98">
        <v>0.22900000000000001</v>
      </c>
      <c r="M14" s="99">
        <v>8.3000000000000004E-2</v>
      </c>
      <c r="N14" s="97">
        <v>0.84499999999999997</v>
      </c>
      <c r="O14" s="98">
        <v>7.1999999999999995E-2</v>
      </c>
      <c r="P14" s="99">
        <v>6.6000000000000003E-2</v>
      </c>
      <c r="Q14" s="97">
        <v>0.92</v>
      </c>
      <c r="R14" s="97">
        <v>1.4E-2</v>
      </c>
      <c r="S14" s="30"/>
      <c r="T14" s="30"/>
      <c r="U14" s="30"/>
    </row>
    <row r="15" spans="1:22" s="9" customFormat="1" ht="21.75" customHeight="1" x14ac:dyDescent="0.2">
      <c r="A15" s="8"/>
      <c r="C15" s="30"/>
      <c r="D15" s="176" t="s">
        <v>139</v>
      </c>
      <c r="E15" s="177"/>
      <c r="F15" s="177"/>
      <c r="G15" s="177"/>
      <c r="H15" s="177"/>
      <c r="I15" s="178"/>
      <c r="J15" s="97">
        <v>0.32100000000000001</v>
      </c>
      <c r="K15" s="97">
        <v>0.505</v>
      </c>
      <c r="L15" s="98">
        <v>0.17299999999999999</v>
      </c>
      <c r="M15" s="99">
        <v>0.254</v>
      </c>
      <c r="N15" s="97">
        <v>0.68700000000000006</v>
      </c>
      <c r="O15" s="98">
        <v>5.8000000000000003E-2</v>
      </c>
      <c r="P15" s="99">
        <v>0.252</v>
      </c>
      <c r="Q15" s="97">
        <v>0.71599999999999997</v>
      </c>
      <c r="R15" s="97">
        <v>3.3000000000000002E-2</v>
      </c>
      <c r="S15" s="30"/>
      <c r="T15" s="30"/>
      <c r="U15" s="30"/>
    </row>
    <row r="16" spans="1:22" s="9" customFormat="1" ht="21.75" customHeight="1" x14ac:dyDescent="0.2">
      <c r="A16" s="8"/>
      <c r="C16" s="30"/>
      <c r="D16" s="176" t="s">
        <v>140</v>
      </c>
      <c r="E16" s="177"/>
      <c r="F16" s="177"/>
      <c r="G16" s="177"/>
      <c r="H16" s="177"/>
      <c r="I16" s="178"/>
      <c r="J16" s="97">
        <v>0.13</v>
      </c>
      <c r="K16" s="97">
        <v>0.42</v>
      </c>
      <c r="L16" s="98">
        <v>0.45</v>
      </c>
      <c r="M16" s="99">
        <v>0.17100000000000001</v>
      </c>
      <c r="N16" s="97">
        <v>0.621</v>
      </c>
      <c r="O16" s="98">
        <v>0.20799999999999999</v>
      </c>
      <c r="P16" s="99">
        <v>0.249</v>
      </c>
      <c r="Q16" s="97">
        <v>0.63100000000000001</v>
      </c>
      <c r="R16" s="97">
        <v>0.11899999999999999</v>
      </c>
      <c r="S16" s="30"/>
      <c r="T16" s="30"/>
      <c r="U16" s="30"/>
    </row>
    <row r="17" spans="1:22" s="9" customFormat="1" ht="21.75" customHeight="1" x14ac:dyDescent="0.2">
      <c r="A17" s="8"/>
      <c r="C17" s="30"/>
      <c r="D17" s="176" t="s">
        <v>141</v>
      </c>
      <c r="E17" s="177"/>
      <c r="F17" s="177"/>
      <c r="G17" s="177"/>
      <c r="H17" s="177"/>
      <c r="I17" s="178"/>
      <c r="J17" s="97">
        <v>0.32800000000000001</v>
      </c>
      <c r="K17" s="97">
        <v>0.443</v>
      </c>
      <c r="L17" s="98">
        <v>0.22900000000000001</v>
      </c>
      <c r="M17" s="99">
        <v>0.215</v>
      </c>
      <c r="N17" s="97">
        <v>0.67800000000000005</v>
      </c>
      <c r="O17" s="98">
        <v>0.106</v>
      </c>
      <c r="P17" s="99">
        <v>0.26</v>
      </c>
      <c r="Q17" s="97">
        <v>0.69</v>
      </c>
      <c r="R17" s="97">
        <v>0.05</v>
      </c>
      <c r="S17" s="30"/>
      <c r="T17" s="30"/>
      <c r="U17" s="30"/>
    </row>
    <row r="18" spans="1:22" s="9" customFormat="1" ht="21.75" customHeight="1" x14ac:dyDescent="0.2">
      <c r="A18" s="8"/>
      <c r="C18" s="30"/>
      <c r="D18" s="176" t="s">
        <v>197</v>
      </c>
      <c r="E18" s="177"/>
      <c r="F18" s="177"/>
      <c r="G18" s="177"/>
      <c r="H18" s="177"/>
      <c r="I18" s="178"/>
      <c r="J18" s="97">
        <v>0.42099999999999999</v>
      </c>
      <c r="K18" s="97">
        <v>0.24399999999999999</v>
      </c>
      <c r="L18" s="98">
        <v>0.33500000000000002</v>
      </c>
      <c r="M18" s="99">
        <v>0.34100000000000003</v>
      </c>
      <c r="N18" s="97">
        <v>0.41399999999999998</v>
      </c>
      <c r="O18" s="98">
        <v>0.245</v>
      </c>
      <c r="P18" s="99">
        <v>0.48199999999999998</v>
      </c>
      <c r="Q18" s="97">
        <v>0.36299999999999999</v>
      </c>
      <c r="R18" s="97">
        <v>0.155</v>
      </c>
      <c r="S18" s="30"/>
      <c r="T18" s="30"/>
      <c r="U18" s="30"/>
    </row>
    <row r="19" spans="1:22" s="9" customFormat="1" ht="21.75" customHeight="1" x14ac:dyDescent="0.2">
      <c r="A19" s="8"/>
      <c r="C19" s="30"/>
      <c r="D19" s="176" t="s">
        <v>142</v>
      </c>
      <c r="E19" s="177"/>
      <c r="F19" s="177"/>
      <c r="G19" s="177"/>
      <c r="H19" s="177"/>
      <c r="I19" s="178"/>
      <c r="J19" s="97">
        <v>0.36899999999999999</v>
      </c>
      <c r="K19" s="97">
        <v>0.432</v>
      </c>
      <c r="L19" s="98">
        <v>0.2</v>
      </c>
      <c r="M19" s="99">
        <v>0.27400000000000002</v>
      </c>
      <c r="N19" s="97">
        <v>0.626</v>
      </c>
      <c r="O19" s="98">
        <v>0.1</v>
      </c>
      <c r="P19" s="99">
        <v>0.44600000000000001</v>
      </c>
      <c r="Q19" s="97">
        <v>0.51</v>
      </c>
      <c r="R19" s="97">
        <v>4.3999999999999997E-2</v>
      </c>
      <c r="S19" s="30"/>
      <c r="T19" s="30"/>
      <c r="U19" s="30"/>
    </row>
    <row r="20" spans="1:22" s="9" customFormat="1" ht="21.75" customHeight="1" x14ac:dyDescent="0.2">
      <c r="A20" s="8"/>
      <c r="C20" s="30"/>
      <c r="D20" s="176" t="s">
        <v>143</v>
      </c>
      <c r="E20" s="177"/>
      <c r="F20" s="177"/>
      <c r="G20" s="177"/>
      <c r="H20" s="177"/>
      <c r="I20" s="178"/>
      <c r="J20" s="97">
        <v>0.29299999999999998</v>
      </c>
      <c r="K20" s="97">
        <v>0.48699999999999999</v>
      </c>
      <c r="L20" s="98">
        <v>0.221</v>
      </c>
      <c r="M20" s="99">
        <v>7.3999999999999996E-2</v>
      </c>
      <c r="N20" s="97">
        <v>0.88900000000000001</v>
      </c>
      <c r="O20" s="98">
        <v>3.5999999999999997E-2</v>
      </c>
      <c r="P20" s="99">
        <v>0.16300000000000001</v>
      </c>
      <c r="Q20" s="97">
        <v>0.80500000000000005</v>
      </c>
      <c r="R20" s="97">
        <v>3.2000000000000001E-2</v>
      </c>
      <c r="S20" s="30"/>
      <c r="T20" s="30"/>
      <c r="U20" s="30"/>
    </row>
    <row r="21" spans="1:22" s="9" customFormat="1" ht="21.75" customHeight="1" x14ac:dyDescent="0.2">
      <c r="A21" s="8"/>
      <c r="C21" s="30"/>
      <c r="D21" s="176" t="s">
        <v>144</v>
      </c>
      <c r="E21" s="177"/>
      <c r="F21" s="177"/>
      <c r="G21" s="177"/>
      <c r="H21" s="177"/>
      <c r="I21" s="178"/>
      <c r="J21" s="97">
        <v>0.20699999999999999</v>
      </c>
      <c r="K21" s="97">
        <v>0.44700000000000001</v>
      </c>
      <c r="L21" s="98">
        <v>0.34599999999999997</v>
      </c>
      <c r="M21" s="99">
        <v>0.153</v>
      </c>
      <c r="N21" s="97">
        <v>0.69099999999999995</v>
      </c>
      <c r="O21" s="98">
        <v>0.156</v>
      </c>
      <c r="P21" s="99">
        <v>0.20799999999999999</v>
      </c>
      <c r="Q21" s="97">
        <v>0.70299999999999996</v>
      </c>
      <c r="R21" s="97">
        <v>0.09</v>
      </c>
      <c r="S21" s="30"/>
      <c r="T21" s="30"/>
      <c r="U21" s="30"/>
    </row>
    <row r="22" spans="1:22" s="9" customFormat="1" ht="21.75" customHeight="1" x14ac:dyDescent="0.2">
      <c r="A22" s="8"/>
      <c r="C22" s="30"/>
      <c r="D22" s="176" t="s">
        <v>145</v>
      </c>
      <c r="E22" s="177"/>
      <c r="F22" s="177"/>
      <c r="G22" s="177"/>
      <c r="H22" s="177"/>
      <c r="I22" s="178"/>
      <c r="J22" s="97">
        <v>0.48699999999999999</v>
      </c>
      <c r="K22" s="97">
        <v>0.38800000000000001</v>
      </c>
      <c r="L22" s="98">
        <v>0.125</v>
      </c>
      <c r="M22" s="99">
        <v>0.32300000000000001</v>
      </c>
      <c r="N22" s="97">
        <v>0.59</v>
      </c>
      <c r="O22" s="98">
        <v>8.7999999999999995E-2</v>
      </c>
      <c r="P22" s="99">
        <v>0.42799999999999999</v>
      </c>
      <c r="Q22" s="97">
        <v>0.52400000000000002</v>
      </c>
      <c r="R22" s="97">
        <v>4.8000000000000001E-2</v>
      </c>
      <c r="S22" s="30"/>
      <c r="T22" s="30"/>
      <c r="U22" s="30"/>
    </row>
    <row r="23" spans="1:22" s="9" customFormat="1" ht="21.75" customHeight="1" x14ac:dyDescent="0.2">
      <c r="A23" s="8"/>
      <c r="C23" s="30"/>
      <c r="D23" s="176" t="s">
        <v>146</v>
      </c>
      <c r="E23" s="177"/>
      <c r="F23" s="177"/>
      <c r="G23" s="177"/>
      <c r="H23" s="177"/>
      <c r="I23" s="178"/>
      <c r="J23" s="97">
        <v>0.25</v>
      </c>
      <c r="K23" s="97">
        <v>0.377</v>
      </c>
      <c r="L23" s="98">
        <v>0.372</v>
      </c>
      <c r="M23" s="99">
        <v>0.245</v>
      </c>
      <c r="N23" s="97">
        <v>0.54100000000000004</v>
      </c>
      <c r="O23" s="98">
        <v>0.215</v>
      </c>
      <c r="P23" s="99">
        <v>0.28699999999999998</v>
      </c>
      <c r="Q23" s="97">
        <v>0.627</v>
      </c>
      <c r="R23" s="97">
        <v>8.5999999999999993E-2</v>
      </c>
      <c r="S23" s="30"/>
      <c r="T23" s="30"/>
      <c r="U23" s="30"/>
    </row>
    <row r="24" spans="1:22" s="9" customFormat="1" ht="21.75" customHeight="1" thickBot="1" x14ac:dyDescent="0.25">
      <c r="A24" s="8"/>
      <c r="C24" s="30"/>
      <c r="D24" s="176" t="s">
        <v>198</v>
      </c>
      <c r="E24" s="177"/>
      <c r="F24" s="177"/>
      <c r="G24" s="177"/>
      <c r="H24" s="177"/>
      <c r="I24" s="178"/>
      <c r="J24" s="100">
        <v>0.18</v>
      </c>
      <c r="K24" s="100">
        <v>0.35599999999999998</v>
      </c>
      <c r="L24" s="101">
        <v>0.46400000000000002</v>
      </c>
      <c r="M24" s="102">
        <v>0.185</v>
      </c>
      <c r="N24" s="100">
        <v>0.51500000000000001</v>
      </c>
      <c r="O24" s="101">
        <v>0.3</v>
      </c>
      <c r="P24" s="102">
        <v>0.309</v>
      </c>
      <c r="Q24" s="100">
        <v>0.57199999999999995</v>
      </c>
      <c r="R24" s="100">
        <v>0.11899999999999999</v>
      </c>
      <c r="S24" s="30"/>
      <c r="T24" s="30"/>
      <c r="U24" s="30"/>
    </row>
    <row r="25" spans="1:22" s="9" customFormat="1" ht="21.75" customHeight="1" x14ac:dyDescent="0.2">
      <c r="A25" s="8"/>
      <c r="C25" s="30"/>
      <c r="D25" s="181" t="s">
        <v>84</v>
      </c>
      <c r="E25" s="182"/>
      <c r="F25" s="182"/>
      <c r="G25" s="182"/>
      <c r="H25" s="182"/>
      <c r="I25" s="183"/>
      <c r="J25" s="116">
        <v>0.251</v>
      </c>
      <c r="K25" s="116">
        <v>0.5</v>
      </c>
      <c r="L25" s="117">
        <v>0.25</v>
      </c>
      <c r="M25" s="89">
        <v>0.16600000000000001</v>
      </c>
      <c r="N25" s="116">
        <v>0.74299999999999999</v>
      </c>
      <c r="O25" s="117">
        <v>9.0999999999999998E-2</v>
      </c>
      <c r="P25" s="89">
        <v>0.19400000000000001</v>
      </c>
      <c r="Q25" s="116">
        <v>0.77600000000000002</v>
      </c>
      <c r="R25" s="116">
        <v>0.03</v>
      </c>
      <c r="S25" s="30"/>
      <c r="T25" s="30"/>
      <c r="U25" s="30"/>
    </row>
    <row r="26" spans="1:22" s="9" customFormat="1" ht="9.75" customHeight="1" x14ac:dyDescent="0.2">
      <c r="A26" s="8"/>
      <c r="C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ht="19.5" customHeight="1" x14ac:dyDescent="0.25">
      <c r="A27" s="164" t="str">
        <f>Índice!$A$71</f>
        <v>ESTUDO 26 | ANÁLISE SETORIAL DAS SOCIEDADES NÃO FINANCEIRAS 2011-2016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</row>
    <row r="31" spans="1:22" ht="17.25" customHeight="1" x14ac:dyDescent="0.25"/>
  </sheetData>
  <sheetProtection algorithmName="SHA-512" hashValue="wSbRE+gjfct0vki5xZI7Musb+Jh7Obh8Oc5JhtTfbYpTaoc87LHgITS72kos9XrpIr9x3Ul/EXzT6M4nNvB7dA==" saltValue="iaezn4IcewaWC+nLun94yw==" spinCount="100000" sheet="1" objects="1" scenarios="1"/>
  <mergeCells count="23">
    <mergeCell ref="D20:I20"/>
    <mergeCell ref="P6:R6"/>
    <mergeCell ref="D21:I21"/>
    <mergeCell ref="D22:I22"/>
    <mergeCell ref="D23:I23"/>
    <mergeCell ref="J6:L6"/>
    <mergeCell ref="M6:O6"/>
    <mergeCell ref="A27:U27"/>
    <mergeCell ref="A1:U1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4:I24"/>
    <mergeCell ref="D25:I2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/>
  </sheetPr>
  <dimension ref="A1:Y78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8" width="7.28515625" style="6"/>
    <col min="9" max="17" width="7.28515625" style="6" customWidth="1"/>
    <col min="18" max="16384" width="7.28515625" style="6"/>
  </cols>
  <sheetData>
    <row r="1" spans="1:25" ht="69" customHeight="1" x14ac:dyDescent="0.25">
      <c r="A1" s="155" t="s">
        <v>125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5" ht="15" customHeight="1" x14ac:dyDescent="0.25"/>
    <row r="3" spans="1:25" s="7" customFormat="1" ht="15" customHeight="1" thickBot="1" x14ac:dyDescent="0.3">
      <c r="A3" s="73" t="str">
        <f>+Índice!F40</f>
        <v>G12</v>
      </c>
      <c r="B3" s="74" t="str">
        <f>+Índice!G40</f>
        <v>Peso das empresas atendendo à sua rendibilidade | Por classes de dimensão (2015)</v>
      </c>
      <c r="C3" s="25"/>
      <c r="D3" s="25"/>
      <c r="E3" s="25"/>
      <c r="F3" s="25"/>
      <c r="G3" s="25"/>
      <c r="H3" s="25"/>
      <c r="I3" s="25"/>
      <c r="J3" s="25"/>
      <c r="K3" s="52"/>
      <c r="L3" s="52"/>
      <c r="M3" s="52"/>
      <c r="N3" s="52"/>
      <c r="O3" s="52"/>
      <c r="P3" s="51"/>
    </row>
    <row r="4" spans="1:25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52"/>
      <c r="L4" s="52"/>
      <c r="M4" s="52"/>
      <c r="N4" s="52"/>
      <c r="O4" s="52"/>
      <c r="P4" s="19"/>
      <c r="Q4" s="19"/>
      <c r="R4" s="19"/>
      <c r="S4" s="19"/>
      <c r="T4" s="19"/>
      <c r="U4" s="19"/>
    </row>
    <row r="5" spans="1:25" ht="15" customHeight="1" x14ac:dyDescent="0.25"/>
    <row r="6" spans="1:25" ht="24.95" customHeight="1" x14ac:dyDescent="0.25">
      <c r="C6" s="14"/>
      <c r="D6" s="14"/>
      <c r="E6" s="93"/>
      <c r="F6" s="93"/>
      <c r="G6" s="93"/>
      <c r="H6" s="93"/>
      <c r="I6" s="156" t="s">
        <v>49</v>
      </c>
      <c r="J6" s="156"/>
      <c r="K6" s="161"/>
      <c r="L6" s="162" t="s">
        <v>43</v>
      </c>
      <c r="M6" s="156"/>
      <c r="N6" s="161"/>
      <c r="O6" s="162" t="s">
        <v>38</v>
      </c>
      <c r="P6" s="156"/>
      <c r="Q6" s="156"/>
      <c r="R6" s="14"/>
      <c r="S6" s="14"/>
      <c r="T6" s="14"/>
      <c r="U6" s="14"/>
      <c r="V6" s="14"/>
      <c r="W6" s="14"/>
      <c r="X6" s="14"/>
      <c r="Y6" s="14"/>
    </row>
    <row r="7" spans="1:25" ht="33" customHeight="1" x14ac:dyDescent="0.25">
      <c r="C7" s="14"/>
      <c r="D7" s="14"/>
      <c r="E7" s="56"/>
      <c r="F7" s="56"/>
      <c r="G7" s="56"/>
      <c r="H7" s="56"/>
      <c r="I7" s="123" t="s">
        <v>215</v>
      </c>
      <c r="J7" s="123" t="s">
        <v>217</v>
      </c>
      <c r="K7" s="124" t="s">
        <v>216</v>
      </c>
      <c r="L7" s="123" t="s">
        <v>215</v>
      </c>
      <c r="M7" s="123" t="s">
        <v>217</v>
      </c>
      <c r="N7" s="124" t="s">
        <v>216</v>
      </c>
      <c r="O7" s="123" t="s">
        <v>215</v>
      </c>
      <c r="P7" s="123" t="s">
        <v>217</v>
      </c>
      <c r="Q7" s="124" t="s">
        <v>216</v>
      </c>
      <c r="R7" s="14"/>
      <c r="S7" s="14"/>
      <c r="T7" s="14"/>
      <c r="U7" s="14"/>
      <c r="V7" s="14"/>
      <c r="W7" s="14"/>
      <c r="X7" s="14"/>
      <c r="Y7" s="14"/>
    </row>
    <row r="8" spans="1:25" ht="24.95" customHeight="1" x14ac:dyDescent="0.25">
      <c r="C8" s="14"/>
      <c r="D8" s="14"/>
      <c r="E8" s="227" t="s">
        <v>0</v>
      </c>
      <c r="F8" s="227"/>
      <c r="G8" s="227"/>
      <c r="H8" s="227"/>
      <c r="I8" s="97">
        <v>0.26300000000000001</v>
      </c>
      <c r="J8" s="97">
        <v>0.46300000000000002</v>
      </c>
      <c r="K8" s="98">
        <v>0.27400000000000002</v>
      </c>
      <c r="L8" s="99">
        <v>0.2</v>
      </c>
      <c r="M8" s="97">
        <v>0.59399999999999997</v>
      </c>
      <c r="N8" s="98">
        <v>0.20599999999999999</v>
      </c>
      <c r="O8" s="99">
        <v>0.20899999999999999</v>
      </c>
      <c r="P8" s="97">
        <v>0.71199999999999997</v>
      </c>
      <c r="Q8" s="97">
        <v>7.9000000000000001E-2</v>
      </c>
      <c r="R8" s="14"/>
      <c r="S8" s="14"/>
      <c r="T8" s="14"/>
      <c r="U8" s="14"/>
      <c r="V8" s="14"/>
      <c r="W8" s="14"/>
      <c r="X8" s="14"/>
      <c r="Y8" s="14"/>
    </row>
    <row r="9" spans="1:25" s="14" customFormat="1" ht="24.95" customHeight="1" x14ac:dyDescent="0.25">
      <c r="A9" s="22"/>
      <c r="B9" s="22"/>
      <c r="E9" s="227" t="s">
        <v>44</v>
      </c>
      <c r="F9" s="227"/>
      <c r="G9" s="227"/>
      <c r="H9" s="227"/>
      <c r="I9" s="97">
        <v>0.16400000000000001</v>
      </c>
      <c r="J9" s="97">
        <v>0.753</v>
      </c>
      <c r="K9" s="98">
        <v>8.3000000000000004E-2</v>
      </c>
      <c r="L9" s="99">
        <v>0.16200000000000001</v>
      </c>
      <c r="M9" s="97">
        <v>0.76800000000000002</v>
      </c>
      <c r="N9" s="98">
        <v>7.0000000000000007E-2</v>
      </c>
      <c r="O9" s="99">
        <v>0.16300000000000001</v>
      </c>
      <c r="P9" s="97">
        <v>0.80500000000000005</v>
      </c>
      <c r="Q9" s="97">
        <v>3.2000000000000001E-2</v>
      </c>
    </row>
    <row r="10" spans="1:25" s="14" customFormat="1" ht="24.95" customHeight="1" thickBot="1" x14ac:dyDescent="0.3">
      <c r="A10" s="22"/>
      <c r="B10" s="22"/>
      <c r="E10" s="228" t="s">
        <v>1</v>
      </c>
      <c r="F10" s="228"/>
      <c r="G10" s="228"/>
      <c r="H10" s="228"/>
      <c r="I10" s="100">
        <v>0.20300000000000001</v>
      </c>
      <c r="J10" s="100">
        <v>0.76</v>
      </c>
      <c r="K10" s="101">
        <v>3.6999999999999998E-2</v>
      </c>
      <c r="L10" s="102">
        <v>0.14399999999999999</v>
      </c>
      <c r="M10" s="100">
        <v>0.83199999999999996</v>
      </c>
      <c r="N10" s="101">
        <v>2.5000000000000001E-2</v>
      </c>
      <c r="O10" s="102">
        <v>0.218</v>
      </c>
      <c r="P10" s="100">
        <v>0.77</v>
      </c>
      <c r="Q10" s="100">
        <v>1.2E-2</v>
      </c>
    </row>
    <row r="11" spans="1:25" s="14" customFormat="1" ht="24.95" customHeight="1" x14ac:dyDescent="0.25">
      <c r="A11" s="22"/>
      <c r="B11" s="22"/>
      <c r="E11" s="229" t="s">
        <v>84</v>
      </c>
      <c r="F11" s="230"/>
      <c r="G11" s="230"/>
      <c r="H11" s="230"/>
      <c r="I11" s="116">
        <v>0.251</v>
      </c>
      <c r="J11" s="116">
        <v>0.5</v>
      </c>
      <c r="K11" s="117">
        <v>0.25</v>
      </c>
      <c r="L11" s="89">
        <v>0.16600000000000001</v>
      </c>
      <c r="M11" s="116">
        <v>0.74299999999999999</v>
      </c>
      <c r="N11" s="117">
        <v>9.0999999999999998E-2</v>
      </c>
      <c r="O11" s="89">
        <v>0.19400000000000001</v>
      </c>
      <c r="P11" s="116">
        <v>0.77600000000000002</v>
      </c>
      <c r="Q11" s="116">
        <v>0.03</v>
      </c>
    </row>
    <row r="12" spans="1:25" ht="15" customHeight="1" thickBot="1" x14ac:dyDescent="0.3"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19.5" customHeight="1" thickBot="1" x14ac:dyDescent="0.3">
      <c r="A13" s="213" t="str">
        <f>NOTA!$A$24</f>
        <v>ESTUDO 26 | ANÁLISE SETORIAL DAS SOCIEDADES NÃO FINANCEIRAS 2011-2016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</row>
    <row r="14" spans="1:25" ht="19.5" customHeight="1" x14ac:dyDescent="0.25"/>
    <row r="15" spans="1:25" ht="19.5" customHeight="1" x14ac:dyDescent="0.25"/>
    <row r="16" spans="1:25" ht="19.5" customHeight="1" x14ac:dyDescent="0.25"/>
    <row r="17" spans="4:22" ht="19.5" customHeight="1" x14ac:dyDescent="0.25"/>
    <row r="18" spans="4:22" ht="19.5" customHeight="1" x14ac:dyDescent="0.25"/>
    <row r="19" spans="4:22" ht="19.5" customHeight="1" x14ac:dyDescent="0.25"/>
    <row r="20" spans="4:22" s="15" customFormat="1" ht="19.5" customHeight="1" x14ac:dyDescent="0.25"/>
    <row r="21" spans="4:22" ht="19.5" customHeight="1" x14ac:dyDescent="0.25"/>
    <row r="22" spans="4:22" ht="19.5" customHeight="1" x14ac:dyDescent="0.25">
      <c r="D22" s="48"/>
      <c r="E22" s="48"/>
      <c r="F22" s="48"/>
      <c r="G22" s="48"/>
      <c r="H22" s="48"/>
      <c r="I22" s="48"/>
      <c r="J22" s="48"/>
      <c r="K22" s="48"/>
    </row>
    <row r="23" spans="4:22" ht="19.5" customHeight="1" x14ac:dyDescent="0.25">
      <c r="D23" s="48"/>
      <c r="E23" s="48"/>
      <c r="F23" s="48"/>
      <c r="G23" s="48"/>
      <c r="H23" s="48"/>
      <c r="I23" s="48"/>
      <c r="J23" s="48"/>
      <c r="K23" s="48"/>
    </row>
    <row r="24" spans="4:22" ht="19.5" customHeight="1" x14ac:dyDescent="0.25">
      <c r="D24" s="48"/>
      <c r="E24" s="48"/>
      <c r="F24" s="48"/>
      <c r="G24" s="48"/>
      <c r="H24" s="48"/>
      <c r="I24" s="48"/>
      <c r="J24" s="48"/>
      <c r="K24" s="48"/>
    </row>
    <row r="25" spans="4:22" ht="19.5" customHeight="1" x14ac:dyDescent="0.25">
      <c r="D25" s="48"/>
      <c r="E25" s="48"/>
      <c r="F25" s="48"/>
      <c r="G25" s="48"/>
      <c r="H25" s="48"/>
      <c r="I25" s="48"/>
      <c r="J25" s="48"/>
      <c r="K25" s="48"/>
      <c r="V25" s="15"/>
    </row>
    <row r="26" spans="4:22" ht="19.5" customHeight="1" x14ac:dyDescent="0.25">
      <c r="D26" s="48"/>
      <c r="E26" s="48"/>
      <c r="F26" s="48"/>
      <c r="G26" s="48"/>
      <c r="H26" s="48"/>
      <c r="I26" s="48"/>
      <c r="J26" s="48"/>
      <c r="K26" s="48"/>
    </row>
    <row r="27" spans="4:22" ht="19.5" customHeight="1" x14ac:dyDescent="0.25"/>
    <row r="28" spans="4:22" ht="19.5" customHeight="1" x14ac:dyDescent="0.25"/>
    <row r="29" spans="4:22" ht="19.5" customHeight="1" x14ac:dyDescent="0.25"/>
    <row r="30" spans="4:22" ht="19.5" customHeight="1" x14ac:dyDescent="0.25"/>
    <row r="31" spans="4:22" ht="19.5" customHeight="1" x14ac:dyDescent="0.25"/>
    <row r="32" spans="4:2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</sheetData>
  <sheetProtection algorithmName="SHA-512" hashValue="SY6RLZlrKyXKxCFyTYPZdbNSnSxPtDzaYxysfv4Xi6GhgpZHeLPqsxloegoVEuPVyDNfV7zDbiSfyPSvBPmZdQ==" saltValue="6W6Hnvv4txxY0KzrMlmsag==" spinCount="100000" sheet="1" objects="1" scenarios="1"/>
  <mergeCells count="9">
    <mergeCell ref="A13:U13"/>
    <mergeCell ref="A1:U1"/>
    <mergeCell ref="O6:Q6"/>
    <mergeCell ref="E9:H9"/>
    <mergeCell ref="E10:H10"/>
    <mergeCell ref="E11:H11"/>
    <mergeCell ref="I6:K6"/>
    <mergeCell ref="L6:N6"/>
    <mergeCell ref="E8:H8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/>
  </sheetPr>
  <dimension ref="A1:U86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9" width="7.28515625" style="6"/>
    <col min="10" max="13" width="7.28515625" style="6" customWidth="1"/>
    <col min="14" max="16384" width="7.28515625" style="6"/>
  </cols>
  <sheetData>
    <row r="1" spans="1:21" ht="69" customHeight="1" x14ac:dyDescent="0.25">
      <c r="A1" s="155" t="s">
        <v>125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ht="15" customHeight="1" x14ac:dyDescent="0.25">
      <c r="Q2" s="9"/>
    </row>
    <row r="3" spans="1:21" s="7" customFormat="1" ht="15" customHeight="1" thickBot="1" x14ac:dyDescent="0.3">
      <c r="A3" s="73" t="str">
        <f>+Índice!F41</f>
        <v>G13</v>
      </c>
      <c r="B3" s="74" t="str">
        <f>+Índice!G41</f>
        <v>Indicadores económico-financeiros das empresas | Atendendo à sua rendibilidade (2015, em percentagem)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9"/>
      <c r="Q3" s="9"/>
    </row>
    <row r="4" spans="1:21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21" ht="15" customHeight="1" x14ac:dyDescent="0.25"/>
    <row r="6" spans="1:21" s="9" customFormat="1" ht="24.95" customHeight="1" x14ac:dyDescent="0.25">
      <c r="A6" s="14"/>
      <c r="B6" s="14"/>
      <c r="C6" s="14"/>
      <c r="D6" s="14"/>
      <c r="E6" s="56"/>
      <c r="F6" s="56"/>
      <c r="G6" s="56"/>
      <c r="H6" s="56"/>
      <c r="I6" s="56"/>
      <c r="J6" s="232" t="s">
        <v>215</v>
      </c>
      <c r="K6" s="233"/>
      <c r="L6" s="232" t="s">
        <v>214</v>
      </c>
      <c r="M6" s="233"/>
      <c r="N6" s="232" t="s">
        <v>216</v>
      </c>
      <c r="O6" s="235"/>
      <c r="P6" s="237" t="s">
        <v>84</v>
      </c>
      <c r="Q6" s="233"/>
    </row>
    <row r="7" spans="1:21" s="14" customFormat="1" ht="24.95" customHeight="1" x14ac:dyDescent="0.25">
      <c r="E7" s="227" t="s">
        <v>172</v>
      </c>
      <c r="F7" s="227"/>
      <c r="G7" s="227"/>
      <c r="H7" s="227"/>
      <c r="I7" s="227"/>
      <c r="J7" s="231">
        <v>0.26600000000000001</v>
      </c>
      <c r="K7" s="223"/>
      <c r="L7" s="231">
        <v>0.20899999999999999</v>
      </c>
      <c r="M7" s="223"/>
      <c r="N7" s="231">
        <v>0.16500000000000001</v>
      </c>
      <c r="O7" s="236"/>
      <c r="P7" s="238">
        <v>0.22</v>
      </c>
      <c r="Q7" s="239"/>
    </row>
    <row r="8" spans="1:21" s="14" customFormat="1" ht="24.95" customHeight="1" x14ac:dyDescent="0.25">
      <c r="E8" s="227" t="s">
        <v>201</v>
      </c>
      <c r="F8" s="227"/>
      <c r="G8" s="227"/>
      <c r="H8" s="227"/>
      <c r="I8" s="227"/>
      <c r="J8" s="234">
        <v>0.45200000000000001</v>
      </c>
      <c r="K8" s="224"/>
      <c r="L8" s="231">
        <v>0.63200000000000001</v>
      </c>
      <c r="M8" s="223"/>
      <c r="N8" s="231">
        <v>0.34699999999999998</v>
      </c>
      <c r="O8" s="236"/>
      <c r="P8" s="238">
        <v>0.58899999999999997</v>
      </c>
      <c r="Q8" s="239"/>
    </row>
    <row r="9" spans="1:21" s="14" customFormat="1" ht="24.95" customHeight="1" x14ac:dyDescent="0.25">
      <c r="E9" s="227" t="s">
        <v>200</v>
      </c>
      <c r="F9" s="227"/>
      <c r="G9" s="227"/>
      <c r="H9" s="227"/>
      <c r="I9" s="227"/>
      <c r="J9" s="234">
        <v>0.35899999999999999</v>
      </c>
      <c r="K9" s="224"/>
      <c r="L9" s="231">
        <v>0.22700000000000001</v>
      </c>
      <c r="M9" s="223"/>
      <c r="N9" s="231">
        <v>0.372</v>
      </c>
      <c r="O9" s="236"/>
      <c r="P9" s="238">
        <v>0.255</v>
      </c>
      <c r="Q9" s="239"/>
    </row>
    <row r="10" spans="1:21" s="14" customFormat="1" ht="24.95" customHeight="1" x14ac:dyDescent="0.25">
      <c r="E10" s="227" t="s">
        <v>74</v>
      </c>
      <c r="F10" s="227"/>
      <c r="G10" s="227"/>
      <c r="H10" s="227"/>
      <c r="I10" s="227"/>
      <c r="J10" s="234">
        <v>0.189</v>
      </c>
      <c r="K10" s="224"/>
      <c r="L10" s="231">
        <v>0.14099999999999999</v>
      </c>
      <c r="M10" s="223"/>
      <c r="N10" s="231">
        <v>0.28100000000000003</v>
      </c>
      <c r="O10" s="236"/>
      <c r="P10" s="238">
        <v>0.156</v>
      </c>
      <c r="Q10" s="239"/>
    </row>
    <row r="11" spans="1:21" s="14" customFormat="1" ht="24.95" customHeight="1" x14ac:dyDescent="0.25">
      <c r="E11" s="227" t="s">
        <v>173</v>
      </c>
      <c r="F11" s="227"/>
      <c r="G11" s="227"/>
      <c r="H11" s="227"/>
      <c r="I11" s="227"/>
      <c r="J11" s="234">
        <v>0.33700000000000002</v>
      </c>
      <c r="K11" s="224"/>
      <c r="L11" s="231">
        <v>5.8999999999999997E-2</v>
      </c>
      <c r="M11" s="223"/>
      <c r="N11" s="231">
        <v>-0.41299999999999998</v>
      </c>
      <c r="O11" s="236"/>
      <c r="P11" s="238">
        <v>0.10100000000000001</v>
      </c>
      <c r="Q11" s="239"/>
    </row>
    <row r="12" spans="1:21" s="14" customFormat="1" ht="24.95" customHeight="1" x14ac:dyDescent="0.25">
      <c r="E12" s="227" t="s">
        <v>70</v>
      </c>
      <c r="F12" s="227"/>
      <c r="G12" s="227"/>
      <c r="H12" s="227"/>
      <c r="I12" s="227"/>
      <c r="J12" s="234">
        <v>0.41499999999999998</v>
      </c>
      <c r="K12" s="224"/>
      <c r="L12" s="231">
        <v>0.318</v>
      </c>
      <c r="M12" s="223"/>
      <c r="N12" s="231">
        <v>9.5000000000000001E-2</v>
      </c>
      <c r="O12" s="236"/>
      <c r="P12" s="238">
        <v>0.315</v>
      </c>
      <c r="Q12" s="239"/>
    </row>
    <row r="13" spans="1:21" s="14" customFormat="1" ht="24.95" customHeight="1" x14ac:dyDescent="0.25">
      <c r="E13" s="227" t="s">
        <v>153</v>
      </c>
      <c r="F13" s="227"/>
      <c r="G13" s="227"/>
      <c r="H13" s="227"/>
      <c r="I13" s="227"/>
      <c r="J13" s="234">
        <v>0.16600000000000001</v>
      </c>
      <c r="K13" s="224"/>
      <c r="L13" s="231">
        <v>2.1999999999999999E-2</v>
      </c>
      <c r="M13" s="223"/>
      <c r="N13" s="231">
        <v>2.4E-2</v>
      </c>
      <c r="O13" s="236"/>
      <c r="P13" s="238">
        <v>6.8000000000000005E-2</v>
      </c>
      <c r="Q13" s="239"/>
    </row>
    <row r="14" spans="1:21" s="14" customFormat="1" ht="24.95" customHeight="1" x14ac:dyDescent="0.25">
      <c r="E14" s="227" t="s">
        <v>174</v>
      </c>
      <c r="F14" s="227"/>
      <c r="G14" s="227"/>
      <c r="H14" s="227"/>
      <c r="I14" s="227"/>
      <c r="J14" s="234">
        <v>0.23400000000000001</v>
      </c>
      <c r="K14" s="224"/>
      <c r="L14" s="231">
        <v>0.26</v>
      </c>
      <c r="M14" s="223"/>
      <c r="N14" s="231">
        <v>0.27900000000000003</v>
      </c>
      <c r="O14" s="236"/>
      <c r="P14" s="238">
        <v>0.254</v>
      </c>
      <c r="Q14" s="239"/>
    </row>
    <row r="15" spans="1:21" s="14" customFormat="1" ht="24.95" customHeight="1" x14ac:dyDescent="0.25">
      <c r="E15" s="227" t="s">
        <v>69</v>
      </c>
      <c r="F15" s="227"/>
      <c r="G15" s="227"/>
      <c r="H15" s="227"/>
      <c r="I15" s="227"/>
      <c r="J15" s="234">
        <v>0.27700000000000002</v>
      </c>
      <c r="K15" s="224"/>
      <c r="L15" s="231">
        <v>0.16600000000000001</v>
      </c>
      <c r="M15" s="223"/>
      <c r="N15" s="231">
        <v>0.23699999999999999</v>
      </c>
      <c r="O15" s="236"/>
      <c r="P15" s="238">
        <v>0.21299999999999999</v>
      </c>
      <c r="Q15" s="239"/>
    </row>
    <row r="16" spans="1:21" s="14" customFormat="1" ht="24.95" customHeight="1" x14ac:dyDescent="0.25">
      <c r="E16" s="227" t="s">
        <v>48</v>
      </c>
      <c r="F16" s="227"/>
      <c r="G16" s="227"/>
      <c r="H16" s="227"/>
      <c r="I16" s="227"/>
      <c r="J16" s="234">
        <v>2.4E-2</v>
      </c>
      <c r="K16" s="224"/>
      <c r="L16" s="231">
        <v>3.7999999999999999E-2</v>
      </c>
      <c r="M16" s="223"/>
      <c r="N16" s="231">
        <v>6.7000000000000004E-2</v>
      </c>
      <c r="O16" s="236"/>
      <c r="P16" s="238">
        <v>4.1000000000000002E-2</v>
      </c>
      <c r="Q16" s="239"/>
    </row>
    <row r="17" spans="1:21" s="14" customFormat="1" ht="24.95" customHeight="1" x14ac:dyDescent="0.25">
      <c r="E17" s="227" t="s">
        <v>3</v>
      </c>
      <c r="F17" s="227"/>
      <c r="G17" s="227"/>
      <c r="H17" s="227"/>
      <c r="I17" s="227"/>
      <c r="J17" s="234">
        <v>7.2999999999999995E-2</v>
      </c>
      <c r="K17" s="224"/>
      <c r="L17" s="231">
        <v>0.26</v>
      </c>
      <c r="M17" s="223"/>
      <c r="N17" s="231">
        <v>8.8999999999999996E-2</v>
      </c>
      <c r="O17" s="236"/>
      <c r="P17" s="238">
        <v>0.161</v>
      </c>
      <c r="Q17" s="239"/>
    </row>
    <row r="18" spans="1:21" s="14" customFormat="1" ht="24.95" customHeight="1" x14ac:dyDescent="0.25">
      <c r="E18" s="227" t="s">
        <v>155</v>
      </c>
      <c r="F18" s="227"/>
      <c r="G18" s="227"/>
      <c r="H18" s="227"/>
      <c r="I18" s="227"/>
      <c r="J18" s="234">
        <v>0.22500000000000001</v>
      </c>
      <c r="K18" s="224"/>
      <c r="L18" s="231">
        <v>0.254</v>
      </c>
      <c r="M18" s="223"/>
      <c r="N18" s="231">
        <v>0.30399999999999999</v>
      </c>
      <c r="O18" s="236"/>
      <c r="P18" s="238">
        <v>0.26300000000000001</v>
      </c>
      <c r="Q18" s="239"/>
    </row>
    <row r="19" spans="1:21" s="14" customFormat="1" ht="24.95" customHeight="1" x14ac:dyDescent="0.25">
      <c r="E19" s="227" t="s">
        <v>175</v>
      </c>
      <c r="F19" s="227"/>
      <c r="G19" s="227"/>
      <c r="H19" s="227"/>
      <c r="I19" s="227"/>
      <c r="J19" s="234">
        <v>1.5589999999999999</v>
      </c>
      <c r="K19" s="224"/>
      <c r="L19" s="231">
        <v>1.306</v>
      </c>
      <c r="M19" s="223"/>
      <c r="N19" s="231">
        <v>0.89400000000000002</v>
      </c>
      <c r="O19" s="236"/>
      <c r="P19" s="238">
        <v>1.2709999999999999</v>
      </c>
      <c r="Q19" s="239"/>
    </row>
    <row r="20" spans="1:21" ht="15" customHeight="1" x14ac:dyDescent="0.25"/>
    <row r="21" spans="1:21" ht="19.5" customHeight="1" x14ac:dyDescent="0.25">
      <c r="A21" s="146" t="str">
        <f>NOTA!$A$24</f>
        <v>ESTUDO 26 | ANÁLISE SETORIAL DAS SOCIEDADES NÃO FINANCEIRAS 2011-2016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</row>
    <row r="22" spans="1:21" ht="19.5" customHeight="1" x14ac:dyDescent="0.25"/>
    <row r="23" spans="1:21" ht="19.5" customHeight="1" x14ac:dyDescent="0.25"/>
    <row r="24" spans="1:21" ht="19.5" customHeight="1" x14ac:dyDescent="0.25"/>
    <row r="25" spans="1:21" ht="19.5" customHeight="1" x14ac:dyDescent="0.25"/>
    <row r="26" spans="1:21" ht="19.5" customHeight="1" x14ac:dyDescent="0.25"/>
    <row r="27" spans="1:21" ht="19.5" customHeight="1" x14ac:dyDescent="0.25"/>
    <row r="28" spans="1:21" s="15" customFormat="1" ht="19.5" customHeight="1" x14ac:dyDescent="0.25"/>
    <row r="29" spans="1:21" ht="19.5" customHeight="1" x14ac:dyDescent="0.25"/>
    <row r="30" spans="1:21" ht="19.5" customHeight="1" x14ac:dyDescent="0.25"/>
    <row r="31" spans="1:21" ht="19.5" customHeight="1" x14ac:dyDescent="0.25"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1:21" ht="19.5" customHeight="1" x14ac:dyDescent="0.25"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</row>
    <row r="33" spans="3:16" ht="19.5" customHeight="1" x14ac:dyDescent="0.25"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</row>
    <row r="34" spans="3:16" ht="19.5" customHeight="1" x14ac:dyDescent="0.25"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spans="3:16" ht="19.5" customHeight="1" x14ac:dyDescent="0.25"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</row>
    <row r="36" spans="3:16" ht="19.5" customHeight="1" x14ac:dyDescent="0.25"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</row>
    <row r="37" spans="3:16" ht="19.5" customHeight="1" x14ac:dyDescent="0.25"/>
    <row r="38" spans="3:16" ht="19.5" customHeight="1" x14ac:dyDescent="0.25"/>
    <row r="39" spans="3:16" ht="19.5" customHeight="1" x14ac:dyDescent="0.25"/>
    <row r="40" spans="3:16" ht="19.5" customHeight="1" x14ac:dyDescent="0.25"/>
    <row r="41" spans="3:16" ht="19.5" customHeight="1" x14ac:dyDescent="0.25"/>
    <row r="42" spans="3:16" ht="19.5" customHeight="1" x14ac:dyDescent="0.25"/>
    <row r="43" spans="3:16" ht="19.5" customHeight="1" x14ac:dyDescent="0.25"/>
    <row r="44" spans="3:16" ht="19.5" customHeight="1" x14ac:dyDescent="0.25"/>
    <row r="45" spans="3:16" ht="19.5" customHeight="1" x14ac:dyDescent="0.25"/>
    <row r="46" spans="3:16" ht="19.5" customHeight="1" x14ac:dyDescent="0.25"/>
    <row r="47" spans="3:16" ht="19.5" customHeight="1" x14ac:dyDescent="0.25"/>
    <row r="48" spans="3:16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</sheetData>
  <sheetProtection algorithmName="SHA-512" hashValue="vwCgMU3WFgnJOYwrN1CtU9Bac11Uc7iqW+1xXAwAlp4vq1iDm919nXewNtJVjuLJm0KJ1CyCp3vut1UMxMQKdA==" saltValue="APsjoLWoq1wBs3ugjSdQeA==" spinCount="100000" sheet="1" objects="1" scenarios="1"/>
  <mergeCells count="71">
    <mergeCell ref="P16:Q16"/>
    <mergeCell ref="P17:Q17"/>
    <mergeCell ref="P18:Q18"/>
    <mergeCell ref="P19:Q19"/>
    <mergeCell ref="P11:Q11"/>
    <mergeCell ref="P12:Q12"/>
    <mergeCell ref="P13:Q13"/>
    <mergeCell ref="P14:Q14"/>
    <mergeCell ref="P15:Q15"/>
    <mergeCell ref="P6:Q6"/>
    <mergeCell ref="P7:Q7"/>
    <mergeCell ref="P8:Q8"/>
    <mergeCell ref="P9:Q9"/>
    <mergeCell ref="P10:Q10"/>
    <mergeCell ref="L19:M19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L14:M14"/>
    <mergeCell ref="L15:M15"/>
    <mergeCell ref="L16:M16"/>
    <mergeCell ref="L17:M17"/>
    <mergeCell ref="L18:M18"/>
    <mergeCell ref="L9:M9"/>
    <mergeCell ref="L10:M10"/>
    <mergeCell ref="L11:M11"/>
    <mergeCell ref="L12:M12"/>
    <mergeCell ref="L13:M13"/>
    <mergeCell ref="A21:U21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6:M6"/>
    <mergeCell ref="A1:U1"/>
    <mergeCell ref="E7:I7"/>
    <mergeCell ref="E8:I8"/>
    <mergeCell ref="E19:I19"/>
    <mergeCell ref="E9:I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L7:M7"/>
    <mergeCell ref="L8:M8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  <pageSetUpPr fitToPage="1"/>
  </sheetPr>
  <dimension ref="A1:U72"/>
  <sheetViews>
    <sheetView showGridLines="0" zoomScale="85" zoomScaleNormal="85" zoomScaleSheetLayoutView="85" workbookViewId="0"/>
  </sheetViews>
  <sheetFormatPr defaultRowHeight="12.75" x14ac:dyDescent="0.2"/>
  <cols>
    <col min="1" max="2" width="9.140625" style="2"/>
    <col min="3" max="3" width="1.5703125" style="2" customWidth="1"/>
    <col min="4" max="4" width="2.85546875" style="2" customWidth="1"/>
    <col min="5" max="5" width="3" style="2" customWidth="1"/>
    <col min="6" max="6" width="5.5703125" style="39" customWidth="1"/>
    <col min="7" max="17" width="9.140625" style="2"/>
    <col min="18" max="18" width="43.5703125" style="2" customWidth="1"/>
    <col min="19" max="19" width="9.140625" style="2" customWidth="1"/>
    <col min="20" max="16384" width="9.140625" style="2"/>
  </cols>
  <sheetData>
    <row r="1" spans="1:21" s="1" customFormat="1" ht="69" customHeight="1" thickBot="1" x14ac:dyDescent="0.25">
      <c r="A1" s="68"/>
      <c r="B1" s="68"/>
      <c r="C1" s="68"/>
      <c r="D1" s="69"/>
      <c r="E1" s="68"/>
      <c r="F1" s="69"/>
      <c r="G1" s="68"/>
      <c r="H1" s="68"/>
      <c r="I1" s="68"/>
      <c r="J1" s="68"/>
      <c r="K1" s="147" t="s">
        <v>16</v>
      </c>
      <c r="L1" s="147"/>
      <c r="M1" s="147"/>
      <c r="N1" s="147"/>
      <c r="O1" s="147"/>
      <c r="P1" s="147"/>
      <c r="Q1" s="147"/>
      <c r="R1" s="147"/>
      <c r="S1" s="68"/>
      <c r="T1" s="68"/>
      <c r="U1" s="68"/>
    </row>
    <row r="2" spans="1:21" ht="13.5" thickBot="1" x14ac:dyDescent="0.25"/>
    <row r="3" spans="1:21" s="3" customFormat="1" ht="30.75" customHeight="1" thickBot="1" x14ac:dyDescent="0.3">
      <c r="C3" s="148" t="s">
        <v>42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50"/>
    </row>
    <row r="4" spans="1:21" s="4" customFormat="1" ht="6" customHeight="1" thickBot="1" x14ac:dyDescent="0.3">
      <c r="C4" s="27"/>
      <c r="D4" s="27"/>
      <c r="E4" s="27"/>
      <c r="F4" s="3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</row>
    <row r="5" spans="1:21" s="4" customFormat="1" ht="21" customHeight="1" thickBot="1" x14ac:dyDescent="0.3">
      <c r="C5" s="40"/>
      <c r="D5" s="27"/>
      <c r="E5" s="41"/>
      <c r="F5" s="152" t="s">
        <v>61</v>
      </c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4"/>
    </row>
    <row r="6" spans="1:21" s="4" customFormat="1" ht="18" customHeight="1" thickBot="1" x14ac:dyDescent="0.3">
      <c r="C6" s="27"/>
      <c r="D6" s="27"/>
      <c r="E6" s="27"/>
      <c r="F6" s="43" t="s">
        <v>4</v>
      </c>
      <c r="G6" s="141" t="s">
        <v>91</v>
      </c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2"/>
    </row>
    <row r="7" spans="1:21" s="4" customFormat="1" ht="18" customHeight="1" thickBot="1" x14ac:dyDescent="0.3">
      <c r="C7" s="27"/>
      <c r="D7" s="27"/>
      <c r="E7" s="27"/>
      <c r="F7" s="43" t="s">
        <v>5</v>
      </c>
      <c r="G7" s="141" t="s">
        <v>92</v>
      </c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2"/>
    </row>
    <row r="8" spans="1:21" s="4" customFormat="1" ht="18" customHeight="1" thickBot="1" x14ac:dyDescent="0.3">
      <c r="C8" s="27"/>
      <c r="D8" s="27"/>
      <c r="E8" s="27"/>
      <c r="F8" s="43" t="s">
        <v>17</v>
      </c>
      <c r="G8" s="151" t="s">
        <v>93</v>
      </c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2"/>
    </row>
    <row r="9" spans="1:21" s="4" customFormat="1" ht="18" customHeight="1" thickBot="1" x14ac:dyDescent="0.3">
      <c r="C9" s="27"/>
      <c r="D9" s="27"/>
      <c r="E9" s="27"/>
      <c r="F9" s="43" t="s">
        <v>6</v>
      </c>
      <c r="G9" s="141" t="s">
        <v>94</v>
      </c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2"/>
    </row>
    <row r="10" spans="1:21" s="5" customFormat="1" ht="6" customHeight="1" thickBot="1" x14ac:dyDescent="0.3">
      <c r="C10" s="29"/>
      <c r="D10" s="29"/>
      <c r="E10" s="29"/>
      <c r="F10" s="38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21" s="4" customFormat="1" ht="18" customHeight="1" thickBot="1" x14ac:dyDescent="0.3">
      <c r="C11" s="27"/>
      <c r="D11" s="27"/>
      <c r="E11" s="41"/>
      <c r="F11" s="152" t="s">
        <v>86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4"/>
    </row>
    <row r="12" spans="1:21" s="4" customFormat="1" ht="18" customHeight="1" thickBot="1" x14ac:dyDescent="0.3">
      <c r="C12" s="27"/>
      <c r="D12" s="27"/>
      <c r="E12" s="27"/>
      <c r="F12" s="43" t="s">
        <v>7</v>
      </c>
      <c r="G12" s="141" t="s">
        <v>95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2"/>
    </row>
    <row r="13" spans="1:21" s="4" customFormat="1" ht="18" customHeight="1" thickBot="1" x14ac:dyDescent="0.3">
      <c r="C13" s="27"/>
      <c r="D13" s="27"/>
      <c r="E13" s="27"/>
      <c r="F13" s="43" t="s">
        <v>8</v>
      </c>
      <c r="G13" s="141" t="s">
        <v>96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2"/>
    </row>
    <row r="14" spans="1:21" s="5" customFormat="1" ht="6" customHeight="1" thickBot="1" x14ac:dyDescent="0.3">
      <c r="C14" s="29"/>
      <c r="D14" s="29"/>
      <c r="E14" s="29"/>
      <c r="F14" s="38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</row>
    <row r="15" spans="1:21" s="4" customFormat="1" ht="18" customHeight="1" thickBot="1" x14ac:dyDescent="0.3">
      <c r="C15" s="27"/>
      <c r="D15" s="27"/>
      <c r="E15" s="41"/>
      <c r="F15" s="152" t="s">
        <v>87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4"/>
    </row>
    <row r="16" spans="1:21" s="4" customFormat="1" ht="18" customHeight="1" thickBot="1" x14ac:dyDescent="0.3">
      <c r="C16" s="27"/>
      <c r="D16" s="27"/>
      <c r="E16" s="27"/>
      <c r="F16" s="43" t="s">
        <v>9</v>
      </c>
      <c r="G16" s="141" t="s">
        <v>97</v>
      </c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2"/>
    </row>
    <row r="17" spans="3:18" s="4" customFormat="1" ht="18" customHeight="1" thickBot="1" x14ac:dyDescent="0.3">
      <c r="C17" s="27"/>
      <c r="D17" s="27"/>
      <c r="E17" s="27"/>
      <c r="F17" s="43" t="s">
        <v>10</v>
      </c>
      <c r="G17" s="141" t="s">
        <v>98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2"/>
    </row>
    <row r="18" spans="3:18" s="5" customFormat="1" ht="6" customHeight="1" thickBot="1" x14ac:dyDescent="0.3">
      <c r="C18" s="29"/>
      <c r="D18" s="29"/>
      <c r="E18" s="29"/>
      <c r="F18" s="38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</row>
    <row r="19" spans="3:18" s="3" customFormat="1" ht="30.75" customHeight="1" thickBot="1" x14ac:dyDescent="0.3">
      <c r="C19" s="148" t="s">
        <v>55</v>
      </c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50"/>
    </row>
    <row r="20" spans="3:18" s="5" customFormat="1" ht="6" customHeight="1" thickBot="1" x14ac:dyDescent="0.3">
      <c r="C20" s="29"/>
      <c r="D20" s="29"/>
      <c r="E20" s="29"/>
      <c r="F20" s="38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6"/>
    </row>
    <row r="21" spans="3:18" s="5" customFormat="1" ht="21.75" customHeight="1" thickBot="1" x14ac:dyDescent="0.3">
      <c r="C21" s="31"/>
      <c r="D21" s="32"/>
      <c r="E21" s="33"/>
      <c r="F21" s="139" t="s">
        <v>56</v>
      </c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40"/>
    </row>
    <row r="22" spans="3:18" s="5" customFormat="1" ht="18" customHeight="1" thickBot="1" x14ac:dyDescent="0.3">
      <c r="C22" s="29"/>
      <c r="D22" s="29"/>
      <c r="E22" s="34"/>
      <c r="F22" s="44" t="s">
        <v>18</v>
      </c>
      <c r="G22" s="131" t="s">
        <v>99</v>
      </c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2"/>
    </row>
    <row r="23" spans="3:18" s="5" customFormat="1" ht="6" customHeight="1" thickBot="1" x14ac:dyDescent="0.3">
      <c r="C23" s="29"/>
      <c r="D23" s="29"/>
      <c r="E23" s="29"/>
      <c r="F23" s="38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3:18" s="5" customFormat="1" ht="21.75" customHeight="1" thickBot="1" x14ac:dyDescent="0.3">
      <c r="C24" s="31"/>
      <c r="D24" s="32"/>
      <c r="E24" s="33"/>
      <c r="F24" s="139" t="s">
        <v>19</v>
      </c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40"/>
    </row>
    <row r="25" spans="3:18" s="5" customFormat="1" ht="21.75" customHeight="1" thickBot="1" x14ac:dyDescent="0.3">
      <c r="C25" s="31"/>
      <c r="D25" s="32"/>
      <c r="E25" s="29"/>
      <c r="F25" s="136" t="s">
        <v>57</v>
      </c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8"/>
    </row>
    <row r="26" spans="3:18" s="5" customFormat="1" ht="18" customHeight="1" thickBot="1" x14ac:dyDescent="0.3">
      <c r="C26" s="29"/>
      <c r="D26" s="29"/>
      <c r="E26" s="29"/>
      <c r="F26" s="44" t="s">
        <v>11</v>
      </c>
      <c r="G26" s="131" t="s">
        <v>100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2"/>
    </row>
    <row r="27" spans="3:18" s="5" customFormat="1" ht="18" customHeight="1" thickBot="1" x14ac:dyDescent="0.3">
      <c r="C27" s="29"/>
      <c r="D27" s="29"/>
      <c r="E27" s="29"/>
      <c r="F27" s="44" t="s">
        <v>12</v>
      </c>
      <c r="G27" s="131" t="s">
        <v>218</v>
      </c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2"/>
    </row>
    <row r="28" spans="3:18" s="5" customFormat="1" ht="6" customHeight="1" thickBot="1" x14ac:dyDescent="0.3">
      <c r="C28" s="29"/>
      <c r="D28" s="29"/>
      <c r="E28" s="29"/>
      <c r="F28" s="38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6"/>
    </row>
    <row r="29" spans="3:18" s="5" customFormat="1" ht="21.75" customHeight="1" thickBot="1" x14ac:dyDescent="0.3">
      <c r="C29" s="31"/>
      <c r="D29" s="32"/>
      <c r="E29" s="29"/>
      <c r="F29" s="136" t="s">
        <v>83</v>
      </c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8"/>
    </row>
    <row r="30" spans="3:18" s="5" customFormat="1" ht="18" customHeight="1" thickBot="1" x14ac:dyDescent="0.3">
      <c r="C30" s="29"/>
      <c r="D30" s="29"/>
      <c r="E30" s="29"/>
      <c r="F30" s="44" t="s">
        <v>33</v>
      </c>
      <c r="G30" s="130" t="s">
        <v>101</v>
      </c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2"/>
    </row>
    <row r="31" spans="3:18" s="5" customFormat="1" ht="6" customHeight="1" thickBot="1" x14ac:dyDescent="0.3">
      <c r="C31" s="29"/>
      <c r="D31" s="29"/>
      <c r="E31" s="29"/>
      <c r="F31" s="38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6"/>
    </row>
    <row r="32" spans="3:18" s="5" customFormat="1" ht="21.75" customHeight="1" thickBot="1" x14ac:dyDescent="0.3">
      <c r="C32" s="31"/>
      <c r="D32" s="32"/>
      <c r="E32" s="29"/>
      <c r="F32" s="143" t="s">
        <v>2</v>
      </c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5"/>
    </row>
    <row r="33" spans="1:18" s="5" customFormat="1" ht="18" customHeight="1" thickBot="1" x14ac:dyDescent="0.3">
      <c r="C33" s="29"/>
      <c r="D33" s="29"/>
      <c r="E33" s="29"/>
      <c r="F33" s="44" t="s">
        <v>73</v>
      </c>
      <c r="G33" s="131" t="s">
        <v>102</v>
      </c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2"/>
    </row>
    <row r="34" spans="1:18" s="5" customFormat="1" ht="6" customHeight="1" thickBot="1" x14ac:dyDescent="0.3">
      <c r="C34" s="29"/>
      <c r="D34" s="29"/>
      <c r="E34" s="29"/>
      <c r="F34" s="38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6"/>
    </row>
    <row r="35" spans="1:18" s="5" customFormat="1" ht="21.75" customHeight="1" thickBot="1" x14ac:dyDescent="0.3">
      <c r="C35" s="31"/>
      <c r="D35" s="32"/>
      <c r="E35" s="29"/>
      <c r="F35" s="136" t="s">
        <v>58</v>
      </c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8"/>
    </row>
    <row r="36" spans="1:18" s="5" customFormat="1" ht="18" customHeight="1" thickBot="1" x14ac:dyDescent="0.3">
      <c r="C36" s="29"/>
      <c r="D36" s="29"/>
      <c r="E36" s="29"/>
      <c r="F36" s="44" t="s">
        <v>13</v>
      </c>
      <c r="G36" s="130" t="s">
        <v>103</v>
      </c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2"/>
    </row>
    <row r="37" spans="1:18" s="5" customFormat="1" ht="6" customHeight="1" thickBot="1" x14ac:dyDescent="0.3">
      <c r="C37" s="29"/>
      <c r="D37" s="29"/>
      <c r="E37" s="29"/>
      <c r="F37" s="38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1:18" s="5" customFormat="1" ht="21.75" customHeight="1" thickBot="1" x14ac:dyDescent="0.3">
      <c r="C38" s="31"/>
      <c r="D38" s="32"/>
      <c r="E38" s="29"/>
      <c r="F38" s="133" t="s">
        <v>88</v>
      </c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5"/>
    </row>
    <row r="39" spans="1:18" s="4" customFormat="1" ht="18" customHeight="1" thickBot="1" x14ac:dyDescent="0.3">
      <c r="A39" s="75"/>
      <c r="B39" s="76"/>
      <c r="C39" s="75"/>
      <c r="D39" s="75"/>
      <c r="E39" s="58"/>
      <c r="F39" s="44" t="s">
        <v>14</v>
      </c>
      <c r="G39" s="130" t="s">
        <v>104</v>
      </c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2"/>
    </row>
    <row r="40" spans="1:18" s="4" customFormat="1" ht="18" customHeight="1" thickBot="1" x14ac:dyDescent="0.3">
      <c r="A40" s="75"/>
      <c r="B40" s="76"/>
      <c r="C40" s="75"/>
      <c r="D40" s="75"/>
      <c r="E40" s="58"/>
      <c r="F40" s="44" t="s">
        <v>28</v>
      </c>
      <c r="G40" s="130" t="s">
        <v>105</v>
      </c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2"/>
    </row>
    <row r="41" spans="1:18" s="4" customFormat="1" ht="18" customHeight="1" thickBot="1" x14ac:dyDescent="0.3">
      <c r="A41" s="75"/>
      <c r="B41" s="76"/>
      <c r="C41" s="75"/>
      <c r="D41" s="75"/>
      <c r="E41" s="58"/>
      <c r="F41" s="44" t="s">
        <v>29</v>
      </c>
      <c r="G41" s="130" t="s">
        <v>106</v>
      </c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2"/>
    </row>
    <row r="42" spans="1:18" s="5" customFormat="1" ht="6" customHeight="1" thickBot="1" x14ac:dyDescent="0.3">
      <c r="C42" s="29"/>
      <c r="D42" s="29"/>
      <c r="E42" s="29"/>
      <c r="F42" s="38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6"/>
    </row>
    <row r="43" spans="1:18" s="5" customFormat="1" ht="21.75" customHeight="1" thickBot="1" x14ac:dyDescent="0.3">
      <c r="C43" s="31"/>
      <c r="D43" s="32"/>
      <c r="E43" s="33"/>
      <c r="F43" s="139" t="s">
        <v>15</v>
      </c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40"/>
    </row>
    <row r="44" spans="1:18" s="5" customFormat="1" ht="21.75" customHeight="1" thickBot="1" x14ac:dyDescent="0.3">
      <c r="C44" s="31"/>
      <c r="D44" s="32"/>
      <c r="E44" s="29"/>
      <c r="F44" s="136" t="s">
        <v>59</v>
      </c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8"/>
    </row>
    <row r="45" spans="1:18" s="5" customFormat="1" ht="18" customHeight="1" thickBot="1" x14ac:dyDescent="0.3">
      <c r="C45" s="29"/>
      <c r="D45" s="29"/>
      <c r="E45" s="29"/>
      <c r="F45" s="44" t="s">
        <v>30</v>
      </c>
      <c r="G45" s="130" t="s">
        <v>107</v>
      </c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2"/>
    </row>
    <row r="46" spans="1:18" s="5" customFormat="1" ht="18" customHeight="1" thickBot="1" x14ac:dyDescent="0.3">
      <c r="C46" s="29"/>
      <c r="D46" s="29"/>
      <c r="E46" s="29"/>
      <c r="F46" s="44" t="s">
        <v>34</v>
      </c>
      <c r="G46" s="130" t="s">
        <v>109</v>
      </c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2"/>
    </row>
    <row r="47" spans="1:18" s="5" customFormat="1" ht="6" customHeight="1" thickBot="1" x14ac:dyDescent="0.3">
      <c r="C47" s="29"/>
      <c r="D47" s="29"/>
      <c r="E47" s="29"/>
      <c r="F47" s="38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6"/>
    </row>
    <row r="48" spans="1:18" s="5" customFormat="1" ht="21.75" customHeight="1" thickBot="1" x14ac:dyDescent="0.3">
      <c r="C48" s="31"/>
      <c r="D48" s="32"/>
      <c r="E48" s="29"/>
      <c r="F48" s="136" t="s">
        <v>89</v>
      </c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8"/>
    </row>
    <row r="49" spans="1:18" s="5" customFormat="1" ht="18" customHeight="1" thickBot="1" x14ac:dyDescent="0.3">
      <c r="C49" s="29"/>
      <c r="D49" s="29"/>
      <c r="E49" s="29"/>
      <c r="F49" s="44" t="s">
        <v>20</v>
      </c>
      <c r="G49" s="130" t="s">
        <v>108</v>
      </c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2"/>
    </row>
    <row r="50" spans="1:18" s="5" customFormat="1" ht="18" customHeight="1" thickBot="1" x14ac:dyDescent="0.3">
      <c r="C50" s="29"/>
      <c r="D50" s="29"/>
      <c r="E50" s="29"/>
      <c r="F50" s="44" t="s">
        <v>41</v>
      </c>
      <c r="G50" s="130" t="s">
        <v>110</v>
      </c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2"/>
    </row>
    <row r="51" spans="1:18" s="5" customFormat="1" ht="18" customHeight="1" thickBot="1" x14ac:dyDescent="0.3">
      <c r="C51" s="29"/>
      <c r="D51" s="29"/>
      <c r="E51" s="29"/>
      <c r="F51" s="44" t="s">
        <v>62</v>
      </c>
      <c r="G51" s="130" t="s">
        <v>111</v>
      </c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2"/>
    </row>
    <row r="52" spans="1:18" s="5" customFormat="1" ht="18" customHeight="1" thickBot="1" x14ac:dyDescent="0.3">
      <c r="C52" s="29"/>
      <c r="D52" s="29"/>
      <c r="E52" s="29"/>
      <c r="F52" s="44" t="s">
        <v>63</v>
      </c>
      <c r="G52" s="130" t="s">
        <v>112</v>
      </c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2"/>
    </row>
    <row r="53" spans="1:18" s="5" customFormat="1" ht="6" customHeight="1" thickBot="1" x14ac:dyDescent="0.3">
      <c r="C53" s="29"/>
      <c r="D53" s="29"/>
      <c r="E53" s="29"/>
      <c r="F53" s="38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6"/>
    </row>
    <row r="54" spans="1:18" s="5" customFormat="1" ht="21.75" customHeight="1" thickBot="1" x14ac:dyDescent="0.3">
      <c r="C54" s="31"/>
      <c r="D54" s="32"/>
      <c r="E54" s="29"/>
      <c r="F54" s="133" t="s">
        <v>90</v>
      </c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5"/>
    </row>
    <row r="55" spans="1:18" s="4" customFormat="1" ht="18" customHeight="1" thickBot="1" x14ac:dyDescent="0.3">
      <c r="A55" s="27"/>
      <c r="B55" s="5"/>
      <c r="C55" s="27"/>
      <c r="D55" s="27"/>
      <c r="E55" s="29"/>
      <c r="F55" s="44" t="s">
        <v>64</v>
      </c>
      <c r="G55" s="130" t="s">
        <v>219</v>
      </c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2"/>
    </row>
    <row r="56" spans="1:18" s="4" customFormat="1" ht="18" customHeight="1" thickBot="1" x14ac:dyDescent="0.3">
      <c r="A56" s="27"/>
      <c r="B56" s="5"/>
      <c r="C56" s="27"/>
      <c r="D56" s="27"/>
      <c r="E56" s="58"/>
      <c r="F56" s="44" t="s">
        <v>65</v>
      </c>
      <c r="G56" s="130" t="s">
        <v>113</v>
      </c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2"/>
    </row>
    <row r="57" spans="1:18" s="4" customFormat="1" ht="18" customHeight="1" thickBot="1" x14ac:dyDescent="0.3">
      <c r="A57" s="75"/>
      <c r="B57" s="76"/>
      <c r="C57" s="75"/>
      <c r="D57" s="75"/>
      <c r="E57" s="58"/>
      <c r="F57" s="44" t="s">
        <v>66</v>
      </c>
      <c r="G57" s="130" t="s">
        <v>114</v>
      </c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2"/>
    </row>
    <row r="58" spans="1:18" s="5" customFormat="1" ht="6" customHeight="1" thickBot="1" x14ac:dyDescent="0.3">
      <c r="C58" s="29"/>
      <c r="D58" s="29"/>
      <c r="E58" s="29"/>
      <c r="F58" s="38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6"/>
    </row>
    <row r="59" spans="1:18" s="5" customFormat="1" ht="21.75" customHeight="1" thickBot="1" x14ac:dyDescent="0.3">
      <c r="C59" s="31"/>
      <c r="D59" s="32"/>
      <c r="E59" s="29"/>
      <c r="F59" s="136" t="s">
        <v>60</v>
      </c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8"/>
    </row>
    <row r="60" spans="1:18" s="5" customFormat="1" ht="18" customHeight="1" thickBot="1" x14ac:dyDescent="0.3">
      <c r="C60" s="29"/>
      <c r="D60" s="29"/>
      <c r="E60" s="29"/>
      <c r="F60" s="44" t="s">
        <v>75</v>
      </c>
      <c r="G60" s="130" t="s">
        <v>115</v>
      </c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2"/>
    </row>
    <row r="61" spans="1:18" s="5" customFormat="1" ht="6" customHeight="1" thickBot="1" x14ac:dyDescent="0.3">
      <c r="C61" s="29"/>
      <c r="D61" s="29"/>
      <c r="E61" s="29"/>
      <c r="F61" s="38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6"/>
    </row>
    <row r="62" spans="1:18" s="5" customFormat="1" ht="18" customHeight="1" thickBot="1" x14ac:dyDescent="0.3">
      <c r="C62" s="29"/>
      <c r="D62" s="29"/>
      <c r="E62" s="29"/>
      <c r="F62" s="133" t="s">
        <v>124</v>
      </c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5"/>
    </row>
    <row r="63" spans="1:18" s="5" customFormat="1" ht="18" customHeight="1" thickBot="1" x14ac:dyDescent="0.3">
      <c r="C63" s="29"/>
      <c r="D63" s="29"/>
      <c r="E63" s="29"/>
      <c r="F63" s="44" t="s">
        <v>76</v>
      </c>
      <c r="G63" s="130" t="s">
        <v>116</v>
      </c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2"/>
    </row>
    <row r="64" spans="1:18" s="5" customFormat="1" ht="18" customHeight="1" thickBot="1" x14ac:dyDescent="0.3">
      <c r="C64" s="29"/>
      <c r="D64" s="29"/>
      <c r="E64" s="29"/>
      <c r="F64" s="44" t="s">
        <v>77</v>
      </c>
      <c r="G64" s="130" t="s">
        <v>117</v>
      </c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2"/>
    </row>
    <row r="65" spans="1:21" s="5" customFormat="1" ht="18" customHeight="1" thickBot="1" x14ac:dyDescent="0.3">
      <c r="C65" s="29"/>
      <c r="D65" s="29"/>
      <c r="E65" s="29"/>
      <c r="F65" s="44" t="s">
        <v>78</v>
      </c>
      <c r="G65" s="130" t="s">
        <v>210</v>
      </c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2"/>
    </row>
    <row r="66" spans="1:21" s="5" customFormat="1" ht="18" customHeight="1" thickBot="1" x14ac:dyDescent="0.3">
      <c r="C66" s="29"/>
      <c r="D66" s="29"/>
      <c r="E66" s="29"/>
      <c r="F66" s="44" t="s">
        <v>79</v>
      </c>
      <c r="G66" s="130" t="s">
        <v>118</v>
      </c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2"/>
    </row>
    <row r="67" spans="1:21" s="5" customFormat="1" ht="18" customHeight="1" thickBot="1" x14ac:dyDescent="0.3">
      <c r="C67" s="29"/>
      <c r="D67" s="29"/>
      <c r="E67" s="29"/>
      <c r="F67" s="44" t="s">
        <v>80</v>
      </c>
      <c r="G67" s="130" t="s">
        <v>119</v>
      </c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2"/>
    </row>
    <row r="68" spans="1:21" s="5" customFormat="1" ht="18" customHeight="1" thickBot="1" x14ac:dyDescent="0.3">
      <c r="C68" s="29"/>
      <c r="D68" s="29"/>
      <c r="E68" s="29"/>
      <c r="F68" s="78" t="s">
        <v>81</v>
      </c>
      <c r="G68" s="130" t="s">
        <v>120</v>
      </c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2"/>
    </row>
    <row r="69" spans="1:21" s="5" customFormat="1" ht="18" customHeight="1" thickBot="1" x14ac:dyDescent="0.3">
      <c r="C69" s="29"/>
      <c r="D69" s="29"/>
      <c r="E69" s="29"/>
      <c r="F69" s="78" t="s">
        <v>82</v>
      </c>
      <c r="G69" s="130" t="s">
        <v>121</v>
      </c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2"/>
    </row>
    <row r="70" spans="1:21" s="4" customFormat="1" ht="6" customHeight="1" x14ac:dyDescent="0.25">
      <c r="F70" s="42"/>
    </row>
    <row r="71" spans="1:21" ht="30" customHeight="1" x14ac:dyDescent="0.2">
      <c r="A71" s="146" t="str">
        <f>NOTA!$A$24</f>
        <v>ESTUDO 26 | ANÁLISE SETORIAL DAS SOCIEDADES NÃO FINANCEIRAS 2011-2016</v>
      </c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</row>
    <row r="72" spans="1:21" ht="30" customHeight="1" x14ac:dyDescent="0.2"/>
  </sheetData>
  <sheetProtection algorithmName="SHA-512" hashValue="7gVVoQ4ekoHmQBLb/uWwatXqu6oPJBJ8fDlZCGfp1vT5eSJT0Rp0/oQj5XDN3rBii6eg+mftI9WRnAuda1tXhw==" saltValue="1QPG5wITfTls1BSYDQOVdQ==" spinCount="100000" sheet="1" objects="1" scenarios="1"/>
  <mergeCells count="54">
    <mergeCell ref="G66:R66"/>
    <mergeCell ref="F62:R62"/>
    <mergeCell ref="G67:R67"/>
    <mergeCell ref="G69:R69"/>
    <mergeCell ref="G68:R68"/>
    <mergeCell ref="G63:R63"/>
    <mergeCell ref="A71:U71"/>
    <mergeCell ref="K1:R1"/>
    <mergeCell ref="C3:R3"/>
    <mergeCell ref="G6:R6"/>
    <mergeCell ref="G8:R8"/>
    <mergeCell ref="G26:R26"/>
    <mergeCell ref="F21:R21"/>
    <mergeCell ref="G22:R22"/>
    <mergeCell ref="F24:R24"/>
    <mergeCell ref="F25:R25"/>
    <mergeCell ref="C19:R19"/>
    <mergeCell ref="F5:R5"/>
    <mergeCell ref="G7:R7"/>
    <mergeCell ref="F11:R11"/>
    <mergeCell ref="F15:R15"/>
    <mergeCell ref="G17:R17"/>
    <mergeCell ref="G27:R27"/>
    <mergeCell ref="G30:R30"/>
    <mergeCell ref="F29:R29"/>
    <mergeCell ref="G9:R9"/>
    <mergeCell ref="G40:R40"/>
    <mergeCell ref="G16:R16"/>
    <mergeCell ref="G12:R12"/>
    <mergeCell ref="G13:R13"/>
    <mergeCell ref="F32:R32"/>
    <mergeCell ref="F35:R35"/>
    <mergeCell ref="G46:R46"/>
    <mergeCell ref="F44:R44"/>
    <mergeCell ref="F43:R43"/>
    <mergeCell ref="G33:R33"/>
    <mergeCell ref="G45:R45"/>
    <mergeCell ref="G36:R36"/>
    <mergeCell ref="G52:R52"/>
    <mergeCell ref="G64:R64"/>
    <mergeCell ref="G65:R65"/>
    <mergeCell ref="F38:R38"/>
    <mergeCell ref="G39:R39"/>
    <mergeCell ref="G41:R41"/>
    <mergeCell ref="G55:R55"/>
    <mergeCell ref="F54:R54"/>
    <mergeCell ref="G51:R51"/>
    <mergeCell ref="F48:R48"/>
    <mergeCell ref="G49:R49"/>
    <mergeCell ref="G50:R50"/>
    <mergeCell ref="G57:R57"/>
    <mergeCell ref="G60:R60"/>
    <mergeCell ref="F59:R59"/>
    <mergeCell ref="G56:R56"/>
  </mergeCells>
  <hyperlinks>
    <hyperlink ref="F6" location="'G1'!A1" display="G1"/>
    <hyperlink ref="F8" location="'Q1'!A1" display="Q1"/>
    <hyperlink ref="F55" location="'G19'!A1" display="G19"/>
    <hyperlink ref="F56" location="'G20'!A1" display="G20"/>
    <hyperlink ref="F57" location="'G21'!A1" display="G21"/>
    <hyperlink ref="F60" location="'G22'!A1" display="G22"/>
    <hyperlink ref="F22" location="'Q2'!A1" display="Q2"/>
    <hyperlink ref="F7" location="'G2'!A1" display="G2"/>
    <hyperlink ref="F12" location="'G4'!A1" display="G4"/>
    <hyperlink ref="F13" location="'G5'!A1" display="G5"/>
    <hyperlink ref="F46" location="'G15'!A1" display="G15"/>
    <hyperlink ref="F16" location="'G6'!A1" display="G6"/>
    <hyperlink ref="F17" location="'G7'!A1" display="G7"/>
    <hyperlink ref="F26" location="'G8'!A1" display="G8"/>
    <hyperlink ref="F27" location="'G9'!A1" display="G9"/>
    <hyperlink ref="F30" location="'Q3'!A1" display="Q3"/>
    <hyperlink ref="F33" location="'Q4'!A1" display="Q4"/>
    <hyperlink ref="F45" location="'G14'!A1" display="G14"/>
    <hyperlink ref="F39" location="'G11'!A1" display="G11"/>
    <hyperlink ref="F41" location="'G13'!A1" display="G13"/>
    <hyperlink ref="F36" location="'G10'!A1" display="G10"/>
    <hyperlink ref="F9" location="'G3'!A1" display="G3"/>
    <hyperlink ref="F40" location="'G12'!A1" display="G12"/>
    <hyperlink ref="F50" location="'G16'!A1" display="G16"/>
    <hyperlink ref="F49" location="'Q5'!A1" display="Q5"/>
    <hyperlink ref="F63" location="'G23'!A1" display="G23"/>
    <hyperlink ref="F66" location="'G26'!A1" display="G26"/>
    <hyperlink ref="F67" location="'G27'!A1" display="G27"/>
    <hyperlink ref="F51" location="'G17'!A1" display="G17"/>
    <hyperlink ref="F52" location="'G18'!A1" display="G18"/>
    <hyperlink ref="F64" location="'G24'!A1" display="G24"/>
    <hyperlink ref="F65" location="'G25'!A1" display="G25"/>
    <hyperlink ref="F68" location="'G28'!A1" display="G28"/>
    <hyperlink ref="F69" location="'G29'!A1" display="G29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48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CFD6"/>
  </sheetPr>
  <dimension ref="A1:U23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55" t="s">
        <v>51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ht="15" customHeight="1" x14ac:dyDescent="0.25"/>
    <row r="3" spans="1:21" s="7" customFormat="1" ht="15" customHeight="1" thickBot="1" x14ac:dyDescent="0.3">
      <c r="A3" s="73" t="str">
        <f>+Índice!F45</f>
        <v>G14</v>
      </c>
      <c r="B3" s="74" t="str">
        <f>+Índice!G45</f>
        <v>Autonomia financeira (2011 e 2015)</v>
      </c>
      <c r="C3" s="25"/>
      <c r="D3" s="25"/>
      <c r="E3" s="25"/>
    </row>
    <row r="4" spans="1:21" s="9" customFormat="1" ht="15" customHeight="1" x14ac:dyDescent="0.25">
      <c r="A4" s="8" t="s">
        <v>31</v>
      </c>
      <c r="C4" s="18"/>
      <c r="D4" s="19"/>
      <c r="E4" s="19"/>
      <c r="F4" s="19"/>
      <c r="G4" s="19"/>
      <c r="H4" s="19"/>
      <c r="I4" s="7"/>
      <c r="J4" s="7"/>
      <c r="K4" s="7"/>
      <c r="L4" s="7"/>
      <c r="M4" s="7"/>
      <c r="N4" s="7"/>
      <c r="O4" s="7"/>
      <c r="P4" s="7"/>
      <c r="Q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21" s="16" customFormat="1" ht="24.95" customHeight="1" x14ac:dyDescent="0.25">
      <c r="L6" s="156">
        <v>2011</v>
      </c>
      <c r="M6" s="156"/>
      <c r="N6" s="156">
        <v>2015</v>
      </c>
      <c r="O6" s="156"/>
      <c r="P6" s="14"/>
      <c r="Q6" s="14"/>
    </row>
    <row r="7" spans="1:21" s="14" customFormat="1" ht="24.95" customHeight="1" thickBot="1" x14ac:dyDescent="0.3">
      <c r="G7" s="217" t="s">
        <v>84</v>
      </c>
      <c r="H7" s="218"/>
      <c r="I7" s="218"/>
      <c r="J7" s="218"/>
      <c r="K7" s="219"/>
      <c r="L7" s="240">
        <v>0.29699999999999999</v>
      </c>
      <c r="M7" s="240"/>
      <c r="N7" s="240">
        <v>0.315</v>
      </c>
      <c r="O7" s="240"/>
    </row>
    <row r="8" spans="1:21" s="14" customFormat="1" ht="24.95" customHeight="1" x14ac:dyDescent="0.25">
      <c r="G8" s="189" t="s">
        <v>45</v>
      </c>
      <c r="H8" s="190"/>
      <c r="I8" s="195" t="s">
        <v>0</v>
      </c>
      <c r="J8" s="195"/>
      <c r="K8" s="196"/>
      <c r="L8" s="241">
        <v>0.25800000000000001</v>
      </c>
      <c r="M8" s="241"/>
      <c r="N8" s="241">
        <v>0.29399999999999998</v>
      </c>
      <c r="O8" s="241"/>
    </row>
    <row r="9" spans="1:21" s="14" customFormat="1" ht="24.95" customHeight="1" x14ac:dyDescent="0.25">
      <c r="G9" s="191"/>
      <c r="H9" s="192"/>
      <c r="I9" s="201" t="s">
        <v>44</v>
      </c>
      <c r="J9" s="201"/>
      <c r="K9" s="162"/>
      <c r="L9" s="174">
        <v>0.27700000000000002</v>
      </c>
      <c r="M9" s="174"/>
      <c r="N9" s="174">
        <v>0.33100000000000002</v>
      </c>
      <c r="O9" s="174"/>
    </row>
    <row r="10" spans="1:21" s="14" customFormat="1" ht="24.95" customHeight="1" thickBot="1" x14ac:dyDescent="0.3">
      <c r="G10" s="215"/>
      <c r="H10" s="216"/>
      <c r="I10" s="204" t="s">
        <v>1</v>
      </c>
      <c r="J10" s="204"/>
      <c r="K10" s="205"/>
      <c r="L10" s="180">
        <v>0.34599999999999997</v>
      </c>
      <c r="M10" s="180"/>
      <c r="N10" s="180">
        <v>0.316</v>
      </c>
      <c r="O10" s="180"/>
    </row>
    <row r="11" spans="1:21" s="14" customFormat="1" ht="24.95" customHeight="1" x14ac:dyDescent="0.25">
      <c r="G11" s="189" t="s">
        <v>148</v>
      </c>
      <c r="H11" s="190"/>
      <c r="I11" s="194" t="s">
        <v>188</v>
      </c>
      <c r="J11" s="194"/>
      <c r="K11" s="214"/>
      <c r="L11" s="212">
        <v>0.37</v>
      </c>
      <c r="M11" s="212"/>
      <c r="N11" s="212">
        <v>0.376</v>
      </c>
      <c r="O11" s="212"/>
    </row>
    <row r="12" spans="1:21" s="14" customFormat="1" ht="24.95" customHeight="1" x14ac:dyDescent="0.25">
      <c r="G12" s="191"/>
      <c r="H12" s="192"/>
      <c r="I12" s="201" t="s">
        <v>128</v>
      </c>
      <c r="J12" s="201"/>
      <c r="K12" s="162"/>
      <c r="L12" s="174">
        <v>0.36099999999999999</v>
      </c>
      <c r="M12" s="174"/>
      <c r="N12" s="174">
        <v>0.41599999999999998</v>
      </c>
      <c r="O12" s="174"/>
    </row>
    <row r="13" spans="1:21" s="14" customFormat="1" ht="24.95" customHeight="1" x14ac:dyDescent="0.25">
      <c r="G13" s="191"/>
      <c r="H13" s="192"/>
      <c r="I13" s="201" t="s">
        <v>189</v>
      </c>
      <c r="J13" s="201"/>
      <c r="K13" s="162"/>
      <c r="L13" s="174">
        <v>0.251</v>
      </c>
      <c r="M13" s="174"/>
      <c r="N13" s="174">
        <v>0.25800000000000001</v>
      </c>
      <c r="O13" s="174"/>
    </row>
    <row r="14" spans="1:21" s="14" customFormat="1" ht="24.95" customHeight="1" x14ac:dyDescent="0.25">
      <c r="G14" s="191"/>
      <c r="H14" s="192"/>
      <c r="I14" s="201" t="s">
        <v>129</v>
      </c>
      <c r="J14" s="201"/>
      <c r="K14" s="162"/>
      <c r="L14" s="174">
        <v>0.20499999999999999</v>
      </c>
      <c r="M14" s="174"/>
      <c r="N14" s="174">
        <v>0.245</v>
      </c>
      <c r="O14" s="174"/>
    </row>
    <row r="15" spans="1:21" s="14" customFormat="1" ht="24.95" customHeight="1" x14ac:dyDescent="0.25">
      <c r="G15" s="191"/>
      <c r="H15" s="192"/>
      <c r="I15" s="201" t="s">
        <v>130</v>
      </c>
      <c r="J15" s="201"/>
      <c r="K15" s="162"/>
      <c r="L15" s="174">
        <v>0.3</v>
      </c>
      <c r="M15" s="174"/>
      <c r="N15" s="174">
        <v>0.33500000000000002</v>
      </c>
      <c r="O15" s="174"/>
    </row>
    <row r="16" spans="1:21" s="14" customFormat="1" ht="24.95" customHeight="1" x14ac:dyDescent="0.25">
      <c r="G16" s="193"/>
      <c r="H16" s="194"/>
      <c r="I16" s="201" t="s">
        <v>191</v>
      </c>
      <c r="J16" s="201"/>
      <c r="K16" s="162"/>
      <c r="L16" s="174">
        <v>0.311</v>
      </c>
      <c r="M16" s="174"/>
      <c r="N16" s="174">
        <v>0.29899999999999999</v>
      </c>
      <c r="O16" s="174"/>
    </row>
    <row r="17" spans="1:21" s="9" customFormat="1" ht="15" customHeight="1" x14ac:dyDescent="0.2">
      <c r="A17" s="8"/>
      <c r="C17" s="30"/>
      <c r="D17" s="30"/>
      <c r="E17" s="30"/>
      <c r="N17" s="30"/>
      <c r="O17" s="30"/>
      <c r="P17" s="30"/>
    </row>
    <row r="18" spans="1:21" ht="19.5" customHeight="1" x14ac:dyDescent="0.25">
      <c r="A18" s="164" t="str">
        <f>Índice!$A$71</f>
        <v>ESTUDO 26 | ANÁLISE SETORIAL DAS SOCIEDADES NÃO FINANCEIRAS 2011-2016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</row>
    <row r="22" spans="1:21" ht="17.25" customHeight="1" x14ac:dyDescent="0.25"/>
    <row r="23" spans="1:21" ht="17.25" customHeight="1" x14ac:dyDescent="0.25"/>
  </sheetData>
  <sheetProtection algorithmName="SHA-512" hashValue="iLdA6I3QGA0bKldcZkoyB0zA1g3iMpgzhg5MwkxiIWfzed+l5X72vA1a9msDqyflK65L98e5aTEg0vTJMLbHBA==" saltValue="epyaD5QsyZs7VBENqxpjcQ==" spinCount="100000" sheet="1" objects="1" scenarios="1"/>
  <mergeCells count="36">
    <mergeCell ref="A1:U1"/>
    <mergeCell ref="A18:U18"/>
    <mergeCell ref="L6:M6"/>
    <mergeCell ref="N6:O6"/>
    <mergeCell ref="G7:K7"/>
    <mergeCell ref="L7:M7"/>
    <mergeCell ref="N7:O7"/>
    <mergeCell ref="I15:K15"/>
    <mergeCell ref="L15:M15"/>
    <mergeCell ref="N15:O15"/>
    <mergeCell ref="G8:H10"/>
    <mergeCell ref="I8:K8"/>
    <mergeCell ref="L8:M8"/>
    <mergeCell ref="N8:O8"/>
    <mergeCell ref="I9:K9"/>
    <mergeCell ref="L9:M9"/>
    <mergeCell ref="N9:O9"/>
    <mergeCell ref="I10:K10"/>
    <mergeCell ref="L10:M10"/>
    <mergeCell ref="N10:O10"/>
    <mergeCell ref="I16:K16"/>
    <mergeCell ref="L16:M16"/>
    <mergeCell ref="N16:O16"/>
    <mergeCell ref="G11:H16"/>
    <mergeCell ref="I11:K11"/>
    <mergeCell ref="L11:M11"/>
    <mergeCell ref="N11:O11"/>
    <mergeCell ref="I12:K12"/>
    <mergeCell ref="L12:M12"/>
    <mergeCell ref="N12:O12"/>
    <mergeCell ref="I13:K13"/>
    <mergeCell ref="L13:M13"/>
    <mergeCell ref="N13:O13"/>
    <mergeCell ref="I14:K14"/>
    <mergeCell ref="L14:M14"/>
    <mergeCell ref="N14:O14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CFD6"/>
  </sheetPr>
  <dimension ref="A1:U28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55" t="s">
        <v>51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ht="15" customHeight="1" x14ac:dyDescent="0.25"/>
    <row r="3" spans="1:21" s="7" customFormat="1" ht="15" customHeight="1" thickBot="1" x14ac:dyDescent="0.3">
      <c r="A3" s="73" t="str">
        <f>+Índice!F46</f>
        <v>G15</v>
      </c>
      <c r="B3" s="74" t="str">
        <f>+Índice!G46</f>
        <v>Passivo | Estrutura e taxa de crescimento anual (2014 e 2015)</v>
      </c>
      <c r="C3" s="25"/>
      <c r="D3" s="25"/>
      <c r="E3" s="25"/>
      <c r="F3" s="25"/>
      <c r="G3" s="25"/>
      <c r="H3" s="25"/>
    </row>
    <row r="4" spans="1:21" s="9" customFormat="1" ht="15" customHeight="1" x14ac:dyDescent="0.25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7"/>
      <c r="L4" s="7"/>
      <c r="M4" s="7"/>
      <c r="N4" s="7"/>
      <c r="O4" s="7"/>
      <c r="P4" s="7"/>
      <c r="Q4" s="7"/>
      <c r="R4" s="7"/>
      <c r="S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21" s="9" customFormat="1" ht="24.95" customHeight="1" x14ac:dyDescent="0.25">
      <c r="A6" s="8"/>
      <c r="C6" s="14"/>
      <c r="D6" s="14"/>
      <c r="E6" s="14"/>
      <c r="F6" s="56"/>
      <c r="G6" s="56"/>
      <c r="H6" s="56"/>
      <c r="I6" s="156" t="s">
        <v>151</v>
      </c>
      <c r="J6" s="156"/>
      <c r="K6" s="156"/>
      <c r="L6" s="161"/>
      <c r="M6" s="162" t="s">
        <v>152</v>
      </c>
      <c r="N6" s="156"/>
      <c r="O6" s="156"/>
      <c r="P6" s="156"/>
      <c r="Q6" s="14"/>
      <c r="R6" s="14"/>
      <c r="S6" s="14"/>
    </row>
    <row r="7" spans="1:21" s="14" customFormat="1" ht="24.95" customHeight="1" x14ac:dyDescent="0.25">
      <c r="A7" s="22"/>
      <c r="F7" s="56"/>
      <c r="G7" s="56"/>
      <c r="H7" s="56"/>
      <c r="I7" s="156">
        <v>2014</v>
      </c>
      <c r="J7" s="156"/>
      <c r="K7" s="156">
        <v>2015</v>
      </c>
      <c r="L7" s="161"/>
      <c r="M7" s="162">
        <v>2014</v>
      </c>
      <c r="N7" s="156"/>
      <c r="O7" s="156">
        <v>2015</v>
      </c>
      <c r="P7" s="156"/>
    </row>
    <row r="8" spans="1:21" s="14" customFormat="1" ht="24.95" customHeight="1" x14ac:dyDescent="0.25">
      <c r="A8" s="22"/>
      <c r="F8" s="247" t="s">
        <v>153</v>
      </c>
      <c r="G8" s="157"/>
      <c r="H8" s="157"/>
      <c r="I8" s="174">
        <v>6.5000000000000002E-2</v>
      </c>
      <c r="J8" s="174"/>
      <c r="K8" s="174">
        <v>6.8000000000000005E-2</v>
      </c>
      <c r="L8" s="187"/>
      <c r="M8" s="224">
        <v>-9.4E-2</v>
      </c>
      <c r="N8" s="174"/>
      <c r="O8" s="174">
        <v>1.7999999999999999E-2</v>
      </c>
      <c r="P8" s="174"/>
    </row>
    <row r="9" spans="1:21" s="14" customFormat="1" ht="24.95" customHeight="1" x14ac:dyDescent="0.25">
      <c r="A9" s="22"/>
      <c r="F9" s="247" t="s">
        <v>27</v>
      </c>
      <c r="G9" s="157"/>
      <c r="H9" s="157"/>
      <c r="I9" s="174">
        <v>0.26</v>
      </c>
      <c r="J9" s="174"/>
      <c r="K9" s="174">
        <v>0.254</v>
      </c>
      <c r="L9" s="187"/>
      <c r="M9" s="224">
        <v>-7.9000000000000001E-2</v>
      </c>
      <c r="N9" s="174"/>
      <c r="O9" s="174">
        <v>-5.7000000000000002E-2</v>
      </c>
      <c r="P9" s="174"/>
    </row>
    <row r="10" spans="1:21" s="14" customFormat="1" ht="24.95" customHeight="1" x14ac:dyDescent="0.25">
      <c r="A10" s="22"/>
      <c r="F10" s="247" t="s">
        <v>154</v>
      </c>
      <c r="G10" s="157"/>
      <c r="H10" s="157"/>
      <c r="I10" s="174">
        <v>0.21099999999999999</v>
      </c>
      <c r="J10" s="174"/>
      <c r="K10" s="174">
        <v>0.21299999999999999</v>
      </c>
      <c r="L10" s="187"/>
      <c r="M10" s="224">
        <v>3.3000000000000002E-2</v>
      </c>
      <c r="N10" s="174"/>
      <c r="O10" s="174">
        <v>-2.1999999999999999E-2</v>
      </c>
      <c r="P10" s="174"/>
    </row>
    <row r="11" spans="1:21" s="14" customFormat="1" ht="24.95" customHeight="1" x14ac:dyDescent="0.25">
      <c r="A11" s="22"/>
      <c r="F11" s="247" t="s">
        <v>48</v>
      </c>
      <c r="G11" s="157"/>
      <c r="H11" s="157"/>
      <c r="I11" s="174">
        <v>3.9E-2</v>
      </c>
      <c r="J11" s="174"/>
      <c r="K11" s="174">
        <v>4.1000000000000002E-2</v>
      </c>
      <c r="L11" s="187"/>
      <c r="M11" s="224">
        <v>3.7999999999999999E-2</v>
      </c>
      <c r="N11" s="174"/>
      <c r="O11" s="174">
        <v>-2E-3</v>
      </c>
      <c r="P11" s="174"/>
    </row>
    <row r="12" spans="1:21" s="14" customFormat="1" ht="24.95" customHeight="1" x14ac:dyDescent="0.25">
      <c r="A12" s="22"/>
      <c r="F12" s="247" t="s">
        <v>3</v>
      </c>
      <c r="G12" s="157"/>
      <c r="H12" s="157"/>
      <c r="I12" s="174">
        <v>0.158</v>
      </c>
      <c r="J12" s="174"/>
      <c r="K12" s="174">
        <v>0.161</v>
      </c>
      <c r="L12" s="187"/>
      <c r="M12" s="224">
        <v>-1.0999999999999999E-2</v>
      </c>
      <c r="N12" s="174"/>
      <c r="O12" s="174">
        <v>-1.0999999999999999E-2</v>
      </c>
      <c r="P12" s="174"/>
    </row>
    <row r="13" spans="1:21" s="14" customFormat="1" ht="24.95" customHeight="1" thickBot="1" x14ac:dyDescent="0.3">
      <c r="A13" s="22"/>
      <c r="F13" s="245" t="s">
        <v>155</v>
      </c>
      <c r="G13" s="246"/>
      <c r="H13" s="246"/>
      <c r="I13" s="180">
        <v>0.26800000000000002</v>
      </c>
      <c r="J13" s="180"/>
      <c r="K13" s="180">
        <v>0.26300000000000001</v>
      </c>
      <c r="L13" s="222"/>
      <c r="M13" s="225">
        <v>3.3000000000000002E-2</v>
      </c>
      <c r="N13" s="180"/>
      <c r="O13" s="180">
        <v>-5.2999999999999999E-2</v>
      </c>
      <c r="P13" s="180"/>
    </row>
    <row r="14" spans="1:21" s="14" customFormat="1" ht="24.95" customHeight="1" x14ac:dyDescent="0.25">
      <c r="A14" s="22"/>
      <c r="F14" s="242" t="s">
        <v>156</v>
      </c>
      <c r="G14" s="243"/>
      <c r="H14" s="243"/>
      <c r="I14" s="179" t="s">
        <v>194</v>
      </c>
      <c r="J14" s="179"/>
      <c r="K14" s="179" t="s">
        <v>194</v>
      </c>
      <c r="L14" s="244"/>
      <c r="M14" s="239">
        <v>-1.4E-2</v>
      </c>
      <c r="N14" s="179"/>
      <c r="O14" s="179">
        <v>-3.4000000000000002E-2</v>
      </c>
      <c r="P14" s="179"/>
    </row>
    <row r="15" spans="1:21" s="9" customFormat="1" ht="15" customHeight="1" x14ac:dyDescent="0.2">
      <c r="A15" s="8"/>
      <c r="C15" s="30"/>
      <c r="D15" s="30"/>
      <c r="M15" s="30"/>
      <c r="N15" s="30"/>
      <c r="O15" s="30"/>
    </row>
    <row r="16" spans="1:21" ht="19.5" customHeight="1" x14ac:dyDescent="0.25">
      <c r="A16" s="164" t="str">
        <f>Índice!$A$71</f>
        <v>ESTUDO 26 | ANÁLISE SETORIAL DAS SOCIEDADES NÃO FINANCEIRAS 2011-2016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</row>
    <row r="20" spans="7:12" ht="17.25" customHeight="1" x14ac:dyDescent="0.25"/>
    <row r="21" spans="7:12" ht="17.25" customHeight="1" x14ac:dyDescent="0.25"/>
    <row r="24" spans="7:12" x14ac:dyDescent="0.25">
      <c r="G24" s="47"/>
      <c r="H24" s="47"/>
      <c r="I24" s="47"/>
      <c r="J24" s="47"/>
      <c r="K24" s="47"/>
      <c r="L24" s="47"/>
    </row>
    <row r="25" spans="7:12" x14ac:dyDescent="0.25">
      <c r="G25" s="47"/>
      <c r="H25" s="47"/>
      <c r="I25" s="47"/>
      <c r="J25" s="47"/>
      <c r="K25" s="47"/>
      <c r="L25" s="47"/>
    </row>
    <row r="26" spans="7:12" x14ac:dyDescent="0.25">
      <c r="G26" s="47"/>
      <c r="H26" s="47"/>
      <c r="I26" s="47"/>
      <c r="J26" s="47"/>
      <c r="K26" s="47"/>
      <c r="L26" s="47"/>
    </row>
    <row r="27" spans="7:12" x14ac:dyDescent="0.25">
      <c r="G27" s="47"/>
      <c r="H27" s="47"/>
      <c r="I27" s="47"/>
      <c r="J27" s="47"/>
      <c r="K27" s="47"/>
      <c r="L27" s="47"/>
    </row>
    <row r="28" spans="7:12" x14ac:dyDescent="0.25">
      <c r="G28" s="47"/>
      <c r="H28" s="47"/>
      <c r="I28" s="47"/>
      <c r="J28" s="47"/>
      <c r="K28" s="47"/>
      <c r="L28" s="47"/>
    </row>
  </sheetData>
  <sheetProtection algorithmName="SHA-512" hashValue="7dywOkfpLYs7/bpQot4hx+Fs8WGJnNQqUcZU375Li/ahdW0G/VCgvDgIWdUhUfOdd94y5x/HtFUG453cANIiwg==" saltValue="MR0XxDCTS4ZzUK0YLCgINg==" spinCount="100000" sheet="1" objects="1" scenarios="1"/>
  <mergeCells count="43">
    <mergeCell ref="A1:U1"/>
    <mergeCell ref="A16:U16"/>
    <mergeCell ref="I6:L6"/>
    <mergeCell ref="M6:P6"/>
    <mergeCell ref="I7:J7"/>
    <mergeCell ref="K7:L7"/>
    <mergeCell ref="M7:N7"/>
    <mergeCell ref="O7:P7"/>
    <mergeCell ref="F8:H8"/>
    <mergeCell ref="I8:J8"/>
    <mergeCell ref="K8:L8"/>
    <mergeCell ref="M8:N8"/>
    <mergeCell ref="O8:P8"/>
    <mergeCell ref="M9:N9"/>
    <mergeCell ref="O9:P9"/>
    <mergeCell ref="F10:H10"/>
    <mergeCell ref="I10:J10"/>
    <mergeCell ref="K10:L10"/>
    <mergeCell ref="M10:N10"/>
    <mergeCell ref="O10:P10"/>
    <mergeCell ref="F9:H9"/>
    <mergeCell ref="I9:J9"/>
    <mergeCell ref="K9:L9"/>
    <mergeCell ref="M11:N11"/>
    <mergeCell ref="O11:P11"/>
    <mergeCell ref="F12:H12"/>
    <mergeCell ref="I12:J12"/>
    <mergeCell ref="K12:L12"/>
    <mergeCell ref="M12:N12"/>
    <mergeCell ref="O12:P12"/>
    <mergeCell ref="F11:H11"/>
    <mergeCell ref="I11:J11"/>
    <mergeCell ref="K11:L11"/>
    <mergeCell ref="M13:N13"/>
    <mergeCell ref="O13:P13"/>
    <mergeCell ref="F14:H14"/>
    <mergeCell ref="I14:J14"/>
    <mergeCell ref="K14:L14"/>
    <mergeCell ref="M14:N14"/>
    <mergeCell ref="O14:P14"/>
    <mergeCell ref="F13:H13"/>
    <mergeCell ref="I13:J13"/>
    <mergeCell ref="K13:L1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819FAD"/>
  </sheetPr>
  <dimension ref="A1:AC77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9" ht="69" customHeight="1" thickBot="1" x14ac:dyDescent="0.3">
      <c r="A1" s="171" t="s">
        <v>51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29" ht="15" customHeight="1" x14ac:dyDescent="0.25"/>
    <row r="3" spans="1:29" s="7" customFormat="1" ht="15" customHeight="1" thickBot="1" x14ac:dyDescent="0.3">
      <c r="A3" s="73" t="str">
        <f>+Índice!F49</f>
        <v>Q5</v>
      </c>
      <c r="B3" s="74" t="str">
        <f>+Índice!G49</f>
        <v>Taxa de crescimento anual dos juros suportados e pressão financeira (2014 e 2015)</v>
      </c>
      <c r="C3" s="25"/>
      <c r="D3" s="24"/>
      <c r="E3" s="25"/>
      <c r="F3" s="25"/>
      <c r="G3" s="26"/>
      <c r="H3" s="26"/>
      <c r="I3" s="26"/>
      <c r="J3" s="26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9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</row>
    <row r="5" spans="1:29" ht="15" customHeight="1" x14ac:dyDescent="0.25"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W5" s="9"/>
      <c r="X5" s="9"/>
      <c r="Y5" s="9"/>
      <c r="Z5" s="9"/>
      <c r="AA5" s="9"/>
      <c r="AB5" s="9"/>
      <c r="AC5" s="9"/>
    </row>
    <row r="6" spans="1:29" ht="24.95" customHeight="1" x14ac:dyDescent="0.25">
      <c r="J6" s="156" t="s">
        <v>150</v>
      </c>
      <c r="K6" s="156"/>
      <c r="L6" s="156"/>
      <c r="M6" s="161"/>
      <c r="N6" s="162" t="s">
        <v>202</v>
      </c>
      <c r="O6" s="156"/>
      <c r="P6" s="156"/>
      <c r="Q6" s="156"/>
      <c r="R6" s="14"/>
      <c r="S6" s="14"/>
      <c r="T6" s="14"/>
      <c r="U6" s="14"/>
      <c r="W6" s="9"/>
      <c r="X6" s="9"/>
      <c r="Y6" s="9"/>
      <c r="Z6" s="9"/>
      <c r="AA6" s="9"/>
      <c r="AB6" s="9"/>
      <c r="AC6" s="9"/>
    </row>
    <row r="7" spans="1:29" s="16" customFormat="1" ht="24.95" customHeight="1" x14ac:dyDescent="0.25">
      <c r="E7" s="6"/>
      <c r="F7" s="6"/>
      <c r="G7" s="6"/>
      <c r="H7" s="6"/>
      <c r="J7" s="156">
        <v>2014</v>
      </c>
      <c r="K7" s="156"/>
      <c r="L7" s="156">
        <v>2015</v>
      </c>
      <c r="M7" s="161"/>
      <c r="N7" s="162">
        <v>2014</v>
      </c>
      <c r="O7" s="156"/>
      <c r="P7" s="156">
        <v>2015</v>
      </c>
      <c r="Q7" s="156"/>
      <c r="R7" s="14"/>
      <c r="S7" s="14"/>
      <c r="T7" s="14"/>
      <c r="U7" s="14"/>
      <c r="W7" s="9"/>
      <c r="X7" s="9"/>
      <c r="Y7" s="9"/>
      <c r="Z7" s="9"/>
      <c r="AA7" s="9"/>
      <c r="AB7" s="9"/>
      <c r="AC7" s="9"/>
    </row>
    <row r="8" spans="1:29" s="14" customFormat="1" ht="24.95" customHeight="1" thickBot="1" x14ac:dyDescent="0.3">
      <c r="E8" s="217" t="s">
        <v>84</v>
      </c>
      <c r="F8" s="218"/>
      <c r="G8" s="218"/>
      <c r="H8" s="218"/>
      <c r="I8" s="219"/>
      <c r="J8" s="240">
        <v>-6.3E-2</v>
      </c>
      <c r="K8" s="240"/>
      <c r="L8" s="240">
        <v>-0.11799999999999999</v>
      </c>
      <c r="M8" s="250"/>
      <c r="N8" s="251">
        <v>0.27900000000000003</v>
      </c>
      <c r="O8" s="240"/>
      <c r="P8" s="240">
        <v>0.19700000000000001</v>
      </c>
      <c r="Q8" s="240"/>
      <c r="V8" s="16"/>
      <c r="W8" s="9"/>
      <c r="X8" s="9"/>
      <c r="Y8" s="9"/>
      <c r="Z8" s="9"/>
      <c r="AA8" s="9"/>
      <c r="AB8" s="9"/>
      <c r="AC8" s="9"/>
    </row>
    <row r="9" spans="1:29" s="14" customFormat="1" ht="24.95" customHeight="1" x14ac:dyDescent="0.25">
      <c r="E9" s="189" t="s">
        <v>45</v>
      </c>
      <c r="F9" s="190"/>
      <c r="G9" s="195" t="s">
        <v>0</v>
      </c>
      <c r="H9" s="195"/>
      <c r="I9" s="196"/>
      <c r="J9" s="241">
        <v>-9.0999999999999998E-2</v>
      </c>
      <c r="K9" s="241"/>
      <c r="L9" s="241">
        <v>-0.16</v>
      </c>
      <c r="M9" s="248"/>
      <c r="N9" s="249">
        <v>0.61299999999999999</v>
      </c>
      <c r="O9" s="241"/>
      <c r="P9" s="241">
        <v>0.31900000000000001</v>
      </c>
      <c r="Q9" s="241"/>
      <c r="V9" s="16"/>
      <c r="W9" s="9"/>
      <c r="X9" s="9"/>
      <c r="Y9" s="9"/>
      <c r="Z9" s="9"/>
      <c r="AA9" s="9"/>
      <c r="AB9" s="9"/>
      <c r="AC9" s="9"/>
    </row>
    <row r="10" spans="1:29" s="14" customFormat="1" ht="24.95" customHeight="1" x14ac:dyDescent="0.25">
      <c r="E10" s="191"/>
      <c r="F10" s="192"/>
      <c r="G10" s="201" t="s">
        <v>44</v>
      </c>
      <c r="H10" s="201"/>
      <c r="I10" s="162"/>
      <c r="J10" s="174">
        <v>-3.4000000000000002E-2</v>
      </c>
      <c r="K10" s="174"/>
      <c r="L10" s="174">
        <v>-0.112</v>
      </c>
      <c r="M10" s="187"/>
      <c r="N10" s="224">
        <v>0.23899999999999999</v>
      </c>
      <c r="O10" s="174"/>
      <c r="P10" s="174">
        <v>0.191</v>
      </c>
      <c r="Q10" s="174"/>
      <c r="V10" s="16"/>
      <c r="W10" s="9"/>
      <c r="X10" s="9"/>
      <c r="Y10" s="9"/>
      <c r="Z10" s="9"/>
      <c r="AA10" s="9"/>
      <c r="AB10" s="9"/>
      <c r="AC10" s="9"/>
    </row>
    <row r="11" spans="1:29" s="14" customFormat="1" ht="24.95" customHeight="1" thickBot="1" x14ac:dyDescent="0.3">
      <c r="E11" s="215"/>
      <c r="F11" s="216"/>
      <c r="G11" s="204" t="s">
        <v>1</v>
      </c>
      <c r="H11" s="204"/>
      <c r="I11" s="205"/>
      <c r="J11" s="180">
        <v>-7.4999999999999997E-2</v>
      </c>
      <c r="K11" s="180"/>
      <c r="L11" s="180">
        <v>-0.10299999999999999</v>
      </c>
      <c r="M11" s="222"/>
      <c r="N11" s="225">
        <v>0.251</v>
      </c>
      <c r="O11" s="180"/>
      <c r="P11" s="180">
        <v>0.17299999999999999</v>
      </c>
      <c r="Q11" s="180"/>
      <c r="V11" s="16"/>
      <c r="W11" s="9"/>
      <c r="X11" s="9"/>
      <c r="Y11" s="9"/>
      <c r="Z11" s="9"/>
      <c r="AA11" s="9"/>
      <c r="AB11" s="9"/>
      <c r="AC11" s="9"/>
    </row>
    <row r="12" spans="1:29" s="14" customFormat="1" ht="24.95" customHeight="1" x14ac:dyDescent="0.25">
      <c r="E12" s="189" t="s">
        <v>148</v>
      </c>
      <c r="F12" s="190"/>
      <c r="G12" s="194" t="s">
        <v>188</v>
      </c>
      <c r="H12" s="194"/>
      <c r="I12" s="214"/>
      <c r="J12" s="212">
        <v>1.6E-2</v>
      </c>
      <c r="K12" s="212"/>
      <c r="L12" s="212">
        <v>-5.8999999999999997E-2</v>
      </c>
      <c r="M12" s="221"/>
      <c r="N12" s="223">
        <v>0.21199999999999999</v>
      </c>
      <c r="O12" s="212"/>
      <c r="P12" s="212">
        <v>0.16800000000000001</v>
      </c>
      <c r="Q12" s="212"/>
      <c r="V12" s="16"/>
      <c r="W12" s="9"/>
      <c r="X12" s="9"/>
      <c r="Y12" s="9"/>
      <c r="Z12" s="9"/>
      <c r="AA12" s="9"/>
      <c r="AB12" s="9"/>
      <c r="AC12" s="9"/>
    </row>
    <row r="13" spans="1:29" s="14" customFormat="1" ht="24.95" customHeight="1" x14ac:dyDescent="0.25">
      <c r="E13" s="191"/>
      <c r="F13" s="192"/>
      <c r="G13" s="201" t="s">
        <v>128</v>
      </c>
      <c r="H13" s="201"/>
      <c r="I13" s="162"/>
      <c r="J13" s="174">
        <v>-8.8999999999999996E-2</v>
      </c>
      <c r="K13" s="174"/>
      <c r="L13" s="174">
        <v>-0.17599999999999999</v>
      </c>
      <c r="M13" s="187"/>
      <c r="N13" s="224">
        <v>0.17399999999999999</v>
      </c>
      <c r="O13" s="174"/>
      <c r="P13" s="174">
        <v>0.106</v>
      </c>
      <c r="Q13" s="174"/>
      <c r="V13" s="16"/>
      <c r="W13" s="9"/>
      <c r="X13" s="9"/>
      <c r="Y13" s="9"/>
      <c r="Z13" s="9"/>
      <c r="AA13" s="9"/>
      <c r="AB13" s="9"/>
      <c r="AC13" s="9"/>
    </row>
    <row r="14" spans="1:29" s="14" customFormat="1" ht="24.95" customHeight="1" x14ac:dyDescent="0.25">
      <c r="E14" s="191"/>
      <c r="F14" s="192"/>
      <c r="G14" s="201" t="s">
        <v>189</v>
      </c>
      <c r="H14" s="201"/>
      <c r="I14" s="162"/>
      <c r="J14" s="174">
        <v>4.0000000000000001E-3</v>
      </c>
      <c r="K14" s="174"/>
      <c r="L14" s="174">
        <v>-5.2999999999999999E-2</v>
      </c>
      <c r="M14" s="187"/>
      <c r="N14" s="224">
        <v>0.28000000000000003</v>
      </c>
      <c r="O14" s="174"/>
      <c r="P14" s="174">
        <v>0.26900000000000002</v>
      </c>
      <c r="Q14" s="174"/>
      <c r="V14" s="16"/>
      <c r="W14" s="9"/>
      <c r="X14" s="9"/>
      <c r="Y14" s="9"/>
      <c r="Z14" s="9"/>
      <c r="AA14" s="9"/>
      <c r="AB14" s="9"/>
      <c r="AC14" s="9"/>
    </row>
    <row r="15" spans="1:29" s="14" customFormat="1" ht="24.95" customHeight="1" x14ac:dyDescent="0.25">
      <c r="E15" s="191"/>
      <c r="F15" s="192"/>
      <c r="G15" s="201" t="s">
        <v>129</v>
      </c>
      <c r="H15" s="201"/>
      <c r="I15" s="162"/>
      <c r="J15" s="174">
        <v>-0.16400000000000001</v>
      </c>
      <c r="K15" s="174"/>
      <c r="L15" s="174">
        <v>-0.20100000000000001</v>
      </c>
      <c r="M15" s="187"/>
      <c r="N15" s="224">
        <v>0.64900000000000002</v>
      </c>
      <c r="O15" s="174"/>
      <c r="P15" s="174">
        <v>0.58499999999999996</v>
      </c>
      <c r="Q15" s="174"/>
      <c r="V15" s="16"/>
      <c r="W15" s="9"/>
      <c r="X15" s="9"/>
      <c r="Y15" s="9"/>
      <c r="Z15" s="9"/>
      <c r="AA15" s="9"/>
      <c r="AB15" s="9"/>
      <c r="AC15" s="9"/>
    </row>
    <row r="16" spans="1:29" s="14" customFormat="1" ht="24.95" customHeight="1" x14ac:dyDescent="0.25">
      <c r="E16" s="191"/>
      <c r="F16" s="192"/>
      <c r="G16" s="201" t="s">
        <v>130</v>
      </c>
      <c r="H16" s="201"/>
      <c r="I16" s="162"/>
      <c r="J16" s="174">
        <v>-6.2E-2</v>
      </c>
      <c r="K16" s="174"/>
      <c r="L16" s="174">
        <v>-0.151</v>
      </c>
      <c r="M16" s="187"/>
      <c r="N16" s="224">
        <v>0.16600000000000001</v>
      </c>
      <c r="O16" s="174"/>
      <c r="P16" s="174">
        <v>0.13300000000000001</v>
      </c>
      <c r="Q16" s="174"/>
      <c r="V16" s="16"/>
      <c r="W16" s="9"/>
      <c r="X16" s="9"/>
      <c r="Y16" s="9"/>
      <c r="Z16" s="9"/>
      <c r="AA16" s="9"/>
      <c r="AB16" s="9"/>
      <c r="AC16" s="9"/>
    </row>
    <row r="17" spans="1:29" s="14" customFormat="1" ht="24.95" customHeight="1" x14ac:dyDescent="0.25">
      <c r="E17" s="193"/>
      <c r="F17" s="194"/>
      <c r="G17" s="201" t="s">
        <v>191</v>
      </c>
      <c r="H17" s="201"/>
      <c r="I17" s="162"/>
      <c r="J17" s="174">
        <v>-5.3999999999999999E-2</v>
      </c>
      <c r="K17" s="174"/>
      <c r="L17" s="174">
        <v>-9.9000000000000005E-2</v>
      </c>
      <c r="M17" s="187"/>
      <c r="N17" s="224">
        <v>0.36</v>
      </c>
      <c r="O17" s="174"/>
      <c r="P17" s="174">
        <v>0.21199999999999999</v>
      </c>
      <c r="Q17" s="174"/>
      <c r="V17" s="16"/>
      <c r="W17" s="9"/>
      <c r="X17" s="9"/>
      <c r="Y17" s="9"/>
      <c r="Z17" s="9"/>
      <c r="AA17" s="9"/>
      <c r="AB17" s="9"/>
      <c r="AC17" s="9"/>
    </row>
    <row r="18" spans="1:29" ht="15" customHeight="1" thickBot="1" x14ac:dyDescent="0.3"/>
    <row r="19" spans="1:29" ht="19.5" customHeight="1" thickBot="1" x14ac:dyDescent="0.3">
      <c r="A19" s="127" t="str">
        <f>NOTA!$A$24</f>
        <v>ESTUDO 26 | ANÁLISE SETORIAL DAS SOCIEDADES NÃO FINANCEIRAS 2011-2016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</row>
    <row r="20" spans="1:29" ht="19.5" customHeight="1" x14ac:dyDescent="0.25"/>
    <row r="21" spans="1:29" ht="19.5" customHeight="1" x14ac:dyDescent="0.25"/>
    <row r="22" spans="1:29" ht="19.5" customHeight="1" x14ac:dyDescent="0.25"/>
    <row r="23" spans="1:29" ht="19.5" customHeight="1" x14ac:dyDescent="0.25"/>
    <row r="24" spans="1:29" ht="19.5" customHeight="1" x14ac:dyDescent="0.25">
      <c r="P24" s="15"/>
    </row>
    <row r="25" spans="1:29" ht="19.5" customHeight="1" x14ac:dyDescent="0.25"/>
    <row r="26" spans="1:29" ht="19.5" customHeight="1" x14ac:dyDescent="0.25"/>
    <row r="27" spans="1:29" ht="19.5" customHeight="1" x14ac:dyDescent="0.25"/>
    <row r="28" spans="1:29" ht="19.5" customHeight="1" x14ac:dyDescent="0.25"/>
    <row r="29" spans="1:29" ht="19.5" customHeight="1" x14ac:dyDescent="0.25"/>
    <row r="30" spans="1:29" ht="19.5" customHeight="1" x14ac:dyDescent="0.25"/>
    <row r="31" spans="1:29" ht="19.5" customHeight="1" x14ac:dyDescent="0.25"/>
    <row r="32" spans="1:29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</sheetData>
  <sheetProtection algorithmName="SHA-512" hashValue="mPCjxsWtSU663R7371bw0hkxz5ceH6W9h0+xS0IyHN9Nqegxk84o7aD/5QPcK1PYRK5BHa6fQX3Lla/o4V81cA==" saltValue="VJ4GP0PT+eiYWUo2Sdgwdg==" spinCount="100000" sheet="1" objects="1" scenarios="1"/>
  <mergeCells count="60">
    <mergeCell ref="A1:U1"/>
    <mergeCell ref="A19:U19"/>
    <mergeCell ref="E8:I8"/>
    <mergeCell ref="J8:K8"/>
    <mergeCell ref="L8:M8"/>
    <mergeCell ref="N8:O8"/>
    <mergeCell ref="P8:Q8"/>
    <mergeCell ref="L12:M12"/>
    <mergeCell ref="N12:O12"/>
    <mergeCell ref="P12:Q12"/>
    <mergeCell ref="L11:M11"/>
    <mergeCell ref="N11:O11"/>
    <mergeCell ref="P11:Q11"/>
    <mergeCell ref="G15:I15"/>
    <mergeCell ref="J7:K7"/>
    <mergeCell ref="L7:M7"/>
    <mergeCell ref="N7:O7"/>
    <mergeCell ref="P7:Q7"/>
    <mergeCell ref="J9:K9"/>
    <mergeCell ref="L9:M9"/>
    <mergeCell ref="N9:O9"/>
    <mergeCell ref="G14:I14"/>
    <mergeCell ref="P9:Q9"/>
    <mergeCell ref="J10:K10"/>
    <mergeCell ref="L10:M10"/>
    <mergeCell ref="N10:O10"/>
    <mergeCell ref="P10:Q10"/>
    <mergeCell ref="J12:K12"/>
    <mergeCell ref="J13:K13"/>
    <mergeCell ref="J14:K14"/>
    <mergeCell ref="J11:K11"/>
    <mergeCell ref="G10:I10"/>
    <mergeCell ref="G11:I11"/>
    <mergeCell ref="G12:I12"/>
    <mergeCell ref="G13:I13"/>
    <mergeCell ref="J15:K15"/>
    <mergeCell ref="L13:M13"/>
    <mergeCell ref="L15:M15"/>
    <mergeCell ref="P15:Q15"/>
    <mergeCell ref="N13:O13"/>
    <mergeCell ref="P13:Q13"/>
    <mergeCell ref="L14:M14"/>
    <mergeCell ref="N14:O14"/>
    <mergeCell ref="P14:Q14"/>
    <mergeCell ref="J6:M6"/>
    <mergeCell ref="N6:Q6"/>
    <mergeCell ref="E9:F11"/>
    <mergeCell ref="G9:I9"/>
    <mergeCell ref="E12:F17"/>
    <mergeCell ref="G16:I16"/>
    <mergeCell ref="J16:K16"/>
    <mergeCell ref="L16:M16"/>
    <mergeCell ref="N16:O16"/>
    <mergeCell ref="P16:Q16"/>
    <mergeCell ref="G17:I17"/>
    <mergeCell ref="J17:K17"/>
    <mergeCell ref="L17:M17"/>
    <mergeCell ref="N17:O17"/>
    <mergeCell ref="P17:Q17"/>
    <mergeCell ref="N15:O1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CFD6"/>
  </sheetPr>
  <dimension ref="A1:V31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2" ht="69" customHeight="1" thickBot="1" x14ac:dyDescent="0.3">
      <c r="A1" s="171" t="s">
        <v>51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22" ht="15" customHeight="1" x14ac:dyDescent="0.25"/>
    <row r="3" spans="1:22" s="7" customFormat="1" ht="15" customHeight="1" thickBot="1" x14ac:dyDescent="0.3">
      <c r="A3" s="73" t="str">
        <f>+Índice!F50</f>
        <v>G16</v>
      </c>
      <c r="B3" s="74" t="str">
        <f>+Índice!G50</f>
        <v>Proporção do passivo detido pelas empresas em função do rácio de cobertura de juros | Por classes de dimensão e setores de atividade económica (2015)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22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22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2" s="9" customFormat="1" ht="24.95" customHeight="1" x14ac:dyDescent="0.25">
      <c r="A6" s="8"/>
      <c r="C6" s="30"/>
      <c r="D6" s="30"/>
      <c r="E6" s="16"/>
      <c r="F6" s="16"/>
      <c r="G6" s="16"/>
      <c r="H6" s="16"/>
      <c r="I6" s="16"/>
      <c r="J6" s="156" t="s">
        <v>203</v>
      </c>
      <c r="K6" s="156"/>
      <c r="L6" s="156" t="s">
        <v>204</v>
      </c>
      <c r="M6" s="156"/>
      <c r="N6" s="156" t="s">
        <v>205</v>
      </c>
      <c r="O6" s="156"/>
      <c r="P6" s="156" t="s">
        <v>206</v>
      </c>
      <c r="Q6" s="156"/>
    </row>
    <row r="7" spans="1:22" s="14" customFormat="1" ht="24.95" customHeight="1" thickBot="1" x14ac:dyDescent="0.3">
      <c r="A7" s="22"/>
      <c r="C7" s="23"/>
      <c r="E7" s="217" t="s">
        <v>84</v>
      </c>
      <c r="F7" s="218"/>
      <c r="G7" s="218"/>
      <c r="H7" s="218"/>
      <c r="I7" s="219"/>
      <c r="J7" s="240">
        <v>0.24199999999999999</v>
      </c>
      <c r="K7" s="240"/>
      <c r="L7" s="240">
        <v>8.4000000000000005E-2</v>
      </c>
      <c r="M7" s="240"/>
      <c r="N7" s="240">
        <v>9.6000000000000002E-2</v>
      </c>
      <c r="O7" s="240"/>
      <c r="P7" s="240">
        <v>0.57799999999999996</v>
      </c>
      <c r="Q7" s="240"/>
      <c r="S7" s="9"/>
      <c r="T7" s="9"/>
      <c r="U7" s="9"/>
      <c r="V7" s="9"/>
    </row>
    <row r="8" spans="1:22" s="14" customFormat="1" ht="24.95" customHeight="1" x14ac:dyDescent="0.25">
      <c r="A8" s="22"/>
      <c r="C8" s="23"/>
      <c r="E8" s="189" t="s">
        <v>45</v>
      </c>
      <c r="F8" s="190"/>
      <c r="G8" s="195" t="s">
        <v>0</v>
      </c>
      <c r="H8" s="195"/>
      <c r="I8" s="196"/>
      <c r="J8" s="241">
        <v>0.47199999999999998</v>
      </c>
      <c r="K8" s="241"/>
      <c r="L8" s="241">
        <v>9.1999999999999998E-2</v>
      </c>
      <c r="M8" s="241"/>
      <c r="N8" s="241">
        <v>5.3999999999999999E-2</v>
      </c>
      <c r="O8" s="241"/>
      <c r="P8" s="241">
        <v>0.38100000000000001</v>
      </c>
      <c r="Q8" s="241"/>
      <c r="S8" s="9"/>
      <c r="T8" s="9"/>
      <c r="U8" s="9"/>
      <c r="V8" s="9"/>
    </row>
    <row r="9" spans="1:22" s="14" customFormat="1" ht="24.95" customHeight="1" x14ac:dyDescent="0.25">
      <c r="A9" s="22"/>
      <c r="E9" s="191"/>
      <c r="F9" s="192"/>
      <c r="G9" s="201" t="s">
        <v>44</v>
      </c>
      <c r="H9" s="201"/>
      <c r="I9" s="162"/>
      <c r="J9" s="174">
        <v>0.24</v>
      </c>
      <c r="K9" s="174"/>
      <c r="L9" s="174">
        <v>0.125</v>
      </c>
      <c r="M9" s="174"/>
      <c r="N9" s="174">
        <v>0.10199999999999999</v>
      </c>
      <c r="O9" s="174"/>
      <c r="P9" s="174">
        <v>0.53300000000000003</v>
      </c>
      <c r="Q9" s="174"/>
      <c r="S9" s="9"/>
      <c r="T9" s="9"/>
      <c r="U9" s="9"/>
      <c r="V9" s="9"/>
    </row>
    <row r="10" spans="1:22" s="14" customFormat="1" ht="24.95" customHeight="1" thickBot="1" x14ac:dyDescent="0.3">
      <c r="A10" s="22"/>
      <c r="E10" s="215"/>
      <c r="F10" s="216"/>
      <c r="G10" s="204" t="s">
        <v>1</v>
      </c>
      <c r="H10" s="204"/>
      <c r="I10" s="205"/>
      <c r="J10" s="180">
        <v>0.113</v>
      </c>
      <c r="K10" s="180"/>
      <c r="L10" s="180">
        <v>0.04</v>
      </c>
      <c r="M10" s="180"/>
      <c r="N10" s="180">
        <v>0.114</v>
      </c>
      <c r="O10" s="180"/>
      <c r="P10" s="180">
        <v>0.73199999999999998</v>
      </c>
      <c r="Q10" s="180"/>
      <c r="S10" s="9"/>
      <c r="T10" s="9"/>
      <c r="U10" s="9"/>
      <c r="V10" s="9"/>
    </row>
    <row r="11" spans="1:22" s="14" customFormat="1" ht="24.95" customHeight="1" x14ac:dyDescent="0.25">
      <c r="A11" s="22"/>
      <c r="E11" s="189" t="s">
        <v>148</v>
      </c>
      <c r="F11" s="190"/>
      <c r="G11" s="194" t="s">
        <v>188</v>
      </c>
      <c r="H11" s="194"/>
      <c r="I11" s="214"/>
      <c r="J11" s="212">
        <v>0.32</v>
      </c>
      <c r="K11" s="212"/>
      <c r="L11" s="212">
        <v>6.7000000000000004E-2</v>
      </c>
      <c r="M11" s="212"/>
      <c r="N11" s="212">
        <v>9.9000000000000005E-2</v>
      </c>
      <c r="O11" s="212"/>
      <c r="P11" s="212">
        <v>0.51300000000000001</v>
      </c>
      <c r="Q11" s="212"/>
      <c r="S11" s="9"/>
      <c r="T11" s="9"/>
      <c r="U11" s="9"/>
      <c r="V11" s="9"/>
    </row>
    <row r="12" spans="1:22" s="14" customFormat="1" ht="24.95" customHeight="1" x14ac:dyDescent="0.25">
      <c r="A12" s="22"/>
      <c r="E12" s="191"/>
      <c r="F12" s="192"/>
      <c r="G12" s="201" t="s">
        <v>128</v>
      </c>
      <c r="H12" s="201"/>
      <c r="I12" s="162"/>
      <c r="J12" s="174">
        <v>0.154</v>
      </c>
      <c r="K12" s="174"/>
      <c r="L12" s="174">
        <v>0.05</v>
      </c>
      <c r="M12" s="174"/>
      <c r="N12" s="174">
        <v>7.1999999999999995E-2</v>
      </c>
      <c r="O12" s="174"/>
      <c r="P12" s="174">
        <v>0.72299999999999998</v>
      </c>
      <c r="Q12" s="174"/>
      <c r="S12" s="9"/>
      <c r="T12" s="9"/>
      <c r="U12" s="9"/>
      <c r="V12" s="9"/>
    </row>
    <row r="13" spans="1:22" s="14" customFormat="1" ht="24.95" customHeight="1" x14ac:dyDescent="0.25">
      <c r="A13" s="22"/>
      <c r="E13" s="191"/>
      <c r="F13" s="192"/>
      <c r="G13" s="201" t="s">
        <v>189</v>
      </c>
      <c r="H13" s="201"/>
      <c r="I13" s="162"/>
      <c r="J13" s="174">
        <v>9.4E-2</v>
      </c>
      <c r="K13" s="174"/>
      <c r="L13" s="174">
        <v>0.04</v>
      </c>
      <c r="M13" s="174"/>
      <c r="N13" s="174">
        <v>4.3999999999999997E-2</v>
      </c>
      <c r="O13" s="174"/>
      <c r="P13" s="174">
        <v>0.82299999999999995</v>
      </c>
      <c r="Q13" s="174"/>
      <c r="S13" s="9"/>
      <c r="T13" s="9"/>
      <c r="U13" s="9"/>
      <c r="V13" s="9"/>
    </row>
    <row r="14" spans="1:22" s="14" customFormat="1" ht="24.95" customHeight="1" x14ac:dyDescent="0.25">
      <c r="A14" s="22"/>
      <c r="E14" s="191"/>
      <c r="F14" s="192"/>
      <c r="G14" s="201" t="s">
        <v>129</v>
      </c>
      <c r="H14" s="201"/>
      <c r="I14" s="162"/>
      <c r="J14" s="174">
        <v>0.46800000000000003</v>
      </c>
      <c r="K14" s="174"/>
      <c r="L14" s="174">
        <v>0.152</v>
      </c>
      <c r="M14" s="174"/>
      <c r="N14" s="174">
        <v>0.106</v>
      </c>
      <c r="O14" s="174"/>
      <c r="P14" s="174">
        <v>0.27400000000000002</v>
      </c>
      <c r="Q14" s="174"/>
      <c r="S14" s="9"/>
      <c r="T14" s="9"/>
      <c r="U14" s="9"/>
      <c r="V14" s="9"/>
    </row>
    <row r="15" spans="1:22" s="14" customFormat="1" ht="24.95" customHeight="1" x14ac:dyDescent="0.25">
      <c r="A15" s="22"/>
      <c r="E15" s="191"/>
      <c r="F15" s="192"/>
      <c r="G15" s="201" t="s">
        <v>130</v>
      </c>
      <c r="H15" s="201"/>
      <c r="I15" s="162"/>
      <c r="J15" s="174">
        <v>0.20499999999999999</v>
      </c>
      <c r="K15" s="174"/>
      <c r="L15" s="174">
        <v>0.10299999999999999</v>
      </c>
      <c r="M15" s="174"/>
      <c r="N15" s="174">
        <v>6.9000000000000006E-2</v>
      </c>
      <c r="O15" s="174"/>
      <c r="P15" s="174">
        <v>0.622</v>
      </c>
      <c r="Q15" s="174"/>
      <c r="S15" s="9"/>
      <c r="T15" s="9"/>
      <c r="U15" s="9"/>
      <c r="V15" s="9"/>
    </row>
    <row r="16" spans="1:22" s="14" customFormat="1" ht="24.95" customHeight="1" x14ac:dyDescent="0.25">
      <c r="A16" s="22"/>
      <c r="E16" s="193"/>
      <c r="F16" s="194"/>
      <c r="G16" s="201" t="s">
        <v>191</v>
      </c>
      <c r="H16" s="201"/>
      <c r="I16" s="162"/>
      <c r="J16" s="174">
        <v>0.29399999999999998</v>
      </c>
      <c r="K16" s="174"/>
      <c r="L16" s="174">
        <v>9.1999999999999998E-2</v>
      </c>
      <c r="M16" s="174"/>
      <c r="N16" s="174">
        <v>0.13900000000000001</v>
      </c>
      <c r="O16" s="174"/>
      <c r="P16" s="174">
        <v>0.47399999999999998</v>
      </c>
      <c r="Q16" s="174"/>
      <c r="S16" s="9"/>
      <c r="T16" s="9"/>
      <c r="U16" s="9"/>
      <c r="V16" s="9"/>
    </row>
    <row r="17" spans="1:21" s="9" customFormat="1" ht="15" customHeight="1" thickBot="1" x14ac:dyDescent="0.25">
      <c r="A17" s="8"/>
      <c r="C17" s="30"/>
      <c r="L17" s="30"/>
      <c r="M17" s="30"/>
      <c r="N17" s="30"/>
    </row>
    <row r="18" spans="1:21" ht="19.5" customHeight="1" thickBot="1" x14ac:dyDescent="0.3">
      <c r="A18" s="188" t="str">
        <f>Índice!$A$71</f>
        <v>ESTUDO 26 | ANÁLISE SETORIAL DAS SOCIEDADES NÃO FINANCEIRAS 2011-2016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</row>
    <row r="22" spans="1:21" ht="17.25" customHeight="1" x14ac:dyDescent="0.25"/>
    <row r="23" spans="1:21" ht="17.25" customHeight="1" x14ac:dyDescent="0.25"/>
    <row r="27" spans="1:21" x14ac:dyDescent="0.25">
      <c r="F27" s="47"/>
      <c r="G27" s="47"/>
      <c r="H27" s="47"/>
      <c r="I27" s="47"/>
    </row>
    <row r="28" spans="1:21" x14ac:dyDescent="0.25">
      <c r="F28" s="47"/>
      <c r="G28" s="47"/>
      <c r="H28" s="47"/>
      <c r="I28" s="47"/>
    </row>
    <row r="29" spans="1:21" x14ac:dyDescent="0.25">
      <c r="F29" s="47"/>
      <c r="G29" s="47"/>
      <c r="H29" s="47"/>
      <c r="I29" s="47"/>
    </row>
    <row r="30" spans="1:21" x14ac:dyDescent="0.25">
      <c r="F30" s="47"/>
      <c r="G30" s="47"/>
      <c r="H30" s="47"/>
      <c r="I30" s="47"/>
    </row>
    <row r="31" spans="1:21" x14ac:dyDescent="0.25">
      <c r="F31" s="47"/>
      <c r="G31" s="47"/>
      <c r="H31" s="47"/>
      <c r="I31" s="47"/>
    </row>
  </sheetData>
  <sheetProtection algorithmName="SHA-512" hashValue="ZuEZ3KxupIkO9ZE6UUW5E6NYJmxfsx3uoPkW8CEjUXvY30OzQ3s9jm6yP+TxFfH8fjrhOOv5u3UxKMT1Zn2Tug==" saltValue="wNBS427RjcY1lRMxDX86wA==" spinCount="100000" sheet="1" objects="1" scenarios="1"/>
  <mergeCells count="58">
    <mergeCell ref="A18:U18"/>
    <mergeCell ref="A1:U1"/>
    <mergeCell ref="P8:Q8"/>
    <mergeCell ref="P9:Q9"/>
    <mergeCell ref="P10:Q10"/>
    <mergeCell ref="P11:Q11"/>
    <mergeCell ref="P12:Q12"/>
    <mergeCell ref="J6:K6"/>
    <mergeCell ref="L6:M6"/>
    <mergeCell ref="N6:O6"/>
    <mergeCell ref="P6:Q6"/>
    <mergeCell ref="E7:I7"/>
    <mergeCell ref="J7:K7"/>
    <mergeCell ref="L7:M7"/>
    <mergeCell ref="N7:O7"/>
    <mergeCell ref="P7:Q7"/>
    <mergeCell ref="E8:F10"/>
    <mergeCell ref="G8:I8"/>
    <mergeCell ref="J8:K8"/>
    <mergeCell ref="L8:M8"/>
    <mergeCell ref="N8:O8"/>
    <mergeCell ref="G9:I9"/>
    <mergeCell ref="J9:K9"/>
    <mergeCell ref="L9:M9"/>
    <mergeCell ref="N9:O9"/>
    <mergeCell ref="G10:I10"/>
    <mergeCell ref="J10:K10"/>
    <mergeCell ref="L10:M10"/>
    <mergeCell ref="N10:O10"/>
    <mergeCell ref="E11:F16"/>
    <mergeCell ref="G11:I11"/>
    <mergeCell ref="J11:K11"/>
    <mergeCell ref="L11:M11"/>
    <mergeCell ref="N11:O11"/>
    <mergeCell ref="G12:I12"/>
    <mergeCell ref="J12:K12"/>
    <mergeCell ref="L12:M12"/>
    <mergeCell ref="N12:O12"/>
    <mergeCell ref="G13:I13"/>
    <mergeCell ref="J13:K13"/>
    <mergeCell ref="L13:M13"/>
    <mergeCell ref="N13:O13"/>
    <mergeCell ref="G15:I15"/>
    <mergeCell ref="J15:K15"/>
    <mergeCell ref="L15:M15"/>
    <mergeCell ref="P13:Q13"/>
    <mergeCell ref="G14:I14"/>
    <mergeCell ref="J14:K14"/>
    <mergeCell ref="L14:M14"/>
    <mergeCell ref="N14:O14"/>
    <mergeCell ref="P14:Q14"/>
    <mergeCell ref="N15:O15"/>
    <mergeCell ref="P15:Q15"/>
    <mergeCell ref="G16:I16"/>
    <mergeCell ref="J16:K16"/>
    <mergeCell ref="L16:M16"/>
    <mergeCell ref="N16:O16"/>
    <mergeCell ref="P16:Q1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CFD6"/>
  </sheetPr>
  <dimension ref="A1:Y18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5" ht="69" customHeight="1" thickBot="1" x14ac:dyDescent="0.3">
      <c r="A1" s="171" t="s">
        <v>51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25" ht="15" customHeight="1" x14ac:dyDescent="0.25"/>
    <row r="3" spans="1:25" s="7" customFormat="1" ht="15" customHeight="1" thickBot="1" x14ac:dyDescent="0.3">
      <c r="A3" s="73" t="str">
        <f>+Índice!F51</f>
        <v>G17</v>
      </c>
      <c r="B3" s="74" t="str">
        <f>+Índice!G51</f>
        <v>Proporção do passivo detido pelas empresas em função do rácio de cobertura de juros (2011 a 2015)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5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25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25" s="9" customFormat="1" ht="24.95" customHeight="1" x14ac:dyDescent="0.25">
      <c r="A6" s="8"/>
      <c r="C6" s="14"/>
      <c r="D6" s="56"/>
      <c r="E6" s="54"/>
      <c r="F6" s="54"/>
      <c r="G6" s="156" t="s">
        <v>203</v>
      </c>
      <c r="H6" s="156"/>
      <c r="I6" s="156"/>
      <c r="J6" s="156" t="s">
        <v>207</v>
      </c>
      <c r="K6" s="156"/>
      <c r="L6" s="156"/>
      <c r="M6" s="156" t="s">
        <v>208</v>
      </c>
      <c r="N6" s="156"/>
      <c r="O6" s="156"/>
      <c r="P6" s="156" t="s">
        <v>206</v>
      </c>
      <c r="Q6" s="156"/>
      <c r="R6" s="156"/>
      <c r="Y6" s="252"/>
    </row>
    <row r="7" spans="1:25" s="14" customFormat="1" ht="24.95" customHeight="1" x14ac:dyDescent="0.25">
      <c r="A7" s="22"/>
      <c r="D7" s="156">
        <v>2011</v>
      </c>
      <c r="E7" s="156"/>
      <c r="F7" s="156"/>
      <c r="G7" s="174">
        <v>0.309</v>
      </c>
      <c r="H7" s="174"/>
      <c r="I7" s="174"/>
      <c r="J7" s="174">
        <v>0.10199999999999999</v>
      </c>
      <c r="K7" s="174"/>
      <c r="L7" s="174"/>
      <c r="M7" s="174">
        <v>0.122</v>
      </c>
      <c r="N7" s="174"/>
      <c r="O7" s="174"/>
      <c r="P7" s="174">
        <v>0.46700000000000003</v>
      </c>
      <c r="Q7" s="174"/>
      <c r="R7" s="174"/>
      <c r="Y7" s="252"/>
    </row>
    <row r="8" spans="1:25" s="14" customFormat="1" ht="24.95" customHeight="1" x14ac:dyDescent="0.25">
      <c r="A8" s="22"/>
      <c r="D8" s="156">
        <v>2012</v>
      </c>
      <c r="E8" s="156"/>
      <c r="F8" s="156"/>
      <c r="G8" s="174">
        <v>0.34100000000000003</v>
      </c>
      <c r="H8" s="174"/>
      <c r="I8" s="174"/>
      <c r="J8" s="174">
        <v>0.106</v>
      </c>
      <c r="K8" s="174"/>
      <c r="L8" s="174"/>
      <c r="M8" s="174">
        <v>0.14000000000000001</v>
      </c>
      <c r="N8" s="174"/>
      <c r="O8" s="174"/>
      <c r="P8" s="174">
        <v>0.41199999999999998</v>
      </c>
      <c r="Q8" s="174"/>
      <c r="R8" s="174"/>
      <c r="Y8" s="252"/>
    </row>
    <row r="9" spans="1:25" s="14" customFormat="1" ht="24.95" customHeight="1" x14ac:dyDescent="0.25">
      <c r="A9" s="22"/>
      <c r="D9" s="156">
        <v>2013</v>
      </c>
      <c r="E9" s="156"/>
      <c r="F9" s="156"/>
      <c r="G9" s="174">
        <v>0.3</v>
      </c>
      <c r="H9" s="174"/>
      <c r="I9" s="174"/>
      <c r="J9" s="174">
        <v>0.14799999999999999</v>
      </c>
      <c r="K9" s="174"/>
      <c r="L9" s="174"/>
      <c r="M9" s="174">
        <v>0.10100000000000001</v>
      </c>
      <c r="N9" s="174"/>
      <c r="O9" s="174"/>
      <c r="P9" s="174">
        <v>0.45</v>
      </c>
      <c r="Q9" s="174"/>
      <c r="R9" s="174"/>
    </row>
    <row r="10" spans="1:25" s="14" customFormat="1" ht="24.95" customHeight="1" x14ac:dyDescent="0.25">
      <c r="A10" s="22"/>
      <c r="D10" s="156">
        <v>2014</v>
      </c>
      <c r="E10" s="156"/>
      <c r="F10" s="156"/>
      <c r="G10" s="174">
        <v>0.317</v>
      </c>
      <c r="H10" s="174"/>
      <c r="I10" s="174"/>
      <c r="J10" s="174">
        <v>8.4000000000000005E-2</v>
      </c>
      <c r="K10" s="174"/>
      <c r="L10" s="174"/>
      <c r="M10" s="174">
        <v>0.14099999999999999</v>
      </c>
      <c r="N10" s="174"/>
      <c r="O10" s="174"/>
      <c r="P10" s="174">
        <v>0.45800000000000002</v>
      </c>
      <c r="Q10" s="174"/>
      <c r="R10" s="174"/>
    </row>
    <row r="11" spans="1:25" s="14" customFormat="1" ht="24.95" customHeight="1" x14ac:dyDescent="0.25">
      <c r="A11" s="22"/>
      <c r="D11" s="156">
        <v>2015</v>
      </c>
      <c r="E11" s="156"/>
      <c r="F11" s="156"/>
      <c r="G11" s="174">
        <v>0.24199999999999999</v>
      </c>
      <c r="H11" s="174"/>
      <c r="I11" s="174"/>
      <c r="J11" s="174">
        <v>8.4000000000000005E-2</v>
      </c>
      <c r="K11" s="174"/>
      <c r="L11" s="174"/>
      <c r="M11" s="174">
        <v>9.6000000000000002E-2</v>
      </c>
      <c r="N11" s="174"/>
      <c r="O11" s="174"/>
      <c r="P11" s="174">
        <v>0.57799999999999996</v>
      </c>
      <c r="Q11" s="174"/>
      <c r="R11" s="174"/>
    </row>
    <row r="12" spans="1:25" s="9" customFormat="1" ht="15" customHeight="1" thickBot="1" x14ac:dyDescent="0.25">
      <c r="A12" s="8"/>
      <c r="C12" s="30"/>
      <c r="K12" s="30"/>
      <c r="L12" s="30"/>
      <c r="M12" s="30"/>
    </row>
    <row r="13" spans="1:25" ht="19.5" customHeight="1" thickBot="1" x14ac:dyDescent="0.3">
      <c r="A13" s="188" t="str">
        <f>Índice!$A$71</f>
        <v>ESTUDO 26 | ANÁLISE SETORIAL DAS SOCIEDADES NÃO FINANCEIRAS 2011-2016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</row>
    <row r="17" ht="17.25" customHeight="1" x14ac:dyDescent="0.25"/>
    <row r="18" ht="17.25" customHeight="1" x14ac:dyDescent="0.25"/>
  </sheetData>
  <sheetProtection algorithmName="SHA-512" hashValue="KpYLRh6UobjxeDi9ffHx6IYxQ+vdGrbkog5CoFl60/LndQGnq/81P9DUB7k/GvRMKnIG+7K9CIchjCtWT13AUA==" saltValue="XoI0Uy+1SdH08Rz60ZoCAw==" spinCount="100000" sheet="1" objects="1" scenarios="1"/>
  <mergeCells count="32">
    <mergeCell ref="A1:U1"/>
    <mergeCell ref="A13:U13"/>
    <mergeCell ref="Y6:Y8"/>
    <mergeCell ref="G6:I6"/>
    <mergeCell ref="J6:L6"/>
    <mergeCell ref="M6:O6"/>
    <mergeCell ref="P6:R6"/>
    <mergeCell ref="D7:F7"/>
    <mergeCell ref="G7:I7"/>
    <mergeCell ref="J7:L7"/>
    <mergeCell ref="M7:O7"/>
    <mergeCell ref="P7:R7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  <mergeCell ref="D10:F10"/>
    <mergeCell ref="G10:I10"/>
    <mergeCell ref="J10:L10"/>
    <mergeCell ref="M10:O10"/>
    <mergeCell ref="P10:R10"/>
    <mergeCell ref="D11:F11"/>
    <mergeCell ref="G11:I11"/>
    <mergeCell ref="J11:L11"/>
    <mergeCell ref="M11:O11"/>
    <mergeCell ref="P11:R1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CFD6"/>
  </sheetPr>
  <dimension ref="A1:X23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4" ht="69" customHeight="1" thickBot="1" x14ac:dyDescent="0.3">
      <c r="A1" s="171" t="s">
        <v>51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24" ht="15" customHeight="1" x14ac:dyDescent="0.25"/>
    <row r="3" spans="1:24" s="7" customFormat="1" ht="15" customHeight="1" thickBot="1" x14ac:dyDescent="0.3">
      <c r="A3" s="73" t="str">
        <f>+Índice!F52</f>
        <v>G18</v>
      </c>
      <c r="B3" s="74" t="str">
        <f>+Índice!G52</f>
        <v>Número de empresas em função do rácio de cobertura de juros (2011 a 2015)</v>
      </c>
      <c r="C3" s="25"/>
      <c r="D3" s="25"/>
      <c r="E3" s="25"/>
      <c r="F3" s="25"/>
      <c r="G3" s="25"/>
      <c r="H3" s="25"/>
      <c r="I3" s="25"/>
      <c r="J3" s="19"/>
    </row>
    <row r="4" spans="1:24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24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24" s="9" customFormat="1" ht="24.95" customHeight="1" x14ac:dyDescent="0.25">
      <c r="A6" s="8"/>
      <c r="C6" s="14"/>
      <c r="D6" s="56"/>
      <c r="E6" s="54"/>
      <c r="F6" s="54"/>
      <c r="G6" s="156" t="s">
        <v>203</v>
      </c>
      <c r="H6" s="156"/>
      <c r="I6" s="156"/>
      <c r="J6" s="156" t="s">
        <v>207</v>
      </c>
      <c r="K6" s="156"/>
      <c r="L6" s="156"/>
      <c r="M6" s="156" t="s">
        <v>208</v>
      </c>
      <c r="N6" s="156"/>
      <c r="O6" s="156"/>
      <c r="P6" s="156" t="s">
        <v>206</v>
      </c>
      <c r="Q6" s="156"/>
      <c r="R6" s="156"/>
      <c r="X6" s="253"/>
    </row>
    <row r="7" spans="1:24" s="14" customFormat="1" ht="24.95" customHeight="1" x14ac:dyDescent="0.25">
      <c r="A7" s="22"/>
      <c r="D7" s="156">
        <v>2011</v>
      </c>
      <c r="E7" s="156"/>
      <c r="F7" s="156"/>
      <c r="G7" s="174">
        <v>0.371</v>
      </c>
      <c r="H7" s="174"/>
      <c r="I7" s="174"/>
      <c r="J7" s="174">
        <v>5.7000000000000002E-2</v>
      </c>
      <c r="K7" s="174"/>
      <c r="L7" s="174"/>
      <c r="M7" s="174">
        <v>5.2999999999999999E-2</v>
      </c>
      <c r="N7" s="174"/>
      <c r="O7" s="174"/>
      <c r="P7" s="174">
        <v>0.51800000000000002</v>
      </c>
      <c r="Q7" s="174"/>
      <c r="R7" s="174"/>
      <c r="S7" s="9"/>
      <c r="T7" s="9"/>
      <c r="U7" s="9"/>
      <c r="V7" s="9"/>
      <c r="X7" s="253"/>
    </row>
    <row r="8" spans="1:24" s="14" customFormat="1" ht="24.95" customHeight="1" x14ac:dyDescent="0.25">
      <c r="A8" s="22"/>
      <c r="D8" s="156">
        <v>2012</v>
      </c>
      <c r="E8" s="156"/>
      <c r="F8" s="156"/>
      <c r="G8" s="174">
        <v>0.40300000000000002</v>
      </c>
      <c r="H8" s="174"/>
      <c r="I8" s="174"/>
      <c r="J8" s="174">
        <v>5.8999999999999997E-2</v>
      </c>
      <c r="K8" s="174"/>
      <c r="L8" s="174"/>
      <c r="M8" s="174">
        <v>5.0999999999999997E-2</v>
      </c>
      <c r="N8" s="174"/>
      <c r="O8" s="174"/>
      <c r="P8" s="174">
        <v>0.48699999999999999</v>
      </c>
      <c r="Q8" s="174"/>
      <c r="R8" s="174"/>
      <c r="S8" s="9"/>
      <c r="T8" s="9"/>
      <c r="U8" s="9"/>
      <c r="V8" s="9"/>
    </row>
    <row r="9" spans="1:24" s="14" customFormat="1" ht="24.95" customHeight="1" x14ac:dyDescent="0.25">
      <c r="A9" s="22"/>
      <c r="D9" s="156">
        <v>2013</v>
      </c>
      <c r="E9" s="156"/>
      <c r="F9" s="156"/>
      <c r="G9" s="174">
        <v>0.36099999999999999</v>
      </c>
      <c r="H9" s="174"/>
      <c r="I9" s="174"/>
      <c r="J9" s="174">
        <v>5.1999999999999998E-2</v>
      </c>
      <c r="K9" s="174"/>
      <c r="L9" s="174"/>
      <c r="M9" s="174">
        <v>4.7E-2</v>
      </c>
      <c r="N9" s="174"/>
      <c r="O9" s="174"/>
      <c r="P9" s="174">
        <v>0.54</v>
      </c>
      <c r="Q9" s="174"/>
      <c r="R9" s="174"/>
      <c r="S9" s="9"/>
      <c r="T9" s="9"/>
      <c r="U9" s="9"/>
      <c r="V9" s="9"/>
    </row>
    <row r="10" spans="1:24" s="14" customFormat="1" ht="24.95" customHeight="1" x14ac:dyDescent="0.25">
      <c r="A10" s="22"/>
      <c r="D10" s="156">
        <v>2014</v>
      </c>
      <c r="E10" s="156"/>
      <c r="F10" s="156"/>
      <c r="G10" s="174">
        <v>0.34200000000000003</v>
      </c>
      <c r="H10" s="174"/>
      <c r="I10" s="174"/>
      <c r="J10" s="174">
        <v>4.5999999999999999E-2</v>
      </c>
      <c r="K10" s="174"/>
      <c r="L10" s="174"/>
      <c r="M10" s="174">
        <v>4.3999999999999997E-2</v>
      </c>
      <c r="N10" s="174"/>
      <c r="O10" s="174"/>
      <c r="P10" s="174">
        <v>0.56899999999999995</v>
      </c>
      <c r="Q10" s="174"/>
      <c r="R10" s="174"/>
      <c r="S10" s="9"/>
      <c r="T10" s="9"/>
      <c r="U10" s="9"/>
      <c r="V10" s="9"/>
    </row>
    <row r="11" spans="1:24" s="14" customFormat="1" ht="24.95" customHeight="1" x14ac:dyDescent="0.25">
      <c r="A11" s="22"/>
      <c r="D11" s="156">
        <v>2015</v>
      </c>
      <c r="E11" s="156"/>
      <c r="F11" s="156"/>
      <c r="G11" s="174">
        <v>0.30499999999999999</v>
      </c>
      <c r="H11" s="174"/>
      <c r="I11" s="174"/>
      <c r="J11" s="174">
        <v>0.04</v>
      </c>
      <c r="K11" s="174"/>
      <c r="L11" s="174"/>
      <c r="M11" s="174">
        <v>4.2000000000000003E-2</v>
      </c>
      <c r="N11" s="174"/>
      <c r="O11" s="174"/>
      <c r="P11" s="174">
        <v>0.61399999999999999</v>
      </c>
      <c r="Q11" s="174"/>
      <c r="R11" s="174"/>
      <c r="S11" s="9"/>
      <c r="T11" s="9"/>
      <c r="U11" s="9"/>
      <c r="V11" s="9"/>
    </row>
    <row r="12" spans="1:24" s="9" customFormat="1" ht="15" customHeight="1" thickBot="1" x14ac:dyDescent="0.25">
      <c r="A12" s="8"/>
      <c r="C12" s="30"/>
      <c r="K12" s="30"/>
      <c r="L12" s="30"/>
      <c r="M12" s="30"/>
    </row>
    <row r="13" spans="1:24" ht="19.5" customHeight="1" thickBot="1" x14ac:dyDescent="0.3">
      <c r="A13" s="188" t="str">
        <f>Índice!$A$71</f>
        <v>ESTUDO 26 | ANÁLISE SETORIAL DAS SOCIEDADES NÃO FINANCEIRAS 2011-2016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</row>
    <row r="17" spans="5:8" ht="17.25" customHeight="1" x14ac:dyDescent="0.25"/>
    <row r="18" spans="5:8" ht="17.25" customHeight="1" x14ac:dyDescent="0.25"/>
    <row r="19" spans="5:8" x14ac:dyDescent="0.25">
      <c r="E19" s="47"/>
      <c r="H19" s="47"/>
    </row>
    <row r="20" spans="5:8" x14ac:dyDescent="0.25">
      <c r="E20" s="47"/>
      <c r="H20" s="47"/>
    </row>
    <row r="21" spans="5:8" x14ac:dyDescent="0.25">
      <c r="E21" s="47"/>
      <c r="H21" s="47"/>
    </row>
    <row r="22" spans="5:8" x14ac:dyDescent="0.25">
      <c r="E22" s="47"/>
      <c r="H22" s="47"/>
    </row>
    <row r="23" spans="5:8" x14ac:dyDescent="0.25">
      <c r="E23" s="47"/>
      <c r="H23" s="47"/>
    </row>
  </sheetData>
  <sheetProtection algorithmName="SHA-512" hashValue="IMUrY4pMVgKk0tll4VT4UzDjU3lne7gdnBO3CtuhxNYzBr/h7mi0KxWJQOMLXyppfYOETuGAMIHoFxoT2cdaSA==" saltValue="Sgyhw20E0mcIRsvtQ4oWJg==" spinCount="100000" sheet="1" objects="1" scenarios="1"/>
  <mergeCells count="32">
    <mergeCell ref="A1:U1"/>
    <mergeCell ref="A13:U13"/>
    <mergeCell ref="X6:X7"/>
    <mergeCell ref="G10:I10"/>
    <mergeCell ref="G11:I11"/>
    <mergeCell ref="G6:I6"/>
    <mergeCell ref="J6:L6"/>
    <mergeCell ref="M6:O6"/>
    <mergeCell ref="P6:R6"/>
    <mergeCell ref="D7:F7"/>
    <mergeCell ref="G7:I7"/>
    <mergeCell ref="J7:L7"/>
    <mergeCell ref="M7:O7"/>
    <mergeCell ref="P7:R7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  <mergeCell ref="D10:F10"/>
    <mergeCell ref="J10:L10"/>
    <mergeCell ref="M10:O10"/>
    <mergeCell ref="P10:R10"/>
    <mergeCell ref="D11:F11"/>
    <mergeCell ref="J11:L11"/>
    <mergeCell ref="M11:O11"/>
    <mergeCell ref="P11:R1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/>
  </sheetPr>
  <dimension ref="A1:U3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55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ht="15" customHeight="1" x14ac:dyDescent="0.25"/>
    <row r="3" spans="1:21" s="7" customFormat="1" ht="15" customHeight="1" thickBot="1" x14ac:dyDescent="0.3">
      <c r="A3" s="73" t="str">
        <f>+Índice!F55</f>
        <v>G19</v>
      </c>
      <c r="B3" s="74" t="str">
        <f>+Índice!G55</f>
        <v>Evolução do financiamento obtido junto de IC residentes e respetivo crédito vencido (2011=100)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6"/>
      <c r="N3" s="6"/>
      <c r="O3" s="6"/>
      <c r="P3" s="6"/>
    </row>
    <row r="4" spans="1:21" s="9" customFormat="1" ht="15" customHeight="1" x14ac:dyDescent="0.25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6"/>
      <c r="P4" s="6"/>
      <c r="Q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21" s="9" customFormat="1" ht="24.95" customHeight="1" x14ac:dyDescent="0.25">
      <c r="A6" s="8"/>
      <c r="D6" s="14"/>
      <c r="E6" s="14"/>
      <c r="F6" s="14"/>
      <c r="G6" s="56"/>
      <c r="H6" s="56"/>
      <c r="I6" s="56"/>
      <c r="K6" s="156" t="s">
        <v>211</v>
      </c>
      <c r="L6" s="161"/>
      <c r="M6" s="162" t="s">
        <v>157</v>
      </c>
      <c r="N6" s="156"/>
      <c r="O6" s="14"/>
    </row>
    <row r="7" spans="1:21" s="14" customFormat="1" ht="24.95" customHeight="1" x14ac:dyDescent="0.25">
      <c r="A7" s="22"/>
      <c r="C7" s="23"/>
      <c r="G7" s="56"/>
      <c r="H7" s="56"/>
      <c r="I7" s="56"/>
      <c r="K7" s="156"/>
      <c r="L7" s="161"/>
      <c r="M7" s="162"/>
      <c r="N7" s="156"/>
    </row>
    <row r="8" spans="1:21" s="14" customFormat="1" ht="24.95" customHeight="1" x14ac:dyDescent="0.25">
      <c r="A8" s="22"/>
      <c r="H8" s="175" t="s">
        <v>158</v>
      </c>
      <c r="I8" s="175"/>
      <c r="J8" s="175"/>
      <c r="K8" s="254">
        <v>100</v>
      </c>
      <c r="L8" s="255"/>
      <c r="M8" s="256">
        <v>100</v>
      </c>
      <c r="N8" s="257"/>
    </row>
    <row r="9" spans="1:21" s="14" customFormat="1" ht="24.95" customHeight="1" x14ac:dyDescent="0.25">
      <c r="A9" s="22"/>
      <c r="H9" s="175" t="s">
        <v>159</v>
      </c>
      <c r="I9" s="175"/>
      <c r="J9" s="175"/>
      <c r="K9" s="254">
        <v>96.1</v>
      </c>
      <c r="L9" s="255"/>
      <c r="M9" s="256">
        <v>129.9</v>
      </c>
      <c r="N9" s="257"/>
    </row>
    <row r="10" spans="1:21" s="14" customFormat="1" ht="24.95" customHeight="1" x14ac:dyDescent="0.25">
      <c r="A10" s="22"/>
      <c r="H10" s="175" t="s">
        <v>160</v>
      </c>
      <c r="I10" s="175"/>
      <c r="J10" s="175"/>
      <c r="K10" s="254">
        <v>91</v>
      </c>
      <c r="L10" s="255"/>
      <c r="M10" s="256">
        <v>136.80000000000001</v>
      </c>
      <c r="N10" s="257"/>
    </row>
    <row r="11" spans="1:21" s="14" customFormat="1" ht="24.95" customHeight="1" x14ac:dyDescent="0.25">
      <c r="A11" s="22"/>
      <c r="H11" s="175" t="s">
        <v>161</v>
      </c>
      <c r="I11" s="175"/>
      <c r="J11" s="175"/>
      <c r="K11" s="254">
        <v>89.7</v>
      </c>
      <c r="L11" s="255"/>
      <c r="M11" s="256">
        <v>159.69999999999999</v>
      </c>
      <c r="N11" s="257"/>
    </row>
    <row r="12" spans="1:21" s="14" customFormat="1" ht="24.95" customHeight="1" x14ac:dyDescent="0.25">
      <c r="A12" s="22"/>
      <c r="H12" s="175" t="s">
        <v>162</v>
      </c>
      <c r="I12" s="175"/>
      <c r="J12" s="175"/>
      <c r="K12" s="254">
        <v>84.5</v>
      </c>
      <c r="L12" s="255"/>
      <c r="M12" s="256">
        <v>161.5</v>
      </c>
      <c r="N12" s="257"/>
    </row>
    <row r="13" spans="1:21" s="14" customFormat="1" ht="24.95" customHeight="1" x14ac:dyDescent="0.25">
      <c r="A13" s="22"/>
      <c r="H13" s="175" t="s">
        <v>163</v>
      </c>
      <c r="I13" s="175"/>
      <c r="J13" s="175"/>
      <c r="K13" s="254">
        <v>82.5</v>
      </c>
      <c r="L13" s="255"/>
      <c r="M13" s="256">
        <v>168.4</v>
      </c>
      <c r="N13" s="257"/>
    </row>
    <row r="14" spans="1:21" s="14" customFormat="1" ht="24.95" customHeight="1" x14ac:dyDescent="0.25">
      <c r="A14" s="22"/>
      <c r="H14" s="175" t="s">
        <v>164</v>
      </c>
      <c r="I14" s="175"/>
      <c r="J14" s="175"/>
      <c r="K14" s="254">
        <v>80</v>
      </c>
      <c r="L14" s="255"/>
      <c r="M14" s="256">
        <v>170.9</v>
      </c>
      <c r="N14" s="257"/>
    </row>
    <row r="15" spans="1:21" s="14" customFormat="1" ht="24.95" customHeight="1" x14ac:dyDescent="0.25">
      <c r="A15" s="22"/>
      <c r="H15" s="175" t="s">
        <v>165</v>
      </c>
      <c r="I15" s="175"/>
      <c r="J15" s="175"/>
      <c r="K15" s="254">
        <v>79.8</v>
      </c>
      <c r="L15" s="255"/>
      <c r="M15" s="256">
        <v>180.6</v>
      </c>
      <c r="N15" s="257"/>
    </row>
    <row r="16" spans="1:21" s="14" customFormat="1" ht="24.95" customHeight="1" x14ac:dyDescent="0.25">
      <c r="A16" s="22"/>
      <c r="H16" s="175" t="s">
        <v>169</v>
      </c>
      <c r="I16" s="175"/>
      <c r="J16" s="175"/>
      <c r="K16" s="254">
        <v>77.099999999999994</v>
      </c>
      <c r="L16" s="255"/>
      <c r="M16" s="256">
        <v>172.8</v>
      </c>
      <c r="N16" s="257"/>
    </row>
    <row r="17" spans="1:21" s="9" customFormat="1" ht="24.95" customHeight="1" x14ac:dyDescent="0.25">
      <c r="A17" s="8"/>
      <c r="H17" s="175" t="s">
        <v>170</v>
      </c>
      <c r="I17" s="175"/>
      <c r="J17" s="175"/>
      <c r="K17" s="254">
        <v>75.400000000000006</v>
      </c>
      <c r="L17" s="255"/>
      <c r="M17" s="256">
        <v>174.4</v>
      </c>
      <c r="N17" s="257"/>
      <c r="O17" s="14"/>
    </row>
    <row r="18" spans="1:21" s="9" customFormat="1" ht="15" customHeight="1" x14ac:dyDescent="0.2">
      <c r="A18" s="8"/>
      <c r="C18" s="30"/>
      <c r="N18" s="30"/>
      <c r="O18" s="30"/>
    </row>
    <row r="19" spans="1:21" ht="19.5" customHeight="1" x14ac:dyDescent="0.25">
      <c r="A19" s="164" t="str">
        <f>Índice!$A$71</f>
        <v>ESTUDO 26 | ANÁLISE SETORIAL DAS SOCIEDADES NÃO FINANCEIRAS 2011-2016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</row>
    <row r="23" spans="1:21" ht="17.25" customHeight="1" x14ac:dyDescent="0.25"/>
    <row r="24" spans="1:21" ht="17.25" customHeight="1" x14ac:dyDescent="0.25"/>
    <row r="26" spans="1:21" x14ac:dyDescent="0.25">
      <c r="G26" s="47"/>
      <c r="H26" s="47"/>
      <c r="I26" s="47"/>
      <c r="J26" s="47"/>
      <c r="K26" s="47"/>
      <c r="L26" s="47"/>
      <c r="M26" s="47"/>
      <c r="N26" s="47"/>
    </row>
    <row r="27" spans="1:21" x14ac:dyDescent="0.25">
      <c r="G27" s="47"/>
      <c r="H27" s="47"/>
      <c r="I27" s="47"/>
      <c r="J27" s="47"/>
      <c r="K27" s="47"/>
      <c r="L27" s="47"/>
      <c r="M27" s="47"/>
      <c r="N27" s="47"/>
    </row>
    <row r="28" spans="1:21" x14ac:dyDescent="0.25">
      <c r="G28" s="47"/>
      <c r="H28" s="47"/>
      <c r="I28" s="47"/>
      <c r="J28" s="47"/>
      <c r="K28" s="47"/>
      <c r="L28" s="47"/>
      <c r="M28" s="47"/>
      <c r="N28" s="47"/>
    </row>
    <row r="29" spans="1:21" x14ac:dyDescent="0.25">
      <c r="G29" s="47"/>
      <c r="H29" s="47"/>
      <c r="I29" s="47"/>
      <c r="J29" s="47"/>
      <c r="K29" s="47"/>
      <c r="L29" s="47"/>
      <c r="M29" s="47"/>
      <c r="N29" s="47"/>
    </row>
    <row r="30" spans="1:21" x14ac:dyDescent="0.25">
      <c r="G30" s="47"/>
      <c r="H30" s="47"/>
      <c r="I30" s="47"/>
      <c r="J30" s="47"/>
      <c r="K30" s="47"/>
      <c r="L30" s="47"/>
      <c r="M30" s="47"/>
      <c r="N30" s="47"/>
    </row>
  </sheetData>
  <sheetProtection algorithmName="SHA-512" hashValue="0a1uwPmc0IpFsW/MSMo3i+CggMAmZQfIol4BaMUD/g/o64I9PaJL7fnTyqmUhY5/k2wPpePQRUT+ufxAmmoE6g==" saltValue="TNk6xHGNqFLfQj17mME+3g==" spinCount="100000" sheet="1" objects="1" scenarios="1"/>
  <mergeCells count="34">
    <mergeCell ref="A19:U19"/>
    <mergeCell ref="K6:L7"/>
    <mergeCell ref="M6:N7"/>
    <mergeCell ref="H8:J8"/>
    <mergeCell ref="K8:L8"/>
    <mergeCell ref="M8:N8"/>
    <mergeCell ref="H9:J9"/>
    <mergeCell ref="K9:L9"/>
    <mergeCell ref="M9:N9"/>
    <mergeCell ref="M10:N10"/>
    <mergeCell ref="H11:J11"/>
    <mergeCell ref="K11:L11"/>
    <mergeCell ref="M11:N11"/>
    <mergeCell ref="H10:J10"/>
    <mergeCell ref="K10:L10"/>
    <mergeCell ref="H14:J14"/>
    <mergeCell ref="A1:U1"/>
    <mergeCell ref="K14:L14"/>
    <mergeCell ref="M14:N14"/>
    <mergeCell ref="H15:J15"/>
    <mergeCell ref="K15:L15"/>
    <mergeCell ref="M15:N15"/>
    <mergeCell ref="M12:N12"/>
    <mergeCell ref="H13:J13"/>
    <mergeCell ref="K13:L13"/>
    <mergeCell ref="M13:N13"/>
    <mergeCell ref="H12:J12"/>
    <mergeCell ref="K12:L12"/>
    <mergeCell ref="H16:J16"/>
    <mergeCell ref="K16:L16"/>
    <mergeCell ref="M16:N16"/>
    <mergeCell ref="H17:J17"/>
    <mergeCell ref="K17:L17"/>
    <mergeCell ref="M17:N17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/>
  </sheetPr>
  <dimension ref="A1:U28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55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ht="15" customHeight="1" x14ac:dyDescent="0.25"/>
    <row r="3" spans="1:21" s="7" customFormat="1" ht="15" customHeight="1" thickBot="1" x14ac:dyDescent="0.3">
      <c r="A3" s="73" t="str">
        <f>+Índice!F56</f>
        <v>G20</v>
      </c>
      <c r="B3" s="74" t="str">
        <f>+Índice!G56</f>
        <v>Estrutura do financiamento obtido junto de IC residentes (2011 e final do primeiro semestre de 2016)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1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24.95" customHeight="1" x14ac:dyDescent="0.25">
      <c r="A6" s="14"/>
      <c r="B6" s="14"/>
      <c r="C6" s="14"/>
      <c r="D6" s="14"/>
      <c r="E6" s="14"/>
      <c r="F6" s="14"/>
      <c r="G6" s="16"/>
      <c r="H6" s="16"/>
      <c r="I6" s="16"/>
      <c r="J6" s="16"/>
      <c r="K6" s="16"/>
      <c r="L6" s="156">
        <v>2011</v>
      </c>
      <c r="M6" s="156"/>
      <c r="N6" s="156" t="s">
        <v>171</v>
      </c>
      <c r="O6" s="156"/>
      <c r="P6" s="14"/>
      <c r="Q6" s="14"/>
      <c r="R6" s="14"/>
    </row>
    <row r="7" spans="1:21" s="14" customFormat="1" ht="24.95" customHeight="1" x14ac:dyDescent="0.25">
      <c r="G7" s="217" t="s">
        <v>45</v>
      </c>
      <c r="H7" s="218"/>
      <c r="I7" s="201" t="s">
        <v>0</v>
      </c>
      <c r="J7" s="201"/>
      <c r="K7" s="162"/>
      <c r="L7" s="174">
        <v>0.35099999999999998</v>
      </c>
      <c r="M7" s="174"/>
      <c r="N7" s="174">
        <v>0.35199999999999998</v>
      </c>
      <c r="O7" s="174"/>
    </row>
    <row r="8" spans="1:21" s="14" customFormat="1" ht="24.95" customHeight="1" x14ac:dyDescent="0.25">
      <c r="G8" s="191"/>
      <c r="H8" s="192"/>
      <c r="I8" s="201" t="s">
        <v>44</v>
      </c>
      <c r="J8" s="201"/>
      <c r="K8" s="162"/>
      <c r="L8" s="174">
        <v>0.498</v>
      </c>
      <c r="M8" s="174"/>
      <c r="N8" s="174">
        <v>0.50900000000000001</v>
      </c>
      <c r="O8" s="174"/>
    </row>
    <row r="9" spans="1:21" s="14" customFormat="1" ht="24.95" customHeight="1" thickBot="1" x14ac:dyDescent="0.3">
      <c r="G9" s="215"/>
      <c r="H9" s="216"/>
      <c r="I9" s="204" t="s">
        <v>1</v>
      </c>
      <c r="J9" s="204"/>
      <c r="K9" s="205"/>
      <c r="L9" s="180">
        <v>0.15</v>
      </c>
      <c r="M9" s="180"/>
      <c r="N9" s="180">
        <v>0.13900000000000001</v>
      </c>
      <c r="O9" s="180"/>
    </row>
    <row r="10" spans="1:21" s="14" customFormat="1" ht="24.95" customHeight="1" x14ac:dyDescent="0.25">
      <c r="G10" s="189" t="s">
        <v>148</v>
      </c>
      <c r="H10" s="190"/>
      <c r="I10" s="194" t="s">
        <v>188</v>
      </c>
      <c r="J10" s="194"/>
      <c r="K10" s="214"/>
      <c r="L10" s="212">
        <v>0.02</v>
      </c>
      <c r="M10" s="212"/>
      <c r="N10" s="212">
        <v>2.9000000000000001E-2</v>
      </c>
      <c r="O10" s="212"/>
    </row>
    <row r="11" spans="1:21" s="14" customFormat="1" ht="24.95" customHeight="1" x14ac:dyDescent="0.25">
      <c r="G11" s="191"/>
      <c r="H11" s="192"/>
      <c r="I11" s="201" t="s">
        <v>128</v>
      </c>
      <c r="J11" s="201"/>
      <c r="K11" s="162"/>
      <c r="L11" s="174">
        <v>0.153</v>
      </c>
      <c r="M11" s="174"/>
      <c r="N11" s="174">
        <v>0.18</v>
      </c>
      <c r="O11" s="174"/>
    </row>
    <row r="12" spans="1:21" s="14" customFormat="1" ht="24.95" customHeight="1" x14ac:dyDescent="0.25">
      <c r="G12" s="191"/>
      <c r="H12" s="192"/>
      <c r="I12" s="201" t="s">
        <v>189</v>
      </c>
      <c r="J12" s="201"/>
      <c r="K12" s="162"/>
      <c r="L12" s="174">
        <v>4.7E-2</v>
      </c>
      <c r="M12" s="174"/>
      <c r="N12" s="174">
        <v>0.05</v>
      </c>
      <c r="O12" s="174"/>
    </row>
    <row r="13" spans="1:21" s="14" customFormat="1" ht="24.95" customHeight="1" x14ac:dyDescent="0.25">
      <c r="G13" s="191"/>
      <c r="H13" s="192"/>
      <c r="I13" s="201" t="s">
        <v>129</v>
      </c>
      <c r="J13" s="201"/>
      <c r="K13" s="162"/>
      <c r="L13" s="174">
        <v>0.22700000000000001</v>
      </c>
      <c r="M13" s="174"/>
      <c r="N13" s="174">
        <v>0.16300000000000001</v>
      </c>
      <c r="O13" s="174"/>
    </row>
    <row r="14" spans="1:21" s="14" customFormat="1" ht="24.95" customHeight="1" x14ac:dyDescent="0.25">
      <c r="G14" s="191"/>
      <c r="H14" s="192"/>
      <c r="I14" s="201" t="s">
        <v>130</v>
      </c>
      <c r="J14" s="201"/>
      <c r="K14" s="162"/>
      <c r="L14" s="174">
        <v>0.14899999999999999</v>
      </c>
      <c r="M14" s="174"/>
      <c r="N14" s="174">
        <v>0.16900000000000001</v>
      </c>
      <c r="O14" s="174"/>
    </row>
    <row r="15" spans="1:21" s="14" customFormat="1" ht="24.95" customHeight="1" x14ac:dyDescent="0.25">
      <c r="G15" s="193"/>
      <c r="H15" s="194"/>
      <c r="I15" s="201" t="s">
        <v>191</v>
      </c>
      <c r="J15" s="201"/>
      <c r="K15" s="162"/>
      <c r="L15" s="174">
        <v>0.40300000000000002</v>
      </c>
      <c r="M15" s="174"/>
      <c r="N15" s="174">
        <v>0.40899999999999997</v>
      </c>
      <c r="O15" s="174"/>
    </row>
    <row r="16" spans="1:21" s="9" customFormat="1" ht="15" customHeight="1" x14ac:dyDescent="0.2">
      <c r="A16" s="8"/>
      <c r="C16" s="30"/>
      <c r="D16" s="30"/>
      <c r="E16" s="30"/>
      <c r="N16" s="30"/>
      <c r="O16" s="30"/>
      <c r="P16" s="30"/>
      <c r="Q16" s="30"/>
    </row>
    <row r="17" spans="1:21" ht="19.5" customHeight="1" x14ac:dyDescent="0.25">
      <c r="A17" s="164" t="str">
        <f>Índice!$A$71</f>
        <v>ESTUDO 26 | ANÁLISE SETORIAL DAS SOCIEDADES NÃO FINANCEIRAS 2011-2016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21" spans="1:21" ht="17.25" customHeight="1" x14ac:dyDescent="0.25"/>
    <row r="22" spans="1:21" ht="17.25" customHeight="1" x14ac:dyDescent="0.25"/>
    <row r="25" spans="1:21" x14ac:dyDescent="0.25">
      <c r="G25" s="47"/>
      <c r="H25" s="47"/>
      <c r="I25" s="47"/>
      <c r="J25" s="47"/>
      <c r="K25" s="47"/>
      <c r="L25" s="47"/>
      <c r="M25" s="47"/>
      <c r="N25" s="47"/>
    </row>
    <row r="26" spans="1:21" x14ac:dyDescent="0.25">
      <c r="G26" s="47"/>
      <c r="H26" s="47"/>
      <c r="I26" s="47"/>
      <c r="J26" s="47"/>
      <c r="K26" s="47"/>
      <c r="L26" s="47"/>
      <c r="M26" s="47"/>
      <c r="N26" s="47"/>
    </row>
    <row r="27" spans="1:21" x14ac:dyDescent="0.25">
      <c r="G27" s="47"/>
      <c r="H27" s="47"/>
      <c r="I27" s="47"/>
      <c r="J27" s="47"/>
      <c r="K27" s="47"/>
      <c r="L27" s="47"/>
      <c r="M27" s="47"/>
      <c r="N27" s="47"/>
    </row>
    <row r="28" spans="1:21" x14ac:dyDescent="0.25">
      <c r="G28" s="47"/>
      <c r="H28" s="47"/>
      <c r="I28" s="47"/>
      <c r="J28" s="47"/>
      <c r="K28" s="47"/>
      <c r="L28" s="47"/>
      <c r="M28" s="47"/>
      <c r="N28" s="47"/>
    </row>
  </sheetData>
  <sheetProtection algorithmName="SHA-512" hashValue="BIMgDDaKmI9lBzy7rk0moWoPJhC+j40AlgWUSmpxHN0J64r0oO4Ls6h1L5pMg0iXbTWOVRZ85q92AjLdwTAJGg==" saltValue="brQedtYD0+tqsmDebGYBpQ==" spinCount="100000" sheet="1" objects="1" scenarios="1"/>
  <mergeCells count="33">
    <mergeCell ref="A1:U1"/>
    <mergeCell ref="I10:K10"/>
    <mergeCell ref="L10:M10"/>
    <mergeCell ref="N10:O10"/>
    <mergeCell ref="I11:K11"/>
    <mergeCell ref="L11:M11"/>
    <mergeCell ref="N11:O11"/>
    <mergeCell ref="G10:H15"/>
    <mergeCell ref="I8:K8"/>
    <mergeCell ref="L15:M15"/>
    <mergeCell ref="I9:K9"/>
    <mergeCell ref="N9:O9"/>
    <mergeCell ref="I12:K12"/>
    <mergeCell ref="L12:M12"/>
    <mergeCell ref="N12:O12"/>
    <mergeCell ref="I13:K13"/>
    <mergeCell ref="L13:M13"/>
    <mergeCell ref="I15:K15"/>
    <mergeCell ref="A17:U17"/>
    <mergeCell ref="L9:M9"/>
    <mergeCell ref="N13:O13"/>
    <mergeCell ref="I14:K14"/>
    <mergeCell ref="L14:M14"/>
    <mergeCell ref="N14:O14"/>
    <mergeCell ref="N15:O15"/>
    <mergeCell ref="L6:M6"/>
    <mergeCell ref="N6:O6"/>
    <mergeCell ref="G7:H9"/>
    <mergeCell ref="I7:K7"/>
    <mergeCell ref="L7:M7"/>
    <mergeCell ref="N7:O7"/>
    <mergeCell ref="L8:M8"/>
    <mergeCell ref="N8:O8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4"/>
  </sheetPr>
  <dimension ref="A1:V29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2" ht="69" customHeight="1" x14ac:dyDescent="0.25">
      <c r="A1" s="155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2" ht="15" customHeight="1" x14ac:dyDescent="0.25"/>
    <row r="3" spans="1:22" s="7" customFormat="1" ht="15" customHeight="1" thickBot="1" x14ac:dyDescent="0.3">
      <c r="A3" s="73" t="str">
        <f>+Índice!F57</f>
        <v>G21</v>
      </c>
      <c r="B3" s="74" t="str">
        <f>+Índice!G57</f>
        <v>Rácios de crédito vencido (valores em fim de período)</v>
      </c>
      <c r="C3" s="25"/>
      <c r="D3" s="25"/>
      <c r="E3" s="25"/>
      <c r="F3" s="25"/>
      <c r="G3" s="25"/>
      <c r="H3" s="52"/>
      <c r="I3" s="52"/>
      <c r="J3" s="52"/>
      <c r="K3" s="52"/>
      <c r="L3" s="52"/>
      <c r="M3" s="52"/>
      <c r="N3" s="52"/>
      <c r="O3" s="52"/>
    </row>
    <row r="4" spans="1:22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3"/>
    </row>
    <row r="5" spans="1:22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2" s="9" customFormat="1" ht="24.95" customHeight="1" thickBot="1" x14ac:dyDescent="0.3">
      <c r="A6" s="8"/>
      <c r="C6" s="17"/>
      <c r="D6" s="17"/>
      <c r="E6" s="17"/>
      <c r="F6" s="17"/>
      <c r="G6" s="17"/>
      <c r="H6" s="17"/>
      <c r="I6" s="156">
        <v>2011</v>
      </c>
      <c r="J6" s="161"/>
      <c r="K6" s="162">
        <v>2012</v>
      </c>
      <c r="L6" s="161"/>
      <c r="M6" s="162">
        <v>2013</v>
      </c>
      <c r="N6" s="161"/>
      <c r="O6" s="162">
        <v>2014</v>
      </c>
      <c r="P6" s="161"/>
      <c r="Q6" s="162">
        <v>2015</v>
      </c>
      <c r="R6" s="161"/>
      <c r="S6" s="85">
        <v>2016</v>
      </c>
      <c r="T6" s="92"/>
      <c r="U6" s="23"/>
      <c r="V6" s="23"/>
    </row>
    <row r="7" spans="1:22" s="14" customFormat="1" ht="24.95" customHeight="1" x14ac:dyDescent="0.25">
      <c r="A7" s="22"/>
      <c r="C7" s="16"/>
      <c r="D7" s="16"/>
      <c r="E7" s="16"/>
      <c r="F7" s="16"/>
      <c r="G7" s="16"/>
      <c r="H7" s="16"/>
      <c r="I7" s="87" t="s">
        <v>166</v>
      </c>
      <c r="J7" s="90" t="s">
        <v>167</v>
      </c>
      <c r="K7" s="85" t="s">
        <v>166</v>
      </c>
      <c r="L7" s="90" t="s">
        <v>167</v>
      </c>
      <c r="M7" s="85" t="s">
        <v>166</v>
      </c>
      <c r="N7" s="90" t="s">
        <v>167</v>
      </c>
      <c r="O7" s="85" t="s">
        <v>166</v>
      </c>
      <c r="P7" s="90" t="s">
        <v>167</v>
      </c>
      <c r="Q7" s="85" t="s">
        <v>166</v>
      </c>
      <c r="R7" s="90" t="s">
        <v>167</v>
      </c>
      <c r="S7" s="85" t="s">
        <v>166</v>
      </c>
      <c r="T7" s="56"/>
    </row>
    <row r="8" spans="1:22" s="14" customFormat="1" ht="24.95" customHeight="1" thickBot="1" x14ac:dyDescent="0.3">
      <c r="A8" s="22"/>
      <c r="C8" s="209" t="s">
        <v>84</v>
      </c>
      <c r="D8" s="204"/>
      <c r="E8" s="204"/>
      <c r="F8" s="204"/>
      <c r="G8" s="204"/>
      <c r="H8" s="204"/>
      <c r="I8" s="84">
        <v>5.7000000000000002E-2</v>
      </c>
      <c r="J8" s="95">
        <v>7.1999999999999995E-2</v>
      </c>
      <c r="K8" s="86">
        <v>9.7000000000000003E-2</v>
      </c>
      <c r="L8" s="95">
        <v>0.108</v>
      </c>
      <c r="M8" s="86">
        <v>0.128</v>
      </c>
      <c r="N8" s="95">
        <v>0.13800000000000001</v>
      </c>
      <c r="O8" s="86">
        <v>0.14699999999999999</v>
      </c>
      <c r="P8" s="95">
        <v>0.154</v>
      </c>
      <c r="Q8" s="86">
        <v>0.16300000000000001</v>
      </c>
      <c r="R8" s="95">
        <v>0.16200000000000001</v>
      </c>
      <c r="S8" s="86">
        <v>0.16700000000000001</v>
      </c>
      <c r="T8" s="56"/>
    </row>
    <row r="9" spans="1:22" s="14" customFormat="1" ht="24.95" customHeight="1" x14ac:dyDescent="0.25">
      <c r="A9" s="22"/>
      <c r="C9" s="189" t="s">
        <v>45</v>
      </c>
      <c r="D9" s="190"/>
      <c r="E9" s="195" t="s">
        <v>0</v>
      </c>
      <c r="F9" s="195"/>
      <c r="G9" s="195"/>
      <c r="H9" s="195"/>
      <c r="I9" s="103">
        <v>9.5000000000000001E-2</v>
      </c>
      <c r="J9" s="104">
        <v>0.113</v>
      </c>
      <c r="K9" s="105">
        <v>0.151</v>
      </c>
      <c r="L9" s="104">
        <v>0.16800000000000001</v>
      </c>
      <c r="M9" s="105">
        <v>0.20799999999999999</v>
      </c>
      <c r="N9" s="104">
        <v>0.222</v>
      </c>
      <c r="O9" s="105">
        <v>0.24099999999999999</v>
      </c>
      <c r="P9" s="104">
        <v>0.249</v>
      </c>
      <c r="Q9" s="105">
        <v>0.26300000000000001</v>
      </c>
      <c r="R9" s="104">
        <v>0.251</v>
      </c>
      <c r="S9" s="105">
        <v>0.25800000000000001</v>
      </c>
      <c r="T9" s="56"/>
    </row>
    <row r="10" spans="1:22" s="14" customFormat="1" ht="24.95" customHeight="1" x14ac:dyDescent="0.25">
      <c r="A10" s="22"/>
      <c r="C10" s="191"/>
      <c r="D10" s="192"/>
      <c r="E10" s="201" t="s">
        <v>44</v>
      </c>
      <c r="F10" s="201"/>
      <c r="G10" s="201"/>
      <c r="H10" s="201"/>
      <c r="I10" s="97">
        <v>4.3999999999999997E-2</v>
      </c>
      <c r="J10" s="98">
        <v>0.06</v>
      </c>
      <c r="K10" s="99">
        <v>0.08</v>
      </c>
      <c r="L10" s="98">
        <v>9.0999999999999998E-2</v>
      </c>
      <c r="M10" s="99">
        <v>0.10299999999999999</v>
      </c>
      <c r="N10" s="98">
        <v>0.111</v>
      </c>
      <c r="O10" s="99">
        <v>0.115</v>
      </c>
      <c r="P10" s="98">
        <v>0.121</v>
      </c>
      <c r="Q10" s="99">
        <v>0.13</v>
      </c>
      <c r="R10" s="98">
        <v>0.13200000000000001</v>
      </c>
      <c r="S10" s="99">
        <v>0.13700000000000001</v>
      </c>
      <c r="T10" s="56"/>
    </row>
    <row r="11" spans="1:22" s="14" customFormat="1" ht="24.95" customHeight="1" thickBot="1" x14ac:dyDescent="0.3">
      <c r="A11" s="22"/>
      <c r="C11" s="215"/>
      <c r="D11" s="216"/>
      <c r="E11" s="204" t="s">
        <v>1</v>
      </c>
      <c r="F11" s="204"/>
      <c r="G11" s="204"/>
      <c r="H11" s="204"/>
      <c r="I11" s="100">
        <v>1.2999999999999999E-2</v>
      </c>
      <c r="J11" s="101">
        <v>1.7000000000000001E-2</v>
      </c>
      <c r="K11" s="102">
        <v>1.7999999999999999E-2</v>
      </c>
      <c r="L11" s="101">
        <v>1.9E-2</v>
      </c>
      <c r="M11" s="102">
        <v>2.1000000000000001E-2</v>
      </c>
      <c r="N11" s="101">
        <v>2.4E-2</v>
      </c>
      <c r="O11" s="102">
        <v>2.4E-2</v>
      </c>
      <c r="P11" s="101">
        <v>0.03</v>
      </c>
      <c r="Q11" s="102">
        <v>3.2000000000000001E-2</v>
      </c>
      <c r="R11" s="101">
        <v>3.6999999999999998E-2</v>
      </c>
      <c r="S11" s="102">
        <v>4.2999999999999997E-2</v>
      </c>
      <c r="T11" s="56"/>
    </row>
    <row r="12" spans="1:22" s="14" customFormat="1" ht="24.95" customHeight="1" x14ac:dyDescent="0.25">
      <c r="A12" s="22"/>
      <c r="C12" s="189" t="s">
        <v>148</v>
      </c>
      <c r="D12" s="190"/>
      <c r="E12" s="195" t="s">
        <v>188</v>
      </c>
      <c r="F12" s="195"/>
      <c r="G12" s="195"/>
      <c r="H12" s="195"/>
      <c r="I12" s="103">
        <v>3.5999999999999997E-2</v>
      </c>
      <c r="J12" s="104">
        <v>4.7E-2</v>
      </c>
      <c r="K12" s="105">
        <v>5.8000000000000003E-2</v>
      </c>
      <c r="L12" s="104">
        <v>5.8000000000000003E-2</v>
      </c>
      <c r="M12" s="105">
        <v>6.0999999999999999E-2</v>
      </c>
      <c r="N12" s="104">
        <v>0.06</v>
      </c>
      <c r="O12" s="105">
        <v>6.3E-2</v>
      </c>
      <c r="P12" s="104">
        <v>6.8000000000000005E-2</v>
      </c>
      <c r="Q12" s="105">
        <v>6.2E-2</v>
      </c>
      <c r="R12" s="104">
        <v>0.05</v>
      </c>
      <c r="S12" s="105">
        <v>6.6000000000000003E-2</v>
      </c>
      <c r="T12" s="56"/>
    </row>
    <row r="13" spans="1:22" s="14" customFormat="1" ht="24.95" customHeight="1" x14ac:dyDescent="0.25">
      <c r="A13" s="22"/>
      <c r="C13" s="191"/>
      <c r="D13" s="192"/>
      <c r="E13" s="201" t="s">
        <v>128</v>
      </c>
      <c r="F13" s="201"/>
      <c r="G13" s="201"/>
      <c r="H13" s="201"/>
      <c r="I13" s="97">
        <v>6.2E-2</v>
      </c>
      <c r="J13" s="98">
        <v>7.3999999999999996E-2</v>
      </c>
      <c r="K13" s="99">
        <v>8.7999999999999995E-2</v>
      </c>
      <c r="L13" s="98">
        <v>9.7000000000000003E-2</v>
      </c>
      <c r="M13" s="99">
        <v>0.107</v>
      </c>
      <c r="N13" s="98">
        <v>0.108</v>
      </c>
      <c r="O13" s="99">
        <v>0.113</v>
      </c>
      <c r="P13" s="98">
        <v>0.115</v>
      </c>
      <c r="Q13" s="99">
        <v>0.121</v>
      </c>
      <c r="R13" s="98">
        <v>0.115</v>
      </c>
      <c r="S13" s="99">
        <v>0.11799999999999999</v>
      </c>
      <c r="T13" s="56"/>
    </row>
    <row r="14" spans="1:22" s="14" customFormat="1" ht="24.95" customHeight="1" x14ac:dyDescent="0.25">
      <c r="A14" s="22"/>
      <c r="C14" s="191"/>
      <c r="D14" s="192"/>
      <c r="E14" s="201" t="s">
        <v>189</v>
      </c>
      <c r="F14" s="201"/>
      <c r="G14" s="201"/>
      <c r="H14" s="201"/>
      <c r="I14" s="97">
        <v>4.0000000000000001E-3</v>
      </c>
      <c r="J14" s="98">
        <v>3.0000000000000001E-3</v>
      </c>
      <c r="K14" s="99">
        <v>7.0000000000000001E-3</v>
      </c>
      <c r="L14" s="98">
        <v>8.9999999999999993E-3</v>
      </c>
      <c r="M14" s="99">
        <v>1.0999999999999999E-2</v>
      </c>
      <c r="N14" s="98">
        <v>1.2999999999999999E-2</v>
      </c>
      <c r="O14" s="99">
        <v>1.7999999999999999E-2</v>
      </c>
      <c r="P14" s="98">
        <v>1.4999999999999999E-2</v>
      </c>
      <c r="Q14" s="99">
        <v>0.01</v>
      </c>
      <c r="R14" s="98">
        <v>1.2999999999999999E-2</v>
      </c>
      <c r="S14" s="99">
        <v>1.0999999999999999E-2</v>
      </c>
      <c r="T14" s="56"/>
    </row>
    <row r="15" spans="1:22" s="14" customFormat="1" ht="24.95" customHeight="1" x14ac:dyDescent="0.25">
      <c r="A15" s="22"/>
      <c r="C15" s="191"/>
      <c r="D15" s="192"/>
      <c r="E15" s="201" t="s">
        <v>129</v>
      </c>
      <c r="F15" s="201"/>
      <c r="G15" s="201"/>
      <c r="H15" s="201"/>
      <c r="I15" s="97">
        <v>8.7999999999999995E-2</v>
      </c>
      <c r="J15" s="98">
        <v>0.11600000000000001</v>
      </c>
      <c r="K15" s="99">
        <v>0.16900000000000001</v>
      </c>
      <c r="L15" s="98">
        <v>0.189</v>
      </c>
      <c r="M15" s="99">
        <v>0.23</v>
      </c>
      <c r="N15" s="98">
        <v>0.246</v>
      </c>
      <c r="O15" s="99">
        <v>0.26</v>
      </c>
      <c r="P15" s="98">
        <v>0.29699999999999999</v>
      </c>
      <c r="Q15" s="99">
        <v>0.32200000000000001</v>
      </c>
      <c r="R15" s="98">
        <v>0.32100000000000001</v>
      </c>
      <c r="S15" s="99">
        <v>0.33300000000000002</v>
      </c>
      <c r="T15" s="56"/>
    </row>
    <row r="16" spans="1:22" s="14" customFormat="1" ht="24.95" customHeight="1" x14ac:dyDescent="0.25">
      <c r="A16" s="22"/>
      <c r="C16" s="191"/>
      <c r="D16" s="192"/>
      <c r="E16" s="201" t="s">
        <v>130</v>
      </c>
      <c r="F16" s="201"/>
      <c r="G16" s="201"/>
      <c r="H16" s="201"/>
      <c r="I16" s="97">
        <v>7.2999999999999995E-2</v>
      </c>
      <c r="J16" s="98">
        <v>8.8999999999999996E-2</v>
      </c>
      <c r="K16" s="99">
        <v>0.109</v>
      </c>
      <c r="L16" s="98">
        <v>0.129</v>
      </c>
      <c r="M16" s="99">
        <v>0.14899999999999999</v>
      </c>
      <c r="N16" s="98">
        <v>0.157</v>
      </c>
      <c r="O16" s="99">
        <v>0.16200000000000001</v>
      </c>
      <c r="P16" s="98">
        <v>0.16300000000000001</v>
      </c>
      <c r="Q16" s="99">
        <v>0.16200000000000001</v>
      </c>
      <c r="R16" s="98">
        <v>0.17499999999999999</v>
      </c>
      <c r="S16" s="99">
        <v>0.17599999999999999</v>
      </c>
      <c r="T16" s="56"/>
    </row>
    <row r="17" spans="1:22" s="9" customFormat="1" ht="24.95" customHeight="1" x14ac:dyDescent="0.2">
      <c r="A17" s="8"/>
      <c r="C17" s="193"/>
      <c r="D17" s="194"/>
      <c r="E17" s="201" t="s">
        <v>191</v>
      </c>
      <c r="F17" s="201"/>
      <c r="G17" s="201"/>
      <c r="H17" s="201"/>
      <c r="I17" s="97">
        <v>3.9E-2</v>
      </c>
      <c r="J17" s="98">
        <v>0.05</v>
      </c>
      <c r="K17" s="99">
        <v>7.0000000000000007E-2</v>
      </c>
      <c r="L17" s="98">
        <v>7.8E-2</v>
      </c>
      <c r="M17" s="99">
        <v>9.6000000000000002E-2</v>
      </c>
      <c r="N17" s="98">
        <v>0.109</v>
      </c>
      <c r="O17" s="99">
        <v>0.122</v>
      </c>
      <c r="P17" s="98">
        <v>0.126</v>
      </c>
      <c r="Q17" s="99">
        <v>0.13800000000000001</v>
      </c>
      <c r="R17" s="98">
        <v>0.13700000000000001</v>
      </c>
      <c r="S17" s="99">
        <v>0.14399999999999999</v>
      </c>
      <c r="T17" s="92"/>
      <c r="U17" s="23"/>
      <c r="V17" s="23"/>
    </row>
    <row r="18" spans="1:22" s="9" customFormat="1" ht="15" customHeight="1" thickBot="1" x14ac:dyDescent="0.3">
      <c r="A18" s="8"/>
      <c r="C18" s="30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22" ht="19.5" customHeight="1" thickBot="1" x14ac:dyDescent="0.3">
      <c r="A19" s="188" t="str">
        <f>Índice!$A$71</f>
        <v>ESTUDO 26 | ANÁLISE SETORIAL DAS SOCIEDADES NÃO FINANCEIRAS 2011-2016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</row>
    <row r="23" spans="1:22" ht="17.25" customHeight="1" x14ac:dyDescent="0.25"/>
    <row r="24" spans="1:22" ht="17.25" customHeight="1" x14ac:dyDescent="0.25"/>
    <row r="29" spans="1:22" x14ac:dyDescent="0.25">
      <c r="T29" s="61"/>
      <c r="U29" s="61"/>
      <c r="V29" s="61"/>
    </row>
  </sheetData>
  <sheetProtection algorithmName="SHA-512" hashValue="0evCNL6746bSm+A8G0mN0+fdb9sYSss0nPhCLgN39k4LDGTaex4rDKpwgvXW6A4mFTLH8H9IBGl3dGo2Cal8cg==" saltValue="69WYf+A5JPMNDt+4Dxpebw==" spinCount="100000" sheet="1" objects="1" scenarios="1"/>
  <mergeCells count="19">
    <mergeCell ref="A19:U19"/>
    <mergeCell ref="C12:D17"/>
    <mergeCell ref="E12:H12"/>
    <mergeCell ref="E13:H13"/>
    <mergeCell ref="E14:H14"/>
    <mergeCell ref="E15:H15"/>
    <mergeCell ref="E16:H16"/>
    <mergeCell ref="E17:H17"/>
    <mergeCell ref="E10:H10"/>
    <mergeCell ref="E11:H11"/>
    <mergeCell ref="A1:U1"/>
    <mergeCell ref="K6:L6"/>
    <mergeCell ref="M6:N6"/>
    <mergeCell ref="O6:P6"/>
    <mergeCell ref="Q6:R6"/>
    <mergeCell ref="I6:J6"/>
    <mergeCell ref="C8:H8"/>
    <mergeCell ref="C9:D11"/>
    <mergeCell ref="E9:H9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C0CFD6"/>
  </sheetPr>
  <dimension ref="A1:X83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4" ht="69" customHeight="1" thickBot="1" x14ac:dyDescent="0.3">
      <c r="A1" s="171" t="s">
        <v>51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24" ht="15" customHeight="1" x14ac:dyDescent="0.25"/>
    <row r="3" spans="1:24" s="7" customFormat="1" ht="15" customHeight="1" thickBot="1" x14ac:dyDescent="0.3">
      <c r="A3" s="73" t="str">
        <f>+Índice!F60</f>
        <v>G22</v>
      </c>
      <c r="B3" s="74" t="str">
        <f>+Índice!G60</f>
        <v>Financiamento líquido por dívida comercial | Em percentagem do volume de negócios (2011 a 2015)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4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</row>
    <row r="5" spans="1:24" ht="15" customHeight="1" x14ac:dyDescent="0.25"/>
    <row r="6" spans="1:24" ht="24.95" customHeight="1" x14ac:dyDescent="0.25">
      <c r="B6" s="14"/>
      <c r="C6" s="14"/>
      <c r="D6" s="16"/>
      <c r="E6" s="16"/>
      <c r="F6" s="16"/>
      <c r="G6" s="16"/>
      <c r="H6" s="16"/>
      <c r="I6" s="156">
        <v>2011</v>
      </c>
      <c r="J6" s="156"/>
      <c r="K6" s="156">
        <v>2012</v>
      </c>
      <c r="L6" s="156"/>
      <c r="M6" s="156">
        <v>2013</v>
      </c>
      <c r="N6" s="156"/>
      <c r="O6" s="156">
        <v>2014</v>
      </c>
      <c r="P6" s="156"/>
      <c r="Q6" s="156">
        <v>2015</v>
      </c>
      <c r="R6" s="156"/>
      <c r="S6" s="14"/>
      <c r="T6" s="14"/>
      <c r="U6" s="14"/>
      <c r="V6" s="14"/>
      <c r="W6" s="14"/>
      <c r="X6" s="14"/>
    </row>
    <row r="7" spans="1:24" s="16" customFormat="1" ht="24.95" customHeight="1" thickBot="1" x14ac:dyDescent="0.3">
      <c r="B7" s="14"/>
      <c r="C7" s="14"/>
      <c r="D7" s="209" t="s">
        <v>84</v>
      </c>
      <c r="E7" s="204"/>
      <c r="F7" s="218"/>
      <c r="G7" s="218"/>
      <c r="H7" s="219"/>
      <c r="I7" s="240">
        <v>-3.5000000000000003E-2</v>
      </c>
      <c r="J7" s="240"/>
      <c r="K7" s="240">
        <v>-3.4000000000000002E-2</v>
      </c>
      <c r="L7" s="240"/>
      <c r="M7" s="240">
        <v>-3.5000000000000003E-2</v>
      </c>
      <c r="N7" s="240"/>
      <c r="O7" s="240">
        <v>-3.4000000000000002E-2</v>
      </c>
      <c r="P7" s="240"/>
      <c r="Q7" s="240">
        <v>-3.1E-2</v>
      </c>
      <c r="R7" s="240"/>
      <c r="S7" s="14"/>
      <c r="T7" s="14"/>
      <c r="U7" s="14"/>
      <c r="V7" s="14"/>
      <c r="W7" s="14"/>
      <c r="X7" s="14"/>
    </row>
    <row r="8" spans="1:24" s="14" customFormat="1" ht="24.95" customHeight="1" x14ac:dyDescent="0.25">
      <c r="D8" s="189" t="s">
        <v>45</v>
      </c>
      <c r="E8" s="190"/>
      <c r="F8" s="195" t="s">
        <v>0</v>
      </c>
      <c r="G8" s="195"/>
      <c r="H8" s="196"/>
      <c r="I8" s="241">
        <v>1E-3</v>
      </c>
      <c r="J8" s="241"/>
      <c r="K8" s="241">
        <v>-4.0000000000000001E-3</v>
      </c>
      <c r="L8" s="241"/>
      <c r="M8" s="241">
        <v>-4.0000000000000001E-3</v>
      </c>
      <c r="N8" s="241"/>
      <c r="O8" s="241">
        <v>-7.0000000000000001E-3</v>
      </c>
      <c r="P8" s="241"/>
      <c r="Q8" s="241">
        <v>-0.01</v>
      </c>
      <c r="R8" s="241"/>
    </row>
    <row r="9" spans="1:24" s="14" customFormat="1" ht="24.95" customHeight="1" x14ac:dyDescent="0.25">
      <c r="D9" s="191"/>
      <c r="E9" s="192"/>
      <c r="F9" s="201" t="s">
        <v>44</v>
      </c>
      <c r="G9" s="201"/>
      <c r="H9" s="162"/>
      <c r="I9" s="174">
        <v>-7.1999999999999995E-2</v>
      </c>
      <c r="J9" s="174"/>
      <c r="K9" s="174">
        <v>-6.8000000000000005E-2</v>
      </c>
      <c r="L9" s="174"/>
      <c r="M9" s="174">
        <v>-7.0000000000000007E-2</v>
      </c>
      <c r="N9" s="174"/>
      <c r="O9" s="174">
        <v>-6.5000000000000002E-2</v>
      </c>
      <c r="P9" s="174"/>
      <c r="Q9" s="174">
        <v>-6.2E-2</v>
      </c>
      <c r="R9" s="174"/>
    </row>
    <row r="10" spans="1:24" s="14" customFormat="1" ht="24.95" customHeight="1" thickBot="1" x14ac:dyDescent="0.3">
      <c r="D10" s="215"/>
      <c r="E10" s="216"/>
      <c r="F10" s="204" t="s">
        <v>1</v>
      </c>
      <c r="G10" s="204"/>
      <c r="H10" s="205"/>
      <c r="I10" s="180">
        <v>-1.2E-2</v>
      </c>
      <c r="J10" s="180"/>
      <c r="K10" s="180">
        <v>-1.2E-2</v>
      </c>
      <c r="L10" s="180"/>
      <c r="M10" s="180">
        <v>-1.2999999999999999E-2</v>
      </c>
      <c r="N10" s="180"/>
      <c r="O10" s="180">
        <v>-1.2999999999999999E-2</v>
      </c>
      <c r="P10" s="180"/>
      <c r="Q10" s="180">
        <v>-8.0000000000000002E-3</v>
      </c>
      <c r="R10" s="180"/>
    </row>
    <row r="11" spans="1:24" s="14" customFormat="1" ht="24.95" customHeight="1" x14ac:dyDescent="0.25">
      <c r="D11" s="189" t="s">
        <v>148</v>
      </c>
      <c r="E11" s="190"/>
      <c r="F11" s="195" t="s">
        <v>188</v>
      </c>
      <c r="G11" s="195"/>
      <c r="H11" s="196"/>
      <c r="I11" s="212">
        <v>2.1000000000000001E-2</v>
      </c>
      <c r="J11" s="212"/>
      <c r="K11" s="212">
        <v>2.1000000000000001E-2</v>
      </c>
      <c r="L11" s="212"/>
      <c r="M11" s="212">
        <v>2.1000000000000001E-2</v>
      </c>
      <c r="N11" s="212"/>
      <c r="O11" s="212">
        <v>2.5999999999999999E-2</v>
      </c>
      <c r="P11" s="212"/>
      <c r="Q11" s="212">
        <v>2.5000000000000001E-2</v>
      </c>
      <c r="R11" s="212"/>
    </row>
    <row r="12" spans="1:24" s="14" customFormat="1" ht="24.95" customHeight="1" x14ac:dyDescent="0.25">
      <c r="D12" s="191"/>
      <c r="E12" s="192"/>
      <c r="F12" s="201" t="s">
        <v>128</v>
      </c>
      <c r="G12" s="201"/>
      <c r="H12" s="162"/>
      <c r="I12" s="174">
        <v>-0.05</v>
      </c>
      <c r="J12" s="174"/>
      <c r="K12" s="174">
        <v>-4.8000000000000001E-2</v>
      </c>
      <c r="L12" s="174"/>
      <c r="M12" s="174">
        <v>-4.4999999999999998E-2</v>
      </c>
      <c r="N12" s="174"/>
      <c r="O12" s="174">
        <v>-4.5999999999999999E-2</v>
      </c>
      <c r="P12" s="174"/>
      <c r="Q12" s="174">
        <v>-4.3999999999999997E-2</v>
      </c>
      <c r="R12" s="174"/>
    </row>
    <row r="13" spans="1:24" s="14" customFormat="1" ht="24.95" customHeight="1" x14ac:dyDescent="0.25">
      <c r="D13" s="191"/>
      <c r="E13" s="192"/>
      <c r="F13" s="201" t="s">
        <v>189</v>
      </c>
      <c r="G13" s="201"/>
      <c r="H13" s="162"/>
      <c r="I13" s="174">
        <v>-4.7E-2</v>
      </c>
      <c r="J13" s="174"/>
      <c r="K13" s="174">
        <v>-4.9000000000000002E-2</v>
      </c>
      <c r="L13" s="174"/>
      <c r="M13" s="174">
        <v>-6.2E-2</v>
      </c>
      <c r="N13" s="174"/>
      <c r="O13" s="174">
        <v>-5.6000000000000001E-2</v>
      </c>
      <c r="P13" s="174"/>
      <c r="Q13" s="174">
        <v>-4.4999999999999998E-2</v>
      </c>
      <c r="R13" s="174"/>
    </row>
    <row r="14" spans="1:24" s="14" customFormat="1" ht="24.95" customHeight="1" x14ac:dyDescent="0.25">
      <c r="D14" s="191"/>
      <c r="E14" s="192"/>
      <c r="F14" s="201" t="s">
        <v>129</v>
      </c>
      <c r="G14" s="201"/>
      <c r="H14" s="162"/>
      <c r="I14" s="174">
        <v>-8.4000000000000005E-2</v>
      </c>
      <c r="J14" s="174"/>
      <c r="K14" s="174">
        <v>-0.107</v>
      </c>
      <c r="L14" s="174"/>
      <c r="M14" s="174">
        <v>-0.13700000000000001</v>
      </c>
      <c r="N14" s="174"/>
      <c r="O14" s="174">
        <v>-0.129</v>
      </c>
      <c r="P14" s="174"/>
      <c r="Q14" s="174">
        <v>-0.12</v>
      </c>
      <c r="R14" s="174"/>
    </row>
    <row r="15" spans="1:24" s="14" customFormat="1" ht="24.95" customHeight="1" x14ac:dyDescent="0.25">
      <c r="D15" s="191"/>
      <c r="E15" s="192"/>
      <c r="F15" s="201" t="s">
        <v>130</v>
      </c>
      <c r="G15" s="201"/>
      <c r="H15" s="162"/>
      <c r="I15" s="174">
        <v>2E-3</v>
      </c>
      <c r="J15" s="174"/>
      <c r="K15" s="174">
        <v>6.0000000000000001E-3</v>
      </c>
      <c r="L15" s="174"/>
      <c r="M15" s="174">
        <v>6.0000000000000001E-3</v>
      </c>
      <c r="N15" s="174"/>
      <c r="O15" s="174">
        <v>8.0000000000000002E-3</v>
      </c>
      <c r="P15" s="174"/>
      <c r="Q15" s="174">
        <v>8.0000000000000002E-3</v>
      </c>
      <c r="R15" s="174"/>
    </row>
    <row r="16" spans="1:24" s="14" customFormat="1" ht="24.95" customHeight="1" x14ac:dyDescent="0.25">
      <c r="D16" s="193"/>
      <c r="E16" s="194"/>
      <c r="F16" s="201" t="s">
        <v>191</v>
      </c>
      <c r="G16" s="201"/>
      <c r="H16" s="162"/>
      <c r="I16" s="174">
        <v>-0.06</v>
      </c>
      <c r="J16" s="174"/>
      <c r="K16" s="174">
        <v>-5.8999999999999997E-2</v>
      </c>
      <c r="L16" s="174"/>
      <c r="M16" s="174">
        <v>-5.8999999999999997E-2</v>
      </c>
      <c r="N16" s="174"/>
      <c r="O16" s="174">
        <v>-6.0999999999999999E-2</v>
      </c>
      <c r="P16" s="174"/>
      <c r="Q16" s="174">
        <v>-5.8999999999999997E-2</v>
      </c>
      <c r="R16" s="174"/>
    </row>
    <row r="17" spans="1:21" ht="15" customHeight="1" thickBot="1" x14ac:dyDescent="0.3"/>
    <row r="18" spans="1:21" ht="19.5" customHeight="1" thickBot="1" x14ac:dyDescent="0.3">
      <c r="A18" s="213" t="str">
        <f>NOTA!$A$24</f>
        <v>ESTUDO 26 | ANÁLISE SETORIAL DAS SOCIEDADES NÃO FINANCEIRAS 2011-2016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</row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21" ht="19.5" customHeight="1" x14ac:dyDescent="0.25"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21" s="15" customFormat="1" ht="19.5" customHeight="1" x14ac:dyDescent="0.25"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</row>
    <row r="26" spans="1:21" ht="19.5" customHeight="1" x14ac:dyDescent="0.25"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21" ht="19.5" customHeight="1" x14ac:dyDescent="0.25"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1:21" ht="19.5" customHeight="1" x14ac:dyDescent="0.25"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21" ht="19.5" customHeight="1" x14ac:dyDescent="0.25"/>
    <row r="30" spans="1:21" ht="19.5" customHeight="1" x14ac:dyDescent="0.25">
      <c r="N30" s="15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</sheetData>
  <sheetProtection algorithmName="SHA-512" hashValue="U4eDAnZKjOviGtMq6+I7y8XVQYJi1A5VUaCYhgSrOc/F8n9R0LFrFlvHoRE2vAzcvPseSsZ8RX0iROrxtDWaHg==" saltValue="JdtqyMmYLW+5PytywWAArw==" spinCount="100000" sheet="1" objects="1" scenarios="1"/>
  <mergeCells count="69">
    <mergeCell ref="A18:U18"/>
    <mergeCell ref="Q11:R11"/>
    <mergeCell ref="F9:H9"/>
    <mergeCell ref="Q9:R9"/>
    <mergeCell ref="F10:H10"/>
    <mergeCell ref="I10:J10"/>
    <mergeCell ref="K10:L10"/>
    <mergeCell ref="M10:N10"/>
    <mergeCell ref="Q10:R10"/>
    <mergeCell ref="I9:J9"/>
    <mergeCell ref="K9:L9"/>
    <mergeCell ref="M9:N9"/>
    <mergeCell ref="O9:P9"/>
    <mergeCell ref="O10:P10"/>
    <mergeCell ref="F11:H11"/>
    <mergeCell ref="I11:J11"/>
    <mergeCell ref="Q6:R6"/>
    <mergeCell ref="O6:P6"/>
    <mergeCell ref="D7:H7"/>
    <mergeCell ref="M6:N6"/>
    <mergeCell ref="I7:J7"/>
    <mergeCell ref="K7:L7"/>
    <mergeCell ref="M7:N7"/>
    <mergeCell ref="O7:P7"/>
    <mergeCell ref="Q7:R7"/>
    <mergeCell ref="A1:U1"/>
    <mergeCell ref="O13:P13"/>
    <mergeCell ref="Q13:R13"/>
    <mergeCell ref="Q12:R12"/>
    <mergeCell ref="M13:N13"/>
    <mergeCell ref="O8:P8"/>
    <mergeCell ref="Q8:R8"/>
    <mergeCell ref="M8:N8"/>
    <mergeCell ref="M12:N12"/>
    <mergeCell ref="O12:P12"/>
    <mergeCell ref="K11:L11"/>
    <mergeCell ref="M11:N11"/>
    <mergeCell ref="O11:P11"/>
    <mergeCell ref="I8:J8"/>
    <mergeCell ref="K8:L8"/>
    <mergeCell ref="F13:H13"/>
    <mergeCell ref="O16:P16"/>
    <mergeCell ref="Q16:R16"/>
    <mergeCell ref="O14:P14"/>
    <mergeCell ref="Q14:R14"/>
    <mergeCell ref="F15:H15"/>
    <mergeCell ref="I15:J15"/>
    <mergeCell ref="K15:L15"/>
    <mergeCell ref="M15:N15"/>
    <mergeCell ref="O15:P15"/>
    <mergeCell ref="Q15:R15"/>
    <mergeCell ref="M14:N14"/>
    <mergeCell ref="M16:N16"/>
    <mergeCell ref="D8:E10"/>
    <mergeCell ref="F8:H8"/>
    <mergeCell ref="D11:E16"/>
    <mergeCell ref="K6:L6"/>
    <mergeCell ref="I13:J13"/>
    <mergeCell ref="K13:L13"/>
    <mergeCell ref="F14:H14"/>
    <mergeCell ref="I14:J14"/>
    <mergeCell ref="K14:L14"/>
    <mergeCell ref="F16:H16"/>
    <mergeCell ref="I16:J16"/>
    <mergeCell ref="K16:L16"/>
    <mergeCell ref="F12:H12"/>
    <mergeCell ref="I12:J12"/>
    <mergeCell ref="K12:L12"/>
    <mergeCell ref="I6:J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A1:U21"/>
  <sheetViews>
    <sheetView showGridLines="0" zoomScaleNormal="100" zoomScaleSheetLayoutView="85" workbookViewId="0">
      <selection sqref="A1:U1"/>
    </sheetView>
  </sheetViews>
  <sheetFormatPr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55" t="s">
        <v>71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ht="15" customHeight="1" x14ac:dyDescent="0.25"/>
    <row r="3" spans="1:21" s="7" customFormat="1" ht="15" customHeight="1" thickBot="1" x14ac:dyDescent="0.3">
      <c r="A3" s="73" t="str">
        <f>+Índice!F6</f>
        <v>G1</v>
      </c>
      <c r="B3" s="74" t="str">
        <f>+Índice!G6</f>
        <v>Estruturas | Por classes de dimensão das empresas (2011 e 2015)</v>
      </c>
      <c r="C3" s="25"/>
      <c r="D3" s="25"/>
      <c r="E3" s="25"/>
      <c r="F3" s="25"/>
      <c r="G3" s="25"/>
      <c r="H3" s="26"/>
    </row>
    <row r="4" spans="1:21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21" s="9" customFormat="1" ht="15" customHeight="1" x14ac:dyDescent="0.2">
      <c r="C5" s="30"/>
      <c r="D5" s="30"/>
    </row>
    <row r="6" spans="1:21" s="11" customFormat="1" ht="24.95" customHeight="1" x14ac:dyDescent="0.2">
      <c r="F6" s="54"/>
      <c r="G6" s="54"/>
      <c r="H6" s="54"/>
      <c r="I6" s="156" t="s">
        <v>49</v>
      </c>
      <c r="J6" s="156"/>
      <c r="K6" s="156"/>
      <c r="L6" s="161"/>
      <c r="M6" s="162" t="s">
        <v>38</v>
      </c>
      <c r="N6" s="156"/>
      <c r="O6" s="156"/>
      <c r="P6" s="156"/>
      <c r="Q6" s="9"/>
      <c r="R6" s="9"/>
      <c r="S6" s="9"/>
    </row>
    <row r="7" spans="1:21" ht="24.95" customHeight="1" x14ac:dyDescent="0.25">
      <c r="F7" s="54"/>
      <c r="G7" s="54"/>
      <c r="H7" s="54"/>
      <c r="I7" s="156">
        <v>2011</v>
      </c>
      <c r="J7" s="156"/>
      <c r="K7" s="156">
        <v>2015</v>
      </c>
      <c r="L7" s="161"/>
      <c r="M7" s="162">
        <v>2011</v>
      </c>
      <c r="N7" s="156"/>
      <c r="O7" s="156">
        <v>2015</v>
      </c>
      <c r="P7" s="156"/>
      <c r="Q7" s="9"/>
      <c r="R7" s="9"/>
      <c r="S7" s="9"/>
    </row>
    <row r="8" spans="1:21" ht="24.95" customHeight="1" x14ac:dyDescent="0.25">
      <c r="F8" s="156" t="s">
        <v>0</v>
      </c>
      <c r="G8" s="157"/>
      <c r="H8" s="157"/>
      <c r="I8" s="158">
        <v>0.88</v>
      </c>
      <c r="J8" s="158"/>
      <c r="K8" s="158">
        <v>0.89100000000000001</v>
      </c>
      <c r="L8" s="159"/>
      <c r="M8" s="160">
        <v>0.154</v>
      </c>
      <c r="N8" s="158"/>
      <c r="O8" s="158">
        <v>0.158</v>
      </c>
      <c r="P8" s="158"/>
      <c r="Q8" s="9"/>
      <c r="R8" s="9"/>
      <c r="S8" s="9"/>
    </row>
    <row r="9" spans="1:21" ht="24.95" customHeight="1" x14ac:dyDescent="0.25">
      <c r="F9" s="156" t="s">
        <v>44</v>
      </c>
      <c r="G9" s="156"/>
      <c r="H9" s="156"/>
      <c r="I9" s="158">
        <v>0.11700000000000001</v>
      </c>
      <c r="J9" s="158"/>
      <c r="K9" s="158">
        <v>0.106</v>
      </c>
      <c r="L9" s="159"/>
      <c r="M9" s="160">
        <v>0.42599999999999999</v>
      </c>
      <c r="N9" s="158"/>
      <c r="O9" s="158">
        <v>0.42699999999999999</v>
      </c>
      <c r="P9" s="158"/>
      <c r="Q9" s="9"/>
      <c r="R9" s="9"/>
      <c r="S9" s="9"/>
    </row>
    <row r="10" spans="1:21" ht="24.95" customHeight="1" x14ac:dyDescent="0.25">
      <c r="B10" s="30"/>
      <c r="C10" s="30"/>
      <c r="D10" s="30"/>
      <c r="F10" s="156" t="s">
        <v>1</v>
      </c>
      <c r="G10" s="156"/>
      <c r="H10" s="156"/>
      <c r="I10" s="158">
        <v>3.0000000000000001E-3</v>
      </c>
      <c r="J10" s="158"/>
      <c r="K10" s="158">
        <v>3.0000000000000001E-3</v>
      </c>
      <c r="L10" s="159"/>
      <c r="M10" s="160">
        <v>0.42</v>
      </c>
      <c r="N10" s="158"/>
      <c r="O10" s="158">
        <v>0.41499999999999998</v>
      </c>
      <c r="P10" s="158"/>
      <c r="Q10" s="9"/>
      <c r="R10" s="9"/>
      <c r="S10" s="9"/>
    </row>
    <row r="11" spans="1:21" ht="15" customHeight="1" x14ac:dyDescent="0.25"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21" ht="19.5" customHeight="1" x14ac:dyDescent="0.25">
      <c r="A12" s="146" t="str">
        <f>NOTA!$A$24</f>
        <v>ESTUDO 26 | ANÁLISE SETORIAL DAS SOCIEDADES NÃO FINANCEIRAS 2011-2016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</row>
    <row r="19" spans="9:11" x14ac:dyDescent="0.25">
      <c r="I19" s="59"/>
      <c r="J19" s="59"/>
      <c r="K19" s="59"/>
    </row>
    <row r="20" spans="9:11" x14ac:dyDescent="0.25">
      <c r="I20" s="60"/>
      <c r="J20" s="60"/>
      <c r="K20" s="60"/>
    </row>
    <row r="21" spans="9:11" x14ac:dyDescent="0.25">
      <c r="I21" s="163"/>
      <c r="J21" s="163"/>
      <c r="K21" s="163"/>
    </row>
  </sheetData>
  <sheetProtection algorithmName="SHA-512" hashValue="wCuzK4wrZPHkwYKKO3STwMRzo3zJbb2xkVGNvj4AkPbl1snA3UEbTkwfo065f85wSsEOfgGzbMespCIXgoW2xg==" saltValue="d0CDB3+lq+YxusgObGIVqQ==" spinCount="100000" sheet="1" objects="1" scenarios="1"/>
  <mergeCells count="24">
    <mergeCell ref="I21:K21"/>
    <mergeCell ref="F9:H9"/>
    <mergeCell ref="I9:J9"/>
    <mergeCell ref="K9:L9"/>
    <mergeCell ref="M9:N9"/>
    <mergeCell ref="A12:U12"/>
    <mergeCell ref="O9:P9"/>
    <mergeCell ref="F10:H10"/>
    <mergeCell ref="I10:J10"/>
    <mergeCell ref="K10:L10"/>
    <mergeCell ref="M10:N10"/>
    <mergeCell ref="O10:P10"/>
    <mergeCell ref="A1:U1"/>
    <mergeCell ref="F8:H8"/>
    <mergeCell ref="I8:J8"/>
    <mergeCell ref="K8:L8"/>
    <mergeCell ref="M8:N8"/>
    <mergeCell ref="O8:P8"/>
    <mergeCell ref="I6:L6"/>
    <mergeCell ref="M6:P6"/>
    <mergeCell ref="I7:J7"/>
    <mergeCell ref="K7:L7"/>
    <mergeCell ref="M7:N7"/>
    <mergeCell ref="O7:P7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/>
  </sheetPr>
  <dimension ref="A1:Z81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6" ht="69" customHeight="1" x14ac:dyDescent="0.25">
      <c r="A1" s="155" t="s">
        <v>127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6" ht="15" customHeight="1" x14ac:dyDescent="0.25"/>
    <row r="3" spans="1:26" s="7" customFormat="1" ht="15" customHeight="1" thickBot="1" x14ac:dyDescent="0.3">
      <c r="A3" s="73" t="str">
        <f>+Índice!F63</f>
        <v>G23</v>
      </c>
      <c r="B3" s="74" t="str">
        <f>+Índice!G63</f>
        <v>Estruturas | Por regiões (NUTS II)</v>
      </c>
      <c r="C3" s="25"/>
      <c r="D3" s="25"/>
      <c r="E3" s="25"/>
    </row>
    <row r="4" spans="1:26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</row>
    <row r="5" spans="1:26" ht="15" customHeight="1" x14ac:dyDescent="0.25"/>
    <row r="6" spans="1:26" s="16" customFormat="1" ht="24.95" customHeight="1" x14ac:dyDescent="0.25">
      <c r="B6" s="14"/>
      <c r="C6" s="14"/>
      <c r="D6" s="54"/>
      <c r="E6" s="54"/>
      <c r="F6" s="54"/>
      <c r="G6" s="156" t="s">
        <v>49</v>
      </c>
      <c r="H6" s="156"/>
      <c r="I6" s="156"/>
      <c r="J6" s="161"/>
      <c r="K6" s="259" t="s">
        <v>38</v>
      </c>
      <c r="L6" s="156"/>
      <c r="M6" s="156"/>
      <c r="N6" s="161"/>
      <c r="O6" s="162" t="s">
        <v>43</v>
      </c>
      <c r="P6" s="156"/>
      <c r="Q6" s="156"/>
      <c r="R6" s="156"/>
      <c r="S6" s="14"/>
      <c r="T6" s="14"/>
      <c r="U6" s="14"/>
      <c r="V6" s="14"/>
      <c r="W6" s="14"/>
      <c r="X6" s="14"/>
      <c r="Y6" s="14"/>
      <c r="Z6" s="14"/>
    </row>
    <row r="7" spans="1:26" s="14" customFormat="1" ht="24.95" customHeight="1" x14ac:dyDescent="0.25">
      <c r="D7" s="54"/>
      <c r="E7" s="54"/>
      <c r="F7" s="54"/>
      <c r="G7" s="156">
        <v>2011</v>
      </c>
      <c r="H7" s="156"/>
      <c r="I7" s="156">
        <v>2015</v>
      </c>
      <c r="J7" s="161"/>
      <c r="K7" s="259">
        <v>2011</v>
      </c>
      <c r="L7" s="156"/>
      <c r="M7" s="156">
        <v>2015</v>
      </c>
      <c r="N7" s="161"/>
      <c r="O7" s="162">
        <v>2011</v>
      </c>
      <c r="P7" s="156"/>
      <c r="Q7" s="156">
        <v>2015</v>
      </c>
      <c r="R7" s="156"/>
    </row>
    <row r="8" spans="1:26" s="14" customFormat="1" ht="24.95" customHeight="1" x14ac:dyDescent="0.25">
      <c r="D8" s="156" t="s">
        <v>176</v>
      </c>
      <c r="E8" s="156"/>
      <c r="F8" s="156"/>
      <c r="G8" s="174">
        <v>0.312</v>
      </c>
      <c r="H8" s="174"/>
      <c r="I8" s="174">
        <v>0.33400000000000002</v>
      </c>
      <c r="J8" s="187"/>
      <c r="K8" s="258">
        <v>0.251</v>
      </c>
      <c r="L8" s="174"/>
      <c r="M8" s="174">
        <v>0.27800000000000002</v>
      </c>
      <c r="N8" s="187"/>
      <c r="O8" s="174">
        <v>0.313</v>
      </c>
      <c r="P8" s="174"/>
      <c r="Q8" s="224">
        <v>0.33800000000000002</v>
      </c>
      <c r="R8" s="174"/>
    </row>
    <row r="9" spans="1:26" s="14" customFormat="1" ht="24.95" customHeight="1" x14ac:dyDescent="0.25">
      <c r="D9" s="156" t="s">
        <v>177</v>
      </c>
      <c r="E9" s="156"/>
      <c r="F9" s="156"/>
      <c r="G9" s="174">
        <v>0.19400000000000001</v>
      </c>
      <c r="H9" s="174"/>
      <c r="I9" s="174">
        <v>0.19800000000000001</v>
      </c>
      <c r="J9" s="187"/>
      <c r="K9" s="258">
        <v>0.14499999999999999</v>
      </c>
      <c r="L9" s="174"/>
      <c r="M9" s="174">
        <v>0.16200000000000001</v>
      </c>
      <c r="N9" s="187"/>
      <c r="O9" s="174">
        <v>0.16400000000000001</v>
      </c>
      <c r="P9" s="174"/>
      <c r="Q9" s="224">
        <v>0.17</v>
      </c>
      <c r="R9" s="174"/>
    </row>
    <row r="10" spans="1:26" s="14" customFormat="1" ht="24.95" customHeight="1" x14ac:dyDescent="0.25">
      <c r="D10" s="156" t="s">
        <v>186</v>
      </c>
      <c r="E10" s="156"/>
      <c r="F10" s="156"/>
      <c r="G10" s="174">
        <v>0.35</v>
      </c>
      <c r="H10" s="174"/>
      <c r="I10" s="174">
        <v>0.32100000000000001</v>
      </c>
      <c r="J10" s="187"/>
      <c r="K10" s="258">
        <v>0.51</v>
      </c>
      <c r="L10" s="174"/>
      <c r="M10" s="174">
        <v>0.46600000000000003</v>
      </c>
      <c r="N10" s="187"/>
      <c r="O10" s="174">
        <v>0.41399999999999998</v>
      </c>
      <c r="P10" s="174"/>
      <c r="Q10" s="224">
        <v>0.38</v>
      </c>
      <c r="R10" s="174"/>
    </row>
    <row r="11" spans="1:26" s="14" customFormat="1" ht="24.95" customHeight="1" x14ac:dyDescent="0.25">
      <c r="D11" s="156" t="s">
        <v>178</v>
      </c>
      <c r="E11" s="156"/>
      <c r="F11" s="156"/>
      <c r="G11" s="174">
        <v>5.8999999999999997E-2</v>
      </c>
      <c r="H11" s="174"/>
      <c r="I11" s="174">
        <v>6.0999999999999999E-2</v>
      </c>
      <c r="J11" s="187"/>
      <c r="K11" s="258">
        <v>3.7999999999999999E-2</v>
      </c>
      <c r="L11" s="174"/>
      <c r="M11" s="174">
        <v>4.2999999999999997E-2</v>
      </c>
      <c r="N11" s="187"/>
      <c r="O11" s="174">
        <v>4.2000000000000003E-2</v>
      </c>
      <c r="P11" s="174"/>
      <c r="Q11" s="224">
        <v>4.4999999999999998E-2</v>
      </c>
      <c r="R11" s="174"/>
    </row>
    <row r="12" spans="1:26" s="14" customFormat="1" ht="24.95" customHeight="1" x14ac:dyDescent="0.25">
      <c r="D12" s="156" t="s">
        <v>179</v>
      </c>
      <c r="E12" s="156"/>
      <c r="F12" s="156"/>
      <c r="G12" s="174">
        <v>4.8000000000000001E-2</v>
      </c>
      <c r="H12" s="174"/>
      <c r="I12" s="174">
        <v>4.8000000000000001E-2</v>
      </c>
      <c r="J12" s="187"/>
      <c r="K12" s="258">
        <v>1.7000000000000001E-2</v>
      </c>
      <c r="L12" s="174"/>
      <c r="M12" s="174">
        <v>1.9E-2</v>
      </c>
      <c r="N12" s="187"/>
      <c r="O12" s="174">
        <v>3.2000000000000001E-2</v>
      </c>
      <c r="P12" s="174"/>
      <c r="Q12" s="224">
        <v>3.5000000000000003E-2</v>
      </c>
      <c r="R12" s="174"/>
    </row>
    <row r="13" spans="1:26" s="14" customFormat="1" ht="24.95" customHeight="1" x14ac:dyDescent="0.25">
      <c r="D13" s="156" t="s">
        <v>180</v>
      </c>
      <c r="E13" s="156"/>
      <c r="F13" s="156"/>
      <c r="G13" s="174">
        <v>2.5999999999999999E-2</v>
      </c>
      <c r="H13" s="174"/>
      <c r="I13" s="174">
        <v>2.4E-2</v>
      </c>
      <c r="J13" s="187"/>
      <c r="K13" s="258">
        <v>2.4E-2</v>
      </c>
      <c r="L13" s="174"/>
      <c r="M13" s="174">
        <v>1.9E-2</v>
      </c>
      <c r="N13" s="187"/>
      <c r="O13" s="174">
        <v>0.02</v>
      </c>
      <c r="P13" s="174"/>
      <c r="Q13" s="224">
        <v>1.9E-2</v>
      </c>
      <c r="R13" s="174"/>
    </row>
    <row r="14" spans="1:26" s="14" customFormat="1" ht="24.95" customHeight="1" x14ac:dyDescent="0.25">
      <c r="D14" s="156" t="s">
        <v>181</v>
      </c>
      <c r="E14" s="156"/>
      <c r="F14" s="156"/>
      <c r="G14" s="174">
        <v>1.2E-2</v>
      </c>
      <c r="H14" s="174"/>
      <c r="I14" s="174">
        <v>1.2999999999999999E-2</v>
      </c>
      <c r="J14" s="187"/>
      <c r="K14" s="258">
        <v>1.4E-2</v>
      </c>
      <c r="L14" s="174"/>
      <c r="M14" s="174">
        <v>1.2999999999999999E-2</v>
      </c>
      <c r="N14" s="187"/>
      <c r="O14" s="174">
        <v>1.4999999999999999E-2</v>
      </c>
      <c r="P14" s="174"/>
      <c r="Q14" s="224">
        <v>1.4E-2</v>
      </c>
      <c r="R14" s="174"/>
    </row>
    <row r="15" spans="1:26" ht="15" customHeight="1" thickBot="1" x14ac:dyDescent="0.3"/>
    <row r="16" spans="1:26" ht="19.5" customHeight="1" thickBot="1" x14ac:dyDescent="0.3">
      <c r="A16" s="213" t="str">
        <f>NOTA!$A$24</f>
        <v>ESTUDO 26 | ANÁLISE SETORIAL DAS SOCIEDADES NÃO FINANCEIRAS 2011-2016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</row>
    <row r="17" spans="4:14" ht="19.5" customHeight="1" x14ac:dyDescent="0.25"/>
    <row r="18" spans="4:14" ht="19.5" customHeight="1" x14ac:dyDescent="0.25"/>
    <row r="19" spans="4:14" ht="19.5" customHeight="1" x14ac:dyDescent="0.25"/>
    <row r="20" spans="4:14" ht="19.5" customHeight="1" x14ac:dyDescent="0.25"/>
    <row r="21" spans="4:14" ht="19.5" customHeight="1" x14ac:dyDescent="0.25"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4:14" ht="19.5" customHeight="1" x14ac:dyDescent="0.25"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4:14" s="15" customFormat="1" ht="19.5" customHeight="1" x14ac:dyDescent="0.25"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4:14" ht="19.5" customHeight="1" x14ac:dyDescent="0.25"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4:14" ht="19.5" customHeight="1" x14ac:dyDescent="0.25"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4:14" ht="19.5" customHeight="1" x14ac:dyDescent="0.25"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4:14" ht="19.5" customHeight="1" x14ac:dyDescent="0.25"/>
    <row r="28" spans="4:14" ht="19.5" customHeight="1" x14ac:dyDescent="0.25">
      <c r="N28" s="15"/>
    </row>
    <row r="29" spans="4:14" ht="19.5" customHeight="1" x14ac:dyDescent="0.25"/>
    <row r="30" spans="4:14" ht="19.5" customHeight="1" x14ac:dyDescent="0.25"/>
    <row r="31" spans="4:14" ht="19.5" customHeight="1" x14ac:dyDescent="0.25"/>
    <row r="32" spans="4:14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</sheetData>
  <sheetProtection algorithmName="SHA-512" hashValue="11B+P9gJJcCImTVgJxhR1NYlTMe0FyzncbtT9OrmPsV6ty0aYU8XOKSq2VFe2PLMVvDobq3FOQMOToBILhVLUg==" saltValue="g9/rvmYsFtjqufKkarsOAw==" spinCount="100000" sheet="1" objects="1" scenarios="1"/>
  <mergeCells count="60">
    <mergeCell ref="A1:U1"/>
    <mergeCell ref="A16:U16"/>
    <mergeCell ref="Q7:R7"/>
    <mergeCell ref="G8:H8"/>
    <mergeCell ref="I8:J8"/>
    <mergeCell ref="M8:N8"/>
    <mergeCell ref="Q8:R8"/>
    <mergeCell ref="O8:P8"/>
    <mergeCell ref="G7:H7"/>
    <mergeCell ref="I7:J7"/>
    <mergeCell ref="K7:L7"/>
    <mergeCell ref="M7:N7"/>
    <mergeCell ref="O7:P7"/>
    <mergeCell ref="O6:R6"/>
    <mergeCell ref="K8:L8"/>
    <mergeCell ref="G6:J6"/>
    <mergeCell ref="K6:N6"/>
    <mergeCell ref="Q9:R9"/>
    <mergeCell ref="O9:P9"/>
    <mergeCell ref="D10:F10"/>
    <mergeCell ref="G10:H10"/>
    <mergeCell ref="I10:J10"/>
    <mergeCell ref="M10:N10"/>
    <mergeCell ref="Q10:R10"/>
    <mergeCell ref="O10:P10"/>
    <mergeCell ref="D9:F9"/>
    <mergeCell ref="G9:H9"/>
    <mergeCell ref="I9:J9"/>
    <mergeCell ref="M9:N9"/>
    <mergeCell ref="K9:L9"/>
    <mergeCell ref="K10:L10"/>
    <mergeCell ref="D8:F8"/>
    <mergeCell ref="Q13:R13"/>
    <mergeCell ref="O13:P13"/>
    <mergeCell ref="O14:P14"/>
    <mergeCell ref="D14:F14"/>
    <mergeCell ref="G14:H14"/>
    <mergeCell ref="I14:J14"/>
    <mergeCell ref="K14:L14"/>
    <mergeCell ref="M14:N14"/>
    <mergeCell ref="Q14:R14"/>
    <mergeCell ref="D13:F13"/>
    <mergeCell ref="G13:H13"/>
    <mergeCell ref="I13:J13"/>
    <mergeCell ref="K13:L13"/>
    <mergeCell ref="M13:N13"/>
    <mergeCell ref="Q11:R11"/>
    <mergeCell ref="O11:P11"/>
    <mergeCell ref="I12:J12"/>
    <mergeCell ref="K12:L12"/>
    <mergeCell ref="M12:N12"/>
    <mergeCell ref="Q12:R12"/>
    <mergeCell ref="I11:J11"/>
    <mergeCell ref="K11:L11"/>
    <mergeCell ref="D12:F12"/>
    <mergeCell ref="G12:H12"/>
    <mergeCell ref="D11:F11"/>
    <mergeCell ref="G11:H11"/>
    <mergeCell ref="O12:P12"/>
    <mergeCell ref="M11:N1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4"/>
  </sheetPr>
  <dimension ref="A1:U8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55" t="s">
        <v>127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ht="15" customHeight="1" x14ac:dyDescent="0.25"/>
    <row r="3" spans="1:21" s="7" customFormat="1" ht="15" customHeight="1" thickBot="1" x14ac:dyDescent="0.3">
      <c r="A3" s="73" t="str">
        <f>+Índice!F64</f>
        <v>G24</v>
      </c>
      <c r="B3" s="74" t="str">
        <f>+Índice!G64</f>
        <v>Volume de negócios médio e número médio de pessoas ao serviço (2015, Total das empresas=1)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1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ht="15" customHeight="1" x14ac:dyDescent="0.25">
      <c r="Q5" s="9"/>
      <c r="R5" s="9"/>
      <c r="S5" s="9"/>
    </row>
    <row r="6" spans="1:21" s="16" customFormat="1" ht="24.95" customHeight="1" x14ac:dyDescent="0.25">
      <c r="F6" s="54"/>
      <c r="G6" s="54"/>
      <c r="H6" s="54"/>
      <c r="I6" s="156" t="s">
        <v>68</v>
      </c>
      <c r="J6" s="156"/>
      <c r="K6" s="156"/>
      <c r="L6" s="156"/>
      <c r="M6" s="156" t="s">
        <v>67</v>
      </c>
      <c r="N6" s="156"/>
      <c r="O6" s="156"/>
      <c r="P6" s="156"/>
      <c r="Q6" s="9"/>
      <c r="R6" s="9"/>
      <c r="S6" s="9"/>
    </row>
    <row r="7" spans="1:21" s="14" customFormat="1" ht="24.95" customHeight="1" x14ac:dyDescent="0.25">
      <c r="F7" s="156" t="s">
        <v>176</v>
      </c>
      <c r="G7" s="156"/>
      <c r="H7" s="156"/>
      <c r="I7" s="257">
        <v>0.8</v>
      </c>
      <c r="J7" s="257"/>
      <c r="K7" s="257"/>
      <c r="L7" s="257"/>
      <c r="M7" s="257">
        <v>1</v>
      </c>
      <c r="N7" s="257"/>
      <c r="O7" s="257"/>
      <c r="P7" s="257"/>
      <c r="Q7" s="9"/>
      <c r="R7" s="9"/>
      <c r="S7" s="9"/>
    </row>
    <row r="8" spans="1:21" s="14" customFormat="1" ht="24.95" customHeight="1" x14ac:dyDescent="0.25">
      <c r="F8" s="156" t="s">
        <v>177</v>
      </c>
      <c r="G8" s="156"/>
      <c r="H8" s="156"/>
      <c r="I8" s="257">
        <v>0.8</v>
      </c>
      <c r="J8" s="257"/>
      <c r="K8" s="257"/>
      <c r="L8" s="257"/>
      <c r="M8" s="257">
        <v>0.9</v>
      </c>
      <c r="N8" s="257"/>
      <c r="O8" s="257"/>
      <c r="P8" s="257"/>
      <c r="Q8" s="9"/>
      <c r="R8" s="9"/>
      <c r="S8" s="9"/>
    </row>
    <row r="9" spans="1:21" s="14" customFormat="1" ht="24.95" customHeight="1" x14ac:dyDescent="0.25">
      <c r="F9" s="156" t="s">
        <v>186</v>
      </c>
      <c r="G9" s="156"/>
      <c r="H9" s="156"/>
      <c r="I9" s="257">
        <v>1.5</v>
      </c>
      <c r="J9" s="257"/>
      <c r="K9" s="257"/>
      <c r="L9" s="257"/>
      <c r="M9" s="257">
        <v>1.2</v>
      </c>
      <c r="N9" s="257"/>
      <c r="O9" s="257"/>
      <c r="P9" s="257"/>
      <c r="Q9" s="9"/>
      <c r="R9" s="9"/>
      <c r="S9" s="9"/>
    </row>
    <row r="10" spans="1:21" s="14" customFormat="1" ht="24.95" customHeight="1" x14ac:dyDescent="0.25">
      <c r="F10" s="156" t="s">
        <v>178</v>
      </c>
      <c r="G10" s="156"/>
      <c r="H10" s="156"/>
      <c r="I10" s="257">
        <v>0.7</v>
      </c>
      <c r="J10" s="257"/>
      <c r="K10" s="257"/>
      <c r="L10" s="257"/>
      <c r="M10" s="257">
        <v>0.7</v>
      </c>
      <c r="N10" s="257"/>
      <c r="O10" s="257"/>
      <c r="P10" s="257"/>
      <c r="Q10" s="9"/>
      <c r="R10" s="9"/>
      <c r="S10" s="9"/>
    </row>
    <row r="11" spans="1:21" s="14" customFormat="1" ht="24.95" customHeight="1" x14ac:dyDescent="0.25">
      <c r="F11" s="156" t="s">
        <v>179</v>
      </c>
      <c r="G11" s="156"/>
      <c r="H11" s="156"/>
      <c r="I11" s="257">
        <v>0.4</v>
      </c>
      <c r="J11" s="257"/>
      <c r="K11" s="257"/>
      <c r="L11" s="257"/>
      <c r="M11" s="257">
        <v>0.7</v>
      </c>
      <c r="N11" s="257"/>
      <c r="O11" s="257"/>
      <c r="P11" s="257"/>
      <c r="Q11" s="9"/>
      <c r="R11" s="9"/>
      <c r="S11" s="9"/>
    </row>
    <row r="12" spans="1:21" s="14" customFormat="1" ht="24.95" customHeight="1" x14ac:dyDescent="0.25">
      <c r="F12" s="156" t="s">
        <v>180</v>
      </c>
      <c r="G12" s="156"/>
      <c r="H12" s="156"/>
      <c r="I12" s="257">
        <v>0.8</v>
      </c>
      <c r="J12" s="257"/>
      <c r="K12" s="257"/>
      <c r="L12" s="257"/>
      <c r="M12" s="257">
        <v>0.8</v>
      </c>
      <c r="N12" s="257"/>
      <c r="O12" s="257"/>
      <c r="P12" s="257"/>
      <c r="Q12" s="9"/>
      <c r="R12" s="9"/>
      <c r="S12" s="9"/>
    </row>
    <row r="13" spans="1:21" s="14" customFormat="1" ht="24.95" customHeight="1" x14ac:dyDescent="0.25">
      <c r="F13" s="156" t="s">
        <v>181</v>
      </c>
      <c r="G13" s="156"/>
      <c r="H13" s="156"/>
      <c r="I13" s="257">
        <v>0.9</v>
      </c>
      <c r="J13" s="257"/>
      <c r="K13" s="257"/>
      <c r="L13" s="257"/>
      <c r="M13" s="257">
        <v>1.1000000000000001</v>
      </c>
      <c r="N13" s="257"/>
      <c r="O13" s="257"/>
      <c r="P13" s="257"/>
      <c r="Q13" s="9"/>
      <c r="R13" s="9"/>
      <c r="S13" s="9"/>
    </row>
    <row r="14" spans="1:21" ht="15" customHeight="1" x14ac:dyDescent="0.25"/>
    <row r="15" spans="1:21" ht="19.5" customHeight="1" x14ac:dyDescent="0.25">
      <c r="A15" s="146" t="str">
        <f>NOTA!$A$24</f>
        <v>ESTUDO 26 | ANÁLISE SETORIAL DAS SOCIEDADES NÃO FINANCEIRAS 2011-2016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</row>
    <row r="16" spans="1:21" ht="19.5" customHeight="1" x14ac:dyDescent="0.25"/>
    <row r="17" spans="7:19" ht="19.5" customHeight="1" x14ac:dyDescent="0.25"/>
    <row r="18" spans="7:19" ht="19.5" customHeight="1" x14ac:dyDescent="0.25"/>
    <row r="19" spans="7:19" ht="19.5" customHeight="1" x14ac:dyDescent="0.25"/>
    <row r="20" spans="7:19" ht="19.5" customHeight="1" x14ac:dyDescent="0.25"/>
    <row r="21" spans="7:19" ht="19.5" customHeight="1" x14ac:dyDescent="0.25"/>
    <row r="22" spans="7:19" s="15" customFormat="1" ht="19.5" customHeight="1" x14ac:dyDescent="0.25"/>
    <row r="23" spans="7:19" ht="19.5" customHeight="1" x14ac:dyDescent="0.25"/>
    <row r="24" spans="7:19" ht="19.5" customHeight="1" x14ac:dyDescent="0.25"/>
    <row r="25" spans="7:19" ht="19.5" customHeight="1" x14ac:dyDescent="0.25"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</row>
    <row r="26" spans="7:19" ht="19.5" customHeight="1" x14ac:dyDescent="0.25"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</row>
    <row r="27" spans="7:19" ht="19.5" customHeight="1" x14ac:dyDescent="0.25">
      <c r="P27" s="15"/>
    </row>
    <row r="28" spans="7:19" ht="19.5" customHeight="1" x14ac:dyDescent="0.25"/>
    <row r="29" spans="7:19" ht="19.5" customHeight="1" x14ac:dyDescent="0.25"/>
    <row r="30" spans="7:19" ht="19.5" customHeight="1" x14ac:dyDescent="0.25"/>
    <row r="31" spans="7:19" ht="19.5" customHeight="1" x14ac:dyDescent="0.25"/>
    <row r="32" spans="7:19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algorithmName="SHA-512" hashValue="UZLMOveLtGR/Ui9uaA0ERRAT0Q7DdYyCaXKuylwa8h3bAVloOQWV8s+A+biBnY2Ziexya9jxZyKKcWxuW4hJCA==" saltValue="Gms/9P8dJHgCUOVZ8WvalQ==" spinCount="100000" sheet="1" objects="1" scenarios="1"/>
  <mergeCells count="25">
    <mergeCell ref="A1:U1"/>
    <mergeCell ref="M13:P13"/>
    <mergeCell ref="F12:H12"/>
    <mergeCell ref="I12:L12"/>
    <mergeCell ref="M12:P12"/>
    <mergeCell ref="F10:H10"/>
    <mergeCell ref="I6:L6"/>
    <mergeCell ref="M6:P6"/>
    <mergeCell ref="F7:H7"/>
    <mergeCell ref="M10:P10"/>
    <mergeCell ref="F9:H9"/>
    <mergeCell ref="M9:P9"/>
    <mergeCell ref="F8:H8"/>
    <mergeCell ref="M7:P7"/>
    <mergeCell ref="M8:P8"/>
    <mergeCell ref="I7:L7"/>
    <mergeCell ref="I8:L8"/>
    <mergeCell ref="I9:L9"/>
    <mergeCell ref="I10:L10"/>
    <mergeCell ref="A15:U15"/>
    <mergeCell ref="M11:P11"/>
    <mergeCell ref="F11:H11"/>
    <mergeCell ref="F13:H13"/>
    <mergeCell ref="I13:L13"/>
    <mergeCell ref="I11:L1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4"/>
  </sheetPr>
  <dimension ref="A1:U88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9" width="7.28515625" style="6"/>
    <col min="10" max="17" width="7.28515625" style="6" customWidth="1"/>
    <col min="18" max="16384" width="7.28515625" style="6"/>
  </cols>
  <sheetData>
    <row r="1" spans="1:21" ht="69" customHeight="1" x14ac:dyDescent="0.25">
      <c r="A1" s="155" t="s">
        <v>127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ht="15" customHeight="1" x14ac:dyDescent="0.25"/>
    <row r="3" spans="1:21" s="7" customFormat="1" ht="15" customHeight="1" thickBot="1" x14ac:dyDescent="0.3">
      <c r="A3" s="73" t="str">
        <f>+Índice!F65</f>
        <v>G25</v>
      </c>
      <c r="B3" s="74" t="str">
        <f>+Índice!G65</f>
        <v>Estruturas | Por regiões e setores de atividade (2015, com base no volume de negócios)</v>
      </c>
      <c r="C3" s="74"/>
      <c r="D3" s="74"/>
      <c r="E3" s="74"/>
      <c r="F3" s="25"/>
      <c r="G3" s="25"/>
      <c r="H3" s="25"/>
      <c r="I3" s="25"/>
      <c r="J3" s="25"/>
      <c r="K3" s="25"/>
    </row>
    <row r="4" spans="1:21" s="9" customFormat="1" ht="15" customHeight="1" x14ac:dyDescent="0.2">
      <c r="A4" s="8" t="s">
        <v>31</v>
      </c>
      <c r="F4" s="19"/>
      <c r="G4" s="19"/>
      <c r="H4" s="19"/>
      <c r="I4" s="19"/>
      <c r="J4" s="19"/>
      <c r="K4" s="19"/>
      <c r="L4" s="19"/>
      <c r="M4" s="19"/>
      <c r="N4" s="19"/>
    </row>
    <row r="5" spans="1:21" ht="15" customHeight="1" x14ac:dyDescent="0.25"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21" ht="35.25" customHeight="1" x14ac:dyDescent="0.25">
      <c r="F6" s="260" t="s">
        <v>185</v>
      </c>
      <c r="G6" s="260"/>
      <c r="H6" s="260"/>
      <c r="I6" s="260"/>
      <c r="J6" s="87" t="s">
        <v>188</v>
      </c>
      <c r="K6" s="87" t="s">
        <v>128</v>
      </c>
      <c r="L6" s="87" t="s">
        <v>189</v>
      </c>
      <c r="M6" s="87" t="s">
        <v>190</v>
      </c>
      <c r="N6" s="87" t="s">
        <v>130</v>
      </c>
      <c r="O6" s="90" t="s">
        <v>191</v>
      </c>
      <c r="P6" s="85" t="s">
        <v>84</v>
      </c>
      <c r="Q6" s="56"/>
    </row>
    <row r="7" spans="1:21" ht="24.95" customHeight="1" x14ac:dyDescent="0.25">
      <c r="F7" s="156" t="s">
        <v>176</v>
      </c>
      <c r="G7" s="156"/>
      <c r="H7" s="156"/>
      <c r="I7" s="156"/>
      <c r="J7" s="97">
        <v>0.122</v>
      </c>
      <c r="K7" s="97">
        <v>0.38600000000000001</v>
      </c>
      <c r="L7" s="97">
        <v>0.113</v>
      </c>
      <c r="M7" s="97">
        <v>0.377</v>
      </c>
      <c r="N7" s="97">
        <v>0.28000000000000003</v>
      </c>
      <c r="O7" s="98">
        <v>0.189</v>
      </c>
      <c r="P7" s="88">
        <v>0.27800000000000002</v>
      </c>
      <c r="Q7" s="56"/>
    </row>
    <row r="8" spans="1:21" ht="24.95" customHeight="1" x14ac:dyDescent="0.25">
      <c r="F8" s="156" t="s">
        <v>177</v>
      </c>
      <c r="G8" s="156"/>
      <c r="H8" s="156"/>
      <c r="I8" s="156"/>
      <c r="J8" s="97">
        <v>0.38100000000000001</v>
      </c>
      <c r="K8" s="97">
        <v>0.24299999999999999</v>
      </c>
      <c r="L8" s="97">
        <v>7.4999999999999997E-2</v>
      </c>
      <c r="M8" s="97">
        <v>0.17199999999999999</v>
      </c>
      <c r="N8" s="97">
        <v>0.158</v>
      </c>
      <c r="O8" s="98">
        <v>8.6999999999999994E-2</v>
      </c>
      <c r="P8" s="88">
        <v>0.16200000000000001</v>
      </c>
      <c r="Q8" s="56"/>
    </row>
    <row r="9" spans="1:21" ht="24.95" customHeight="1" x14ac:dyDescent="0.25">
      <c r="F9" s="156" t="s">
        <v>186</v>
      </c>
      <c r="G9" s="156"/>
      <c r="H9" s="156"/>
      <c r="I9" s="156"/>
      <c r="J9" s="97">
        <v>0.13300000000000001</v>
      </c>
      <c r="K9" s="97">
        <v>0.29699999999999999</v>
      </c>
      <c r="L9" s="97">
        <v>0.76800000000000002</v>
      </c>
      <c r="M9" s="97">
        <v>0.35599999999999998</v>
      </c>
      <c r="N9" s="97">
        <v>0.46899999999999997</v>
      </c>
      <c r="O9" s="98">
        <v>0.60699999999999998</v>
      </c>
      <c r="P9" s="88">
        <v>0.46600000000000003</v>
      </c>
      <c r="Q9" s="56"/>
    </row>
    <row r="10" spans="1:21" ht="24.95" customHeight="1" x14ac:dyDescent="0.25">
      <c r="F10" s="156" t="s">
        <v>178</v>
      </c>
      <c r="G10" s="156"/>
      <c r="H10" s="156"/>
      <c r="I10" s="156"/>
      <c r="J10" s="97">
        <v>0.30499999999999999</v>
      </c>
      <c r="K10" s="97">
        <v>5.8999999999999997E-2</v>
      </c>
      <c r="L10" s="97">
        <v>1.4E-2</v>
      </c>
      <c r="M10" s="97">
        <v>2.4E-2</v>
      </c>
      <c r="N10" s="97">
        <v>4.1000000000000002E-2</v>
      </c>
      <c r="O10" s="98">
        <v>2.5000000000000001E-2</v>
      </c>
      <c r="P10" s="88">
        <v>4.2999999999999997E-2</v>
      </c>
      <c r="Q10" s="56"/>
    </row>
    <row r="11" spans="1:21" ht="24.95" customHeight="1" x14ac:dyDescent="0.25">
      <c r="F11" s="156" t="s">
        <v>179</v>
      </c>
      <c r="G11" s="156"/>
      <c r="H11" s="156"/>
      <c r="I11" s="156"/>
      <c r="J11" s="97">
        <v>3.2000000000000001E-2</v>
      </c>
      <c r="K11" s="97">
        <v>3.0000000000000001E-3</v>
      </c>
      <c r="L11" s="97">
        <v>8.0000000000000002E-3</v>
      </c>
      <c r="M11" s="97">
        <v>3.4000000000000002E-2</v>
      </c>
      <c r="N11" s="97">
        <v>2.1000000000000001E-2</v>
      </c>
      <c r="O11" s="98">
        <v>3.4000000000000002E-2</v>
      </c>
      <c r="P11" s="88">
        <v>1.9E-2</v>
      </c>
      <c r="Q11" s="56"/>
    </row>
    <row r="12" spans="1:21" ht="24.95" customHeight="1" x14ac:dyDescent="0.25">
      <c r="F12" s="156" t="s">
        <v>180</v>
      </c>
      <c r="G12" s="156"/>
      <c r="H12" s="156"/>
      <c r="I12" s="156"/>
      <c r="J12" s="97">
        <v>8.9999999999999993E-3</v>
      </c>
      <c r="K12" s="97">
        <v>3.0000000000000001E-3</v>
      </c>
      <c r="L12" s="97">
        <v>1.0999999999999999E-2</v>
      </c>
      <c r="M12" s="97">
        <v>2.5000000000000001E-2</v>
      </c>
      <c r="N12" s="97">
        <v>1.4E-2</v>
      </c>
      <c r="O12" s="98">
        <v>4.8000000000000001E-2</v>
      </c>
      <c r="P12" s="88">
        <v>1.9E-2</v>
      </c>
      <c r="Q12" s="56"/>
    </row>
    <row r="13" spans="1:21" ht="24.95" customHeight="1" x14ac:dyDescent="0.25">
      <c r="F13" s="156" t="s">
        <v>187</v>
      </c>
      <c r="G13" s="156"/>
      <c r="H13" s="156"/>
      <c r="I13" s="156"/>
      <c r="J13" s="97">
        <v>1.7000000000000001E-2</v>
      </c>
      <c r="K13" s="97">
        <v>8.9999999999999993E-3</v>
      </c>
      <c r="L13" s="97">
        <v>1.0999999999999999E-2</v>
      </c>
      <c r="M13" s="97">
        <v>1.2E-2</v>
      </c>
      <c r="N13" s="97">
        <v>1.6E-2</v>
      </c>
      <c r="O13" s="98">
        <v>1.0999999999999999E-2</v>
      </c>
      <c r="P13" s="88">
        <v>1.2999999999999999E-2</v>
      </c>
      <c r="Q13" s="56"/>
    </row>
    <row r="14" spans="1:21" ht="15" customHeight="1" x14ac:dyDescent="0.25">
      <c r="F14" s="56"/>
      <c r="G14" s="56"/>
      <c r="H14" s="56"/>
      <c r="I14" s="56"/>
      <c r="J14" s="56"/>
      <c r="K14" s="56"/>
      <c r="L14" s="94"/>
      <c r="M14" s="56"/>
      <c r="N14" s="56"/>
      <c r="O14" s="56"/>
      <c r="P14" s="56"/>
      <c r="Q14" s="56"/>
    </row>
    <row r="15" spans="1:21" ht="24.95" customHeight="1" x14ac:dyDescent="0.25">
      <c r="F15" s="260" t="s">
        <v>209</v>
      </c>
      <c r="G15" s="260"/>
      <c r="H15" s="260"/>
      <c r="I15" s="260"/>
      <c r="J15" s="87" t="s">
        <v>176</v>
      </c>
      <c r="K15" s="87" t="s">
        <v>177</v>
      </c>
      <c r="L15" s="87" t="s">
        <v>182</v>
      </c>
      <c r="M15" s="87" t="s">
        <v>178</v>
      </c>
      <c r="N15" s="87" t="s">
        <v>179</v>
      </c>
      <c r="O15" s="87" t="s">
        <v>183</v>
      </c>
      <c r="P15" s="90" t="s">
        <v>184</v>
      </c>
      <c r="Q15" s="121" t="s">
        <v>84</v>
      </c>
    </row>
    <row r="16" spans="1:21" ht="24.95" customHeight="1" x14ac:dyDescent="0.25">
      <c r="F16" s="156" t="s">
        <v>188</v>
      </c>
      <c r="G16" s="156"/>
      <c r="H16" s="156"/>
      <c r="I16" s="156"/>
      <c r="J16" s="91">
        <v>6.0000000000000001E-3</v>
      </c>
      <c r="K16" s="91">
        <v>3.3000000000000002E-2</v>
      </c>
      <c r="L16" s="91">
        <v>4.0000000000000001E-3</v>
      </c>
      <c r="M16" s="91">
        <v>9.9000000000000005E-2</v>
      </c>
      <c r="N16" s="91">
        <v>2.3E-2</v>
      </c>
      <c r="O16" s="91">
        <v>7.0000000000000001E-3</v>
      </c>
      <c r="P16" s="96">
        <v>1.9E-2</v>
      </c>
      <c r="Q16" s="122">
        <v>1.4E-2</v>
      </c>
    </row>
    <row r="17" spans="1:21" ht="24.95" customHeight="1" x14ac:dyDescent="0.25">
      <c r="F17" s="156" t="s">
        <v>128</v>
      </c>
      <c r="G17" s="156"/>
      <c r="H17" s="156"/>
      <c r="I17" s="156"/>
      <c r="J17" s="91">
        <v>0.35399999999999998</v>
      </c>
      <c r="K17" s="91">
        <v>0.38400000000000001</v>
      </c>
      <c r="L17" s="91">
        <v>0.16300000000000001</v>
      </c>
      <c r="M17" s="91">
        <v>0.35599999999999998</v>
      </c>
      <c r="N17" s="91">
        <v>3.6999999999999998E-2</v>
      </c>
      <c r="O17" s="91">
        <v>4.3999999999999997E-2</v>
      </c>
      <c r="P17" s="96">
        <v>0.187</v>
      </c>
      <c r="Q17" s="122">
        <v>0.25600000000000001</v>
      </c>
    </row>
    <row r="18" spans="1:21" ht="24.95" customHeight="1" x14ac:dyDescent="0.25">
      <c r="F18" s="156" t="s">
        <v>189</v>
      </c>
      <c r="G18" s="156"/>
      <c r="H18" s="156"/>
      <c r="I18" s="156"/>
      <c r="J18" s="91">
        <v>2.8000000000000001E-2</v>
      </c>
      <c r="K18" s="91">
        <v>3.2000000000000001E-2</v>
      </c>
      <c r="L18" s="91">
        <v>0.113</v>
      </c>
      <c r="M18" s="91">
        <v>2.1999999999999999E-2</v>
      </c>
      <c r="N18" s="91">
        <v>2.9000000000000001E-2</v>
      </c>
      <c r="O18" s="91">
        <v>3.9E-2</v>
      </c>
      <c r="P18" s="96">
        <v>5.8000000000000003E-2</v>
      </c>
      <c r="Q18" s="122">
        <v>6.8000000000000005E-2</v>
      </c>
    </row>
    <row r="19" spans="1:21" ht="24.95" customHeight="1" x14ac:dyDescent="0.25">
      <c r="F19" s="156" t="s">
        <v>129</v>
      </c>
      <c r="G19" s="156"/>
      <c r="H19" s="156"/>
      <c r="I19" s="156"/>
      <c r="J19" s="91">
        <v>7.6999999999999999E-2</v>
      </c>
      <c r="K19" s="91">
        <v>0.06</v>
      </c>
      <c r="L19" s="91">
        <v>4.2999999999999997E-2</v>
      </c>
      <c r="M19" s="91">
        <v>3.1E-2</v>
      </c>
      <c r="N19" s="91">
        <v>9.9000000000000005E-2</v>
      </c>
      <c r="O19" s="91">
        <v>7.1999999999999995E-2</v>
      </c>
      <c r="P19" s="96">
        <v>5.5E-2</v>
      </c>
      <c r="Q19" s="88">
        <v>5.7000000000000002E-2</v>
      </c>
    </row>
    <row r="20" spans="1:21" ht="24.95" customHeight="1" x14ac:dyDescent="0.25">
      <c r="F20" s="156" t="s">
        <v>130</v>
      </c>
      <c r="G20" s="156"/>
      <c r="H20" s="156"/>
      <c r="I20" s="156"/>
      <c r="J20" s="91">
        <v>0.38</v>
      </c>
      <c r="K20" s="91">
        <v>0.36899999999999999</v>
      </c>
      <c r="L20" s="91">
        <v>0.38</v>
      </c>
      <c r="M20" s="91">
        <v>0.36</v>
      </c>
      <c r="N20" s="91">
        <v>0.40799999999999997</v>
      </c>
      <c r="O20" s="91">
        <v>0.27800000000000002</v>
      </c>
      <c r="P20" s="96">
        <v>0.48299999999999998</v>
      </c>
      <c r="Q20" s="88">
        <v>0.377</v>
      </c>
    </row>
    <row r="21" spans="1:21" ht="24.95" customHeight="1" x14ac:dyDescent="0.25">
      <c r="F21" s="156" t="s">
        <v>191</v>
      </c>
      <c r="G21" s="156"/>
      <c r="H21" s="156"/>
      <c r="I21" s="156"/>
      <c r="J21" s="91">
        <v>0.155</v>
      </c>
      <c r="K21" s="91">
        <v>0.123</v>
      </c>
      <c r="L21" s="91">
        <v>0.29799999999999999</v>
      </c>
      <c r="M21" s="91">
        <v>0.13200000000000001</v>
      </c>
      <c r="N21" s="91">
        <v>0.40400000000000003</v>
      </c>
      <c r="O21" s="91">
        <v>0.56000000000000005</v>
      </c>
      <c r="P21" s="96">
        <v>0.19700000000000001</v>
      </c>
      <c r="Q21" s="88">
        <v>0.22900000000000001</v>
      </c>
    </row>
    <row r="22" spans="1:21" ht="15" customHeight="1" x14ac:dyDescent="0.25"/>
    <row r="23" spans="1:21" ht="19.5" customHeight="1" x14ac:dyDescent="0.25">
      <c r="A23" s="146" t="str">
        <f>NOTA!$A$24</f>
        <v>ESTUDO 26 | ANÁLISE SETORIAL DAS SOCIEDADES NÃO FINANCEIRAS 2011-2016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</row>
    <row r="24" spans="1:21" ht="19.5" customHeight="1" x14ac:dyDescent="0.25"/>
    <row r="25" spans="1:2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1:21" ht="19.5" customHeight="1" x14ac:dyDescent="0.25"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1:21" s="15" customFormat="1" ht="19.5" customHeight="1" x14ac:dyDescent="0.25"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1:21" ht="19.5" customHeight="1" x14ac:dyDescent="0.25"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</row>
    <row r="32" spans="1:21" ht="19.5" customHeight="1" x14ac:dyDescent="0.25"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</row>
    <row r="33" spans="7:17" ht="19.5" customHeight="1" x14ac:dyDescent="0.25"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</row>
    <row r="34" spans="7:17" ht="19.5" customHeight="1" x14ac:dyDescent="0.25"/>
    <row r="35" spans="7:17" ht="19.5" customHeight="1" x14ac:dyDescent="0.25">
      <c r="Q35" s="15"/>
    </row>
    <row r="36" spans="7:17" ht="19.5" customHeight="1" x14ac:dyDescent="0.25"/>
    <row r="37" spans="7:17" ht="19.5" customHeight="1" x14ac:dyDescent="0.25"/>
    <row r="38" spans="7:17" ht="19.5" customHeight="1" x14ac:dyDescent="0.25"/>
    <row r="39" spans="7:17" ht="19.5" customHeight="1" x14ac:dyDescent="0.25"/>
    <row r="40" spans="7:17" ht="19.5" customHeight="1" x14ac:dyDescent="0.25"/>
    <row r="41" spans="7:17" ht="19.5" customHeight="1" x14ac:dyDescent="0.25"/>
    <row r="42" spans="7:17" ht="19.5" customHeight="1" x14ac:dyDescent="0.25"/>
    <row r="43" spans="7:17" ht="19.5" customHeight="1" x14ac:dyDescent="0.25"/>
    <row r="44" spans="7:17" ht="19.5" customHeight="1" x14ac:dyDescent="0.25"/>
    <row r="45" spans="7:17" ht="19.5" customHeight="1" x14ac:dyDescent="0.25"/>
    <row r="46" spans="7:17" ht="19.5" customHeight="1" x14ac:dyDescent="0.25"/>
    <row r="47" spans="7:17" ht="19.5" customHeight="1" x14ac:dyDescent="0.25"/>
    <row r="48" spans="7:17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</sheetData>
  <sheetProtection algorithmName="SHA-512" hashValue="yHKRLeD7SceAILPT62nufjsdJSXiviNAASqUTxFK2LmxjZRg2xY8I2UWJMBvmUsBGKrYRlEM9Or2qaeMFds6bQ==" saltValue="36JNp/TkNzXymNzq0KQO6A==" spinCount="100000" sheet="1" objects="1" scenarios="1"/>
  <mergeCells count="17">
    <mergeCell ref="A1:U1"/>
    <mergeCell ref="F19:I19"/>
    <mergeCell ref="F20:I20"/>
    <mergeCell ref="F21:I21"/>
    <mergeCell ref="F15:I15"/>
    <mergeCell ref="F18:I18"/>
    <mergeCell ref="F17:I17"/>
    <mergeCell ref="F11:I11"/>
    <mergeCell ref="F12:I12"/>
    <mergeCell ref="F13:I13"/>
    <mergeCell ref="F16:I16"/>
    <mergeCell ref="F6:I6"/>
    <mergeCell ref="F7:I7"/>
    <mergeCell ref="F8:I8"/>
    <mergeCell ref="F9:I9"/>
    <mergeCell ref="F10:I10"/>
    <mergeCell ref="A23:U2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4"/>
  </sheetPr>
  <dimension ref="A1:U16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55" t="s">
        <v>127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ht="15" customHeight="1" x14ac:dyDescent="0.25"/>
    <row r="3" spans="1:21" s="7" customFormat="1" ht="15" customHeight="1" thickBot="1" x14ac:dyDescent="0.3">
      <c r="A3" s="73" t="str">
        <f>+Índice!F66</f>
        <v>G26</v>
      </c>
      <c r="B3" s="74" t="str">
        <f>+Índice!G66</f>
        <v>Volume de negócios | Contributos (em p.p.) para a taxa de variação anual (em percentagem)</v>
      </c>
      <c r="C3" s="25"/>
      <c r="D3" s="25"/>
      <c r="E3" s="25"/>
      <c r="F3" s="25"/>
      <c r="G3" s="25"/>
      <c r="H3" s="25"/>
      <c r="I3" s="25"/>
      <c r="J3" s="25"/>
      <c r="K3" s="25"/>
      <c r="L3" s="9"/>
      <c r="M3" s="9"/>
      <c r="N3" s="9"/>
      <c r="O3" s="9"/>
      <c r="P3" s="9"/>
    </row>
    <row r="4" spans="1:21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5">
      <c r="A5" s="8"/>
      <c r="C5" s="19"/>
      <c r="D5" s="19"/>
      <c r="E5" s="19"/>
      <c r="F5" s="19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21" s="14" customFormat="1" ht="24.95" customHeight="1" x14ac:dyDescent="0.25">
      <c r="A6" s="22"/>
      <c r="B6" s="22"/>
      <c r="C6" s="22"/>
      <c r="D6" s="22"/>
      <c r="E6" s="22"/>
      <c r="F6" s="22"/>
      <c r="H6" s="260"/>
      <c r="I6" s="260"/>
      <c r="J6" s="260"/>
      <c r="K6" s="87">
        <v>2012</v>
      </c>
      <c r="L6" s="87">
        <v>2013</v>
      </c>
      <c r="M6" s="87">
        <v>2014</v>
      </c>
      <c r="N6" s="87">
        <v>2015</v>
      </c>
      <c r="O6" s="56"/>
    </row>
    <row r="7" spans="1:21" s="14" customFormat="1" ht="24.95" customHeight="1" x14ac:dyDescent="0.25">
      <c r="A7" s="22"/>
      <c r="B7" s="22"/>
      <c r="C7" s="22"/>
      <c r="D7" s="22"/>
      <c r="E7" s="22"/>
      <c r="F7" s="22"/>
      <c r="H7" s="156" t="s">
        <v>176</v>
      </c>
      <c r="I7" s="156"/>
      <c r="J7" s="156"/>
      <c r="K7" s="106">
        <v>-1.1399999999999999</v>
      </c>
      <c r="L7" s="106">
        <v>0.6</v>
      </c>
      <c r="M7" s="106">
        <v>1.29</v>
      </c>
      <c r="N7" s="106">
        <v>1.62</v>
      </c>
      <c r="O7" s="56"/>
    </row>
    <row r="8" spans="1:21" s="14" customFormat="1" ht="24.95" customHeight="1" x14ac:dyDescent="0.25">
      <c r="A8" s="22"/>
      <c r="B8" s="22"/>
      <c r="C8" s="22"/>
      <c r="D8" s="22"/>
      <c r="E8" s="22"/>
      <c r="F8" s="22"/>
      <c r="H8" s="156" t="s">
        <v>177</v>
      </c>
      <c r="I8" s="156"/>
      <c r="J8" s="156"/>
      <c r="K8" s="106">
        <v>-0.44</v>
      </c>
      <c r="L8" s="106">
        <v>0.16</v>
      </c>
      <c r="M8" s="106">
        <v>0.47</v>
      </c>
      <c r="N8" s="106">
        <v>1.18</v>
      </c>
      <c r="O8" s="56"/>
    </row>
    <row r="9" spans="1:21" s="14" customFormat="1" ht="24.95" customHeight="1" x14ac:dyDescent="0.25">
      <c r="A9" s="22"/>
      <c r="B9" s="22"/>
      <c r="C9" s="22"/>
      <c r="D9" s="22"/>
      <c r="E9" s="22"/>
      <c r="F9" s="22"/>
      <c r="H9" s="156" t="s">
        <v>186</v>
      </c>
      <c r="I9" s="156"/>
      <c r="J9" s="156"/>
      <c r="K9" s="106">
        <v>-3.46</v>
      </c>
      <c r="L9" s="106">
        <v>-1.25</v>
      </c>
      <c r="M9" s="106">
        <v>-0.42</v>
      </c>
      <c r="N9" s="106">
        <v>-0.55000000000000004</v>
      </c>
      <c r="O9" s="56"/>
    </row>
    <row r="10" spans="1:21" s="14" customFormat="1" ht="24.95" customHeight="1" x14ac:dyDescent="0.25">
      <c r="A10" s="22"/>
      <c r="B10" s="22"/>
      <c r="C10" s="22"/>
      <c r="D10" s="22"/>
      <c r="E10" s="22"/>
      <c r="F10" s="22"/>
      <c r="H10" s="156" t="s">
        <v>178</v>
      </c>
      <c r="I10" s="156"/>
      <c r="J10" s="156"/>
      <c r="K10" s="106">
        <v>-0.2</v>
      </c>
      <c r="L10" s="106">
        <v>0.13</v>
      </c>
      <c r="M10" s="106">
        <v>0.22</v>
      </c>
      <c r="N10" s="106">
        <v>0.2</v>
      </c>
      <c r="O10" s="56"/>
    </row>
    <row r="11" spans="1:21" s="14" customFormat="1" ht="24.95" customHeight="1" x14ac:dyDescent="0.25">
      <c r="A11" s="22"/>
      <c r="B11" s="22"/>
      <c r="C11" s="22"/>
      <c r="D11" s="22"/>
      <c r="E11" s="22"/>
      <c r="F11" s="22"/>
      <c r="H11" s="156" t="s">
        <v>179</v>
      </c>
      <c r="I11" s="156"/>
      <c r="J11" s="156"/>
      <c r="K11" s="106">
        <v>-0.16</v>
      </c>
      <c r="L11" s="106">
        <v>0.02</v>
      </c>
      <c r="M11" s="106">
        <v>0.14000000000000001</v>
      </c>
      <c r="N11" s="106">
        <v>0.18</v>
      </c>
      <c r="O11" s="56"/>
    </row>
    <row r="12" spans="1:21" s="14" customFormat="1" ht="24.95" customHeight="1" x14ac:dyDescent="0.25">
      <c r="A12" s="22"/>
      <c r="B12" s="22"/>
      <c r="C12" s="22"/>
      <c r="D12" s="22"/>
      <c r="E12" s="22"/>
      <c r="F12" s="22"/>
      <c r="H12" s="156" t="s">
        <v>180</v>
      </c>
      <c r="I12" s="156"/>
      <c r="J12" s="156"/>
      <c r="K12" s="106">
        <v>-0.63</v>
      </c>
      <c r="L12" s="106">
        <v>0.09</v>
      </c>
      <c r="M12" s="106">
        <v>0.2</v>
      </c>
      <c r="N12" s="106">
        <v>-0.24</v>
      </c>
      <c r="O12" s="56"/>
    </row>
    <row r="13" spans="1:21" s="14" customFormat="1" ht="24.95" customHeight="1" thickBot="1" x14ac:dyDescent="0.3">
      <c r="A13" s="22"/>
      <c r="B13" s="22"/>
      <c r="C13" s="22"/>
      <c r="D13" s="22"/>
      <c r="E13" s="22"/>
      <c r="F13" s="22"/>
      <c r="H13" s="167" t="s">
        <v>187</v>
      </c>
      <c r="I13" s="167"/>
      <c r="J13" s="167"/>
      <c r="K13" s="107">
        <v>-0.16</v>
      </c>
      <c r="L13" s="107">
        <v>0.01</v>
      </c>
      <c r="M13" s="107">
        <v>-0.03</v>
      </c>
      <c r="N13" s="107">
        <v>0</v>
      </c>
      <c r="O13" s="56"/>
    </row>
    <row r="14" spans="1:21" s="9" customFormat="1" ht="24.95" customHeight="1" x14ac:dyDescent="0.25">
      <c r="A14" s="8"/>
      <c r="C14" s="30"/>
      <c r="D14" s="30"/>
      <c r="E14" s="30"/>
      <c r="F14" s="30"/>
      <c r="G14" s="30"/>
      <c r="H14" s="172" t="s">
        <v>84</v>
      </c>
      <c r="I14" s="172" t="s">
        <v>84</v>
      </c>
      <c r="J14" s="172" t="s">
        <v>84</v>
      </c>
      <c r="K14" s="115">
        <v>-0.06</v>
      </c>
      <c r="L14" s="115">
        <v>0</v>
      </c>
      <c r="M14" s="115">
        <v>0.02</v>
      </c>
      <c r="N14" s="115">
        <v>0.02</v>
      </c>
      <c r="O14" s="56"/>
    </row>
    <row r="15" spans="1:21" s="9" customFormat="1" ht="15" customHeight="1" x14ac:dyDescent="0.2">
      <c r="A15" s="8"/>
      <c r="C15" s="30"/>
      <c r="D15" s="30"/>
      <c r="E15" s="30"/>
      <c r="F15" s="30"/>
      <c r="O15" s="30"/>
    </row>
    <row r="16" spans="1:21" ht="19.5" customHeight="1" x14ac:dyDescent="0.25">
      <c r="A16" s="164" t="str">
        <f>Índice!$A$71</f>
        <v>ESTUDO 26 | ANÁLISE SETORIAL DAS SOCIEDADES NÃO FINANCEIRAS 2011-2016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</row>
  </sheetData>
  <sheetProtection algorithmName="SHA-512" hashValue="OaWiQN/1AX+351UILCxmK53pxKamKJxpdkRjVKW75TJJ7iLQiM+0MtzBYD8USgpDQv249Q59OocwfrDJa545Zg==" saltValue="Z33vWB6IzkVe//9S41J8fA==" spinCount="100000" sheet="1" objects="1" scenarios="1"/>
  <mergeCells count="11">
    <mergeCell ref="A1:U1"/>
    <mergeCell ref="A16:U16"/>
    <mergeCell ref="H6:J6"/>
    <mergeCell ref="H11:J11"/>
    <mergeCell ref="H12:J12"/>
    <mergeCell ref="H13:J13"/>
    <mergeCell ref="H14:J14"/>
    <mergeCell ref="H7:J7"/>
    <mergeCell ref="H8:J8"/>
    <mergeCell ref="H9:J9"/>
    <mergeCell ref="H10:J10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4"/>
  </sheetPr>
  <dimension ref="A1:U8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8" width="7.28515625" style="6"/>
    <col min="9" max="16" width="7.28515625" style="6" customWidth="1"/>
    <col min="17" max="16384" width="7.28515625" style="6"/>
  </cols>
  <sheetData>
    <row r="1" spans="1:21" ht="69" customHeight="1" x14ac:dyDescent="0.25">
      <c r="A1" s="155" t="s">
        <v>127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ht="15" customHeight="1" x14ac:dyDescent="0.25"/>
    <row r="3" spans="1:21" s="7" customFormat="1" ht="15" customHeight="1" thickBot="1" x14ac:dyDescent="0.3">
      <c r="A3" s="73" t="str">
        <f>+Índice!F67</f>
        <v>G27</v>
      </c>
      <c r="B3" s="74" t="str">
        <f>+Índice!G67</f>
        <v>Exportações em percentagem do volume de negócios | Por regiões e setores de atividade (2015)</v>
      </c>
      <c r="C3" s="25"/>
      <c r="D3" s="25"/>
      <c r="E3" s="25"/>
      <c r="F3" s="25"/>
      <c r="G3" s="25"/>
      <c r="H3" s="25"/>
      <c r="I3" s="25"/>
      <c r="J3" s="25"/>
      <c r="K3" s="25"/>
    </row>
    <row r="4" spans="1:21" s="9" customFormat="1" ht="15" customHeight="1" x14ac:dyDescent="0.25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  <c r="O4" s="7"/>
      <c r="P4" s="7"/>
    </row>
    <row r="5" spans="1:21" ht="15" customHeight="1" x14ac:dyDescent="0.25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ht="24.95" customHeight="1" x14ac:dyDescent="0.25">
      <c r="C6" s="14"/>
      <c r="D6" s="14"/>
      <c r="E6" s="14"/>
      <c r="F6" s="260"/>
      <c r="G6" s="260"/>
      <c r="H6" s="260"/>
      <c r="I6" s="87" t="s">
        <v>176</v>
      </c>
      <c r="J6" s="87" t="s">
        <v>177</v>
      </c>
      <c r="K6" s="87" t="s">
        <v>182</v>
      </c>
      <c r="L6" s="87" t="s">
        <v>178</v>
      </c>
      <c r="M6" s="87" t="s">
        <v>179</v>
      </c>
      <c r="N6" s="87" t="s">
        <v>183</v>
      </c>
      <c r="O6" s="90" t="s">
        <v>184</v>
      </c>
      <c r="P6" s="85" t="s">
        <v>84</v>
      </c>
      <c r="Q6" s="14"/>
      <c r="R6" s="14"/>
    </row>
    <row r="7" spans="1:21" ht="24.95" customHeight="1" x14ac:dyDescent="0.25">
      <c r="C7" s="14"/>
      <c r="D7" s="14"/>
      <c r="E7" s="14"/>
      <c r="F7" s="156" t="s">
        <v>188</v>
      </c>
      <c r="G7" s="156"/>
      <c r="H7" s="156"/>
      <c r="I7" s="106">
        <v>14.43</v>
      </c>
      <c r="J7" s="106">
        <v>9.9700000000000006</v>
      </c>
      <c r="K7" s="106">
        <v>7.98</v>
      </c>
      <c r="L7" s="106">
        <v>13.58</v>
      </c>
      <c r="M7" s="106">
        <v>19.02</v>
      </c>
      <c r="N7" s="106">
        <v>0.35</v>
      </c>
      <c r="O7" s="108">
        <v>3.16</v>
      </c>
      <c r="P7" s="110">
        <v>11.44</v>
      </c>
      <c r="Q7" s="14"/>
      <c r="R7" s="14"/>
    </row>
    <row r="8" spans="1:21" ht="24.95" customHeight="1" x14ac:dyDescent="0.25">
      <c r="C8" s="14"/>
      <c r="D8" s="14"/>
      <c r="E8" s="14"/>
      <c r="F8" s="156" t="s">
        <v>128</v>
      </c>
      <c r="G8" s="156"/>
      <c r="H8" s="156"/>
      <c r="I8" s="106">
        <v>54.1</v>
      </c>
      <c r="J8" s="106">
        <v>44.59</v>
      </c>
      <c r="K8" s="106">
        <v>38.11</v>
      </c>
      <c r="L8" s="106">
        <v>51.02</v>
      </c>
      <c r="M8" s="106">
        <v>16.690000000000001</v>
      </c>
      <c r="N8" s="106">
        <v>8.48</v>
      </c>
      <c r="O8" s="108">
        <v>6.59</v>
      </c>
      <c r="P8" s="110">
        <v>46.15</v>
      </c>
      <c r="Q8" s="14"/>
      <c r="R8" s="14"/>
    </row>
    <row r="9" spans="1:21" ht="24.95" customHeight="1" x14ac:dyDescent="0.25">
      <c r="C9" s="14"/>
      <c r="D9" s="14"/>
      <c r="E9" s="14"/>
      <c r="F9" s="156" t="s">
        <v>189</v>
      </c>
      <c r="G9" s="156"/>
      <c r="H9" s="156"/>
      <c r="I9" s="106">
        <v>2.31</v>
      </c>
      <c r="J9" s="106">
        <v>5.96</v>
      </c>
      <c r="K9" s="106">
        <v>7.21</v>
      </c>
      <c r="L9" s="106">
        <v>1.83</v>
      </c>
      <c r="M9" s="106">
        <v>0.09</v>
      </c>
      <c r="N9" s="106">
        <v>0</v>
      </c>
      <c r="O9" s="108">
        <v>1.04</v>
      </c>
      <c r="P9" s="110">
        <v>6.3</v>
      </c>
      <c r="Q9" s="14"/>
      <c r="R9" s="14"/>
    </row>
    <row r="10" spans="1:21" ht="24.95" customHeight="1" x14ac:dyDescent="0.25">
      <c r="C10" s="14"/>
      <c r="D10" s="14"/>
      <c r="E10" s="14"/>
      <c r="F10" s="156" t="s">
        <v>129</v>
      </c>
      <c r="G10" s="156"/>
      <c r="H10" s="156"/>
      <c r="I10" s="106">
        <v>26.89</v>
      </c>
      <c r="J10" s="106">
        <v>15.61</v>
      </c>
      <c r="K10" s="106">
        <v>26.55</v>
      </c>
      <c r="L10" s="106">
        <v>10.98</v>
      </c>
      <c r="M10" s="106">
        <v>3.72</v>
      </c>
      <c r="N10" s="106">
        <v>29.63</v>
      </c>
      <c r="O10" s="108">
        <v>2.48</v>
      </c>
      <c r="P10" s="110">
        <v>23.44</v>
      </c>
      <c r="Q10" s="14"/>
      <c r="R10" s="14"/>
    </row>
    <row r="11" spans="1:21" ht="24.95" customHeight="1" x14ac:dyDescent="0.25">
      <c r="C11" s="14"/>
      <c r="D11" s="14"/>
      <c r="E11" s="14"/>
      <c r="F11" s="156" t="s">
        <v>130</v>
      </c>
      <c r="G11" s="156"/>
      <c r="H11" s="156"/>
      <c r="I11" s="106">
        <v>9.1</v>
      </c>
      <c r="J11" s="106">
        <v>7.61</v>
      </c>
      <c r="K11" s="106">
        <v>11.14</v>
      </c>
      <c r="L11" s="106">
        <v>5.36</v>
      </c>
      <c r="M11" s="106">
        <v>3.81</v>
      </c>
      <c r="N11" s="106">
        <v>13.26</v>
      </c>
      <c r="O11" s="108">
        <v>2.73</v>
      </c>
      <c r="P11" s="110">
        <v>9.51</v>
      </c>
      <c r="Q11" s="14"/>
      <c r="R11" s="14"/>
    </row>
    <row r="12" spans="1:21" ht="24.95" customHeight="1" thickBot="1" x14ac:dyDescent="0.3">
      <c r="C12" s="14"/>
      <c r="D12" s="14"/>
      <c r="E12" s="14"/>
      <c r="F12" s="167" t="s">
        <v>191</v>
      </c>
      <c r="G12" s="167"/>
      <c r="H12" s="167"/>
      <c r="I12" s="107">
        <v>15.66</v>
      </c>
      <c r="J12" s="107">
        <v>16.43</v>
      </c>
      <c r="K12" s="107">
        <v>20.12</v>
      </c>
      <c r="L12" s="107">
        <v>17.28</v>
      </c>
      <c r="M12" s="107">
        <v>8.1</v>
      </c>
      <c r="N12" s="107">
        <v>63.87</v>
      </c>
      <c r="O12" s="109">
        <v>13.38</v>
      </c>
      <c r="P12" s="111">
        <v>20.52</v>
      </c>
      <c r="Q12" s="14"/>
      <c r="R12" s="14"/>
    </row>
    <row r="13" spans="1:21" ht="24.95" customHeight="1" x14ac:dyDescent="0.25">
      <c r="C13" s="14"/>
      <c r="D13" s="14"/>
      <c r="E13" s="14"/>
      <c r="F13" s="172" t="s">
        <v>84</v>
      </c>
      <c r="G13" s="172"/>
      <c r="H13" s="172"/>
      <c r="I13" s="113">
        <v>27.35</v>
      </c>
      <c r="J13" s="113">
        <v>23.51</v>
      </c>
      <c r="K13" s="113">
        <v>18.43</v>
      </c>
      <c r="L13" s="113">
        <v>24.25</v>
      </c>
      <c r="M13" s="113">
        <v>6.27</v>
      </c>
      <c r="N13" s="113">
        <v>43.04</v>
      </c>
      <c r="O13" s="114">
        <v>5.45</v>
      </c>
      <c r="P13" s="112">
        <v>22.05</v>
      </c>
      <c r="Q13" s="14"/>
      <c r="R13" s="14"/>
    </row>
    <row r="14" spans="1:21" ht="15" customHeight="1" x14ac:dyDescent="0.25"/>
    <row r="15" spans="1:21" ht="19.5" customHeight="1" x14ac:dyDescent="0.25">
      <c r="A15" s="146" t="str">
        <f>NOTA!$A$24</f>
        <v>ESTUDO 26 | ANÁLISE SETORIAL DAS SOCIEDADES NÃO FINANCEIRAS 2011-2016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</row>
    <row r="16" spans="1:21" ht="19.5" customHeight="1" x14ac:dyDescent="0.25"/>
    <row r="17" spans="9:15" ht="19.5" customHeight="1" x14ac:dyDescent="0.25"/>
    <row r="18" spans="9:15" ht="19.5" customHeight="1" x14ac:dyDescent="0.25"/>
    <row r="19" spans="9:15" ht="19.5" customHeight="1" x14ac:dyDescent="0.25"/>
    <row r="20" spans="9:15" ht="19.5" customHeight="1" x14ac:dyDescent="0.25"/>
    <row r="21" spans="9:15" ht="19.5" customHeight="1" x14ac:dyDescent="0.25"/>
    <row r="22" spans="9:15" s="15" customFormat="1" ht="19.5" customHeight="1" x14ac:dyDescent="0.25">
      <c r="I22" s="6"/>
      <c r="J22" s="6"/>
      <c r="K22" s="6"/>
    </row>
    <row r="23" spans="9:15" ht="19.5" customHeight="1" x14ac:dyDescent="0.25"/>
    <row r="24" spans="9:15" ht="19.5" customHeight="1" x14ac:dyDescent="0.25"/>
    <row r="25" spans="9:15" ht="19.5" customHeight="1" x14ac:dyDescent="0.25"/>
    <row r="26" spans="9:15" ht="19.5" customHeight="1" x14ac:dyDescent="0.25"/>
    <row r="27" spans="9:15" ht="19.5" customHeight="1" x14ac:dyDescent="0.25">
      <c r="O27" s="15"/>
    </row>
    <row r="28" spans="9:15" ht="19.5" customHeight="1" x14ac:dyDescent="0.25"/>
    <row r="29" spans="9:15" ht="19.5" customHeight="1" x14ac:dyDescent="0.25"/>
    <row r="30" spans="9:15" ht="19.5" customHeight="1" x14ac:dyDescent="0.25"/>
    <row r="31" spans="9:15" ht="19.5" customHeight="1" x14ac:dyDescent="0.25"/>
    <row r="32" spans="9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algorithmName="SHA-512" hashValue="Dab8/wsEXLhGtpqS0FMyoWmat3JkwXrr2vhON+B2U5Z6VUYPQRDjG99US/pqKMfEvIZtW/mdY98wfIE17JxIAw==" saltValue="AY3jMDrRtA1aQS+RPbSh/w==" spinCount="100000" sheet="1" objects="1" scenarios="1"/>
  <mergeCells count="10">
    <mergeCell ref="F11:H11"/>
    <mergeCell ref="F12:H12"/>
    <mergeCell ref="F13:H13"/>
    <mergeCell ref="A1:U1"/>
    <mergeCell ref="A15:U15"/>
    <mergeCell ref="F6:H6"/>
    <mergeCell ref="F7:H7"/>
    <mergeCell ref="F8:H8"/>
    <mergeCell ref="F9:H9"/>
    <mergeCell ref="F10:H10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4"/>
  </sheetPr>
  <dimension ref="A1:U8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8" width="7.28515625" style="6"/>
    <col min="9" max="16" width="7.28515625" style="6" customWidth="1"/>
    <col min="17" max="16384" width="7.28515625" style="6"/>
  </cols>
  <sheetData>
    <row r="1" spans="1:21" ht="69" customHeight="1" x14ac:dyDescent="0.25">
      <c r="A1" s="155" t="s">
        <v>127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ht="15" customHeight="1" x14ac:dyDescent="0.25"/>
    <row r="3" spans="1:21" s="7" customFormat="1" ht="15" customHeight="1" thickBot="1" x14ac:dyDescent="0.3">
      <c r="A3" s="73" t="str">
        <f>+Índice!F68</f>
        <v>G28</v>
      </c>
      <c r="B3" s="74" t="str">
        <f>+Índice!G68</f>
        <v>Rendibilidade do capital próprio | Por regiões e setores de atividade (2015)</v>
      </c>
      <c r="C3" s="25"/>
      <c r="D3" s="25"/>
      <c r="E3" s="25"/>
      <c r="F3" s="25"/>
      <c r="G3" s="25"/>
      <c r="H3" s="25"/>
      <c r="I3" s="25"/>
      <c r="N3" s="9"/>
      <c r="O3" s="9"/>
      <c r="P3" s="9"/>
      <c r="Q3" s="9"/>
      <c r="R3" s="9"/>
      <c r="S3" s="9"/>
      <c r="T3" s="9"/>
    </row>
    <row r="4" spans="1:21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</row>
    <row r="5" spans="1:21" ht="15" customHeight="1" x14ac:dyDescent="0.25"/>
    <row r="6" spans="1:21" ht="24.95" customHeight="1" x14ac:dyDescent="0.25">
      <c r="F6" s="260"/>
      <c r="G6" s="260"/>
      <c r="H6" s="260"/>
      <c r="I6" s="87" t="s">
        <v>176</v>
      </c>
      <c r="J6" s="87" t="s">
        <v>177</v>
      </c>
      <c r="K6" s="87" t="s">
        <v>182</v>
      </c>
      <c r="L6" s="87" t="s">
        <v>178</v>
      </c>
      <c r="M6" s="87" t="s">
        <v>179</v>
      </c>
      <c r="N6" s="87" t="s">
        <v>183</v>
      </c>
      <c r="O6" s="90" t="s">
        <v>184</v>
      </c>
      <c r="P6" s="85" t="s">
        <v>84</v>
      </c>
      <c r="Q6" s="56"/>
    </row>
    <row r="7" spans="1:21" ht="24.95" customHeight="1" x14ac:dyDescent="0.25">
      <c r="F7" s="156" t="s">
        <v>188</v>
      </c>
      <c r="G7" s="156"/>
      <c r="H7" s="156"/>
      <c r="I7" s="106">
        <v>-2.41</v>
      </c>
      <c r="J7" s="106">
        <v>3.04</v>
      </c>
      <c r="K7" s="106">
        <v>1.78</v>
      </c>
      <c r="L7" s="106">
        <v>4.28</v>
      </c>
      <c r="M7" s="106">
        <v>4.1900000000000004</v>
      </c>
      <c r="N7" s="106">
        <v>-4.03</v>
      </c>
      <c r="O7" s="108">
        <v>1.1499999999999999</v>
      </c>
      <c r="P7" s="110">
        <v>2.38</v>
      </c>
      <c r="Q7" s="56"/>
    </row>
    <row r="8" spans="1:21" ht="24.95" customHeight="1" x14ac:dyDescent="0.25">
      <c r="F8" s="156" t="s">
        <v>128</v>
      </c>
      <c r="G8" s="156"/>
      <c r="H8" s="156"/>
      <c r="I8" s="106">
        <v>11.01</v>
      </c>
      <c r="J8" s="106">
        <v>9.48</v>
      </c>
      <c r="K8" s="106">
        <v>8.94</v>
      </c>
      <c r="L8" s="106">
        <v>9.8000000000000007</v>
      </c>
      <c r="M8" s="106">
        <v>2.16</v>
      </c>
      <c r="N8" s="106">
        <v>-6.7</v>
      </c>
      <c r="O8" s="108">
        <v>-0.69</v>
      </c>
      <c r="P8" s="110">
        <v>9.67</v>
      </c>
      <c r="Q8" s="56"/>
    </row>
    <row r="9" spans="1:21" ht="24.95" customHeight="1" x14ac:dyDescent="0.25">
      <c r="F9" s="156" t="s">
        <v>189</v>
      </c>
      <c r="G9" s="156"/>
      <c r="H9" s="156"/>
      <c r="I9" s="106">
        <v>16.05</v>
      </c>
      <c r="J9" s="106">
        <v>13.24</v>
      </c>
      <c r="K9" s="106">
        <v>11.7</v>
      </c>
      <c r="L9" s="106">
        <v>18.55</v>
      </c>
      <c r="M9" s="106">
        <v>7.84</v>
      </c>
      <c r="N9" s="106">
        <v>3.87</v>
      </c>
      <c r="O9" s="108">
        <v>6.14</v>
      </c>
      <c r="P9" s="110">
        <v>12.28</v>
      </c>
      <c r="Q9" s="56"/>
    </row>
    <row r="10" spans="1:21" ht="24.95" customHeight="1" x14ac:dyDescent="0.25">
      <c r="F10" s="156" t="s">
        <v>129</v>
      </c>
      <c r="G10" s="156"/>
      <c r="H10" s="156"/>
      <c r="I10" s="106">
        <v>2.29</v>
      </c>
      <c r="J10" s="106">
        <v>0.31</v>
      </c>
      <c r="K10" s="106">
        <v>-3.69</v>
      </c>
      <c r="L10" s="106">
        <v>0.73</v>
      </c>
      <c r="M10" s="106">
        <v>-2.95</v>
      </c>
      <c r="N10" s="106">
        <v>0.14000000000000001</v>
      </c>
      <c r="O10" s="108">
        <v>-1.42</v>
      </c>
      <c r="P10" s="110">
        <v>-0.88</v>
      </c>
      <c r="Q10" s="56"/>
    </row>
    <row r="11" spans="1:21" ht="24.95" customHeight="1" x14ac:dyDescent="0.25">
      <c r="F11" s="156" t="s">
        <v>130</v>
      </c>
      <c r="G11" s="156"/>
      <c r="H11" s="156"/>
      <c r="I11" s="106">
        <v>5.81</v>
      </c>
      <c r="J11" s="106">
        <v>6.7</v>
      </c>
      <c r="K11" s="106">
        <v>10.31</v>
      </c>
      <c r="L11" s="106">
        <v>-2.5299999999999998</v>
      </c>
      <c r="M11" s="106">
        <v>7.69</v>
      </c>
      <c r="N11" s="106">
        <v>3.1</v>
      </c>
      <c r="O11" s="108">
        <v>2.9</v>
      </c>
      <c r="P11" s="110">
        <v>7.39</v>
      </c>
      <c r="Q11" s="56"/>
    </row>
    <row r="12" spans="1:21" ht="24.95" customHeight="1" thickBot="1" x14ac:dyDescent="0.3">
      <c r="F12" s="167" t="s">
        <v>191</v>
      </c>
      <c r="G12" s="167"/>
      <c r="H12" s="167"/>
      <c r="I12" s="107">
        <v>4.6100000000000003</v>
      </c>
      <c r="J12" s="107">
        <v>6.42</v>
      </c>
      <c r="K12" s="107">
        <v>7.24</v>
      </c>
      <c r="L12" s="107">
        <v>2.1800000000000002</v>
      </c>
      <c r="M12" s="107">
        <v>5.47</v>
      </c>
      <c r="N12" s="107">
        <v>6.88</v>
      </c>
      <c r="O12" s="109">
        <v>-1.78</v>
      </c>
      <c r="P12" s="111">
        <v>6.1</v>
      </c>
      <c r="Q12" s="56"/>
    </row>
    <row r="13" spans="1:21" ht="24.95" customHeight="1" x14ac:dyDescent="0.25">
      <c r="F13" s="172" t="s">
        <v>84</v>
      </c>
      <c r="G13" s="172"/>
      <c r="H13" s="172"/>
      <c r="I13" s="113">
        <v>7.17</v>
      </c>
      <c r="J13" s="113">
        <v>7.5</v>
      </c>
      <c r="K13" s="113">
        <v>7.99</v>
      </c>
      <c r="L13" s="113">
        <v>5.15</v>
      </c>
      <c r="M13" s="113">
        <v>4.2</v>
      </c>
      <c r="N13" s="113">
        <v>5.15</v>
      </c>
      <c r="O13" s="114">
        <v>1.04</v>
      </c>
      <c r="P13" s="112">
        <v>7.23</v>
      </c>
      <c r="Q13" s="56"/>
    </row>
    <row r="14" spans="1:21" ht="15" customHeight="1" x14ac:dyDescent="0.25"/>
    <row r="15" spans="1:21" ht="19.5" customHeight="1" x14ac:dyDescent="0.25">
      <c r="A15" s="146" t="str">
        <f>NOTA!$A$24</f>
        <v>ESTUDO 26 | ANÁLISE SETORIAL DAS SOCIEDADES NÃO FINANCEIRAS 2011-2016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</row>
    <row r="16" spans="1:21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ht="19.5" customHeight="1" x14ac:dyDescent="0.25"/>
    <row r="22" spans="15:15" s="15" customFormat="1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/>
    <row r="27" spans="15:15" ht="19.5" customHeight="1" x14ac:dyDescent="0.25">
      <c r="O27" s="15"/>
    </row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algorithmName="SHA-512" hashValue="bqtAusTMLnQN2E6W2lUFCfjTv530dbGpImb8Pw5373Np5ZzKECRYbLFP719aN43oSoU2aIDRsF/ypI9OmHXPzg==" saltValue="bKE0+9SXlU3fknDn0FU69A==" spinCount="100000" sheet="1" objects="1" scenarios="1"/>
  <mergeCells count="10">
    <mergeCell ref="F11:H11"/>
    <mergeCell ref="F12:H12"/>
    <mergeCell ref="F13:H13"/>
    <mergeCell ref="A1:U1"/>
    <mergeCell ref="A15:U15"/>
    <mergeCell ref="F6:H6"/>
    <mergeCell ref="F7:H7"/>
    <mergeCell ref="F8:H8"/>
    <mergeCell ref="F9:H9"/>
    <mergeCell ref="F10:H10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4"/>
  </sheetPr>
  <dimension ref="A1:Y8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8" width="7.28515625" style="6"/>
    <col min="9" max="16" width="7.28515625" style="6" customWidth="1"/>
    <col min="17" max="16384" width="7.28515625" style="6"/>
  </cols>
  <sheetData>
    <row r="1" spans="1:25" ht="69" customHeight="1" x14ac:dyDescent="0.25">
      <c r="A1" s="155" t="s">
        <v>127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5" ht="15" customHeight="1" x14ac:dyDescent="0.25"/>
    <row r="3" spans="1:25" s="7" customFormat="1" ht="15" customHeight="1" thickBot="1" x14ac:dyDescent="0.3">
      <c r="A3" s="73" t="str">
        <f>+Índice!F69</f>
        <v>G29</v>
      </c>
      <c r="B3" s="74" t="str">
        <f>+Índice!G69</f>
        <v>Autonomia financeira | Por regiões e setores de atividade (2015)</v>
      </c>
      <c r="C3" s="25"/>
      <c r="D3" s="25"/>
      <c r="E3" s="25"/>
      <c r="F3" s="25"/>
      <c r="G3" s="25"/>
      <c r="H3" s="25"/>
      <c r="I3" s="6"/>
      <c r="J3" s="6"/>
      <c r="K3" s="6"/>
      <c r="L3" s="6"/>
      <c r="M3" s="6"/>
      <c r="N3" s="6"/>
      <c r="O3" s="6"/>
      <c r="P3" s="6"/>
    </row>
    <row r="4" spans="1:25" s="9" customFormat="1" ht="15" customHeight="1" x14ac:dyDescent="0.25">
      <c r="A4" s="8" t="s">
        <v>31</v>
      </c>
      <c r="C4" s="18"/>
      <c r="D4" s="19"/>
      <c r="E4" s="19"/>
      <c r="F4" s="19"/>
      <c r="G4" s="19"/>
      <c r="H4" s="19"/>
      <c r="I4" s="19"/>
      <c r="J4" s="6"/>
      <c r="K4" s="6"/>
      <c r="L4" s="6"/>
      <c r="M4" s="6"/>
      <c r="N4" s="6"/>
      <c r="O4" s="6"/>
      <c r="P4" s="6"/>
    </row>
    <row r="5" spans="1:25" ht="15" customHeight="1" x14ac:dyDescent="0.25"/>
    <row r="6" spans="1:25" s="14" customFormat="1" ht="24.95" customHeight="1" x14ac:dyDescent="0.25">
      <c r="A6" s="22"/>
      <c r="F6" s="260"/>
      <c r="G6" s="260"/>
      <c r="H6" s="260"/>
      <c r="I6" s="87" t="s">
        <v>176</v>
      </c>
      <c r="J6" s="87" t="s">
        <v>177</v>
      </c>
      <c r="K6" s="87" t="s">
        <v>182</v>
      </c>
      <c r="L6" s="87" t="s">
        <v>178</v>
      </c>
      <c r="M6" s="87" t="s">
        <v>179</v>
      </c>
      <c r="N6" s="87" t="s">
        <v>183</v>
      </c>
      <c r="O6" s="90" t="s">
        <v>184</v>
      </c>
      <c r="P6" s="85" t="s">
        <v>84</v>
      </c>
      <c r="U6" s="64"/>
      <c r="V6" s="64"/>
      <c r="W6" s="64"/>
      <c r="X6" s="64"/>
      <c r="Y6" s="64"/>
    </row>
    <row r="7" spans="1:25" s="14" customFormat="1" ht="24.95" customHeight="1" x14ac:dyDescent="0.25">
      <c r="A7" s="22"/>
      <c r="F7" s="156" t="s">
        <v>188</v>
      </c>
      <c r="G7" s="156"/>
      <c r="H7" s="156"/>
      <c r="I7" s="106">
        <v>42.51</v>
      </c>
      <c r="J7" s="106">
        <v>35.71</v>
      </c>
      <c r="K7" s="106">
        <v>37.17</v>
      </c>
      <c r="L7" s="106">
        <v>37.950000000000003</v>
      </c>
      <c r="M7" s="106">
        <v>29.66</v>
      </c>
      <c r="N7" s="106">
        <v>27.88</v>
      </c>
      <c r="O7" s="108">
        <v>39</v>
      </c>
      <c r="P7" s="110">
        <v>37.6</v>
      </c>
      <c r="U7" s="64"/>
      <c r="V7" s="64"/>
      <c r="W7" s="64"/>
      <c r="X7" s="64"/>
      <c r="Y7" s="64"/>
    </row>
    <row r="8" spans="1:25" s="14" customFormat="1" ht="24.95" customHeight="1" x14ac:dyDescent="0.25">
      <c r="A8" s="22"/>
      <c r="F8" s="156" t="s">
        <v>128</v>
      </c>
      <c r="G8" s="156"/>
      <c r="H8" s="156"/>
      <c r="I8" s="106">
        <v>42.16</v>
      </c>
      <c r="J8" s="106">
        <v>41.48</v>
      </c>
      <c r="K8" s="106">
        <v>40.799999999999997</v>
      </c>
      <c r="L8" s="106">
        <v>41.11</v>
      </c>
      <c r="M8" s="106">
        <v>32.71</v>
      </c>
      <c r="N8" s="106">
        <v>44.2</v>
      </c>
      <c r="O8" s="108">
        <v>50.78</v>
      </c>
      <c r="P8" s="110">
        <v>41.59</v>
      </c>
      <c r="U8" s="64"/>
      <c r="V8" s="64"/>
      <c r="W8" s="64"/>
      <c r="X8" s="64"/>
      <c r="Y8" s="64"/>
    </row>
    <row r="9" spans="1:25" s="14" customFormat="1" ht="24.95" customHeight="1" x14ac:dyDescent="0.25">
      <c r="A9" s="22"/>
      <c r="F9" s="156" t="s">
        <v>189</v>
      </c>
      <c r="G9" s="156"/>
      <c r="H9" s="156"/>
      <c r="I9" s="106">
        <v>27.31</v>
      </c>
      <c r="J9" s="106">
        <v>20.440000000000001</v>
      </c>
      <c r="K9" s="106">
        <v>26.21</v>
      </c>
      <c r="L9" s="106">
        <v>17.309999999999999</v>
      </c>
      <c r="M9" s="106">
        <v>21.76</v>
      </c>
      <c r="N9" s="106">
        <v>29.86</v>
      </c>
      <c r="O9" s="108">
        <v>47.16</v>
      </c>
      <c r="P9" s="110">
        <v>25.76</v>
      </c>
      <c r="U9" s="64"/>
      <c r="V9" s="64"/>
      <c r="W9" s="64"/>
      <c r="X9" s="64"/>
      <c r="Y9" s="64"/>
    </row>
    <row r="10" spans="1:25" s="14" customFormat="1" ht="24.95" customHeight="1" x14ac:dyDescent="0.25">
      <c r="A10" s="22"/>
      <c r="F10" s="156" t="s">
        <v>129</v>
      </c>
      <c r="G10" s="156"/>
      <c r="H10" s="156"/>
      <c r="I10" s="106">
        <v>24.44</v>
      </c>
      <c r="J10" s="106">
        <v>28.38</v>
      </c>
      <c r="K10" s="106">
        <v>22.9</v>
      </c>
      <c r="L10" s="106">
        <v>33.979999999999997</v>
      </c>
      <c r="M10" s="106">
        <v>27.57</v>
      </c>
      <c r="N10" s="106">
        <v>19.7</v>
      </c>
      <c r="O10" s="108">
        <v>29.94</v>
      </c>
      <c r="P10" s="110">
        <v>24.52</v>
      </c>
      <c r="U10" s="64"/>
      <c r="V10" s="64"/>
      <c r="W10" s="64"/>
      <c r="X10" s="64"/>
      <c r="Y10" s="64"/>
    </row>
    <row r="11" spans="1:25" s="14" customFormat="1" ht="24.95" customHeight="1" x14ac:dyDescent="0.25">
      <c r="A11" s="22"/>
      <c r="F11" s="156" t="s">
        <v>130</v>
      </c>
      <c r="G11" s="156"/>
      <c r="H11" s="156"/>
      <c r="I11" s="106">
        <v>33.08</v>
      </c>
      <c r="J11" s="106">
        <v>35.200000000000003</v>
      </c>
      <c r="K11" s="106">
        <v>31.89</v>
      </c>
      <c r="L11" s="106">
        <v>28.61</v>
      </c>
      <c r="M11" s="106">
        <v>27.57</v>
      </c>
      <c r="N11" s="106">
        <v>56.56</v>
      </c>
      <c r="O11" s="108">
        <v>38.28</v>
      </c>
      <c r="P11" s="110">
        <v>33.54</v>
      </c>
      <c r="U11" s="64"/>
      <c r="V11" s="64"/>
      <c r="W11" s="64"/>
      <c r="X11" s="64"/>
      <c r="Y11" s="64"/>
    </row>
    <row r="12" spans="1:25" s="14" customFormat="1" ht="24.95" customHeight="1" thickBot="1" x14ac:dyDescent="0.3">
      <c r="A12" s="22"/>
      <c r="F12" s="167" t="s">
        <v>191</v>
      </c>
      <c r="G12" s="167"/>
      <c r="H12" s="167"/>
      <c r="I12" s="107">
        <v>38.57</v>
      </c>
      <c r="J12" s="107">
        <v>30.88</v>
      </c>
      <c r="K12" s="107">
        <v>25</v>
      </c>
      <c r="L12" s="107">
        <v>36.26</v>
      </c>
      <c r="M12" s="107">
        <v>24.47</v>
      </c>
      <c r="N12" s="107">
        <v>47.48</v>
      </c>
      <c r="O12" s="109">
        <v>28.79</v>
      </c>
      <c r="P12" s="111">
        <v>29.85</v>
      </c>
      <c r="U12" s="64"/>
      <c r="V12" s="64"/>
      <c r="W12" s="64"/>
      <c r="X12" s="64"/>
      <c r="Y12" s="64"/>
    </row>
    <row r="13" spans="1:25" s="14" customFormat="1" ht="24.95" customHeight="1" x14ac:dyDescent="0.25">
      <c r="A13" s="22"/>
      <c r="F13" s="172" t="s">
        <v>84</v>
      </c>
      <c r="G13" s="172"/>
      <c r="H13" s="172"/>
      <c r="I13" s="113">
        <v>35.69</v>
      </c>
      <c r="J13" s="113">
        <v>33.950000000000003</v>
      </c>
      <c r="K13" s="113">
        <v>27.76</v>
      </c>
      <c r="L13" s="113">
        <v>34.770000000000003</v>
      </c>
      <c r="M13" s="113">
        <v>25.56</v>
      </c>
      <c r="N13" s="113">
        <v>45.43</v>
      </c>
      <c r="O13" s="114">
        <v>36.85</v>
      </c>
      <c r="P13" s="112">
        <v>31.52</v>
      </c>
      <c r="U13" s="64"/>
      <c r="V13" s="64"/>
      <c r="W13" s="64"/>
      <c r="X13" s="64"/>
      <c r="Y13" s="64"/>
    </row>
    <row r="14" spans="1:25" ht="15" customHeight="1" x14ac:dyDescent="0.25">
      <c r="A14" s="8"/>
    </row>
    <row r="15" spans="1:25" ht="19.5" customHeight="1" x14ac:dyDescent="0.25">
      <c r="A15" s="146" t="str">
        <f>NOTA!$A$24</f>
        <v>ESTUDO 26 | ANÁLISE SETORIAL DAS SOCIEDADES NÃO FINANCEIRAS 2011-2016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</row>
    <row r="16" spans="1:25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ht="19.5" customHeight="1" x14ac:dyDescent="0.25"/>
    <row r="22" spans="15:15" s="15" customFormat="1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/>
    <row r="27" spans="15:15" ht="19.5" customHeight="1" x14ac:dyDescent="0.25">
      <c r="O27" s="15"/>
    </row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algorithmName="SHA-512" hashValue="tjlIOgMHmJWeQMyoerFkcpfrMlMMKTIi+gx/LC0AaD4EL2n/CT3bKKLGGUXUKWlQCPhB9FxpobEghzNzhR/I0Q==" saltValue="GyA5a9vtqj11DujXixXP1w==" spinCount="100000" sheet="1" objects="1" scenarios="1"/>
  <mergeCells count="10">
    <mergeCell ref="F11:H11"/>
    <mergeCell ref="F12:H12"/>
    <mergeCell ref="F13:H13"/>
    <mergeCell ref="A1:U1"/>
    <mergeCell ref="A15:U15"/>
    <mergeCell ref="F6:H6"/>
    <mergeCell ref="F7:H7"/>
    <mergeCell ref="F8:H8"/>
    <mergeCell ref="F9:H9"/>
    <mergeCell ref="F10:H10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X20"/>
  <sheetViews>
    <sheetView zoomScaleNormal="100" zoomScaleSheetLayoutView="85" workbookViewId="0">
      <selection sqref="A1:U1"/>
    </sheetView>
  </sheetViews>
  <sheetFormatPr defaultRowHeight="15" x14ac:dyDescent="0.25"/>
  <cols>
    <col min="1" max="21" width="7.28515625" style="6" customWidth="1"/>
    <col min="22" max="16384" width="9.140625" style="6"/>
  </cols>
  <sheetData>
    <row r="1" spans="1:24" ht="69" customHeight="1" x14ac:dyDescent="0.25">
      <c r="A1" s="155" t="s">
        <v>71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4" ht="15" customHeight="1" x14ac:dyDescent="0.25"/>
    <row r="3" spans="1:24" s="7" customFormat="1" ht="15" customHeight="1" thickBot="1" x14ac:dyDescent="0.3">
      <c r="A3" s="73" t="str">
        <f>+Índice!F7</f>
        <v>G2</v>
      </c>
      <c r="B3" s="74" t="str">
        <f>+Índice!G7</f>
        <v>Estruturas | Por setores de atividade económica (2011 e 2015)</v>
      </c>
      <c r="C3" s="25"/>
      <c r="D3" s="25"/>
      <c r="E3" s="25"/>
      <c r="F3" s="25"/>
      <c r="G3" s="25"/>
      <c r="H3" s="25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4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</row>
    <row r="5" spans="1:24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4" s="9" customFormat="1" ht="24.95" customHeight="1" x14ac:dyDescent="0.2">
      <c r="A6" s="8"/>
      <c r="F6" s="54"/>
      <c r="G6" s="54"/>
      <c r="H6" s="54"/>
      <c r="I6" s="156" t="s">
        <v>49</v>
      </c>
      <c r="J6" s="156"/>
      <c r="K6" s="156"/>
      <c r="L6" s="161"/>
      <c r="M6" s="162" t="s">
        <v>38</v>
      </c>
      <c r="N6" s="156"/>
      <c r="O6" s="156"/>
      <c r="P6" s="156"/>
    </row>
    <row r="7" spans="1:24" s="14" customFormat="1" ht="24.95" customHeight="1" x14ac:dyDescent="0.25">
      <c r="A7" s="22"/>
      <c r="F7" s="54"/>
      <c r="G7" s="54"/>
      <c r="H7" s="54"/>
      <c r="I7" s="156">
        <v>2011</v>
      </c>
      <c r="J7" s="156"/>
      <c r="K7" s="156">
        <v>2015</v>
      </c>
      <c r="L7" s="161"/>
      <c r="M7" s="162">
        <v>2011</v>
      </c>
      <c r="N7" s="156"/>
      <c r="O7" s="156">
        <v>2015</v>
      </c>
      <c r="P7" s="156"/>
      <c r="Q7" s="9"/>
      <c r="T7" s="9"/>
      <c r="U7" s="9"/>
      <c r="V7" s="9"/>
      <c r="W7" s="9"/>
      <c r="X7" s="9"/>
    </row>
    <row r="8" spans="1:24" s="14" customFormat="1" ht="24.95" customHeight="1" x14ac:dyDescent="0.25">
      <c r="A8" s="22"/>
      <c r="F8" s="156" t="s">
        <v>188</v>
      </c>
      <c r="G8" s="156"/>
      <c r="H8" s="156"/>
      <c r="I8" s="158">
        <v>2.8000000000000001E-2</v>
      </c>
      <c r="J8" s="158"/>
      <c r="K8" s="158">
        <v>3.9E-2</v>
      </c>
      <c r="L8" s="159"/>
      <c r="M8" s="160">
        <v>0.01</v>
      </c>
      <c r="N8" s="158"/>
      <c r="O8" s="158">
        <v>1.4E-2</v>
      </c>
      <c r="P8" s="158"/>
      <c r="Q8" s="9"/>
      <c r="T8" s="9"/>
      <c r="U8" s="9"/>
      <c r="V8" s="9"/>
      <c r="W8" s="9"/>
      <c r="X8" s="9"/>
    </row>
    <row r="9" spans="1:24" s="14" customFormat="1" ht="24.95" customHeight="1" x14ac:dyDescent="0.25">
      <c r="A9" s="22"/>
      <c r="F9" s="156" t="s">
        <v>128</v>
      </c>
      <c r="G9" s="156"/>
      <c r="H9" s="156"/>
      <c r="I9" s="158">
        <v>0.11</v>
      </c>
      <c r="J9" s="158"/>
      <c r="K9" s="158">
        <v>0.106</v>
      </c>
      <c r="L9" s="159"/>
      <c r="M9" s="160">
        <v>0.246</v>
      </c>
      <c r="N9" s="158"/>
      <c r="O9" s="158">
        <v>0.25600000000000001</v>
      </c>
      <c r="P9" s="158"/>
      <c r="Q9" s="9"/>
      <c r="T9" s="9"/>
      <c r="U9" s="9"/>
      <c r="V9" s="9"/>
      <c r="W9" s="9"/>
      <c r="X9" s="9"/>
    </row>
    <row r="10" spans="1:24" s="14" customFormat="1" ht="24.95" customHeight="1" x14ac:dyDescent="0.25">
      <c r="A10" s="22"/>
      <c r="F10" s="156" t="s">
        <v>189</v>
      </c>
      <c r="G10" s="156"/>
      <c r="H10" s="156"/>
      <c r="I10" s="158">
        <v>5.0000000000000001E-3</v>
      </c>
      <c r="J10" s="158"/>
      <c r="K10" s="158">
        <v>5.0000000000000001E-3</v>
      </c>
      <c r="L10" s="159"/>
      <c r="M10" s="160">
        <v>6.4000000000000001E-2</v>
      </c>
      <c r="N10" s="158"/>
      <c r="O10" s="158">
        <v>6.8000000000000005E-2</v>
      </c>
      <c r="P10" s="158"/>
      <c r="Q10" s="9"/>
      <c r="T10" s="9"/>
      <c r="U10" s="9"/>
      <c r="V10" s="9"/>
      <c r="W10" s="9"/>
      <c r="X10" s="9"/>
    </row>
    <row r="11" spans="1:24" s="14" customFormat="1" ht="24.95" customHeight="1" x14ac:dyDescent="0.25">
      <c r="A11" s="22"/>
      <c r="F11" s="156" t="s">
        <v>129</v>
      </c>
      <c r="G11" s="156"/>
      <c r="H11" s="156"/>
      <c r="I11" s="158">
        <v>0.127</v>
      </c>
      <c r="J11" s="158"/>
      <c r="K11" s="158">
        <v>0.109</v>
      </c>
      <c r="L11" s="159"/>
      <c r="M11" s="160">
        <v>8.8999999999999996E-2</v>
      </c>
      <c r="N11" s="158"/>
      <c r="O11" s="158">
        <v>5.7000000000000002E-2</v>
      </c>
      <c r="P11" s="158"/>
      <c r="Q11" s="9"/>
      <c r="T11" s="9"/>
      <c r="U11" s="9"/>
      <c r="V11" s="9"/>
      <c r="W11" s="9"/>
      <c r="X11" s="9"/>
    </row>
    <row r="12" spans="1:24" s="14" customFormat="1" ht="24.95" customHeight="1" x14ac:dyDescent="0.25">
      <c r="A12" s="22"/>
      <c r="F12" s="156" t="s">
        <v>130</v>
      </c>
      <c r="G12" s="156"/>
      <c r="H12" s="156"/>
      <c r="I12" s="158">
        <v>0.26900000000000002</v>
      </c>
      <c r="J12" s="158"/>
      <c r="K12" s="158">
        <v>0.26200000000000001</v>
      </c>
      <c r="L12" s="159"/>
      <c r="M12" s="160">
        <v>0.371</v>
      </c>
      <c r="N12" s="158"/>
      <c r="O12" s="158">
        <v>0.377</v>
      </c>
      <c r="P12" s="158"/>
      <c r="Q12" s="9"/>
      <c r="T12" s="9"/>
      <c r="U12" s="9"/>
      <c r="V12" s="9"/>
      <c r="W12" s="9"/>
      <c r="X12" s="9"/>
    </row>
    <row r="13" spans="1:24" s="9" customFormat="1" ht="24.95" customHeight="1" x14ac:dyDescent="0.2">
      <c r="A13" s="8"/>
      <c r="C13" s="30"/>
      <c r="D13" s="30"/>
      <c r="F13" s="156" t="s">
        <v>191</v>
      </c>
      <c r="G13" s="156"/>
      <c r="H13" s="156"/>
      <c r="I13" s="158">
        <v>0.46100000000000002</v>
      </c>
      <c r="J13" s="158"/>
      <c r="K13" s="158">
        <v>0.48</v>
      </c>
      <c r="L13" s="159"/>
      <c r="M13" s="160">
        <v>0.22</v>
      </c>
      <c r="N13" s="158"/>
      <c r="O13" s="158">
        <v>0.22900000000000001</v>
      </c>
      <c r="P13" s="158"/>
    </row>
    <row r="14" spans="1:24" s="9" customFormat="1" ht="15" customHeight="1" x14ac:dyDescent="0.2">
      <c r="A14" s="8"/>
      <c r="C14" s="30"/>
      <c r="L14" s="30"/>
      <c r="M14" s="30"/>
      <c r="N14" s="30"/>
    </row>
    <row r="15" spans="1:24" ht="19.5" customHeight="1" x14ac:dyDescent="0.25">
      <c r="A15" s="164" t="str">
        <f>Índice!$A$71</f>
        <v>ESTUDO 26 | ANÁLISE SETORIAL DAS SOCIEDADES NÃO FINANCEIRAS 2011-2016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</row>
    <row r="19" ht="17.25" customHeight="1" x14ac:dyDescent="0.25"/>
    <row r="20" ht="17.25" customHeight="1" x14ac:dyDescent="0.25"/>
  </sheetData>
  <sheetProtection algorithmName="SHA-512" hashValue="YNrsQ5bAUNapT3g9TgN49Ov/BFl7GUFI+hF3iQNvNWGnzOOLlxiKhAAYnpikyNktRoLnDag12S5MOqAYfSb97w==" saltValue="QgnBkthc1V8s7t5li4u4ng==" spinCount="100000" sheet="1" objects="1" scenarios="1"/>
  <mergeCells count="38">
    <mergeCell ref="A1:U1"/>
    <mergeCell ref="A15:U15"/>
    <mergeCell ref="M8:N8"/>
    <mergeCell ref="O8:P8"/>
    <mergeCell ref="M9:N9"/>
    <mergeCell ref="I6:L6"/>
    <mergeCell ref="M6:P6"/>
    <mergeCell ref="I7:J7"/>
    <mergeCell ref="K7:L7"/>
    <mergeCell ref="M7:N7"/>
    <mergeCell ref="O7:P7"/>
    <mergeCell ref="F8:H8"/>
    <mergeCell ref="I8:J8"/>
    <mergeCell ref="K8:L8"/>
    <mergeCell ref="F9:H9"/>
    <mergeCell ref="I9:J9"/>
    <mergeCell ref="K9:L9"/>
    <mergeCell ref="O9:P9"/>
    <mergeCell ref="F10:H10"/>
    <mergeCell ref="I10:J10"/>
    <mergeCell ref="K10:L10"/>
    <mergeCell ref="M10:N10"/>
    <mergeCell ref="O10:P10"/>
    <mergeCell ref="F11:H11"/>
    <mergeCell ref="I11:J11"/>
    <mergeCell ref="K11:L11"/>
    <mergeCell ref="M11:N11"/>
    <mergeCell ref="O11:P11"/>
    <mergeCell ref="F12:H12"/>
    <mergeCell ref="I12:J12"/>
    <mergeCell ref="K12:L12"/>
    <mergeCell ref="M12:N12"/>
    <mergeCell ref="O12:P12"/>
    <mergeCell ref="F13:H13"/>
    <mergeCell ref="I13:J13"/>
    <mergeCell ref="K13:L13"/>
    <mergeCell ref="M13:N13"/>
    <mergeCell ref="O13:P1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499984740745262"/>
  </sheetPr>
  <dimension ref="A1:AF16"/>
  <sheetViews>
    <sheetView showGridLines="0" zoomScaleNormal="100" zoomScaleSheetLayoutView="85" workbookViewId="0">
      <selection sqref="A1:U1"/>
    </sheetView>
  </sheetViews>
  <sheetFormatPr defaultRowHeight="15" x14ac:dyDescent="0.25"/>
  <cols>
    <col min="1" max="23" width="7.28515625" style="6" customWidth="1"/>
    <col min="24" max="16384" width="9.140625" style="6"/>
  </cols>
  <sheetData>
    <row r="1" spans="1:32" ht="69" customHeight="1" thickBot="1" x14ac:dyDescent="0.3">
      <c r="A1" s="171" t="s">
        <v>71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32" ht="15" customHeight="1" x14ac:dyDescent="0.25"/>
    <row r="3" spans="1:32" s="7" customFormat="1" ht="15" customHeight="1" thickBot="1" x14ac:dyDescent="0.3">
      <c r="A3" s="73" t="str">
        <f>+Índice!F8</f>
        <v>Q1</v>
      </c>
      <c r="B3" s="74" t="str">
        <f>+Índice!G8</f>
        <v>Estruturas | Por setores de atividade económica e classes de dimensão das empresas (2015)</v>
      </c>
      <c r="C3" s="25"/>
      <c r="D3" s="25"/>
      <c r="E3" s="25"/>
      <c r="F3" s="25"/>
      <c r="G3" s="25"/>
      <c r="H3" s="26"/>
      <c r="I3" s="26"/>
      <c r="J3" s="26"/>
      <c r="K3" s="26"/>
    </row>
    <row r="4" spans="1:32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32" s="9" customFormat="1" ht="15" customHeigh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32" s="11" customFormat="1" ht="24.95" customHeight="1" x14ac:dyDescent="0.25">
      <c r="C6" s="45"/>
      <c r="D6" s="54"/>
      <c r="E6" s="54"/>
      <c r="F6" s="54"/>
      <c r="G6" s="156" t="s">
        <v>131</v>
      </c>
      <c r="H6" s="156"/>
      <c r="I6" s="156"/>
      <c r="J6" s="156"/>
      <c r="K6" s="156"/>
      <c r="L6" s="161"/>
      <c r="M6" s="162" t="s">
        <v>132</v>
      </c>
      <c r="N6" s="156"/>
      <c r="O6" s="156"/>
      <c r="P6" s="156"/>
      <c r="Q6" s="156"/>
      <c r="R6" s="156"/>
      <c r="W6" s="12"/>
    </row>
    <row r="7" spans="1:32" s="11" customFormat="1" ht="24.95" customHeight="1" x14ac:dyDescent="0.25">
      <c r="C7" s="45"/>
      <c r="D7" s="54"/>
      <c r="E7" s="54"/>
      <c r="F7" s="54"/>
      <c r="G7" s="156" t="s">
        <v>0</v>
      </c>
      <c r="H7" s="156"/>
      <c r="I7" s="156" t="s">
        <v>133</v>
      </c>
      <c r="J7" s="156"/>
      <c r="K7" s="156" t="s">
        <v>1</v>
      </c>
      <c r="L7" s="161"/>
      <c r="M7" s="162" t="s">
        <v>0</v>
      </c>
      <c r="N7" s="156"/>
      <c r="O7" s="156" t="s">
        <v>133</v>
      </c>
      <c r="P7" s="156"/>
      <c r="Q7" s="156" t="s">
        <v>1</v>
      </c>
      <c r="R7" s="156"/>
      <c r="W7" s="12"/>
    </row>
    <row r="8" spans="1:32" ht="24.95" customHeight="1" thickBot="1" x14ac:dyDescent="0.3">
      <c r="C8" s="46"/>
      <c r="D8" s="167" t="s">
        <v>84</v>
      </c>
      <c r="E8" s="167"/>
      <c r="F8" s="167"/>
      <c r="G8" s="168">
        <v>0.89100000000000001</v>
      </c>
      <c r="H8" s="168"/>
      <c r="I8" s="168">
        <v>0.106</v>
      </c>
      <c r="J8" s="168"/>
      <c r="K8" s="168">
        <v>3.0000000000000001E-3</v>
      </c>
      <c r="L8" s="169"/>
      <c r="M8" s="170">
        <v>0.158</v>
      </c>
      <c r="N8" s="168"/>
      <c r="O8" s="168">
        <v>0.42699999999999999</v>
      </c>
      <c r="P8" s="168"/>
      <c r="Q8" s="168">
        <v>0.41499999999999998</v>
      </c>
      <c r="R8" s="168"/>
      <c r="W8" s="13"/>
      <c r="X8" s="11"/>
      <c r="Y8" s="11"/>
      <c r="Z8" s="11"/>
      <c r="AA8" s="11"/>
      <c r="AB8" s="11"/>
      <c r="AC8" s="11"/>
      <c r="AD8" s="11"/>
      <c r="AE8" s="11"/>
      <c r="AF8" s="11"/>
    </row>
    <row r="9" spans="1:32" ht="24.95" customHeight="1" x14ac:dyDescent="0.25">
      <c r="C9" s="46"/>
      <c r="D9" s="172" t="s">
        <v>188</v>
      </c>
      <c r="E9" s="172"/>
      <c r="F9" s="172"/>
      <c r="G9" s="166">
        <v>0.92100000000000004</v>
      </c>
      <c r="H9" s="166"/>
      <c r="I9" s="166">
        <v>7.8E-2</v>
      </c>
      <c r="J9" s="166"/>
      <c r="K9" s="166">
        <v>1E-3</v>
      </c>
      <c r="L9" s="173"/>
      <c r="M9" s="165">
        <v>0.40100000000000002</v>
      </c>
      <c r="N9" s="166"/>
      <c r="O9" s="166">
        <v>0.55100000000000005</v>
      </c>
      <c r="P9" s="166"/>
      <c r="Q9" s="166">
        <v>4.9000000000000002E-2</v>
      </c>
      <c r="R9" s="166"/>
      <c r="W9" s="13"/>
      <c r="X9" s="11"/>
      <c r="Y9" s="11"/>
      <c r="Z9" s="11"/>
      <c r="AA9" s="11"/>
      <c r="AB9" s="11"/>
      <c r="AC9" s="11"/>
      <c r="AD9" s="11"/>
      <c r="AE9" s="11"/>
      <c r="AF9" s="11"/>
    </row>
    <row r="10" spans="1:32" ht="24.95" customHeight="1" x14ac:dyDescent="0.25">
      <c r="C10" s="46"/>
      <c r="D10" s="156" t="s">
        <v>128</v>
      </c>
      <c r="E10" s="156"/>
      <c r="F10" s="156"/>
      <c r="G10" s="158">
        <v>0.70899999999999996</v>
      </c>
      <c r="H10" s="158"/>
      <c r="I10" s="158">
        <v>0.28399999999999997</v>
      </c>
      <c r="J10" s="158"/>
      <c r="K10" s="158">
        <v>7.0000000000000001E-3</v>
      </c>
      <c r="L10" s="159"/>
      <c r="M10" s="160">
        <v>5.2999999999999999E-2</v>
      </c>
      <c r="N10" s="158"/>
      <c r="O10" s="158">
        <v>0.45200000000000001</v>
      </c>
      <c r="P10" s="158"/>
      <c r="Q10" s="158">
        <v>0.495</v>
      </c>
      <c r="R10" s="158"/>
      <c r="W10" s="13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24.95" customHeight="1" x14ac:dyDescent="0.25">
      <c r="C11" s="46"/>
      <c r="D11" s="156" t="s">
        <v>189</v>
      </c>
      <c r="E11" s="156"/>
      <c r="F11" s="156"/>
      <c r="G11" s="158">
        <v>0.71599999999999997</v>
      </c>
      <c r="H11" s="158"/>
      <c r="I11" s="158">
        <v>0.25700000000000001</v>
      </c>
      <c r="J11" s="158"/>
      <c r="K11" s="158">
        <v>2.7E-2</v>
      </c>
      <c r="L11" s="159"/>
      <c r="M11" s="160">
        <v>1.7000000000000001E-2</v>
      </c>
      <c r="N11" s="158"/>
      <c r="O11" s="158">
        <v>0.16400000000000001</v>
      </c>
      <c r="P11" s="158"/>
      <c r="Q11" s="158">
        <v>0.81899999999999995</v>
      </c>
      <c r="R11" s="158"/>
      <c r="W11" s="13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4.95" customHeight="1" x14ac:dyDescent="0.25">
      <c r="C12" s="46"/>
      <c r="D12" s="156" t="s">
        <v>129</v>
      </c>
      <c r="E12" s="156"/>
      <c r="F12" s="156"/>
      <c r="G12" s="158">
        <v>0.88300000000000001</v>
      </c>
      <c r="H12" s="158"/>
      <c r="I12" s="158">
        <v>0.115</v>
      </c>
      <c r="J12" s="158"/>
      <c r="K12" s="158">
        <v>1E-3</v>
      </c>
      <c r="L12" s="159"/>
      <c r="M12" s="160">
        <v>0.22600000000000001</v>
      </c>
      <c r="N12" s="158"/>
      <c r="O12" s="158">
        <v>0.51</v>
      </c>
      <c r="P12" s="158"/>
      <c r="Q12" s="158">
        <v>0.26400000000000001</v>
      </c>
      <c r="R12" s="158"/>
      <c r="W12" s="10"/>
      <c r="Y12" s="11"/>
      <c r="Z12" s="11"/>
      <c r="AA12" s="11"/>
      <c r="AB12" s="11"/>
      <c r="AC12" s="11"/>
      <c r="AD12" s="11"/>
      <c r="AE12" s="11"/>
      <c r="AF12" s="11"/>
    </row>
    <row r="13" spans="1:32" ht="24.95" customHeight="1" x14ac:dyDescent="0.25">
      <c r="C13" s="46"/>
      <c r="D13" s="156" t="s">
        <v>130</v>
      </c>
      <c r="E13" s="156"/>
      <c r="F13" s="156"/>
      <c r="G13" s="158">
        <v>0.90500000000000003</v>
      </c>
      <c r="H13" s="158"/>
      <c r="I13" s="158">
        <v>9.2999999999999999E-2</v>
      </c>
      <c r="J13" s="158"/>
      <c r="K13" s="158">
        <v>2E-3</v>
      </c>
      <c r="L13" s="159"/>
      <c r="M13" s="160">
        <v>0.19800000000000001</v>
      </c>
      <c r="N13" s="158"/>
      <c r="O13" s="158">
        <v>0.45</v>
      </c>
      <c r="P13" s="158"/>
      <c r="Q13" s="158">
        <v>0.35199999999999998</v>
      </c>
      <c r="R13" s="158"/>
      <c r="W13" s="30"/>
      <c r="Y13" s="11"/>
      <c r="Z13" s="11"/>
      <c r="AA13" s="11"/>
      <c r="AB13" s="11"/>
      <c r="AC13" s="11"/>
      <c r="AD13" s="11"/>
      <c r="AE13" s="11"/>
      <c r="AF13" s="11"/>
    </row>
    <row r="14" spans="1:32" ht="24.95" customHeight="1" x14ac:dyDescent="0.25">
      <c r="C14" s="46"/>
      <c r="D14" s="156" t="s">
        <v>191</v>
      </c>
      <c r="E14" s="156"/>
      <c r="F14" s="156"/>
      <c r="G14" s="158">
        <v>0.92500000000000004</v>
      </c>
      <c r="H14" s="158"/>
      <c r="I14" s="158">
        <v>7.2999999999999995E-2</v>
      </c>
      <c r="J14" s="158"/>
      <c r="K14" s="158">
        <v>2E-3</v>
      </c>
      <c r="L14" s="159"/>
      <c r="M14" s="160">
        <v>0.218</v>
      </c>
      <c r="N14" s="158"/>
      <c r="O14" s="158">
        <v>0.41399999999999998</v>
      </c>
      <c r="P14" s="158"/>
      <c r="Q14" s="158">
        <v>0.36799999999999999</v>
      </c>
      <c r="R14" s="158"/>
      <c r="W14" s="30"/>
      <c r="Y14" s="11"/>
      <c r="Z14" s="11"/>
      <c r="AA14" s="11"/>
      <c r="AB14" s="11"/>
      <c r="AC14" s="11"/>
      <c r="AD14" s="11"/>
      <c r="AE14" s="11"/>
      <c r="AF14" s="11"/>
    </row>
    <row r="15" spans="1:32" ht="15" customHeight="1" thickBot="1" x14ac:dyDescent="0.3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Y15" s="11"/>
      <c r="Z15" s="11"/>
      <c r="AA15" s="11"/>
      <c r="AB15" s="11"/>
      <c r="AC15" s="11"/>
      <c r="AD15" s="11"/>
      <c r="AE15" s="11"/>
      <c r="AF15" s="11"/>
    </row>
    <row r="16" spans="1:32" ht="19.5" customHeight="1" thickBot="1" x14ac:dyDescent="0.3">
      <c r="A16" s="127" t="str">
        <f>NOTA!$A$24</f>
        <v>ESTUDO 26 | ANÁLISE SETORIAL DAS SOCIEDADES NÃO FINANCEIRAS 2011-2016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Y16" s="11"/>
      <c r="Z16" s="11"/>
      <c r="AA16" s="11"/>
      <c r="AB16" s="11"/>
      <c r="AC16" s="11"/>
      <c r="AD16" s="11"/>
      <c r="AE16" s="11"/>
      <c r="AF16" s="11"/>
    </row>
  </sheetData>
  <sheetProtection algorithmName="SHA-512" hashValue="BSfJpZyWPulj5pWbfdZvW4eu7YmQ7PkOzuOoo+tPaxw5sBvIWur7vWgFv7cCfvKVizdKfphg4nnn1Zn6oAVklA==" saltValue="FIMOGxlfl2EenritcaFBxA==" spinCount="100000" sheet="1" objects="1" scenarios="1"/>
  <mergeCells count="59">
    <mergeCell ref="A1:U1"/>
    <mergeCell ref="A16:U16"/>
    <mergeCell ref="G6:L6"/>
    <mergeCell ref="M6:R6"/>
    <mergeCell ref="G7:H7"/>
    <mergeCell ref="I7:J7"/>
    <mergeCell ref="K7:L7"/>
    <mergeCell ref="M7:N7"/>
    <mergeCell ref="O7:P7"/>
    <mergeCell ref="Q7:R7"/>
    <mergeCell ref="O8:P8"/>
    <mergeCell ref="Q8:R8"/>
    <mergeCell ref="D9:F9"/>
    <mergeCell ref="G9:H9"/>
    <mergeCell ref="I9:J9"/>
    <mergeCell ref="K9:L9"/>
    <mergeCell ref="M9:N9"/>
    <mergeCell ref="O9:P9"/>
    <mergeCell ref="Q9:R9"/>
    <mergeCell ref="D8:F8"/>
    <mergeCell ref="G8:H8"/>
    <mergeCell ref="I8:J8"/>
    <mergeCell ref="K8:L8"/>
    <mergeCell ref="M8:N8"/>
    <mergeCell ref="Q10:R10"/>
    <mergeCell ref="D11:F11"/>
    <mergeCell ref="G11:H11"/>
    <mergeCell ref="I11:J11"/>
    <mergeCell ref="K11:L11"/>
    <mergeCell ref="M11:N11"/>
    <mergeCell ref="O11:P11"/>
    <mergeCell ref="Q11:R11"/>
    <mergeCell ref="D10:F10"/>
    <mergeCell ref="G10:H10"/>
    <mergeCell ref="I10:J10"/>
    <mergeCell ref="K10:L10"/>
    <mergeCell ref="M10:N10"/>
    <mergeCell ref="O10:P10"/>
    <mergeCell ref="O12:P12"/>
    <mergeCell ref="Q12:R12"/>
    <mergeCell ref="D13:F13"/>
    <mergeCell ref="G13:H13"/>
    <mergeCell ref="I13:J13"/>
    <mergeCell ref="K13:L13"/>
    <mergeCell ref="M13:N13"/>
    <mergeCell ref="O13:P13"/>
    <mergeCell ref="Q13:R13"/>
    <mergeCell ref="D12:F12"/>
    <mergeCell ref="G12:H12"/>
    <mergeCell ref="I12:J12"/>
    <mergeCell ref="K12:L12"/>
    <mergeCell ref="M12:N12"/>
    <mergeCell ref="O14:P14"/>
    <mergeCell ref="Q14:R14"/>
    <mergeCell ref="D14:F14"/>
    <mergeCell ref="G14:H14"/>
    <mergeCell ref="I14:J14"/>
    <mergeCell ref="K14:L14"/>
    <mergeCell ref="M14:N14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V18"/>
  <sheetViews>
    <sheetView zoomScaleNormal="100" zoomScaleSheetLayoutView="85" workbookViewId="0">
      <selection sqref="A1:U1"/>
    </sheetView>
  </sheetViews>
  <sheetFormatPr defaultRowHeight="15" x14ac:dyDescent="0.25"/>
  <cols>
    <col min="1" max="21" width="7.28515625" style="6" customWidth="1"/>
    <col min="22" max="16384" width="9.140625" style="6"/>
  </cols>
  <sheetData>
    <row r="1" spans="1:22" ht="69" customHeight="1" x14ac:dyDescent="0.25">
      <c r="A1" s="155" t="s">
        <v>71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2" ht="15" customHeight="1" x14ac:dyDescent="0.25"/>
    <row r="3" spans="1:22" s="7" customFormat="1" ht="15" customHeight="1" thickBot="1" x14ac:dyDescent="0.3">
      <c r="A3" s="73" t="str">
        <f>+Índice!F9</f>
        <v>G3</v>
      </c>
      <c r="B3" s="74" t="str">
        <f>+Índice!G9</f>
        <v>Estruturas | Por classes de maturidade das empresas (2011 e 2015)</v>
      </c>
      <c r="C3" s="25"/>
      <c r="D3" s="25"/>
      <c r="E3" s="25"/>
      <c r="F3" s="25"/>
      <c r="G3" s="25"/>
      <c r="H3" s="25"/>
      <c r="I3" s="25"/>
    </row>
    <row r="4" spans="1:22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2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2" s="9" customFormat="1" ht="24.95" customHeight="1" x14ac:dyDescent="0.25">
      <c r="A6" s="8"/>
      <c r="D6" s="14"/>
      <c r="E6" s="14"/>
      <c r="F6" s="54"/>
      <c r="G6" s="54"/>
      <c r="H6" s="54"/>
      <c r="I6" s="156" t="s">
        <v>49</v>
      </c>
      <c r="J6" s="156"/>
      <c r="K6" s="156"/>
      <c r="L6" s="161"/>
      <c r="M6" s="162" t="s">
        <v>38</v>
      </c>
      <c r="N6" s="156"/>
      <c r="O6" s="156"/>
      <c r="P6" s="156"/>
      <c r="Q6" s="56"/>
    </row>
    <row r="7" spans="1:22" s="9" customFormat="1" ht="24.95" customHeight="1" x14ac:dyDescent="0.25">
      <c r="A7" s="8"/>
      <c r="D7" s="14"/>
      <c r="E7" s="14"/>
      <c r="F7" s="54"/>
      <c r="G7" s="54"/>
      <c r="H7" s="54"/>
      <c r="I7" s="156">
        <v>2011</v>
      </c>
      <c r="J7" s="156"/>
      <c r="K7" s="156">
        <v>2015</v>
      </c>
      <c r="L7" s="161"/>
      <c r="M7" s="162">
        <v>2011</v>
      </c>
      <c r="N7" s="156"/>
      <c r="O7" s="156">
        <v>2015</v>
      </c>
      <c r="P7" s="156"/>
      <c r="Q7" s="56"/>
    </row>
    <row r="8" spans="1:22" s="9" customFormat="1" ht="24.95" customHeight="1" x14ac:dyDescent="0.25">
      <c r="A8" s="8"/>
      <c r="D8" s="14"/>
      <c r="E8" s="14"/>
      <c r="F8" s="156" t="s">
        <v>39</v>
      </c>
      <c r="G8" s="156"/>
      <c r="H8" s="156"/>
      <c r="I8" s="174">
        <v>0.307</v>
      </c>
      <c r="J8" s="174"/>
      <c r="K8" s="158">
        <v>0.318</v>
      </c>
      <c r="L8" s="159"/>
      <c r="M8" s="160">
        <v>0.1</v>
      </c>
      <c r="N8" s="158"/>
      <c r="O8" s="158">
        <v>7.9000000000000001E-2</v>
      </c>
      <c r="P8" s="158"/>
      <c r="Q8" s="56"/>
    </row>
    <row r="9" spans="1:22" s="14" customFormat="1" ht="24.95" customHeight="1" x14ac:dyDescent="0.25">
      <c r="A9" s="22"/>
      <c r="F9" s="156" t="s">
        <v>40</v>
      </c>
      <c r="G9" s="156"/>
      <c r="H9" s="156"/>
      <c r="I9" s="158">
        <v>0.21199999999999999</v>
      </c>
      <c r="J9" s="158"/>
      <c r="K9" s="158">
        <v>0.185</v>
      </c>
      <c r="L9" s="159"/>
      <c r="M9" s="160">
        <v>0.13300000000000001</v>
      </c>
      <c r="N9" s="158"/>
      <c r="O9" s="158">
        <v>0.11799999999999999</v>
      </c>
      <c r="P9" s="158"/>
      <c r="Q9" s="56"/>
      <c r="V9" s="9"/>
    </row>
    <row r="10" spans="1:22" s="14" customFormat="1" ht="24.95" customHeight="1" x14ac:dyDescent="0.25">
      <c r="A10" s="22"/>
      <c r="F10" s="156" t="s">
        <v>35</v>
      </c>
      <c r="G10" s="156"/>
      <c r="H10" s="156"/>
      <c r="I10" s="158">
        <v>0.27800000000000002</v>
      </c>
      <c r="J10" s="158"/>
      <c r="K10" s="158">
        <v>0.27500000000000002</v>
      </c>
      <c r="L10" s="159"/>
      <c r="M10" s="160">
        <v>0.29199999999999998</v>
      </c>
      <c r="N10" s="158"/>
      <c r="O10" s="158">
        <v>0.245</v>
      </c>
      <c r="P10" s="158"/>
      <c r="Q10" s="56"/>
    </row>
    <row r="11" spans="1:22" s="14" customFormat="1" ht="24.95" customHeight="1" x14ac:dyDescent="0.25">
      <c r="A11" s="22"/>
      <c r="F11" s="156" t="s">
        <v>54</v>
      </c>
      <c r="G11" s="156"/>
      <c r="H11" s="156"/>
      <c r="I11" s="158">
        <v>0.20300000000000001</v>
      </c>
      <c r="J11" s="158"/>
      <c r="K11" s="158">
        <v>0.222</v>
      </c>
      <c r="L11" s="159"/>
      <c r="M11" s="160">
        <v>0.47599999999999998</v>
      </c>
      <c r="N11" s="158"/>
      <c r="O11" s="158">
        <v>0.55900000000000005</v>
      </c>
      <c r="P11" s="158"/>
      <c r="Q11" s="56"/>
    </row>
    <row r="12" spans="1:22" s="14" customFormat="1" ht="15" customHeight="1" x14ac:dyDescent="0.25">
      <c r="A12" s="22"/>
    </row>
    <row r="13" spans="1:22" ht="19.5" customHeight="1" x14ac:dyDescent="0.25">
      <c r="A13" s="164" t="str">
        <f>Índice!$A$71</f>
        <v>ESTUDO 26 | ANÁLISE SETORIAL DAS SOCIEDADES NÃO FINANCEIRAS 2011-2016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</row>
    <row r="17" ht="17.25" customHeight="1" x14ac:dyDescent="0.25"/>
    <row r="18" ht="17.25" customHeight="1" x14ac:dyDescent="0.25"/>
  </sheetData>
  <sheetProtection algorithmName="SHA-512" hashValue="aVDv4Z8afvy2DRBu2fVnr+g/ZSQlZAztQETKzbBgbZI37ccuPEvdtNxfqm9qgoJhVLE0sBTOGrOWavOSqNXy0w==" saltValue="BFKePvZRw2DaEPixOF7QyQ==" spinCount="100000" sheet="1" objects="1" scenarios="1"/>
  <mergeCells count="28">
    <mergeCell ref="A1:U1"/>
    <mergeCell ref="A13:U13"/>
    <mergeCell ref="M7:N7"/>
    <mergeCell ref="K7:L7"/>
    <mergeCell ref="K8:L8"/>
    <mergeCell ref="I6:L6"/>
    <mergeCell ref="M6:P6"/>
    <mergeCell ref="I7:J7"/>
    <mergeCell ref="F8:H8"/>
    <mergeCell ref="I8:J8"/>
    <mergeCell ref="O7:P7"/>
    <mergeCell ref="M10:N10"/>
    <mergeCell ref="O10:P10"/>
    <mergeCell ref="M8:N8"/>
    <mergeCell ref="O8:P8"/>
    <mergeCell ref="M9:N9"/>
    <mergeCell ref="O9:P9"/>
    <mergeCell ref="K11:L11"/>
    <mergeCell ref="M11:N11"/>
    <mergeCell ref="O11:P11"/>
    <mergeCell ref="F9:H9"/>
    <mergeCell ref="I9:J9"/>
    <mergeCell ref="F10:H10"/>
    <mergeCell ref="I10:J10"/>
    <mergeCell ref="F11:H11"/>
    <mergeCell ref="I11:J11"/>
    <mergeCell ref="K9:L9"/>
    <mergeCell ref="K10:L10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U23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55" t="s">
        <v>122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ht="15" customHeight="1" x14ac:dyDescent="0.25"/>
    <row r="3" spans="1:21" s="7" customFormat="1" ht="15" customHeight="1" thickBot="1" x14ac:dyDescent="0.3">
      <c r="A3" s="73" t="str">
        <f>+Índice!F12</f>
        <v>G4</v>
      </c>
      <c r="B3" s="74" t="str">
        <f>+Índice!G12</f>
        <v>Peso do setor exportador no total das empresas (2006 a 2015)</v>
      </c>
      <c r="C3" s="25"/>
      <c r="D3" s="25"/>
      <c r="E3" s="25"/>
      <c r="F3" s="25"/>
      <c r="G3" s="25"/>
      <c r="H3" s="25"/>
    </row>
    <row r="4" spans="1:21" s="9" customFormat="1" ht="15" customHeight="1" x14ac:dyDescent="0.2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21" s="9" customFormat="1" ht="38.25" customHeight="1" x14ac:dyDescent="0.25">
      <c r="A6" s="8"/>
      <c r="F6" s="14"/>
      <c r="G6" s="56"/>
      <c r="H6" s="56"/>
      <c r="I6" s="56"/>
      <c r="J6" s="156" t="s">
        <v>49</v>
      </c>
      <c r="K6" s="156"/>
      <c r="L6" s="156" t="s">
        <v>43</v>
      </c>
      <c r="M6" s="156"/>
      <c r="N6" s="156" t="s">
        <v>38</v>
      </c>
      <c r="O6" s="156"/>
      <c r="P6" s="14"/>
      <c r="Q6" s="14"/>
    </row>
    <row r="7" spans="1:21" s="9" customFormat="1" ht="24.95" customHeight="1" x14ac:dyDescent="0.25">
      <c r="A7" s="8"/>
      <c r="F7" s="14"/>
      <c r="G7" s="175">
        <v>2006</v>
      </c>
      <c r="H7" s="175"/>
      <c r="I7" s="175"/>
      <c r="J7" s="174">
        <v>0.04</v>
      </c>
      <c r="K7" s="174"/>
      <c r="L7" s="174">
        <v>0.189</v>
      </c>
      <c r="M7" s="174"/>
      <c r="N7" s="174">
        <v>0.255</v>
      </c>
      <c r="O7" s="174"/>
      <c r="P7" s="14"/>
      <c r="Q7" s="14"/>
    </row>
    <row r="8" spans="1:21" s="9" customFormat="1" ht="24.95" customHeight="1" x14ac:dyDescent="0.25">
      <c r="A8" s="8"/>
      <c r="F8" s="14"/>
      <c r="G8" s="175">
        <v>2007</v>
      </c>
      <c r="H8" s="175"/>
      <c r="I8" s="175"/>
      <c r="J8" s="174">
        <v>4.3999999999999997E-2</v>
      </c>
      <c r="K8" s="174"/>
      <c r="L8" s="174">
        <v>0.20200000000000001</v>
      </c>
      <c r="M8" s="174"/>
      <c r="N8" s="174">
        <v>0.27100000000000002</v>
      </c>
      <c r="O8" s="174"/>
      <c r="P8" s="14"/>
      <c r="Q8" s="14"/>
    </row>
    <row r="9" spans="1:21" s="9" customFormat="1" ht="24.95" customHeight="1" x14ac:dyDescent="0.25">
      <c r="A9" s="8"/>
      <c r="F9" s="14"/>
      <c r="G9" s="175">
        <v>2008</v>
      </c>
      <c r="H9" s="175"/>
      <c r="I9" s="175"/>
      <c r="J9" s="174">
        <v>4.5999999999999999E-2</v>
      </c>
      <c r="K9" s="174"/>
      <c r="L9" s="174">
        <v>0.20699999999999999</v>
      </c>
      <c r="M9" s="174"/>
      <c r="N9" s="174">
        <v>0.28199999999999997</v>
      </c>
      <c r="O9" s="174"/>
      <c r="P9" s="14"/>
      <c r="Q9" s="14"/>
    </row>
    <row r="10" spans="1:21" s="14" customFormat="1" ht="24.95" customHeight="1" x14ac:dyDescent="0.25">
      <c r="A10" s="22"/>
      <c r="G10" s="175">
        <v>2009</v>
      </c>
      <c r="H10" s="175"/>
      <c r="I10" s="175"/>
      <c r="J10" s="174">
        <v>4.3999999999999997E-2</v>
      </c>
      <c r="K10" s="174"/>
      <c r="L10" s="174">
        <v>0.19500000000000001</v>
      </c>
      <c r="M10" s="174"/>
      <c r="N10" s="174">
        <v>0.252</v>
      </c>
      <c r="O10" s="174"/>
      <c r="R10" s="9"/>
    </row>
    <row r="11" spans="1:21" s="14" customFormat="1" ht="24.95" customHeight="1" x14ac:dyDescent="0.25">
      <c r="A11" s="22"/>
      <c r="G11" s="175">
        <v>2010</v>
      </c>
      <c r="H11" s="175"/>
      <c r="I11" s="175"/>
      <c r="J11" s="174">
        <v>4.3999999999999997E-2</v>
      </c>
      <c r="K11" s="174"/>
      <c r="L11" s="174">
        <v>0.188</v>
      </c>
      <c r="M11" s="174"/>
      <c r="N11" s="174">
        <v>0.27</v>
      </c>
      <c r="O11" s="174"/>
      <c r="R11" s="9"/>
    </row>
    <row r="12" spans="1:21" s="14" customFormat="1" ht="24.95" customHeight="1" x14ac:dyDescent="0.25">
      <c r="A12" s="22"/>
      <c r="G12" s="175">
        <v>2011</v>
      </c>
      <c r="H12" s="175"/>
      <c r="I12" s="175"/>
      <c r="J12" s="174">
        <v>5.0999999999999997E-2</v>
      </c>
      <c r="K12" s="174"/>
      <c r="L12" s="174">
        <v>0.20399999999999999</v>
      </c>
      <c r="M12" s="174"/>
      <c r="N12" s="174">
        <v>0.318</v>
      </c>
      <c r="O12" s="174"/>
      <c r="R12" s="9"/>
    </row>
    <row r="13" spans="1:21" s="14" customFormat="1" ht="24.95" customHeight="1" x14ac:dyDescent="0.25">
      <c r="A13" s="22"/>
      <c r="G13" s="175">
        <v>2012</v>
      </c>
      <c r="H13" s="175"/>
      <c r="I13" s="175"/>
      <c r="J13" s="174">
        <v>5.1999999999999998E-2</v>
      </c>
      <c r="K13" s="174"/>
      <c r="L13" s="174">
        <v>0.22500000000000001</v>
      </c>
      <c r="M13" s="174"/>
      <c r="N13" s="174">
        <v>0.35699999999999998</v>
      </c>
      <c r="O13" s="174"/>
      <c r="R13" s="9"/>
    </row>
    <row r="14" spans="1:21" s="14" customFormat="1" ht="24.95" customHeight="1" x14ac:dyDescent="0.25">
      <c r="A14" s="22"/>
      <c r="G14" s="175">
        <v>2013</v>
      </c>
      <c r="H14" s="175"/>
      <c r="I14" s="175"/>
      <c r="J14" s="174">
        <v>5.5E-2</v>
      </c>
      <c r="K14" s="174"/>
      <c r="L14" s="174">
        <v>0.23400000000000001</v>
      </c>
      <c r="M14" s="174"/>
      <c r="N14" s="174">
        <v>0.36499999999999999</v>
      </c>
      <c r="O14" s="174"/>
      <c r="R14" s="9"/>
    </row>
    <row r="15" spans="1:21" s="14" customFormat="1" ht="24.95" customHeight="1" x14ac:dyDescent="0.25">
      <c r="A15" s="22"/>
      <c r="G15" s="175">
        <v>2014</v>
      </c>
      <c r="H15" s="175"/>
      <c r="I15" s="175"/>
      <c r="J15" s="174">
        <v>5.5E-2</v>
      </c>
      <c r="K15" s="174"/>
      <c r="L15" s="174">
        <v>0.23799999999999999</v>
      </c>
      <c r="M15" s="174"/>
      <c r="N15" s="174">
        <v>0.36099999999999999</v>
      </c>
      <c r="O15" s="174"/>
      <c r="R15" s="9"/>
    </row>
    <row r="16" spans="1:21" s="9" customFormat="1" ht="24.95" customHeight="1" x14ac:dyDescent="0.25">
      <c r="A16" s="8"/>
      <c r="C16" s="30"/>
      <c r="D16" s="30"/>
      <c r="E16" s="30"/>
      <c r="F16" s="14"/>
      <c r="G16" s="175">
        <v>2015</v>
      </c>
      <c r="H16" s="175"/>
      <c r="I16" s="175"/>
      <c r="J16" s="174">
        <v>5.6000000000000001E-2</v>
      </c>
      <c r="K16" s="174"/>
      <c r="L16" s="174">
        <v>0.24299999999999999</v>
      </c>
      <c r="M16" s="174"/>
      <c r="N16" s="174">
        <v>0.36599999999999999</v>
      </c>
      <c r="O16" s="174"/>
      <c r="P16" s="14"/>
      <c r="Q16" s="14"/>
    </row>
    <row r="17" spans="1:21" s="9" customFormat="1" ht="15" customHeight="1" x14ac:dyDescent="0.2">
      <c r="A17" s="8"/>
      <c r="C17" s="30"/>
      <c r="D17" s="30"/>
      <c r="E17" s="30"/>
      <c r="N17" s="30"/>
      <c r="O17" s="30"/>
      <c r="P17" s="30"/>
    </row>
    <row r="18" spans="1:21" ht="19.5" customHeight="1" x14ac:dyDescent="0.25">
      <c r="A18" s="164" t="str">
        <f>Índice!$A$71</f>
        <v>ESTUDO 26 | ANÁLISE SETORIAL DAS SOCIEDADES NÃO FINANCEIRAS 2011-2016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</row>
    <row r="22" spans="1:21" ht="17.25" customHeight="1" x14ac:dyDescent="0.25"/>
    <row r="23" spans="1:21" ht="17.25" customHeight="1" x14ac:dyDescent="0.25"/>
  </sheetData>
  <sheetProtection algorithmName="SHA-512" hashValue="sFkC9E7SALvlvbhG6osls5srhYaZ35917VrfmwWJZVVzmgAx40JU1UzaiK1Kg+u7GkdhnqiQA4WOVwxxkHkuJw==" saltValue="GdhjLgUVVo3PQfc5zHWnKg==" spinCount="100000" sheet="1" objects="1" scenarios="1"/>
  <mergeCells count="45">
    <mergeCell ref="A1:U1"/>
    <mergeCell ref="A18:U18"/>
    <mergeCell ref="J6:K6"/>
    <mergeCell ref="L6:M6"/>
    <mergeCell ref="N6:O6"/>
    <mergeCell ref="G7:I7"/>
    <mergeCell ref="J7:K7"/>
    <mergeCell ref="L7:M7"/>
    <mergeCell ref="N7:O7"/>
    <mergeCell ref="G8:I8"/>
    <mergeCell ref="J8:K8"/>
    <mergeCell ref="L8:M8"/>
    <mergeCell ref="N8:O8"/>
    <mergeCell ref="G9:I9"/>
    <mergeCell ref="J9:K9"/>
    <mergeCell ref="L9:M9"/>
    <mergeCell ref="N9:O9"/>
    <mergeCell ref="G10:I10"/>
    <mergeCell ref="J10:K10"/>
    <mergeCell ref="L10:M10"/>
    <mergeCell ref="N10:O10"/>
    <mergeCell ref="G11:I11"/>
    <mergeCell ref="J11:K11"/>
    <mergeCell ref="L11:M11"/>
    <mergeCell ref="N11:O11"/>
    <mergeCell ref="G12:I12"/>
    <mergeCell ref="J12:K12"/>
    <mergeCell ref="L12:M12"/>
    <mergeCell ref="N12:O12"/>
    <mergeCell ref="G13:I13"/>
    <mergeCell ref="J13:K13"/>
    <mergeCell ref="L13:M13"/>
    <mergeCell ref="N13:O13"/>
    <mergeCell ref="G14:I14"/>
    <mergeCell ref="J14:K14"/>
    <mergeCell ref="L14:M14"/>
    <mergeCell ref="N14:O14"/>
    <mergeCell ref="G15:I15"/>
    <mergeCell ref="J15:K15"/>
    <mergeCell ref="L15:M15"/>
    <mergeCell ref="N15:O15"/>
    <mergeCell ref="G16:I16"/>
    <mergeCell ref="J16:K16"/>
    <mergeCell ref="L16:M16"/>
    <mergeCell ref="N16:O1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V31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2" ht="69" customHeight="1" x14ac:dyDescent="0.25">
      <c r="A1" s="155" t="s">
        <v>123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2" ht="15" customHeight="1" x14ac:dyDescent="0.25"/>
    <row r="3" spans="1:22" s="7" customFormat="1" ht="15" customHeight="1" thickBot="1" x14ac:dyDescent="0.3">
      <c r="A3" s="73" t="str">
        <f>+Índice!F13</f>
        <v>G5</v>
      </c>
      <c r="B3" s="74" t="str">
        <f>+Índice!G13</f>
        <v>Relevância das empresas exportadoras | Por Secção da CAE Rev.3 (valores médios, 2006 a 2015)</v>
      </c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2" s="9" customFormat="1" ht="15" customHeight="1" x14ac:dyDescent="0.25">
      <c r="A4" s="8" t="s">
        <v>31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7"/>
      <c r="N4" s="19"/>
      <c r="O4" s="19"/>
    </row>
    <row r="5" spans="1:22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22" s="9" customFormat="1" ht="39.75" customHeight="1" x14ac:dyDescent="0.25">
      <c r="A6" s="8"/>
      <c r="C6" s="14"/>
      <c r="D6" s="14"/>
      <c r="E6" s="14"/>
      <c r="F6" s="126"/>
      <c r="G6" s="126"/>
      <c r="H6" s="126"/>
      <c r="I6" s="126"/>
      <c r="J6" s="126"/>
      <c r="L6" s="156" t="s">
        <v>49</v>
      </c>
      <c r="M6" s="156"/>
      <c r="N6" s="156" t="s">
        <v>43</v>
      </c>
      <c r="O6" s="156"/>
      <c r="P6" s="156" t="s">
        <v>38</v>
      </c>
      <c r="Q6" s="156"/>
      <c r="R6" s="14"/>
    </row>
    <row r="7" spans="1:22" s="14" customFormat="1" ht="21.75" customHeight="1" x14ac:dyDescent="0.25">
      <c r="E7" s="176" t="s">
        <v>134</v>
      </c>
      <c r="F7" s="177"/>
      <c r="G7" s="177"/>
      <c r="H7" s="177"/>
      <c r="I7" s="177"/>
      <c r="J7" s="177"/>
      <c r="K7" s="178"/>
      <c r="L7" s="174">
        <v>3.7999999999999999E-2</v>
      </c>
      <c r="M7" s="174"/>
      <c r="N7" s="174">
        <v>0.14099999999999999</v>
      </c>
      <c r="O7" s="174"/>
      <c r="P7" s="174">
        <v>0.16800000000000001</v>
      </c>
      <c r="Q7" s="174"/>
      <c r="V7" s="184"/>
    </row>
    <row r="8" spans="1:22" s="14" customFormat="1" ht="21.75" customHeight="1" x14ac:dyDescent="0.25">
      <c r="E8" s="176" t="s">
        <v>196</v>
      </c>
      <c r="F8" s="177"/>
      <c r="G8" s="177"/>
      <c r="H8" s="177"/>
      <c r="I8" s="177"/>
      <c r="J8" s="177"/>
      <c r="K8" s="178"/>
      <c r="L8" s="174">
        <v>0.11799999999999999</v>
      </c>
      <c r="M8" s="174"/>
      <c r="N8" s="174">
        <v>0.38800000000000001</v>
      </c>
      <c r="O8" s="174"/>
      <c r="P8" s="174">
        <v>0.64200000000000002</v>
      </c>
      <c r="Q8" s="174"/>
      <c r="V8" s="184"/>
    </row>
    <row r="9" spans="1:22" s="14" customFormat="1" ht="21.75" customHeight="1" x14ac:dyDescent="0.25">
      <c r="E9" s="176" t="s">
        <v>195</v>
      </c>
      <c r="F9" s="177"/>
      <c r="G9" s="177"/>
      <c r="H9" s="177"/>
      <c r="I9" s="177"/>
      <c r="J9" s="177"/>
      <c r="K9" s="178"/>
      <c r="L9" s="174">
        <v>0.13100000000000001</v>
      </c>
      <c r="M9" s="174"/>
      <c r="N9" s="174">
        <v>0.50700000000000001</v>
      </c>
      <c r="O9" s="174"/>
      <c r="P9" s="174">
        <v>0.68500000000000005</v>
      </c>
      <c r="Q9" s="174"/>
      <c r="V9" s="184"/>
    </row>
    <row r="10" spans="1:22" s="14" customFormat="1" ht="21.75" customHeight="1" x14ac:dyDescent="0.25">
      <c r="E10" s="176" t="s">
        <v>135</v>
      </c>
      <c r="F10" s="177"/>
      <c r="G10" s="177"/>
      <c r="H10" s="177"/>
      <c r="I10" s="177"/>
      <c r="J10" s="177"/>
      <c r="K10" s="178"/>
      <c r="L10" s="174">
        <v>1.9E-2</v>
      </c>
      <c r="M10" s="174"/>
      <c r="N10" s="174">
        <v>0.16200000000000001</v>
      </c>
      <c r="O10" s="174"/>
      <c r="P10" s="174">
        <v>0.23</v>
      </c>
      <c r="Q10" s="174"/>
      <c r="V10" s="184"/>
    </row>
    <row r="11" spans="1:22" s="14" customFormat="1" ht="21.75" customHeight="1" x14ac:dyDescent="0.25">
      <c r="E11" s="176" t="s">
        <v>136</v>
      </c>
      <c r="F11" s="177"/>
      <c r="G11" s="177"/>
      <c r="H11" s="177"/>
      <c r="I11" s="177"/>
      <c r="J11" s="177"/>
      <c r="K11" s="178"/>
      <c r="L11" s="174">
        <v>0.08</v>
      </c>
      <c r="M11" s="174"/>
      <c r="N11" s="174">
        <v>5.3999999999999999E-2</v>
      </c>
      <c r="O11" s="174"/>
      <c r="P11" s="174">
        <v>0.14399999999999999</v>
      </c>
      <c r="Q11" s="174"/>
      <c r="V11" s="184"/>
    </row>
    <row r="12" spans="1:22" s="14" customFormat="1" ht="21.75" customHeight="1" x14ac:dyDescent="0.25">
      <c r="E12" s="176" t="s">
        <v>137</v>
      </c>
      <c r="F12" s="177"/>
      <c r="G12" s="177"/>
      <c r="H12" s="177"/>
      <c r="I12" s="177"/>
      <c r="J12" s="177"/>
      <c r="K12" s="178"/>
      <c r="L12" s="174">
        <v>3.7999999999999999E-2</v>
      </c>
      <c r="M12" s="174"/>
      <c r="N12" s="174">
        <v>0.21199999999999999</v>
      </c>
      <c r="O12" s="174"/>
      <c r="P12" s="174">
        <v>0.25600000000000001</v>
      </c>
      <c r="Q12" s="174"/>
      <c r="V12" s="184"/>
    </row>
    <row r="13" spans="1:22" s="14" customFormat="1" ht="21.75" customHeight="1" x14ac:dyDescent="0.25">
      <c r="E13" s="176" t="s">
        <v>138</v>
      </c>
      <c r="F13" s="177"/>
      <c r="G13" s="177"/>
      <c r="H13" s="177"/>
      <c r="I13" s="177"/>
      <c r="J13" s="177"/>
      <c r="K13" s="178"/>
      <c r="L13" s="174">
        <v>4.5999999999999999E-2</v>
      </c>
      <c r="M13" s="174"/>
      <c r="N13" s="174">
        <v>7.6999999999999999E-2</v>
      </c>
      <c r="O13" s="174"/>
      <c r="P13" s="174">
        <v>0.13600000000000001</v>
      </c>
      <c r="Q13" s="174"/>
      <c r="V13" s="184"/>
    </row>
    <row r="14" spans="1:22" s="14" customFormat="1" ht="21.75" customHeight="1" x14ac:dyDescent="0.25">
      <c r="E14" s="176" t="s">
        <v>139</v>
      </c>
      <c r="F14" s="177"/>
      <c r="G14" s="177"/>
      <c r="H14" s="177"/>
      <c r="I14" s="177"/>
      <c r="J14" s="177"/>
      <c r="K14" s="178"/>
      <c r="L14" s="174">
        <v>0.104</v>
      </c>
      <c r="M14" s="174"/>
      <c r="N14" s="174">
        <v>0.308</v>
      </c>
      <c r="O14" s="174"/>
      <c r="P14" s="174">
        <v>0.51800000000000002</v>
      </c>
      <c r="Q14" s="174"/>
      <c r="V14" s="184"/>
    </row>
    <row r="15" spans="1:22" s="14" customFormat="1" ht="21.75" customHeight="1" x14ac:dyDescent="0.25">
      <c r="E15" s="176" t="s">
        <v>140</v>
      </c>
      <c r="F15" s="177"/>
      <c r="G15" s="177"/>
      <c r="H15" s="177"/>
      <c r="I15" s="177"/>
      <c r="J15" s="177"/>
      <c r="K15" s="178"/>
      <c r="L15" s="174">
        <v>6.0000000000000001E-3</v>
      </c>
      <c r="M15" s="174"/>
      <c r="N15" s="174">
        <v>2.7E-2</v>
      </c>
      <c r="O15" s="174"/>
      <c r="P15" s="174">
        <v>4.2999999999999997E-2</v>
      </c>
      <c r="Q15" s="174"/>
      <c r="V15" s="184"/>
    </row>
    <row r="16" spans="1:22" s="14" customFormat="1" ht="21.75" customHeight="1" x14ac:dyDescent="0.25">
      <c r="E16" s="176" t="s">
        <v>141</v>
      </c>
      <c r="F16" s="177"/>
      <c r="G16" s="177"/>
      <c r="H16" s="177"/>
      <c r="I16" s="177"/>
      <c r="J16" s="177"/>
      <c r="K16" s="178"/>
      <c r="L16" s="174">
        <v>7.8E-2</v>
      </c>
      <c r="M16" s="174"/>
      <c r="N16" s="174">
        <v>0.215</v>
      </c>
      <c r="O16" s="174"/>
      <c r="P16" s="174">
        <v>0.17199999999999999</v>
      </c>
      <c r="Q16" s="174"/>
      <c r="V16" s="184"/>
    </row>
    <row r="17" spans="1:22" s="14" customFormat="1" ht="21.75" customHeight="1" x14ac:dyDescent="0.25">
      <c r="E17" s="176" t="s">
        <v>197</v>
      </c>
      <c r="F17" s="177"/>
      <c r="G17" s="177"/>
      <c r="H17" s="177"/>
      <c r="I17" s="177"/>
      <c r="J17" s="177"/>
      <c r="K17" s="178"/>
      <c r="L17" s="174">
        <v>8.0000000000000002E-3</v>
      </c>
      <c r="M17" s="174"/>
      <c r="N17" s="174">
        <v>2.8000000000000001E-2</v>
      </c>
      <c r="O17" s="174"/>
      <c r="P17" s="174">
        <v>2.9000000000000001E-2</v>
      </c>
      <c r="Q17" s="174"/>
      <c r="V17" s="184"/>
    </row>
    <row r="18" spans="1:22" s="14" customFormat="1" ht="21.75" customHeight="1" x14ac:dyDescent="0.25">
      <c r="E18" s="176" t="s">
        <v>142</v>
      </c>
      <c r="F18" s="177"/>
      <c r="G18" s="177"/>
      <c r="H18" s="177"/>
      <c r="I18" s="177"/>
      <c r="J18" s="177"/>
      <c r="K18" s="178"/>
      <c r="L18" s="174">
        <v>4.9000000000000002E-2</v>
      </c>
      <c r="M18" s="174"/>
      <c r="N18" s="174">
        <v>0.16500000000000001</v>
      </c>
      <c r="O18" s="174"/>
      <c r="P18" s="174">
        <v>0.36799999999999999</v>
      </c>
      <c r="Q18" s="174"/>
      <c r="V18" s="184"/>
    </row>
    <row r="19" spans="1:22" s="14" customFormat="1" ht="21.75" customHeight="1" x14ac:dyDescent="0.25">
      <c r="E19" s="176" t="s">
        <v>143</v>
      </c>
      <c r="F19" s="177"/>
      <c r="G19" s="177"/>
      <c r="H19" s="177"/>
      <c r="I19" s="177"/>
      <c r="J19" s="177"/>
      <c r="K19" s="178"/>
      <c r="L19" s="174">
        <v>5.2999999999999999E-2</v>
      </c>
      <c r="M19" s="174"/>
      <c r="N19" s="174">
        <v>6.7000000000000004E-2</v>
      </c>
      <c r="O19" s="174"/>
      <c r="P19" s="174">
        <v>0.17399999999999999</v>
      </c>
      <c r="Q19" s="174"/>
      <c r="V19" s="184"/>
    </row>
    <row r="20" spans="1:22" s="14" customFormat="1" ht="21.75" customHeight="1" x14ac:dyDescent="0.25">
      <c r="E20" s="176" t="s">
        <v>144</v>
      </c>
      <c r="F20" s="177"/>
      <c r="G20" s="177"/>
      <c r="H20" s="177"/>
      <c r="I20" s="177"/>
      <c r="J20" s="177"/>
      <c r="K20" s="178"/>
      <c r="L20" s="174">
        <v>1.2E-2</v>
      </c>
      <c r="M20" s="174"/>
      <c r="N20" s="174">
        <v>0.02</v>
      </c>
      <c r="O20" s="174"/>
      <c r="P20" s="174">
        <v>3.6999999999999998E-2</v>
      </c>
      <c r="Q20" s="174"/>
      <c r="V20" s="184"/>
    </row>
    <row r="21" spans="1:22" s="14" customFormat="1" ht="21.75" customHeight="1" x14ac:dyDescent="0.25">
      <c r="E21" s="176" t="s">
        <v>145</v>
      </c>
      <c r="F21" s="177"/>
      <c r="G21" s="177"/>
      <c r="H21" s="177"/>
      <c r="I21" s="177"/>
      <c r="J21" s="177"/>
      <c r="K21" s="178"/>
      <c r="L21" s="174">
        <v>5.0000000000000001E-3</v>
      </c>
      <c r="M21" s="174"/>
      <c r="N21" s="174">
        <v>8.0000000000000002E-3</v>
      </c>
      <c r="O21" s="174"/>
      <c r="P21" s="174">
        <v>1.0999999999999999E-2</v>
      </c>
      <c r="Q21" s="174"/>
    </row>
    <row r="22" spans="1:22" s="14" customFormat="1" ht="21.75" customHeight="1" x14ac:dyDescent="0.25">
      <c r="E22" s="176" t="s">
        <v>146</v>
      </c>
      <c r="F22" s="177"/>
      <c r="G22" s="177"/>
      <c r="H22" s="177"/>
      <c r="I22" s="177"/>
      <c r="J22" s="177"/>
      <c r="K22" s="178"/>
      <c r="L22" s="174">
        <v>0.02</v>
      </c>
      <c r="M22" s="174"/>
      <c r="N22" s="174">
        <v>0.05</v>
      </c>
      <c r="O22" s="174"/>
      <c r="P22" s="174">
        <v>7.4999999999999997E-2</v>
      </c>
      <c r="Q22" s="174"/>
    </row>
    <row r="23" spans="1:22" s="14" customFormat="1" ht="21.75" customHeight="1" thickBot="1" x14ac:dyDescent="0.3">
      <c r="E23" s="176" t="s">
        <v>198</v>
      </c>
      <c r="F23" s="177"/>
      <c r="G23" s="177"/>
      <c r="H23" s="177"/>
      <c r="I23" s="177"/>
      <c r="J23" s="177"/>
      <c r="K23" s="178"/>
      <c r="L23" s="180">
        <v>8.0000000000000002E-3</v>
      </c>
      <c r="M23" s="180"/>
      <c r="N23" s="180">
        <v>1.7999999999999999E-2</v>
      </c>
      <c r="O23" s="180"/>
      <c r="P23" s="180">
        <v>0.03</v>
      </c>
      <c r="Q23" s="180"/>
    </row>
    <row r="24" spans="1:22" s="14" customFormat="1" ht="21.75" customHeight="1" x14ac:dyDescent="0.25">
      <c r="E24" s="181" t="s">
        <v>84</v>
      </c>
      <c r="F24" s="182"/>
      <c r="G24" s="182"/>
      <c r="H24" s="182"/>
      <c r="I24" s="182"/>
      <c r="J24" s="182"/>
      <c r="K24" s="183"/>
      <c r="L24" s="179">
        <v>4.9000000000000002E-2</v>
      </c>
      <c r="M24" s="179"/>
      <c r="N24" s="179">
        <v>0.21299999999999999</v>
      </c>
      <c r="O24" s="179"/>
      <c r="P24" s="179">
        <v>0.31</v>
      </c>
      <c r="Q24" s="179"/>
    </row>
    <row r="25" spans="1:22" s="9" customFormat="1" ht="15" customHeight="1" x14ac:dyDescent="0.2">
      <c r="A25" s="8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22" ht="19.5" customHeight="1" x14ac:dyDescent="0.25">
      <c r="A26" s="164" t="str">
        <f>Índice!$A$71</f>
        <v>ESTUDO 26 | ANÁLISE SETORIAL DAS SOCIEDADES NÃO FINANCEIRAS 2011-2016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</row>
    <row r="30" spans="1:22" ht="17.25" customHeight="1" x14ac:dyDescent="0.25"/>
    <row r="31" spans="1:22" ht="17.25" customHeight="1" x14ac:dyDescent="0.25"/>
  </sheetData>
  <sheetProtection algorithmName="SHA-512" hashValue="tMBVjt8+t4zz4u/7au0zZopMlIhg/jmlYx3uPBWbSakGntVlA5CyXcOOFHgAca2YJmUMd4odnp/CUOYPApjDZA==" saltValue="GgkuyWOpuntpEBe6RdzCqQ==" spinCount="100000" sheet="1" objects="1" scenarios="1"/>
  <mergeCells count="78">
    <mergeCell ref="A26:U26"/>
    <mergeCell ref="V7:V20"/>
    <mergeCell ref="L6:M6"/>
    <mergeCell ref="N6:O6"/>
    <mergeCell ref="P6:Q6"/>
    <mergeCell ref="L7:M7"/>
    <mergeCell ref="N7:O7"/>
    <mergeCell ref="P7:Q7"/>
    <mergeCell ref="L8:M8"/>
    <mergeCell ref="N8:O8"/>
    <mergeCell ref="P8:Q8"/>
    <mergeCell ref="L9:M9"/>
    <mergeCell ref="N9:O9"/>
    <mergeCell ref="P9:Q9"/>
    <mergeCell ref="L10:M10"/>
    <mergeCell ref="N10:O10"/>
    <mergeCell ref="P10:Q10"/>
    <mergeCell ref="A1:U1"/>
    <mergeCell ref="L11:M11"/>
    <mergeCell ref="N11:O11"/>
    <mergeCell ref="P11:Q11"/>
    <mergeCell ref="E7:K7"/>
    <mergeCell ref="E8:K8"/>
    <mergeCell ref="E9:K9"/>
    <mergeCell ref="E10:K10"/>
    <mergeCell ref="E11:K11"/>
    <mergeCell ref="L12:M12"/>
    <mergeCell ref="N12:O12"/>
    <mergeCell ref="P12:Q12"/>
    <mergeCell ref="L13:M13"/>
    <mergeCell ref="N13:O13"/>
    <mergeCell ref="P13:Q13"/>
    <mergeCell ref="L14:M14"/>
    <mergeCell ref="N14:O14"/>
    <mergeCell ref="P14:Q14"/>
    <mergeCell ref="L15:M15"/>
    <mergeCell ref="N15:O15"/>
    <mergeCell ref="P15:Q15"/>
    <mergeCell ref="L16:M16"/>
    <mergeCell ref="N16:O16"/>
    <mergeCell ref="P16:Q16"/>
    <mergeCell ref="L17:M17"/>
    <mergeCell ref="N17:O17"/>
    <mergeCell ref="P17:Q17"/>
    <mergeCell ref="L18:M18"/>
    <mergeCell ref="N18:O18"/>
    <mergeCell ref="P18:Q18"/>
    <mergeCell ref="N20:O20"/>
    <mergeCell ref="L19:M19"/>
    <mergeCell ref="N19:O19"/>
    <mergeCell ref="P19:Q19"/>
    <mergeCell ref="P20:Q20"/>
    <mergeCell ref="E17:K17"/>
    <mergeCell ref="E18:K18"/>
    <mergeCell ref="L24:M24"/>
    <mergeCell ref="N24:O24"/>
    <mergeCell ref="P24:Q24"/>
    <mergeCell ref="L22:M22"/>
    <mergeCell ref="N22:O22"/>
    <mergeCell ref="P22:Q22"/>
    <mergeCell ref="L23:M23"/>
    <mergeCell ref="N23:O23"/>
    <mergeCell ref="P23:Q23"/>
    <mergeCell ref="E24:K24"/>
    <mergeCell ref="L21:M21"/>
    <mergeCell ref="N21:O21"/>
    <mergeCell ref="P21:Q21"/>
    <mergeCell ref="L20:M20"/>
    <mergeCell ref="E12:K12"/>
    <mergeCell ref="E13:K13"/>
    <mergeCell ref="E14:K14"/>
    <mergeCell ref="E15:K15"/>
    <mergeCell ref="E16:K16"/>
    <mergeCell ref="E19:K19"/>
    <mergeCell ref="E20:K20"/>
    <mergeCell ref="E21:K21"/>
    <mergeCell ref="E22:K22"/>
    <mergeCell ref="E23:K2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</sheetPr>
  <dimension ref="A1:U23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thickBot="1" x14ac:dyDescent="0.3">
      <c r="A1" s="171" t="s">
        <v>123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21" ht="15" customHeight="1" x14ac:dyDescent="0.25"/>
    <row r="3" spans="1:21" s="7" customFormat="1" ht="15" customHeight="1" thickBot="1" x14ac:dyDescent="0.3">
      <c r="A3" s="73" t="str">
        <f>+Índice!F16</f>
        <v>G6</v>
      </c>
      <c r="B3" s="74" t="str">
        <f>+Índice!G16</f>
        <v>Taxas de natalidade e mortalidade (2011 a 2015)</v>
      </c>
      <c r="C3" s="25"/>
      <c r="D3" s="25"/>
      <c r="E3" s="25"/>
      <c r="F3" s="25"/>
      <c r="G3" s="9"/>
      <c r="H3" s="9"/>
      <c r="I3" s="9"/>
      <c r="J3" s="9"/>
      <c r="K3" s="9"/>
      <c r="L3" s="9"/>
      <c r="M3" s="9"/>
      <c r="N3" s="9"/>
      <c r="O3" s="9"/>
      <c r="P3" s="9"/>
    </row>
    <row r="4" spans="1:21" s="9" customFormat="1" ht="15" customHeight="1" x14ac:dyDescent="0.2">
      <c r="A4" s="8" t="s">
        <v>31</v>
      </c>
      <c r="C4" s="18"/>
      <c r="D4" s="19"/>
      <c r="E4" s="19"/>
      <c r="F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21" s="9" customFormat="1" ht="24.95" customHeight="1" x14ac:dyDescent="0.25">
      <c r="A6" s="8"/>
      <c r="C6" s="14"/>
      <c r="D6" s="56"/>
      <c r="E6" s="54"/>
      <c r="F6" s="54"/>
      <c r="G6" s="156" t="s">
        <v>46</v>
      </c>
      <c r="H6" s="156"/>
      <c r="I6" s="156"/>
      <c r="J6" s="156" t="s">
        <v>47</v>
      </c>
      <c r="K6" s="156"/>
      <c r="L6" s="156"/>
      <c r="M6" s="156" t="s">
        <v>72</v>
      </c>
      <c r="N6" s="156"/>
      <c r="O6" s="161"/>
      <c r="P6" s="162" t="s">
        <v>147</v>
      </c>
      <c r="Q6" s="156"/>
      <c r="R6" s="156"/>
    </row>
    <row r="7" spans="1:21" s="14" customFormat="1" ht="24.95" customHeight="1" x14ac:dyDescent="0.25">
      <c r="A7" s="22"/>
      <c r="D7" s="156">
        <v>2011</v>
      </c>
      <c r="E7" s="156"/>
      <c r="F7" s="156"/>
      <c r="G7" s="174">
        <v>7.6999999999999999E-2</v>
      </c>
      <c r="H7" s="174"/>
      <c r="I7" s="174"/>
      <c r="J7" s="174">
        <v>5.8999999999999997E-2</v>
      </c>
      <c r="K7" s="174"/>
      <c r="L7" s="174"/>
      <c r="M7" s="174">
        <v>1.9E-2</v>
      </c>
      <c r="N7" s="174"/>
      <c r="O7" s="187"/>
      <c r="P7" s="185">
        <v>-1.7999999999999999E-2</v>
      </c>
      <c r="Q7" s="186"/>
      <c r="R7" s="186"/>
    </row>
    <row r="8" spans="1:21" s="14" customFormat="1" ht="24.95" customHeight="1" x14ac:dyDescent="0.25">
      <c r="A8" s="22"/>
      <c r="D8" s="156">
        <v>2012</v>
      </c>
      <c r="E8" s="156"/>
      <c r="F8" s="156"/>
      <c r="G8" s="174">
        <v>6.8000000000000005E-2</v>
      </c>
      <c r="H8" s="174"/>
      <c r="I8" s="174"/>
      <c r="J8" s="174">
        <v>6.7000000000000004E-2</v>
      </c>
      <c r="K8" s="174"/>
      <c r="L8" s="174"/>
      <c r="M8" s="174">
        <v>0</v>
      </c>
      <c r="N8" s="174"/>
      <c r="O8" s="187"/>
      <c r="P8" s="185">
        <v>-0.04</v>
      </c>
      <c r="Q8" s="186"/>
      <c r="R8" s="186"/>
    </row>
    <row r="9" spans="1:21" s="14" customFormat="1" ht="24.95" customHeight="1" x14ac:dyDescent="0.25">
      <c r="A9" s="22"/>
      <c r="D9" s="156">
        <v>2013</v>
      </c>
      <c r="E9" s="156"/>
      <c r="F9" s="156"/>
      <c r="G9" s="174">
        <v>7.9000000000000001E-2</v>
      </c>
      <c r="H9" s="174"/>
      <c r="I9" s="174"/>
      <c r="J9" s="174">
        <v>7.1999999999999995E-2</v>
      </c>
      <c r="K9" s="174"/>
      <c r="L9" s="174"/>
      <c r="M9" s="174">
        <v>7.0000000000000001E-3</v>
      </c>
      <c r="N9" s="174"/>
      <c r="O9" s="187"/>
      <c r="P9" s="185">
        <v>-1.0999999999999999E-2</v>
      </c>
      <c r="Q9" s="186"/>
      <c r="R9" s="186"/>
    </row>
    <row r="10" spans="1:21" s="14" customFormat="1" ht="24.95" customHeight="1" x14ac:dyDescent="0.25">
      <c r="A10" s="22"/>
      <c r="D10" s="156">
        <v>2014</v>
      </c>
      <c r="E10" s="156"/>
      <c r="F10" s="156"/>
      <c r="G10" s="174">
        <v>7.5999999999999998E-2</v>
      </c>
      <c r="H10" s="174"/>
      <c r="I10" s="174"/>
      <c r="J10" s="174">
        <v>7.0000000000000007E-2</v>
      </c>
      <c r="K10" s="174"/>
      <c r="L10" s="174"/>
      <c r="M10" s="174">
        <v>7.0000000000000001E-3</v>
      </c>
      <c r="N10" s="174"/>
      <c r="O10" s="187"/>
      <c r="P10" s="185">
        <v>8.9999999999999993E-3</v>
      </c>
      <c r="Q10" s="186"/>
      <c r="R10" s="186"/>
    </row>
    <row r="11" spans="1:21" s="14" customFormat="1" ht="24.95" customHeight="1" x14ac:dyDescent="0.25">
      <c r="A11" s="22"/>
      <c r="D11" s="156">
        <v>2015</v>
      </c>
      <c r="E11" s="156"/>
      <c r="F11" s="156"/>
      <c r="G11" s="174">
        <v>8.1000000000000003E-2</v>
      </c>
      <c r="H11" s="174"/>
      <c r="I11" s="174"/>
      <c r="J11" s="174">
        <v>7.0000000000000007E-2</v>
      </c>
      <c r="K11" s="174"/>
      <c r="L11" s="174"/>
      <c r="M11" s="174">
        <v>1.2E-2</v>
      </c>
      <c r="N11" s="174"/>
      <c r="O11" s="187"/>
      <c r="P11" s="185">
        <v>1.6E-2</v>
      </c>
      <c r="Q11" s="186"/>
      <c r="R11" s="186"/>
    </row>
    <row r="12" spans="1:21" s="9" customFormat="1" ht="15" customHeight="1" thickBot="1" x14ac:dyDescent="0.25">
      <c r="A12" s="8"/>
      <c r="C12" s="30"/>
      <c r="K12" s="30"/>
      <c r="L12" s="30"/>
      <c r="M12" s="30"/>
    </row>
    <row r="13" spans="1:21" ht="19.5" customHeight="1" thickBot="1" x14ac:dyDescent="0.3">
      <c r="A13" s="188" t="str">
        <f>Índice!$A$71</f>
        <v>ESTUDO 26 | ANÁLISE SETORIAL DAS SOCIEDADES NÃO FINANCEIRAS 2011-2016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</row>
    <row r="17" spans="5:10" ht="17.25" customHeight="1" x14ac:dyDescent="0.25"/>
    <row r="18" spans="5:10" ht="17.25" customHeight="1" x14ac:dyDescent="0.25">
      <c r="E18" s="49"/>
      <c r="F18" s="49"/>
      <c r="G18" s="49"/>
      <c r="H18" s="49"/>
      <c r="I18" s="49"/>
      <c r="J18" s="49"/>
    </row>
    <row r="19" spans="5:10" x14ac:dyDescent="0.25">
      <c r="E19" s="49"/>
      <c r="F19" s="49"/>
      <c r="G19" s="49"/>
      <c r="H19" s="49"/>
      <c r="I19" s="49"/>
      <c r="J19" s="49"/>
    </row>
    <row r="20" spans="5:10" x14ac:dyDescent="0.25">
      <c r="E20" s="49"/>
      <c r="F20" s="49"/>
      <c r="G20" s="49"/>
      <c r="H20" s="49"/>
      <c r="I20" s="49"/>
      <c r="J20" s="49"/>
    </row>
    <row r="21" spans="5:10" x14ac:dyDescent="0.25">
      <c r="E21" s="49"/>
      <c r="F21" s="49"/>
      <c r="G21" s="49"/>
      <c r="H21" s="49"/>
      <c r="I21" s="49"/>
      <c r="J21" s="49"/>
    </row>
    <row r="22" spans="5:10" x14ac:dyDescent="0.25">
      <c r="E22" s="49"/>
      <c r="F22" s="49"/>
      <c r="G22" s="49"/>
      <c r="H22" s="49"/>
      <c r="I22" s="49"/>
      <c r="J22" s="49"/>
    </row>
    <row r="23" spans="5:10" x14ac:dyDescent="0.25">
      <c r="E23" s="49"/>
      <c r="F23" s="49"/>
      <c r="G23" s="49"/>
      <c r="H23" s="49"/>
      <c r="I23" s="49"/>
      <c r="J23" s="49"/>
    </row>
  </sheetData>
  <sheetProtection algorithmName="SHA-512" hashValue="XfJzDyIIHtShsyTVgpVuCxSnwkihll2dfRJXQvat1HDgp5Ga4IiJDUkE7T/coT1e97W66fS5G22dsF11crS1QA==" saltValue="hS27z8N2z7RO7jtkyhRxWA==" spinCount="100000" sheet="1" objects="1" scenarios="1"/>
  <mergeCells count="31">
    <mergeCell ref="A1:U1"/>
    <mergeCell ref="A13:U13"/>
    <mergeCell ref="P9:R9"/>
    <mergeCell ref="P10:R10"/>
    <mergeCell ref="D8:F8"/>
    <mergeCell ref="G8:I8"/>
    <mergeCell ref="J8:L8"/>
    <mergeCell ref="M8:O8"/>
    <mergeCell ref="P6:R6"/>
    <mergeCell ref="P7:R7"/>
    <mergeCell ref="P8:R8"/>
    <mergeCell ref="G6:I6"/>
    <mergeCell ref="J6:L6"/>
    <mergeCell ref="M6:O6"/>
    <mergeCell ref="D7:F7"/>
    <mergeCell ref="G7:I7"/>
    <mergeCell ref="J7:L7"/>
    <mergeCell ref="M7:O7"/>
    <mergeCell ref="D9:F9"/>
    <mergeCell ref="G9:I9"/>
    <mergeCell ref="J9:L9"/>
    <mergeCell ref="M9:O9"/>
    <mergeCell ref="P11:R11"/>
    <mergeCell ref="D10:F10"/>
    <mergeCell ref="G10:I10"/>
    <mergeCell ref="J10:L10"/>
    <mergeCell ref="M10:O10"/>
    <mergeCell ref="D11:F11"/>
    <mergeCell ref="G11:I11"/>
    <mergeCell ref="J11:L11"/>
    <mergeCell ref="M11:O1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36</vt:i4>
      </vt:variant>
    </vt:vector>
  </HeadingPairs>
  <TitlesOfParts>
    <vt:vector size="72" baseType="lpstr">
      <vt:lpstr>NOTA</vt:lpstr>
      <vt:lpstr>Índice</vt:lpstr>
      <vt:lpstr>G1</vt:lpstr>
      <vt:lpstr>G2</vt:lpstr>
      <vt:lpstr>Q1</vt:lpstr>
      <vt:lpstr>G3</vt:lpstr>
      <vt:lpstr>G4</vt:lpstr>
      <vt:lpstr>G5</vt:lpstr>
      <vt:lpstr>G6</vt:lpstr>
      <vt:lpstr>G7</vt:lpstr>
      <vt:lpstr>Q2</vt:lpstr>
      <vt:lpstr>G8</vt:lpstr>
      <vt:lpstr>G9</vt:lpstr>
      <vt:lpstr>Q3</vt:lpstr>
      <vt:lpstr>Q4</vt:lpstr>
      <vt:lpstr>G10</vt:lpstr>
      <vt:lpstr>G11</vt:lpstr>
      <vt:lpstr>G12</vt:lpstr>
      <vt:lpstr>G13</vt:lpstr>
      <vt:lpstr>G14</vt:lpstr>
      <vt:lpstr>G15</vt:lpstr>
      <vt:lpstr>Q5</vt:lpstr>
      <vt:lpstr>G16</vt:lpstr>
      <vt:lpstr>G17</vt:lpstr>
      <vt:lpstr>G18</vt:lpstr>
      <vt:lpstr>G19</vt:lpstr>
      <vt:lpstr>G20</vt:lpstr>
      <vt:lpstr>G21</vt:lpstr>
      <vt:lpstr>G22</vt:lpstr>
      <vt:lpstr>G23</vt:lpstr>
      <vt:lpstr>G24</vt:lpstr>
      <vt:lpstr>G25</vt:lpstr>
      <vt:lpstr>G26</vt:lpstr>
      <vt:lpstr>G27</vt:lpstr>
      <vt:lpstr>G28</vt:lpstr>
      <vt:lpstr>G29</vt:lpstr>
      <vt:lpstr>'G1'!Print_Area</vt:lpstr>
      <vt:lpstr>'G10'!Print_Area</vt:lpstr>
      <vt:lpstr>'G11'!Print_Area</vt:lpstr>
      <vt:lpstr>'G12'!Print_Area</vt:lpstr>
      <vt:lpstr>'G13'!Print_Area</vt:lpstr>
      <vt:lpstr>'G14'!Print_Area</vt:lpstr>
      <vt:lpstr>'G15'!Print_Area</vt:lpstr>
      <vt:lpstr>'G16'!Print_Area</vt:lpstr>
      <vt:lpstr>'G17'!Print_Area</vt:lpstr>
      <vt:lpstr>'G18'!Print_Area</vt:lpstr>
      <vt:lpstr>'G19'!Print_Area</vt:lpstr>
      <vt:lpstr>'G2'!Print_Area</vt:lpstr>
      <vt:lpstr>'G20'!Print_Area</vt:lpstr>
      <vt:lpstr>'G21'!Print_Area</vt:lpstr>
      <vt:lpstr>'G22'!Print_Area</vt:lpstr>
      <vt:lpstr>'G23'!Print_Area</vt:lpstr>
      <vt:lpstr>'G24'!Print_Area</vt:lpstr>
      <vt:lpstr>'G25'!Print_Area</vt:lpstr>
      <vt:lpstr>'G26'!Print_Area</vt:lpstr>
      <vt:lpstr>'G27'!Print_Area</vt:lpstr>
      <vt:lpstr>'G28'!Print_Area</vt:lpstr>
      <vt:lpstr>'G29'!Print_Area</vt:lpstr>
      <vt:lpstr>'G3'!Print_Area</vt:lpstr>
      <vt:lpstr>'G4'!Print_Area</vt:lpstr>
      <vt:lpstr>'G5'!Print_Area</vt:lpstr>
      <vt:lpstr>'G6'!Print_Area</vt:lpstr>
      <vt:lpstr>'G7'!Print_Area</vt:lpstr>
      <vt:lpstr>'G8'!Print_Area</vt:lpstr>
      <vt:lpstr>'G9'!Print_Area</vt:lpstr>
      <vt:lpstr>Índice!Print_Area</vt:lpstr>
      <vt:lpstr>NOTA!Print_Area</vt:lpstr>
      <vt:lpstr>'Q1'!Print_Area</vt:lpstr>
      <vt:lpstr>'Q2'!Print_Area</vt:lpstr>
      <vt:lpstr>'Q3'!Print_Area</vt:lpstr>
      <vt:lpstr>'Q4'!Print_Area</vt:lpstr>
      <vt:lpstr>'Q5'!Print_Area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mlourenco</cp:lastModifiedBy>
  <cp:lastPrinted>2016-11-16T17:10:35Z</cp:lastPrinted>
  <dcterms:created xsi:type="dcterms:W3CDTF">2011-07-04T17:45:26Z</dcterms:created>
  <dcterms:modified xsi:type="dcterms:W3CDTF">2016-11-22T14:26:21Z</dcterms:modified>
</cp:coreProperties>
</file>