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7.xml" ContentType="application/vnd.openxmlformats-officedocument.drawing+xml"/>
  <Override PartName="/xl/drawings/drawing36.xml" ContentType="application/vnd.openxmlformats-officedocument.drawing+xml"/>
  <Override PartName="/xl/drawings/drawing35.xml" ContentType="application/vnd.openxmlformats-officedocument.drawing+xml"/>
  <Override PartName="/xl/drawings/drawing34.xml" ContentType="application/vnd.openxmlformats-officedocument.drawing+xml"/>
  <Override PartName="/xl/drawings/drawing33.xml" ContentType="application/vnd.openxmlformats-officedocument.drawing+xml"/>
  <Override PartName="/xl/drawings/drawing32.xml" ContentType="application/vnd.openxmlformats-officedocument.drawing+xml"/>
  <Override PartName="/xl/worksheets/sheet1.xml" ContentType="application/vnd.openxmlformats-officedocument.spreadsheetml.worksheet+xml"/>
  <Override PartName="/xl/drawings/drawing30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8.xml" ContentType="application/vnd.openxmlformats-officedocument.drawing+xml"/>
  <Override PartName="/xl/drawings/drawing31.xml" ContentType="application/vnd.openxmlformats-officedocument.drawing+xml"/>
  <Override PartName="/xl/drawings/drawing27.xml" ContentType="application/vnd.openxmlformats-officedocument.drawing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drawings/drawing10.xml" ContentType="application/vnd.openxmlformats-officedocument.drawing+xml"/>
  <Override PartName="/xl/drawings/drawing23.xml" ContentType="application/vnd.openxmlformats-officedocument.drawing+xml"/>
  <Override PartName="/xl/drawings/drawing15.xml" ContentType="application/vnd.openxmlformats-officedocument.drawing+xml"/>
  <Override PartName="/xl/drawings/drawing21.xml" ContentType="application/vnd.openxmlformats-officedocument.drawing+xml"/>
  <Override PartName="/xl/drawings/drawing24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2.xml" ContentType="application/vnd.openxmlformats-officedocument.drawing+xml"/>
  <Override PartName="/xl/drawings/drawing20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6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_pub1\internet\Site\documentos\Central Balancos\PT\excel\"/>
    </mc:Choice>
  </mc:AlternateContent>
  <bookViews>
    <workbookView xWindow="11865" yWindow="-90" windowWidth="12135" windowHeight="9195" tabRatio="894"/>
  </bookViews>
  <sheets>
    <sheet name="NOTA" sheetId="46" r:id="rId1"/>
    <sheet name="Índice" sheetId="45" r:id="rId2"/>
    <sheet name="Q1" sheetId="166" r:id="rId3"/>
    <sheet name="Q2" sheetId="4" r:id="rId4"/>
    <sheet name="G1" sheetId="1" r:id="rId5"/>
    <sheet name="Q3" sheetId="101" r:id="rId6"/>
    <sheet name="G2" sheetId="127" r:id="rId7"/>
    <sheet name="F1" sheetId="162" r:id="rId8"/>
    <sheet name="G3" sheetId="103" r:id="rId9"/>
    <sheet name="Q4" sheetId="165" r:id="rId10"/>
    <sheet name="G4" sheetId="130" r:id="rId11"/>
    <sheet name="G5" sheetId="108" r:id="rId12"/>
    <sheet name="G6" sheetId="109" r:id="rId13"/>
    <sheet name="G7" sheetId="122" r:id="rId14"/>
    <sheet name="Q5" sheetId="153" r:id="rId15"/>
    <sheet name="G8" sheetId="156" r:id="rId16"/>
    <sheet name="Q6" sheetId="53" r:id="rId17"/>
    <sheet name="G9" sheetId="55" r:id="rId18"/>
    <sheet name="G10" sheetId="54" r:id="rId19"/>
    <sheet name="G11" sheetId="139" r:id="rId20"/>
    <sheet name="G12" sheetId="121" r:id="rId21"/>
    <sheet name="Q7" sheetId="163" r:id="rId22"/>
    <sheet name="Q8" sheetId="92" r:id="rId23"/>
    <sheet name="G13" sheetId="157" r:id="rId24"/>
    <sheet name="G14" sheetId="158" r:id="rId25"/>
    <sheet name="G15" sheetId="59" r:id="rId26"/>
    <sheet name="G16" sheetId="61" r:id="rId27"/>
    <sheet name="G17" sheetId="111" r:id="rId28"/>
    <sheet name="G18" sheetId="159" r:id="rId29"/>
    <sheet name="G19" sheetId="161" r:id="rId30"/>
    <sheet name="G20" sheetId="140" r:id="rId31"/>
    <sheet name="G21" sheetId="131" r:id="rId32"/>
    <sheet name="Q9" sheetId="132" r:id="rId33"/>
    <sheet name="G22" sheetId="134" r:id="rId34"/>
    <sheet name="G23" sheetId="72" r:id="rId35"/>
    <sheet name="G24" sheetId="73" r:id="rId36"/>
    <sheet name="Q10" sheetId="136" r:id="rId37"/>
    <sheet name="Q11" sheetId="148" r:id="rId38"/>
    <sheet name="G25" sheetId="115" r:id="rId39"/>
    <sheet name="A" sheetId="117" r:id="rId40"/>
    <sheet name="Sheet1" sheetId="164" r:id="rId41"/>
  </sheets>
  <definedNames>
    <definedName name="_xlnm._FilterDatabase" localSheetId="6" hidden="1">'G2'!#REF!</definedName>
    <definedName name="_xlnm._FilterDatabase" localSheetId="8" hidden="1">'G3'!#REF!</definedName>
    <definedName name="_xlnm._FilterDatabase" localSheetId="2" hidden="1">'Q1'!#REF!</definedName>
    <definedName name="_xlnm._FilterDatabase" localSheetId="3" hidden="1">'Q2'!#REF!</definedName>
    <definedName name="_xlnm._FilterDatabase" localSheetId="5" hidden="1">'Q3'!#REF!</definedName>
    <definedName name="_xlnm._FilterDatabase" localSheetId="9" hidden="1">'Q4'!#REF!</definedName>
    <definedName name="cxzb" localSheetId="39">assets,assets2</definedName>
    <definedName name="cxzb" localSheetId="18">assets,assets2</definedName>
    <definedName name="cxzb" localSheetId="19">assets,assets2</definedName>
    <definedName name="cxzb" localSheetId="20">assets,assets2</definedName>
    <definedName name="cxzb" localSheetId="23">assets,assets2</definedName>
    <definedName name="cxzb" localSheetId="24">assets,assets2</definedName>
    <definedName name="cxzb" localSheetId="25">assets,assets2</definedName>
    <definedName name="cxzb" localSheetId="26">assets,assets2</definedName>
    <definedName name="cxzb" localSheetId="27">assets,assets2</definedName>
    <definedName name="cxzb" localSheetId="28">assets,assets2</definedName>
    <definedName name="cxzb" localSheetId="29">assets,assets2</definedName>
    <definedName name="cxzb" localSheetId="30">assets,assets2</definedName>
    <definedName name="cxzb" localSheetId="31">assets,assets2</definedName>
    <definedName name="cxzb" localSheetId="33">assets,assets2</definedName>
    <definedName name="cxzb" localSheetId="34">assets,assets2</definedName>
    <definedName name="cxzb" localSheetId="35">assets,assets2</definedName>
    <definedName name="cxzb" localSheetId="38">assets,assets2</definedName>
    <definedName name="cxzb" localSheetId="10">assets,assets2</definedName>
    <definedName name="cxzb" localSheetId="11">assets,assets2</definedName>
    <definedName name="cxzb" localSheetId="12">assets,assets2</definedName>
    <definedName name="cxzb" localSheetId="13">assets,assets2</definedName>
    <definedName name="cxzb" localSheetId="15">assets,assets2</definedName>
    <definedName name="cxzb" localSheetId="17">assets,assets2</definedName>
    <definedName name="cxzb" localSheetId="36">assets,assets2</definedName>
    <definedName name="cxzb" localSheetId="37">assets,assets2</definedName>
    <definedName name="cxzb" localSheetId="14">assets,assets2</definedName>
    <definedName name="cxzb" localSheetId="16">assets,assets2</definedName>
    <definedName name="cxzb" localSheetId="21">assets,assets2</definedName>
    <definedName name="cxzb" localSheetId="22">assets,assets2</definedName>
    <definedName name="cxzb" localSheetId="32">assets,assets2</definedName>
    <definedName name="dfsh" localSheetId="39">assets,assets2</definedName>
    <definedName name="dfsh" localSheetId="34">assets,assets2</definedName>
    <definedName name="dfsh" localSheetId="35">assets,assets2</definedName>
    <definedName name="dfsh" localSheetId="38">assets,assets2</definedName>
    <definedName name="Passivos_2" localSheetId="39">assets,assets2</definedName>
    <definedName name="Passivos_2" localSheetId="18">assets,assets2</definedName>
    <definedName name="Passivos_2" localSheetId="19">assets,assets2</definedName>
    <definedName name="Passivos_2" localSheetId="20">assets,assets2</definedName>
    <definedName name="Passivos_2" localSheetId="23">assets,assets2</definedName>
    <definedName name="Passivos_2" localSheetId="24">assets,assets2</definedName>
    <definedName name="Passivos_2" localSheetId="25">assets,assets2</definedName>
    <definedName name="Passivos_2" localSheetId="26">assets,assets2</definedName>
    <definedName name="Passivos_2" localSheetId="27">assets,assets2</definedName>
    <definedName name="Passivos_2" localSheetId="28">assets,assets2</definedName>
    <definedName name="Passivos_2" localSheetId="29">assets,assets2</definedName>
    <definedName name="Passivos_2" localSheetId="30">assets,assets2</definedName>
    <definedName name="Passivos_2" localSheetId="31">assets,assets2</definedName>
    <definedName name="Passivos_2" localSheetId="33">assets,assets2</definedName>
    <definedName name="Passivos_2" localSheetId="34">assets,assets2</definedName>
    <definedName name="Passivos_2" localSheetId="35">assets,assets2</definedName>
    <definedName name="Passivos_2" localSheetId="38">assets,assets2</definedName>
    <definedName name="Passivos_2" localSheetId="10">assets,assets2</definedName>
    <definedName name="Passivos_2" localSheetId="11">assets,assets2</definedName>
    <definedName name="Passivos_2" localSheetId="12">assets,assets2</definedName>
    <definedName name="Passivos_2" localSheetId="13">assets,assets2</definedName>
    <definedName name="Passivos_2" localSheetId="15">assets,assets2</definedName>
    <definedName name="Passivos_2" localSheetId="17">assets,assets2</definedName>
    <definedName name="Passivos_2" localSheetId="36">assets,assets2</definedName>
    <definedName name="Passivos_2" localSheetId="37">assets,assets2</definedName>
    <definedName name="Passivos_2" localSheetId="14">assets,assets2</definedName>
    <definedName name="Passivos_2" localSheetId="16">assets,assets2</definedName>
    <definedName name="Passivos_2" localSheetId="21">assets,assets2</definedName>
    <definedName name="Passivos_2" localSheetId="22">assets,assets2</definedName>
    <definedName name="Passivos_2" localSheetId="32">assets,assets2</definedName>
    <definedName name="_xlnm.Print_Area" localSheetId="39">A!$A$1:$N$22</definedName>
    <definedName name="_xlnm.Print_Area" localSheetId="7">'F1'!$A:$U</definedName>
    <definedName name="_xlnm.Print_Area" localSheetId="4">'G1'!$A:$U</definedName>
    <definedName name="_xlnm.Print_Area" localSheetId="18">'G10'!$A$1:$U$17</definedName>
    <definedName name="_xlnm.Print_Area" localSheetId="19">'G11'!$A$1:$U$19</definedName>
    <definedName name="_xlnm.Print_Area" localSheetId="20">'G12'!$A$1:$U$13</definedName>
    <definedName name="_xlnm.Print_Area" localSheetId="23">'G13'!$A$1:$U$14</definedName>
    <definedName name="_xlnm.Print_Area" localSheetId="24">'G14'!$A$1:$U$16</definedName>
    <definedName name="_xlnm.Print_Area" localSheetId="25">'G15'!$A$1:$U$11</definedName>
    <definedName name="_xlnm.Print_Area" localSheetId="26">'G16'!$A$1:$U$12</definedName>
    <definedName name="_xlnm.Print_Area" localSheetId="27">'G17'!$A$1:$U$18</definedName>
    <definedName name="_xlnm.Print_Area" localSheetId="28">'G18'!$A$1:$U$15</definedName>
    <definedName name="_xlnm.Print_Area" localSheetId="29">'G19'!$A$1:$U$15</definedName>
    <definedName name="_xlnm.Print_Area" localSheetId="6">'G2'!$A:$Z</definedName>
    <definedName name="_xlnm.Print_Area" localSheetId="30">'G20'!$A$1:$M$20</definedName>
    <definedName name="_xlnm.Print_Area" localSheetId="31">'G21'!$A$1:$U$12</definedName>
    <definedName name="_xlnm.Print_Area" localSheetId="33">'G22'!$A$1:$U$18</definedName>
    <definedName name="_xlnm.Print_Area" localSheetId="34">'G23'!$A$1:$U$15</definedName>
    <definedName name="_xlnm.Print_Area" localSheetId="35">'G24'!$A$1:$U$15</definedName>
    <definedName name="_xlnm.Print_Area" localSheetId="38">'G25'!$A$1:$U$17</definedName>
    <definedName name="_xlnm.Print_Area" localSheetId="8">'G3'!$A:$Y</definedName>
    <definedName name="_xlnm.Print_Area" localSheetId="10">'G4'!$A$1:$V$13</definedName>
    <definedName name="_xlnm.Print_Area" localSheetId="11">'G5'!$A$1:$U$15</definedName>
    <definedName name="_xlnm.Print_Area" localSheetId="12">'G6'!$A$1:$U$15</definedName>
    <definedName name="_xlnm.Print_Area" localSheetId="13">'G7'!$A$1:$U$15</definedName>
    <definedName name="_xlnm.Print_Area" localSheetId="15">'G8'!$A$1:$U$17</definedName>
    <definedName name="_xlnm.Print_Area" localSheetId="17">'G9'!$A$1:$U$17</definedName>
    <definedName name="_xlnm.Print_Area" localSheetId="1">Índice!$A$1:$R$71</definedName>
    <definedName name="_xlnm.Print_Area" localSheetId="0">NOTA!$A$1:$O$24</definedName>
    <definedName name="_xlnm.Print_Area" localSheetId="2">'Q1'!$A:$U</definedName>
    <definedName name="_xlnm.Print_Area" localSheetId="36">'Q10'!$A$1:$W$12</definedName>
    <definedName name="_xlnm.Print_Area" localSheetId="37">'Q11'!$A$1:$W$14</definedName>
    <definedName name="_xlnm.Print_Area" localSheetId="3">'Q2'!$A:$U</definedName>
    <definedName name="_xlnm.Print_Area" localSheetId="5">'Q3'!$A:$AD</definedName>
    <definedName name="_xlnm.Print_Area" localSheetId="9">'Q4'!$A:$AD</definedName>
    <definedName name="_xlnm.Print_Area" localSheetId="14">'Q5'!$A$1:$U$17</definedName>
    <definedName name="_xlnm.Print_Area" localSheetId="16">'Q6'!$A$1:$U$15</definedName>
    <definedName name="_xlnm.Print_Area" localSheetId="21">'Q7'!$A$1:$U$13</definedName>
    <definedName name="_xlnm.Print_Area" localSheetId="22">'Q8'!$A$1:$U$13</definedName>
    <definedName name="_xlnm.Print_Area" localSheetId="32">'Q9'!$A$1:$V$13</definedName>
    <definedName name="TABE2" localSheetId="39">assets,assets2</definedName>
    <definedName name="TABE2" localSheetId="18">assets,assets2</definedName>
    <definedName name="TABE2" localSheetId="19">assets,assets2</definedName>
    <definedName name="TABE2" localSheetId="20">assets,assets2</definedName>
    <definedName name="TABE2" localSheetId="23">assets,assets2</definedName>
    <definedName name="TABE2" localSheetId="24">assets,assets2</definedName>
    <definedName name="TABE2" localSheetId="25">assets,assets2</definedName>
    <definedName name="TABE2" localSheetId="26">assets,assets2</definedName>
    <definedName name="TABE2" localSheetId="27">assets,assets2</definedName>
    <definedName name="TABE2" localSheetId="28">assets,assets2</definedName>
    <definedName name="TABE2" localSheetId="29">assets,assets2</definedName>
    <definedName name="TABE2" localSheetId="30">assets,assets2</definedName>
    <definedName name="TABE2" localSheetId="31">assets,assets2</definedName>
    <definedName name="TABE2" localSheetId="33">assets,assets2</definedName>
    <definedName name="TABE2" localSheetId="34">assets,assets2</definedName>
    <definedName name="TABE2" localSheetId="35">assets,assets2</definedName>
    <definedName name="TABE2" localSheetId="38">assets,assets2</definedName>
    <definedName name="TABE2" localSheetId="10">assets,assets2</definedName>
    <definedName name="TABE2" localSheetId="11">assets,assets2</definedName>
    <definedName name="TABE2" localSheetId="12">assets,assets2</definedName>
    <definedName name="TABE2" localSheetId="13">assets,assets2</definedName>
    <definedName name="TABE2" localSheetId="15">assets,assets2</definedName>
    <definedName name="TABE2" localSheetId="17">assets,assets2</definedName>
    <definedName name="TABE2" localSheetId="36">assets,assets2</definedName>
    <definedName name="TABE2" localSheetId="37">assets,assets2</definedName>
    <definedName name="TABE2" localSheetId="14">assets,assets2</definedName>
    <definedName name="TABE2" localSheetId="16">assets,assets2</definedName>
    <definedName name="TABE2" localSheetId="21">assets,assets2</definedName>
    <definedName name="TABE2" localSheetId="22">assets,assets2</definedName>
    <definedName name="TABE2" localSheetId="32">assets,assets2</definedName>
    <definedName name="tabe20" localSheetId="39">assets,assets2</definedName>
    <definedName name="tabe20" localSheetId="18">assets,assets2</definedName>
    <definedName name="tabe20" localSheetId="19">assets,assets2</definedName>
    <definedName name="tabe20" localSheetId="20">assets,assets2</definedName>
    <definedName name="tabe20" localSheetId="23">assets,assets2</definedName>
    <definedName name="tabe20" localSheetId="24">assets,assets2</definedName>
    <definedName name="tabe20" localSheetId="25">assets,assets2</definedName>
    <definedName name="tabe20" localSheetId="26">assets,assets2</definedName>
    <definedName name="tabe20" localSheetId="27">assets,assets2</definedName>
    <definedName name="tabe20" localSheetId="28">assets,assets2</definedName>
    <definedName name="tabe20" localSheetId="29">assets,assets2</definedName>
    <definedName name="tabe20" localSheetId="30">assets,assets2</definedName>
    <definedName name="tabe20" localSheetId="31">assets,assets2</definedName>
    <definedName name="tabe20" localSheetId="33">assets,assets2</definedName>
    <definedName name="tabe20" localSheetId="34">assets,assets2</definedName>
    <definedName name="tabe20" localSheetId="35">assets,assets2</definedName>
    <definedName name="tabe20" localSheetId="38">assets,assets2</definedName>
    <definedName name="tabe20" localSheetId="10">assets,assets2</definedName>
    <definedName name="tabe20" localSheetId="11">assets,assets2</definedName>
    <definedName name="tabe20" localSheetId="12">assets,assets2</definedName>
    <definedName name="tabe20" localSheetId="13">assets,assets2</definedName>
    <definedName name="tabe20" localSheetId="15">assets,assets2</definedName>
    <definedName name="tabe20" localSheetId="17">assets,assets2</definedName>
    <definedName name="tabe20" localSheetId="36">assets,assets2</definedName>
    <definedName name="tabe20" localSheetId="37">assets,assets2</definedName>
    <definedName name="tabe20" localSheetId="14">assets,assets2</definedName>
    <definedName name="tabe20" localSheetId="16">assets,assets2</definedName>
    <definedName name="tabe20" localSheetId="21">assets,assets2</definedName>
    <definedName name="tabe20" localSheetId="22">assets,assets2</definedName>
    <definedName name="tabe20" localSheetId="32">assets,assets2</definedName>
    <definedName name="tabela" localSheetId="39">assets,assets2</definedName>
    <definedName name="tabela" localSheetId="18">assets,assets2</definedName>
    <definedName name="tabela" localSheetId="19">assets,assets2</definedName>
    <definedName name="tabela" localSheetId="20">assets,assets2</definedName>
    <definedName name="tabela" localSheetId="23">assets,assets2</definedName>
    <definedName name="tabela" localSheetId="24">assets,assets2</definedName>
    <definedName name="tabela" localSheetId="25">assets,assets2</definedName>
    <definedName name="tabela" localSheetId="26">assets,assets2</definedName>
    <definedName name="tabela" localSheetId="27">assets,assets2</definedName>
    <definedName name="tabela" localSheetId="28">assets,assets2</definedName>
    <definedName name="tabela" localSheetId="29">assets,assets2</definedName>
    <definedName name="tabela" localSheetId="30">assets,assets2</definedName>
    <definedName name="tabela" localSheetId="31">assets,assets2</definedName>
    <definedName name="tabela" localSheetId="33">assets,assets2</definedName>
    <definedName name="tabela" localSheetId="34">assets,assets2</definedName>
    <definedName name="tabela" localSheetId="35">assets,assets2</definedName>
    <definedName name="tabela" localSheetId="38">assets,assets2</definedName>
    <definedName name="tabela" localSheetId="10">assets,assets2</definedName>
    <definedName name="tabela" localSheetId="11">assets,assets2</definedName>
    <definedName name="tabela" localSheetId="12">assets,assets2</definedName>
    <definedName name="tabela" localSheetId="13">assets,assets2</definedName>
    <definedName name="tabela" localSheetId="15">assets,assets2</definedName>
    <definedName name="tabela" localSheetId="17">assets,assets2</definedName>
    <definedName name="tabela" localSheetId="36">assets,assets2</definedName>
    <definedName name="tabela" localSheetId="37">assets,assets2</definedName>
    <definedName name="tabela" localSheetId="14">assets,assets2</definedName>
    <definedName name="tabela" localSheetId="16">assets,assets2</definedName>
    <definedName name="tabela" localSheetId="21">assets,assets2</definedName>
    <definedName name="tabela" localSheetId="22">assets,assets2</definedName>
    <definedName name="tabela" localSheetId="32">assets,assets2</definedName>
    <definedName name="tebe2" localSheetId="39">assets,assets2</definedName>
    <definedName name="tebe2" localSheetId="18">assets,assets2</definedName>
    <definedName name="tebe2" localSheetId="19">assets,assets2</definedName>
    <definedName name="tebe2" localSheetId="20">assets,assets2</definedName>
    <definedName name="tebe2" localSheetId="23">assets,assets2</definedName>
    <definedName name="tebe2" localSheetId="24">assets,assets2</definedName>
    <definedName name="tebe2" localSheetId="25">assets,assets2</definedName>
    <definedName name="tebe2" localSheetId="26">assets,assets2</definedName>
    <definedName name="tebe2" localSheetId="27">assets,assets2</definedName>
    <definedName name="tebe2" localSheetId="28">assets,assets2</definedName>
    <definedName name="tebe2" localSheetId="29">assets,assets2</definedName>
    <definedName name="tebe2" localSheetId="30">assets,assets2</definedName>
    <definedName name="tebe2" localSheetId="31">assets,assets2</definedName>
    <definedName name="tebe2" localSheetId="33">assets,assets2</definedName>
    <definedName name="tebe2" localSheetId="34">assets,assets2</definedName>
    <definedName name="tebe2" localSheetId="35">assets,assets2</definedName>
    <definedName name="tebe2" localSheetId="38">assets,assets2</definedName>
    <definedName name="tebe2" localSheetId="10">assets,assets2</definedName>
    <definedName name="tebe2" localSheetId="11">assets,assets2</definedName>
    <definedName name="tebe2" localSheetId="12">assets,assets2</definedName>
    <definedName name="tebe2" localSheetId="13">assets,assets2</definedName>
    <definedName name="tebe2" localSheetId="15">assets,assets2</definedName>
    <definedName name="tebe2" localSheetId="17">assets,assets2</definedName>
    <definedName name="tebe2" localSheetId="36">assets,assets2</definedName>
    <definedName name="tebe2" localSheetId="37">assets,assets2</definedName>
    <definedName name="tebe2" localSheetId="14">assets,assets2</definedName>
    <definedName name="tebe2" localSheetId="16">assets,assets2</definedName>
    <definedName name="tebe2" localSheetId="21">assets,assets2</definedName>
    <definedName name="tebe2" localSheetId="22">assets,assets2</definedName>
    <definedName name="tebe2" localSheetId="32">assets,assets2</definedName>
  </definedNames>
  <calcPr calcId="152511" fullPrecision="0"/>
</workbook>
</file>

<file path=xl/calcChain.xml><?xml version="1.0" encoding="utf-8"?>
<calcChain xmlns="http://schemas.openxmlformats.org/spreadsheetml/2006/main">
  <c r="A3" i="166" l="1"/>
  <c r="A20" i="166"/>
  <c r="A1" i="117" l="1"/>
  <c r="A3" i="117"/>
  <c r="A3" i="165" l="1"/>
  <c r="A3" i="163" l="1"/>
  <c r="A3" i="162" l="1"/>
  <c r="A31" i="162"/>
  <c r="A3" i="161" l="1"/>
  <c r="A3" i="159"/>
  <c r="A3" i="158"/>
  <c r="A3" i="157"/>
  <c r="A3" i="156"/>
  <c r="A3" i="153"/>
  <c r="A17" i="156"/>
  <c r="A17" i="153"/>
  <c r="A3" i="115" l="1"/>
  <c r="A3" i="148"/>
  <c r="A3" i="136"/>
  <c r="A3" i="73"/>
  <c r="A3" i="72"/>
  <c r="A3" i="134"/>
  <c r="A3" i="132"/>
  <c r="A3" i="131"/>
  <c r="A3" i="140"/>
  <c r="A3" i="111"/>
  <c r="A3" i="61"/>
  <c r="A3" i="59"/>
  <c r="A3" i="92"/>
  <c r="A3" i="121"/>
  <c r="A3" i="139"/>
  <c r="A3" i="54"/>
  <c r="A3" i="55"/>
  <c r="A3" i="53"/>
  <c r="A3" i="122"/>
  <c r="A3" i="109"/>
  <c r="A3" i="108"/>
  <c r="A3" i="130"/>
  <c r="A3" i="103"/>
  <c r="A3" i="127"/>
  <c r="A3" i="101"/>
  <c r="A3" i="1"/>
  <c r="A3" i="4"/>
  <c r="A13" i="130" l="1"/>
  <c r="A11" i="127"/>
  <c r="A15" i="122" l="1"/>
  <c r="A17" i="55"/>
  <c r="A15" i="53"/>
  <c r="A15" i="109"/>
  <c r="A15" i="108"/>
  <c r="A13" i="103"/>
  <c r="A12" i="1"/>
  <c r="A14" i="4"/>
  <c r="A71" i="45"/>
  <c r="A25" i="165" s="1"/>
  <c r="A14" i="148" l="1"/>
  <c r="A13" i="163"/>
  <c r="A15" i="159"/>
  <c r="A15" i="161"/>
  <c r="A16" i="158"/>
  <c r="A14" i="157"/>
  <c r="A22" i="117"/>
  <c r="A20" i="140"/>
  <c r="A19" i="139"/>
  <c r="A18" i="134"/>
  <c r="A12" i="131"/>
  <c r="A12" i="136"/>
  <c r="A13" i="132"/>
  <c r="A18" i="101"/>
  <c r="A13" i="92"/>
  <c r="A12" i="61"/>
  <c r="A17" i="54"/>
  <c r="A18" i="111"/>
  <c r="A15" i="72"/>
  <c r="A13" i="121"/>
  <c r="A11" i="59"/>
  <c r="A15" i="73"/>
  <c r="A17" i="115"/>
</calcChain>
</file>

<file path=xl/sharedStrings.xml><?xml version="1.0" encoding="utf-8"?>
<sst xmlns="http://schemas.openxmlformats.org/spreadsheetml/2006/main" count="552" uniqueCount="265">
  <si>
    <t>Microempresas</t>
  </si>
  <si>
    <t>Grandes empresas</t>
  </si>
  <si>
    <t>EBITDA</t>
  </si>
  <si>
    <t>Outros passivos</t>
  </si>
  <si>
    <t>Créditos comerciais</t>
  </si>
  <si>
    <t>SNF</t>
  </si>
  <si>
    <t>ESTRUTURA</t>
  </si>
  <si>
    <t>G1</t>
  </si>
  <si>
    <t>G2</t>
  </si>
  <si>
    <t>G3</t>
  </si>
  <si>
    <t>G4</t>
  </si>
  <si>
    <t>G7</t>
  </si>
  <si>
    <t>G8</t>
  </si>
  <si>
    <t>ANÁLISE ECONÓMICA E FINANCEIRA</t>
  </si>
  <si>
    <t>DINÂMICA</t>
  </si>
  <si>
    <t>G9</t>
  </si>
  <si>
    <t>G10</t>
  </si>
  <si>
    <t>G11</t>
  </si>
  <si>
    <t>VOLUME DE NEGÓCIOS</t>
  </si>
  <si>
    <t>SITUAÇÃO FINANCEIRA</t>
  </si>
  <si>
    <t>ESTRUTURA FINANCEIRA</t>
  </si>
  <si>
    <t>FINANCIAMENTO POR DÍVIDA COMERCIAL</t>
  </si>
  <si>
    <t>ÍNDICE</t>
  </si>
  <si>
    <t>1º Quartil</t>
  </si>
  <si>
    <t>3º Quartil</t>
  </si>
  <si>
    <t>Distribuição por quartis</t>
  </si>
  <si>
    <t>Média ponderada</t>
  </si>
  <si>
    <t>Peso dos juros suportados no EBITDA</t>
  </si>
  <si>
    <t>Mediana</t>
  </si>
  <si>
    <t>Q2</t>
  </si>
  <si>
    <t>ENQUADRAMENTO</t>
  </si>
  <si>
    <t>ATIVIDADE E RENDIBILIDADE</t>
  </si>
  <si>
    <t>Q5</t>
  </si>
  <si>
    <t>PIB</t>
  </si>
  <si>
    <t>Consumo privado</t>
  </si>
  <si>
    <t>Consumo público</t>
  </si>
  <si>
    <t>Formação bruta de capital fixo</t>
  </si>
  <si>
    <t>CMVMC</t>
  </si>
  <si>
    <t>FSE</t>
  </si>
  <si>
    <t>Empréstimos bancários</t>
  </si>
  <si>
    <t>G12</t>
  </si>
  <si>
    <t>G13</t>
  </si>
  <si>
    <t>G14</t>
  </si>
  <si>
    <t>Contributos
(em p.p.)</t>
  </si>
  <si>
    <t>Fonte: Banco de Portugal</t>
  </si>
  <si>
    <t>Fonte: INE e Banco de Portugal</t>
  </si>
  <si>
    <t>Q3</t>
  </si>
  <si>
    <t>G15</t>
  </si>
  <si>
    <t>De 10 a 20 anos</t>
  </si>
  <si>
    <t>Exportações</t>
  </si>
  <si>
    <t>Importações</t>
  </si>
  <si>
    <t>Rácio de crédito vencido</t>
  </si>
  <si>
    <t>Volume de negócios</t>
  </si>
  <si>
    <t>Q4</t>
  </si>
  <si>
    <t>Estrutura</t>
  </si>
  <si>
    <t>G16</t>
  </si>
  <si>
    <t>G17</t>
  </si>
  <si>
    <t>ANEXO</t>
  </si>
  <si>
    <t>A</t>
  </si>
  <si>
    <t>Atividade</t>
  </si>
  <si>
    <t>Financiamento</t>
  </si>
  <si>
    <t>Rendibilidade</t>
  </si>
  <si>
    <t>Volume de negócios detido por grandes empresas</t>
  </si>
  <si>
    <t>Taxas de crescimento</t>
  </si>
  <si>
    <t>Autonomia financeira</t>
  </si>
  <si>
    <t>Rendibilidade dos capitais próprios</t>
  </si>
  <si>
    <t xml:space="preserve">Empréstimos bancários </t>
  </si>
  <si>
    <t>ESTRUTURA E DINÂMICA</t>
  </si>
  <si>
    <t>Indicadores demográficos</t>
  </si>
  <si>
    <t>Indicador</t>
  </si>
  <si>
    <t>Volume de negócios | Taxa de crescimento anual (em %) e contributos (em p.p.)</t>
  </si>
  <si>
    <t>Número de pessoas ao serviço</t>
  </si>
  <si>
    <t>Pequenas e médias empresas</t>
  </si>
  <si>
    <t>Taxa de crescimento (em %)</t>
  </si>
  <si>
    <t>Rácios de crédito vencido</t>
  </si>
  <si>
    <t>CONCENTRAÇÃO</t>
  </si>
  <si>
    <t>Nota: O financiamento líquido por dívida comercial foi calculado pela diferença entre o saldo de fornecedores (líquido de adiantamentos) e o saldo de clientes (líquido de adiantamentos e ajustamentos).</t>
  </si>
  <si>
    <t>Por segmentos de atividade económica</t>
  </si>
  <si>
    <t>Por classes de dimensão</t>
  </si>
  <si>
    <t>Taxa de variação do número de empresas</t>
  </si>
  <si>
    <t>Taxa de natalidade</t>
  </si>
  <si>
    <t>Taxa de mortalidade</t>
  </si>
  <si>
    <t>Rácio natalidade/mortalidade</t>
  </si>
  <si>
    <t>Volume de negócios | Distribuição por quartis e média ponderada da taxa de crescimento anual</t>
  </si>
  <si>
    <t>Títulos de dívida</t>
  </si>
  <si>
    <t>Financiamento de empresas do grupo</t>
  </si>
  <si>
    <t>Outros financiamentos obtidos</t>
  </si>
  <si>
    <t>Taxa de crescimento
(em %)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</si>
  <si>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</si>
  <si>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</si>
  <si>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ESTRUTURA E DINÂMICA
</t>
    </r>
    <r>
      <rPr>
        <sz val="10"/>
        <color theme="0"/>
        <rFont val="Calibri"/>
        <family val="2"/>
        <scheme val="minor"/>
      </rPr>
      <t xml:space="preserve">- ESTRUTURA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</si>
  <si>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</si>
  <si>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</si>
  <si>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ENQUADRAMENTO - </t>
    </r>
  </si>
  <si>
    <r>
      <t xml:space="preserve">ESTRUTURA E DINÂMICA
</t>
    </r>
    <r>
      <rPr>
        <sz val="10"/>
        <color theme="0"/>
        <rFont val="Calibri"/>
        <family val="2"/>
        <scheme val="minor"/>
      </rPr>
      <t xml:space="preserve">- DINÂMICA - </t>
    </r>
  </si>
  <si>
    <r>
      <t xml:space="preserve">ESTRUTURA E DINÂMICA
</t>
    </r>
    <r>
      <rPr>
        <sz val="10"/>
        <color theme="0"/>
        <rFont val="Calibri"/>
        <family val="2"/>
        <scheme val="minor"/>
      </rPr>
      <t xml:space="preserve">- CONCENTRAÇÃO - </t>
    </r>
  </si>
  <si>
    <t>Contributos, por segmentos de atividade económica
(em p.p.)</t>
  </si>
  <si>
    <t>Mais de 20 anos</t>
  </si>
  <si>
    <t>Financiamento líquido por dívida comercial
(% volume de negócios)</t>
  </si>
  <si>
    <t>Caraterização do setor</t>
  </si>
  <si>
    <t>Número médio de pessoas ao serviço</t>
  </si>
  <si>
    <t>Volume de negócios médio</t>
  </si>
  <si>
    <t>Por segmentos de atividade económica (2013)</t>
  </si>
  <si>
    <t>Estruturas | Por segmentos de atividade económica (2013)</t>
  </si>
  <si>
    <t>Estruturas | Por classes de dimensão (2013)</t>
  </si>
  <si>
    <t>Mercado interno</t>
  </si>
  <si>
    <t>Mercado externo</t>
  </si>
  <si>
    <t>Volume de negócios (taxa de cresc.)</t>
  </si>
  <si>
    <t>G5</t>
  </si>
  <si>
    <t>RENDIBILIDADE</t>
  </si>
  <si>
    <t>PME</t>
  </si>
  <si>
    <t>Q6</t>
  </si>
  <si>
    <t>EBITDA | Taxa de crescimento anual</t>
  </si>
  <si>
    <t>De 5 a 10 anos</t>
  </si>
  <si>
    <t>Até 5 anos</t>
  </si>
  <si>
    <t>Estruturas | Por classes de maturidade (volume de negócios - 2013)</t>
  </si>
  <si>
    <t>Rendibilidade dos capitais próprios | Distribuição por quartis e média ponderada</t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</si>
  <si>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
- ATIVIDADE E RENDIBILIDADE - </t>
    </r>
  </si>
  <si>
    <t>Volume de negócios | Contributos dos mercados externo e interno (em p.p.) para a taxa de crescimento anual (em %)</t>
  </si>
  <si>
    <t>Distribuição do volume de negócios e número de pessoas ao serviço (2013)</t>
  </si>
  <si>
    <t>EBITDA | Peso das empresas com EBITDA negativo (2012 e 2013)</t>
  </si>
  <si>
    <t>Rendibilidade | Análise por margens (2009 e 2013)</t>
  </si>
  <si>
    <t>Diminuição dos juros</t>
  </si>
  <si>
    <t>Aumento dos juros</t>
  </si>
  <si>
    <t>Até 0.5</t>
  </si>
  <si>
    <t>De 0.5 a 1</t>
  </si>
  <si>
    <t>Maior que 1</t>
  </si>
  <si>
    <t>Nota: A classe "Maior que 1" inclui as empresas com EBITDA negativo</t>
  </si>
  <si>
    <t>Q7</t>
  </si>
  <si>
    <t>Pressão financeira | Distribuição das empresas por níveis de performance no indicador (2013)</t>
  </si>
  <si>
    <t>G6</t>
  </si>
  <si>
    <t>Autonomia financeira (2009 e 2013)</t>
  </si>
  <si>
    <t>G21</t>
  </si>
  <si>
    <t>Dimensão</t>
  </si>
  <si>
    <t>Peso das Empresas de Elevado Crescimento</t>
  </si>
  <si>
    <t>PIB e principais componentes da despesa| Taxa de variação homóloga real</t>
  </si>
  <si>
    <t>Rácios de crédito vencido (valores em fim de período)</t>
  </si>
  <si>
    <t>Volume de negócios detido pelas maiores empresas (TOP 10%)</t>
  </si>
  <si>
    <t>Autonomia financeira | Proporção de empresas com capitais próprios negativos</t>
  </si>
  <si>
    <t>Estrutura do passivo (2009 e 2013)</t>
  </si>
  <si>
    <t>G18</t>
  </si>
  <si>
    <t>G19</t>
  </si>
  <si>
    <t>G20</t>
  </si>
  <si>
    <t>Financiamento obtido junto de IC residentes (valores em fim de período)</t>
  </si>
  <si>
    <t>Juros suportados | Percentagem de empresas por variação da taxa de crescimento dos juros (2012-2013)</t>
  </si>
  <si>
    <t>Financiamento líquido por dívida comercial | Em percentagem do volume de negócios</t>
  </si>
  <si>
    <t>G22</t>
  </si>
  <si>
    <t>G23</t>
  </si>
  <si>
    <t>G24</t>
  </si>
  <si>
    <t>G25</t>
  </si>
  <si>
    <t>Percentagem detida por 1% das empresas</t>
  </si>
  <si>
    <t>Percentagem detida por 10% das empresas</t>
  </si>
  <si>
    <t>Percentagem em 1% das empresas</t>
  </si>
  <si>
    <t>Percentagem em 10% das empresas</t>
  </si>
  <si>
    <t>Peso do setor do Mar nas SNF (2003 e 2013)</t>
  </si>
  <si>
    <t>Setor do Mar</t>
  </si>
  <si>
    <t>Pesca e atividades conexas</t>
  </si>
  <si>
    <t>Construção e reparação naval</t>
  </si>
  <si>
    <t>Transportes marítimos</t>
  </si>
  <si>
    <t>Volume de negócios médio e número médio de pessoas ao serviço (2013) | Setor do Mar=1</t>
  </si>
  <si>
    <t>Evolução do setor do Mar e das SNF de 2003 a 2013 (2003=100)</t>
  </si>
  <si>
    <t>Evolução do setor do Mar e das SNF</t>
  </si>
  <si>
    <t>Variação acumulada de 2003 a 2013</t>
  </si>
  <si>
    <t>Variação acumulada de 2009 a 2013</t>
  </si>
  <si>
    <t>CAIXA 1: RELEVÂNCIA DO EXTERIOR NA ATIVIDADE OPERACIONAL DAS EMPRESAS DO SETOR DO MAR</t>
  </si>
  <si>
    <t>Transações de bens e serviços com o exterior (saldo em % do volume de negócios)</t>
  </si>
  <si>
    <t>Q8</t>
  </si>
  <si>
    <t>CAIXA 2: EMPRÉSTIMOS BANCÁRIOS</t>
  </si>
  <si>
    <t>F1</t>
  </si>
  <si>
    <t>Localização geográfica por distrito | Repartição do setor do Mar por distrito</t>
  </si>
  <si>
    <t>Q9</t>
  </si>
  <si>
    <t>2009-2013 (p.p.)</t>
  </si>
  <si>
    <t>2014 
(p.)</t>
  </si>
  <si>
    <t>Q10</t>
  </si>
  <si>
    <t>CAIXA 1: Atividades favorecidas pela proximidade do Mar</t>
  </si>
  <si>
    <t>Peso do volume de negócios no total das SNF (2009 a 2013)</t>
  </si>
  <si>
    <t>Gastos da atividade operacional | Taxa de crescimento anual</t>
  </si>
  <si>
    <t>Gastos da atividade operacional | Estrutura (2013)</t>
  </si>
  <si>
    <t>Gastos da atividade operacional (em % do volume de negócios)</t>
  </si>
  <si>
    <t>Evolução do volume de negócios e dos gastos da atividade operacional (2009=100)</t>
  </si>
  <si>
    <t>Rendibilidade | Decomposição da margem operacional (EBITDA/Rendimentos)</t>
  </si>
  <si>
    <t>Rendibilidade | Decomposição da margem líquida (RLE/Rendimentos)</t>
  </si>
  <si>
    <t>Empréstimos obtidos junto de IC residentes (2014)</t>
  </si>
  <si>
    <t>EBITDA / Rendimentos</t>
  </si>
  <si>
    <t>Resultado líquido do exercício/ Rendimentos</t>
  </si>
  <si>
    <t>ESTUDO 21 | ANÁLISE DAS EMPRESAS DO SETOR DO MAR</t>
  </si>
  <si>
    <t>PRINCIPAIS INDICADORES DO SETOR DO MAR (2013)</t>
  </si>
  <si>
    <t>Peso do Setor do Mar</t>
  </si>
  <si>
    <t>Q11</t>
  </si>
  <si>
    <t>INTRODUÇÃO</t>
  </si>
  <si>
    <t>Q1</t>
  </si>
  <si>
    <t>Título do estudo da Central de Balanços</t>
  </si>
  <si>
    <t xml:space="preserve">Peso do volume de negócios de cada setor no total das SNF </t>
  </si>
  <si>
    <t>maio de 2015</t>
  </si>
  <si>
    <r>
      <t xml:space="preserve">Apresentam-se nesta publicação os dados que serviram de base ao Estudo da Central de Balanços | 21, maio de 2015 - Análise das empresas do setor do Mar. Estes dados foram recolhidos através da Informação Empresarial Simplificada (IES) e tratados pela Central de Balanços do Banco de Portugal. 
A data de referência desta informação é outubro de 2014. Atualizações posteriores a esta data são divulgadas nos Quadros do Setor, na vertente multidimensional do BPstat|Estatísticas </t>
    </r>
    <r>
      <rPr>
        <i/>
        <sz val="10"/>
        <color theme="1"/>
        <rFont val="Calibri"/>
        <family val="2"/>
        <scheme val="minor"/>
      </rPr>
      <t>online</t>
    </r>
    <r>
      <rPr>
        <sz val="10"/>
        <color theme="1"/>
        <rFont val="Calibri"/>
        <family val="2"/>
        <scheme val="minor"/>
      </rPr>
      <t xml:space="preserve">.     </t>
    </r>
  </si>
  <si>
    <t>GASTOS DA ATIVIDADE OPERACIONAL</t>
  </si>
  <si>
    <t>GASTOS DE FINANCIAMENTO E SOLVABILIDADE</t>
  </si>
  <si>
    <t>Gastos da atividade operacional</t>
  </si>
  <si>
    <t>Gastos com o pessoal</t>
  </si>
  <si>
    <t>Nota: Os financiamentos obtidos correspondem ao conjunto de financiamentos remunerados obtidos pela empresa, designadamente, através da emissão de títulos de dívida, empréstimos junto de instituições de crédito e sociedades financeiras, empréstimos junto de empresas do grupo, ou, ainda, outros financiamentos obtidos. Foram excluídas da análise as componentes do passivo consideradas eminentemente contabilísticas, como sejam os diferimentos e as provisões. Desta forma, a classe “Outros passivos” incorpora as dívidas ao Estado e outros entes públicos, a acionistas e sócios (não remuneradas), outros passivos correntes e outras contas a pagar.</t>
  </si>
  <si>
    <t>Aveiro</t>
  </si>
  <si>
    <t>Beja</t>
  </si>
  <si>
    <t>Braga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</si>
  <si>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</si>
  <si>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</si>
  <si>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</si>
  <si>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</si>
  <si>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</si>
  <si>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</si>
  <si>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</si>
  <si>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</si>
  <si>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</si>
  <si>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</si>
  <si>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</si>
  <si>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</si>
  <si>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</si>
  <si>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</si>
  <si>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</si>
  <si>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Angra do Heroísmo</t>
  </si>
  <si>
    <t>Horta</t>
  </si>
  <si>
    <t>Ponta Delgada</t>
  </si>
  <si>
    <t>Funchal</t>
  </si>
  <si>
    <t xml:space="preserve">      Setor do Mar</t>
  </si>
  <si>
    <t xml:space="preserve">                        Pesca e atividades conexas</t>
  </si>
  <si>
    <t xml:space="preserve">                        Construção e reparação naval</t>
  </si>
  <si>
    <t xml:space="preserve">                        Transportes marítimos</t>
  </si>
  <si>
    <t xml:space="preserve">      Atividades favorecidas pela proximidade do mar</t>
  </si>
  <si>
    <t xml:space="preserve">          das quais:</t>
  </si>
  <si>
    <t xml:space="preserve">                        Alojamento e restauração</t>
  </si>
  <si>
    <t xml:space="preserve">                        Atividades recreativas</t>
  </si>
  <si>
    <t xml:space="preserve">      Setor do Mar com atividades favorecidas pela proximidade do mar</t>
  </si>
  <si>
    <t>Volume de negócios (%)</t>
  </si>
  <si>
    <t>Número do estudo</t>
  </si>
  <si>
    <t>13.2%</t>
  </si>
  <si>
    <t>6.9%</t>
  </si>
  <si>
    <t>6.4%</t>
  </si>
  <si>
    <t>5.6%</t>
  </si>
  <si>
    <t>5.4%</t>
  </si>
  <si>
    <t>4.4%</t>
  </si>
  <si>
    <t>3.9%</t>
  </si>
  <si>
    <t>3.4%</t>
  </si>
  <si>
    <t>2.3%</t>
  </si>
  <si>
    <t>1.1%</t>
  </si>
  <si>
    <t xml:space="preserve">          Análise do setor agrícola, dezembro 2012</t>
  </si>
  <si>
    <t xml:space="preserve">          Análise do setor da construção, janeiro 2014</t>
  </si>
  <si>
    <t xml:space="preserve">          Análise setorial da indústria metalomecânica, março 2015</t>
  </si>
  <si>
    <t xml:space="preserve">          Análise do setor automóvel, dezembro 2013</t>
  </si>
  <si>
    <t xml:space="preserve">          Análise do setor do turismo, outubro 2014</t>
  </si>
  <si>
    <t xml:space="preserve">          Análise setorial da indústria dos têxteis e vestuário, novembro 2012</t>
  </si>
  <si>
    <t xml:space="preserve">          Análise do setor das atividades de informação e comunicação, abril 2014</t>
  </si>
  <si>
    <t xml:space="preserve">          Análise setorial das indústrias alimentares, novembro 2011</t>
  </si>
  <si>
    <t xml:space="preserve">          Análise setorial do alojamento, restauração e similares, novembro 2011</t>
  </si>
  <si>
    <t xml:space="preserve">          Análise das empresas do setor do mar, abril 2015</t>
  </si>
  <si>
    <t xml:space="preserve">          Por memória: setor do Mar com atividades favorecidas pela proximidade do mar (Caixa 1)</t>
  </si>
  <si>
    <t>EBITDA/Rendimentos</t>
  </si>
  <si>
    <t>Efeito de exploração</t>
  </si>
  <si>
    <t>Restantes efeitos</t>
  </si>
  <si>
    <t>Efeito de financiamento</t>
  </si>
  <si>
    <t>Outros efeitos pós-EBITDA</t>
  </si>
  <si>
    <t>RLE/Rendimentos</t>
  </si>
  <si>
    <t>Pesca e Atividades Conexas</t>
  </si>
  <si>
    <t>Construção e Reparação Naval</t>
  </si>
  <si>
    <t>Transportes Marítimos</t>
  </si>
  <si>
    <t>Transportes Maritimos</t>
  </si>
  <si>
    <t>Grandes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</si>
</sst>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0.000%"/>
    <numFmt numFmtId="167" formatCode="#,##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10"/>
      <color rgb="FF826938"/>
      <name val="Calibri"/>
      <family val="2"/>
      <scheme val="minor"/>
    </font>
    <font>
      <u/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485D68"/>
      <name val="Calibri"/>
      <family val="2"/>
      <scheme val="minor"/>
    </font>
    <font>
      <sz val="8"/>
      <color theme="5"/>
      <name val="Calibri"/>
      <family val="2"/>
      <scheme val="minor"/>
    </font>
    <font>
      <sz val="8"/>
      <color theme="3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8"/>
      <name val="Calibri"/>
      <family val="2"/>
      <scheme val="minor"/>
    </font>
    <font>
      <sz val="10"/>
      <color rgb="FF023F5A"/>
      <name val="Calibri"/>
      <family val="2"/>
      <scheme val="minor"/>
    </font>
    <font>
      <sz val="8"/>
      <color rgb="FF023F5A"/>
      <name val="Calibri"/>
      <family val="2"/>
      <scheme val="minor"/>
    </font>
    <font>
      <u/>
      <sz val="10"/>
      <color rgb="FF023F5A"/>
      <name val="Calibri"/>
      <family val="2"/>
    </font>
    <font>
      <u/>
      <sz val="10"/>
      <color rgb="FF826938"/>
      <name val="Calibri"/>
      <family val="2"/>
      <scheme val="minor"/>
    </font>
    <font>
      <u/>
      <sz val="10"/>
      <color theme="10"/>
      <name val="Calibri"/>
      <family val="2"/>
    </font>
    <font>
      <sz val="12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E7CBCC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rgb="FF023F5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 style="thin">
        <color theme="0"/>
      </right>
      <top/>
      <bottom style="medium">
        <color theme="6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medium">
        <color theme="6"/>
      </top>
      <bottom/>
      <diagonal/>
    </border>
    <border>
      <left/>
      <right/>
      <top style="medium">
        <color rgb="FF832326"/>
      </top>
      <bottom style="medium">
        <color rgb="FF832326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6"/>
      </top>
      <bottom style="medium">
        <color theme="6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/>
      <right style="thin">
        <color rgb="FFC0CFD6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rgb="FF832326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</borders>
  <cellStyleXfs count="113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63">
    <xf numFmtId="0" fontId="0" fillId="0" borderId="0" xfId="0"/>
    <xf numFmtId="0" fontId="9" fillId="4" borderId="41" xfId="0" applyFont="1" applyFill="1" applyBorder="1"/>
    <xf numFmtId="0" fontId="9" fillId="4" borderId="41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9" fillId="0" borderId="0" xfId="1132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9" fillId="11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4" borderId="42" xfId="0" applyFont="1" applyFill="1" applyBorder="1"/>
    <xf numFmtId="0" fontId="11" fillId="4" borderId="0" xfId="0" applyFont="1" applyFill="1" applyBorder="1"/>
    <xf numFmtId="0" fontId="11" fillId="4" borderId="43" xfId="0" applyFont="1" applyFill="1" applyBorder="1"/>
    <xf numFmtId="0" fontId="11" fillId="9" borderId="0" xfId="0" applyFont="1" applyFill="1"/>
    <xf numFmtId="0" fontId="0" fillId="2" borderId="0" xfId="0" applyFont="1" applyFill="1"/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164" fontId="34" fillId="0" borderId="0" xfId="1" applyNumberFormat="1" applyFont="1" applyFill="1" applyBorder="1" applyAlignment="1">
      <alignment vertical="center" wrapText="1"/>
    </xf>
    <xf numFmtId="0" fontId="30" fillId="2" borderId="0" xfId="0" applyFont="1" applyFill="1" applyBorder="1"/>
    <xf numFmtId="9" fontId="0" fillId="2" borderId="0" xfId="0" applyNumberFormat="1" applyFont="1" applyFill="1"/>
    <xf numFmtId="0" fontId="0" fillId="2" borderId="0" xfId="0" applyFont="1" applyFill="1" applyBorder="1"/>
    <xf numFmtId="0" fontId="0" fillId="2" borderId="8" xfId="0" applyFont="1" applyFill="1" applyBorder="1"/>
    <xf numFmtId="0" fontId="0" fillId="2" borderId="5" xfId="0" applyFont="1" applyFill="1" applyBorder="1"/>
    <xf numFmtId="0" fontId="32" fillId="2" borderId="0" xfId="0" applyFont="1" applyFill="1" applyBorder="1" applyAlignment="1">
      <alignment wrapText="1"/>
    </xf>
    <xf numFmtId="0" fontId="32" fillId="2" borderId="0" xfId="0" applyFont="1" applyFill="1" applyBorder="1" applyAlignment="1">
      <alignment horizontal="left" wrapText="1"/>
    </xf>
    <xf numFmtId="0" fontId="0" fillId="2" borderId="0" xfId="0" applyFont="1" applyFill="1" applyAlignment="1">
      <alignment horizontal="center"/>
    </xf>
    <xf numFmtId="0" fontId="29" fillId="2" borderId="0" xfId="0" applyFont="1" applyFill="1" applyBorder="1" applyAlignment="1">
      <alignment vertical="center"/>
    </xf>
    <xf numFmtId="0" fontId="32" fillId="2" borderId="5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9" fontId="0" fillId="2" borderId="0" xfId="1" applyFont="1" applyFill="1"/>
    <xf numFmtId="0" fontId="3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/>
    <xf numFmtId="0" fontId="32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33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33" fillId="2" borderId="6" xfId="0" applyFont="1" applyFill="1" applyBorder="1" applyAlignment="1">
      <alignment vertical="top" wrapText="1"/>
    </xf>
    <xf numFmtId="0" fontId="33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164" fontId="34" fillId="2" borderId="2" xfId="1" applyNumberFormat="1" applyFont="1" applyFill="1" applyBorder="1" applyAlignment="1">
      <alignment vertical="center" wrapText="1"/>
    </xf>
    <xf numFmtId="164" fontId="33" fillId="2" borderId="0" xfId="0" applyNumberFormat="1" applyFont="1" applyFill="1" applyBorder="1" applyAlignment="1">
      <alignment horizontal="left" vertical="top" wrapText="1"/>
    </xf>
    <xf numFmtId="0" fontId="32" fillId="2" borderId="2" xfId="0" applyFont="1" applyFill="1" applyBorder="1" applyAlignment="1">
      <alignment vertical="center"/>
    </xf>
    <xf numFmtId="0" fontId="33" fillId="2" borderId="0" xfId="0" applyFont="1" applyFill="1" applyAlignment="1">
      <alignment horizontal="left"/>
    </xf>
    <xf numFmtId="0" fontId="0" fillId="0" borderId="0" xfId="0" applyFont="1" applyFill="1" applyBorder="1"/>
    <xf numFmtId="164" fontId="34" fillId="0" borderId="0" xfId="1" applyNumberFormat="1" applyFont="1" applyFill="1" applyBorder="1" applyAlignment="1">
      <alignment horizontal="center" vertical="center" wrapText="1"/>
    </xf>
    <xf numFmtId="0" fontId="31" fillId="2" borderId="0" xfId="0" applyFont="1" applyFill="1" applyBorder="1"/>
    <xf numFmtId="0" fontId="32" fillId="2" borderId="0" xfId="0" applyFont="1" applyFill="1" applyBorder="1"/>
    <xf numFmtId="0" fontId="0" fillId="2" borderId="0" xfId="0" quotePrefix="1" applyFont="1" applyFill="1"/>
    <xf numFmtId="0" fontId="37" fillId="2" borderId="0" xfId="0" applyFont="1" applyFill="1"/>
    <xf numFmtId="0" fontId="35" fillId="2" borderId="0" xfId="0" applyFont="1" applyFill="1"/>
    <xf numFmtId="0" fontId="29" fillId="2" borderId="43" xfId="0" applyFont="1" applyFill="1" applyBorder="1" applyAlignment="1">
      <alignment vertical="center"/>
    </xf>
    <xf numFmtId="0" fontId="29" fillId="2" borderId="43" xfId="0" applyFont="1" applyFill="1" applyBorder="1" applyAlignment="1">
      <alignment vertical="center" wrapText="1"/>
    </xf>
    <xf numFmtId="0" fontId="30" fillId="2" borderId="43" xfId="0" applyFont="1" applyFill="1" applyBorder="1"/>
    <xf numFmtId="0" fontId="0" fillId="0" borderId="43" xfId="0" applyFont="1" applyBorder="1"/>
    <xf numFmtId="0" fontId="30" fillId="2" borderId="44" xfId="0" applyFont="1" applyFill="1" applyBorder="1"/>
    <xf numFmtId="0" fontId="0" fillId="0" borderId="43" xfId="0" applyFont="1" applyBorder="1" applyAlignment="1"/>
    <xf numFmtId="0" fontId="33" fillId="2" borderId="46" xfId="0" applyFont="1" applyFill="1" applyBorder="1" applyAlignment="1">
      <alignment vertical="top" wrapText="1"/>
    </xf>
    <xf numFmtId="0" fontId="33" fillId="2" borderId="42" xfId="0" applyFont="1" applyFill="1" applyBorder="1" applyAlignment="1">
      <alignment vertical="top" wrapText="1"/>
    </xf>
    <xf numFmtId="0" fontId="22" fillId="2" borderId="43" xfId="0" applyFont="1" applyFill="1" applyBorder="1" applyAlignment="1">
      <alignment vertical="center"/>
    </xf>
    <xf numFmtId="0" fontId="22" fillId="2" borderId="43" xfId="0" applyFont="1" applyFill="1" applyBorder="1" applyAlignment="1">
      <alignment vertical="center" wrapText="1"/>
    </xf>
    <xf numFmtId="0" fontId="0" fillId="0" borderId="0" xfId="0" applyFont="1" applyBorder="1"/>
    <xf numFmtId="0" fontId="28" fillId="4" borderId="36" xfId="0" applyFont="1" applyFill="1" applyBorder="1" applyAlignment="1">
      <alignment horizontal="center" vertical="center"/>
    </xf>
    <xf numFmtId="0" fontId="40" fillId="2" borderId="0" xfId="0" applyFont="1" applyFill="1"/>
    <xf numFmtId="0" fontId="40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/>
    </xf>
    <xf numFmtId="0" fontId="41" fillId="4" borderId="10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1" fillId="2" borderId="0" xfId="0" applyFont="1" applyFill="1" applyBorder="1"/>
    <xf numFmtId="0" fontId="11" fillId="2" borderId="4" xfId="0" applyFont="1" applyFill="1" applyBorder="1"/>
    <xf numFmtId="0" fontId="11" fillId="9" borderId="0" xfId="0" applyFont="1" applyFill="1" applyAlignment="1">
      <alignment vertical="justify" wrapText="1"/>
    </xf>
    <xf numFmtId="0" fontId="26" fillId="9" borderId="0" xfId="0" applyFont="1" applyFill="1" applyAlignment="1"/>
    <xf numFmtId="0" fontId="28" fillId="4" borderId="5" xfId="0" applyFont="1" applyFill="1" applyBorder="1" applyAlignment="1">
      <alignment horizontal="center" vertical="center" wrapText="1"/>
    </xf>
    <xf numFmtId="2" fontId="34" fillId="2" borderId="2" xfId="1" applyNumberFormat="1" applyFont="1" applyFill="1" applyBorder="1" applyAlignment="1">
      <alignment vertical="center" wrapText="1"/>
    </xf>
    <xf numFmtId="0" fontId="28" fillId="2" borderId="12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horizontal="center" vertical="center" wrapText="1"/>
    </xf>
    <xf numFmtId="164" fontId="34" fillId="2" borderId="2" xfId="1" applyNumberFormat="1" applyFont="1" applyFill="1" applyBorder="1" applyAlignment="1">
      <alignment horizontal="center" vertical="center" wrapText="1"/>
    </xf>
    <xf numFmtId="164" fontId="38" fillId="2" borderId="6" xfId="1" applyNumberFormat="1" applyFont="1" applyFill="1" applyBorder="1" applyAlignment="1">
      <alignment horizontal="center" vertical="center" wrapText="1"/>
    </xf>
    <xf numFmtId="164" fontId="38" fillId="2" borderId="0" xfId="1" applyNumberFormat="1" applyFont="1" applyFill="1" applyBorder="1" applyAlignment="1">
      <alignment horizontal="center" vertical="center" wrapText="1"/>
    </xf>
    <xf numFmtId="164" fontId="39" fillId="0" borderId="11" xfId="1" applyNumberFormat="1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vertical="center" wrapText="1"/>
    </xf>
    <xf numFmtId="0" fontId="46" fillId="2" borderId="9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horizontal="left" vertical="top" wrapText="1"/>
    </xf>
    <xf numFmtId="0" fontId="28" fillId="4" borderId="5" xfId="0" applyFont="1" applyFill="1" applyBorder="1" applyAlignment="1">
      <alignment horizontal="center" vertical="center" wrapText="1"/>
    </xf>
    <xf numFmtId="164" fontId="47" fillId="9" borderId="2" xfId="1" applyNumberFormat="1" applyFont="1" applyFill="1" applyBorder="1" applyAlignment="1">
      <alignment horizontal="center" vertical="center" wrapText="1"/>
    </xf>
    <xf numFmtId="0" fontId="0" fillId="2" borderId="26" xfId="0" applyFont="1" applyFill="1" applyBorder="1"/>
    <xf numFmtId="0" fontId="0" fillId="0" borderId="26" xfId="0" applyBorder="1" applyAlignment="1"/>
    <xf numFmtId="0" fontId="33" fillId="2" borderId="0" xfId="0" applyFont="1" applyFill="1" applyBorder="1" applyAlignment="1"/>
    <xf numFmtId="164" fontId="47" fillId="8" borderId="2" xfId="1" applyNumberFormat="1" applyFont="1" applyFill="1" applyBorder="1" applyAlignment="1">
      <alignment horizontal="center" vertical="center" wrapText="1"/>
    </xf>
    <xf numFmtId="164" fontId="47" fillId="8" borderId="51" xfId="1" applyNumberFormat="1" applyFont="1" applyFill="1" applyBorder="1" applyAlignment="1">
      <alignment horizontal="center" vertical="center" wrapText="1"/>
    </xf>
    <xf numFmtId="0" fontId="0" fillId="2" borderId="0" xfId="0" applyFont="1" applyFill="1" applyAlignment="1"/>
    <xf numFmtId="164" fontId="47" fillId="9" borderId="51" xfId="1" applyNumberFormat="1" applyFont="1" applyFill="1" applyBorder="1" applyAlignment="1">
      <alignment horizontal="center" vertical="center" wrapText="1"/>
    </xf>
    <xf numFmtId="164" fontId="47" fillId="8" borderId="50" xfId="1" applyNumberFormat="1" applyFont="1" applyFill="1" applyBorder="1" applyAlignment="1">
      <alignment horizontal="center" vertical="center" wrapText="1"/>
    </xf>
    <xf numFmtId="164" fontId="47" fillId="9" borderId="50" xfId="1" applyNumberFormat="1" applyFont="1" applyFill="1" applyBorder="1" applyAlignment="1">
      <alignment horizontal="center" vertical="center" wrapText="1"/>
    </xf>
    <xf numFmtId="0" fontId="28" fillId="4" borderId="65" xfId="0" applyFont="1" applyFill="1" applyBorder="1" applyAlignment="1">
      <alignment horizontal="center" vertical="center" wrapText="1"/>
    </xf>
    <xf numFmtId="0" fontId="28" fillId="4" borderId="66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vertical="center" wrapText="1"/>
    </xf>
    <xf numFmtId="0" fontId="28" fillId="0" borderId="55" xfId="0" applyFont="1" applyFill="1" applyBorder="1" applyAlignment="1">
      <alignment vertical="center" wrapText="1"/>
    </xf>
    <xf numFmtId="0" fontId="28" fillId="2" borderId="45" xfId="0" applyFont="1" applyFill="1" applyBorder="1" applyAlignment="1">
      <alignment vertical="center" wrapText="1"/>
    </xf>
    <xf numFmtId="0" fontId="48" fillId="9" borderId="1" xfId="1132" applyFont="1" applyFill="1" applyBorder="1" applyAlignment="1" applyProtection="1">
      <alignment horizontal="center" vertical="center"/>
    </xf>
    <xf numFmtId="0" fontId="49" fillId="10" borderId="2" xfId="1132" applyFont="1" applyFill="1" applyBorder="1" applyAlignment="1" applyProtection="1">
      <alignment horizontal="center" vertical="center"/>
    </xf>
    <xf numFmtId="164" fontId="47" fillId="9" borderId="2" xfId="1" applyNumberFormat="1" applyFont="1" applyFill="1" applyBorder="1" applyAlignment="1">
      <alignment horizontal="center" vertical="center" wrapText="1"/>
    </xf>
    <xf numFmtId="164" fontId="47" fillId="9" borderId="50" xfId="1" applyNumberFormat="1" applyFont="1" applyFill="1" applyBorder="1" applyAlignment="1">
      <alignment horizontal="center" vertical="center" wrapText="1"/>
    </xf>
    <xf numFmtId="164" fontId="47" fillId="9" borderId="51" xfId="1" applyNumberFormat="1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left" vertical="top" wrapText="1"/>
    </xf>
    <xf numFmtId="165" fontId="33" fillId="2" borderId="0" xfId="0" applyNumberFormat="1" applyFont="1" applyFill="1" applyBorder="1" applyAlignment="1">
      <alignment wrapText="1"/>
    </xf>
    <xf numFmtId="0" fontId="32" fillId="0" borderId="0" xfId="0" applyFont="1" applyBorder="1" applyAlignment="1">
      <alignment vertical="center"/>
    </xf>
    <xf numFmtId="0" fontId="31" fillId="0" borderId="0" xfId="0" applyFont="1" applyFill="1"/>
    <xf numFmtId="0" fontId="32" fillId="0" borderId="8" xfId="0" applyFont="1" applyFill="1" applyBorder="1" applyAlignment="1">
      <alignment vertical="center"/>
    </xf>
    <xf numFmtId="0" fontId="32" fillId="2" borderId="0" xfId="0" applyFont="1" applyFill="1" applyBorder="1" applyAlignment="1">
      <alignment horizontal="left" vertical="center" wrapText="1"/>
    </xf>
    <xf numFmtId="164" fontId="0" fillId="2" borderId="0" xfId="0" applyNumberFormat="1" applyFont="1" applyFill="1"/>
    <xf numFmtId="166" fontId="0" fillId="2" borderId="0" xfId="0" applyNumberFormat="1" applyFont="1" applyFill="1"/>
    <xf numFmtId="0" fontId="50" fillId="7" borderId="2" xfId="1132" applyFont="1" applyFill="1" applyBorder="1" applyAlignment="1" applyProtection="1">
      <alignment horizontal="center" vertical="center"/>
    </xf>
    <xf numFmtId="9" fontId="28" fillId="6" borderId="50" xfId="1" applyNumberFormat="1" applyFont="1" applyFill="1" applyBorder="1" applyAlignment="1">
      <alignment horizontal="center" vertical="center"/>
    </xf>
    <xf numFmtId="9" fontId="28" fillId="6" borderId="30" xfId="0" applyNumberFormat="1" applyFont="1" applyFill="1" applyBorder="1" applyAlignment="1">
      <alignment horizontal="center" vertical="center"/>
    </xf>
    <xf numFmtId="9" fontId="28" fillId="6" borderId="28" xfId="0" applyNumberFormat="1" applyFont="1" applyFill="1" applyBorder="1" applyAlignment="1">
      <alignment horizontal="center" vertical="center"/>
    </xf>
    <xf numFmtId="9" fontId="28" fillId="6" borderId="29" xfId="0" applyNumberFormat="1" applyFont="1" applyFill="1" applyBorder="1" applyAlignment="1">
      <alignment horizontal="center" vertical="center"/>
    </xf>
    <xf numFmtId="9" fontId="28" fillId="6" borderId="36" xfId="0" applyNumberFormat="1" applyFont="1" applyFill="1" applyBorder="1" applyAlignment="1">
      <alignment horizontal="center" vertical="center"/>
    </xf>
    <xf numFmtId="9" fontId="47" fillId="8" borderId="50" xfId="1" applyNumberFormat="1" applyFont="1" applyFill="1" applyBorder="1" applyAlignment="1">
      <alignment horizontal="center" vertical="center"/>
    </xf>
    <xf numFmtId="9" fontId="47" fillId="8" borderId="30" xfId="0" applyNumberFormat="1" applyFont="1" applyFill="1" applyBorder="1" applyAlignment="1">
      <alignment horizontal="center" vertical="center"/>
    </xf>
    <xf numFmtId="9" fontId="47" fillId="8" borderId="28" xfId="0" applyNumberFormat="1" applyFont="1" applyFill="1" applyBorder="1" applyAlignment="1">
      <alignment horizontal="center" vertical="center"/>
    </xf>
    <xf numFmtId="9" fontId="47" fillId="8" borderId="29" xfId="0" applyNumberFormat="1" applyFont="1" applyFill="1" applyBorder="1" applyAlignment="1">
      <alignment horizontal="center" vertical="center"/>
    </xf>
    <xf numFmtId="9" fontId="47" fillId="8" borderId="56" xfId="0" applyNumberFormat="1" applyFont="1" applyFill="1" applyBorder="1" applyAlignment="1">
      <alignment horizontal="center" vertical="center"/>
    </xf>
    <xf numFmtId="9" fontId="47" fillId="9" borderId="52" xfId="1" applyNumberFormat="1" applyFont="1" applyFill="1" applyBorder="1" applyAlignment="1">
      <alignment horizontal="center" vertical="center"/>
    </xf>
    <xf numFmtId="9" fontId="47" fillId="9" borderId="33" xfId="0" applyNumberFormat="1" applyFont="1" applyFill="1" applyBorder="1" applyAlignment="1">
      <alignment horizontal="center" vertical="center"/>
    </xf>
    <xf numFmtId="9" fontId="47" fillId="9" borderId="31" xfId="0" applyNumberFormat="1" applyFont="1" applyFill="1" applyBorder="1" applyAlignment="1">
      <alignment horizontal="center" vertical="center"/>
    </xf>
    <xf numFmtId="9" fontId="47" fillId="9" borderId="32" xfId="0" applyNumberFormat="1" applyFont="1" applyFill="1" applyBorder="1" applyAlignment="1">
      <alignment horizontal="center" vertical="center"/>
    </xf>
    <xf numFmtId="9" fontId="47" fillId="9" borderId="55" xfId="0" applyNumberFormat="1" applyFont="1" applyFill="1" applyBorder="1" applyAlignment="1">
      <alignment horizontal="center" vertical="center"/>
    </xf>
    <xf numFmtId="9" fontId="47" fillId="9" borderId="14" xfId="1" applyNumberFormat="1" applyFont="1" applyFill="1" applyBorder="1" applyAlignment="1">
      <alignment horizontal="center" vertical="center"/>
    </xf>
    <xf numFmtId="9" fontId="47" fillId="9" borderId="35" xfId="0" applyNumberFormat="1" applyFont="1" applyFill="1" applyBorder="1" applyAlignment="1">
      <alignment horizontal="center" vertical="center"/>
    </xf>
    <xf numFmtId="9" fontId="47" fillId="9" borderId="34" xfId="0" applyNumberFormat="1" applyFont="1" applyFill="1" applyBorder="1" applyAlignment="1">
      <alignment horizontal="center" vertical="center"/>
    </xf>
    <xf numFmtId="9" fontId="47" fillId="9" borderId="11" xfId="0" applyNumberFormat="1" applyFont="1" applyFill="1" applyBorder="1" applyAlignment="1">
      <alignment horizontal="center" vertical="center"/>
    </xf>
    <xf numFmtId="9" fontId="47" fillId="9" borderId="14" xfId="0" applyNumberFormat="1" applyFont="1" applyFill="1" applyBorder="1" applyAlignment="1">
      <alignment horizontal="center" vertical="center"/>
    </xf>
    <xf numFmtId="9" fontId="47" fillId="9" borderId="53" xfId="1" applyNumberFormat="1" applyFont="1" applyFill="1" applyBorder="1" applyAlignment="1">
      <alignment horizontal="center" vertical="center"/>
    </xf>
    <xf numFmtId="9" fontId="47" fillId="9" borderId="38" xfId="0" applyNumberFormat="1" applyFont="1" applyFill="1" applyBorder="1" applyAlignment="1">
      <alignment horizontal="center" vertical="center"/>
    </xf>
    <xf numFmtId="9" fontId="47" fillId="9" borderId="36" xfId="0" applyNumberFormat="1" applyFont="1" applyFill="1" applyBorder="1" applyAlignment="1">
      <alignment horizontal="center" vertical="center"/>
    </xf>
    <xf numFmtId="9" fontId="47" fillId="9" borderId="37" xfId="0" applyNumberFormat="1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4" fontId="34" fillId="2" borderId="2" xfId="1" applyNumberFormat="1" applyFont="1" applyFill="1" applyBorder="1" applyAlignment="1">
      <alignment horizontal="center" vertical="center" wrapText="1"/>
    </xf>
    <xf numFmtId="0" fontId="28" fillId="4" borderId="66" xfId="0" applyFont="1" applyFill="1" applyBorder="1" applyAlignment="1">
      <alignment horizontal="center" vertical="center" wrapText="1"/>
    </xf>
    <xf numFmtId="3" fontId="47" fillId="9" borderId="2" xfId="1" applyNumberFormat="1" applyFont="1" applyFill="1" applyBorder="1" applyAlignment="1">
      <alignment horizontal="center" vertical="center" wrapText="1"/>
    </xf>
    <xf numFmtId="9" fontId="32" fillId="2" borderId="0" xfId="1" applyFont="1" applyFill="1"/>
    <xf numFmtId="9" fontId="38" fillId="2" borderId="0" xfId="1" applyFont="1" applyFill="1"/>
    <xf numFmtId="164" fontId="0" fillId="2" borderId="0" xfId="1" applyNumberFormat="1" applyFont="1" applyFill="1" applyBorder="1"/>
    <xf numFmtId="0" fontId="0" fillId="2" borderId="0" xfId="0" applyFill="1" applyAlignment="1">
      <alignment horizontal="center" vertical="center"/>
    </xf>
    <xf numFmtId="3" fontId="47" fillId="8" borderId="2" xfId="1" applyNumberFormat="1" applyFont="1" applyFill="1" applyBorder="1" applyAlignment="1">
      <alignment horizontal="center" vertical="center" wrapText="1"/>
    </xf>
    <xf numFmtId="3" fontId="47" fillId="8" borderId="51" xfId="1" applyNumberFormat="1" applyFont="1" applyFill="1" applyBorder="1" applyAlignment="1">
      <alignment horizontal="center" vertical="center" wrapText="1"/>
    </xf>
    <xf numFmtId="3" fontId="47" fillId="9" borderId="51" xfId="1" applyNumberFormat="1" applyFont="1" applyFill="1" applyBorder="1" applyAlignment="1">
      <alignment horizontal="center" vertical="center" wrapText="1"/>
    </xf>
    <xf numFmtId="3" fontId="47" fillId="9" borderId="50" xfId="1" applyNumberFormat="1" applyFont="1" applyFill="1" applyBorder="1" applyAlignment="1">
      <alignment horizontal="center" vertical="center" wrapText="1"/>
    </xf>
    <xf numFmtId="3" fontId="28" fillId="6" borderId="45" xfId="1" applyNumberFormat="1" applyFont="1" applyFill="1" applyBorder="1" applyAlignment="1">
      <alignment horizontal="center" vertical="center" wrapText="1"/>
    </xf>
    <xf numFmtId="3" fontId="28" fillId="6" borderId="51" xfId="1" applyNumberFormat="1" applyFont="1" applyFill="1" applyBorder="1" applyAlignment="1">
      <alignment horizontal="center" vertical="center" wrapText="1"/>
    </xf>
    <xf numFmtId="3" fontId="28" fillId="6" borderId="50" xfId="1" applyNumberFormat="1" applyFont="1" applyFill="1" applyBorder="1" applyAlignment="1">
      <alignment horizontal="center" vertical="center" wrapText="1"/>
    </xf>
    <xf numFmtId="164" fontId="47" fillId="9" borderId="17" xfId="1" applyNumberFormat="1" applyFont="1" applyFill="1" applyBorder="1" applyAlignment="1">
      <alignment vertical="center" wrapText="1"/>
    </xf>
    <xf numFmtId="164" fontId="47" fillId="9" borderId="18" xfId="1" applyNumberFormat="1" applyFont="1" applyFill="1" applyBorder="1" applyAlignment="1">
      <alignment vertical="center" wrapText="1"/>
    </xf>
    <xf numFmtId="164" fontId="47" fillId="9" borderId="22" xfId="1" applyNumberFormat="1" applyFont="1" applyFill="1" applyBorder="1" applyAlignment="1">
      <alignment vertical="center" wrapText="1"/>
    </xf>
    <xf numFmtId="164" fontId="47" fillId="8" borderId="7" xfId="1" applyNumberFormat="1" applyFont="1" applyFill="1" applyBorder="1" applyAlignment="1">
      <alignment vertical="center" wrapText="1"/>
    </xf>
    <xf numFmtId="164" fontId="47" fillId="8" borderId="8" xfId="1" applyNumberFormat="1" applyFont="1" applyFill="1" applyBorder="1" applyAlignment="1">
      <alignment vertical="center" wrapText="1"/>
    </xf>
    <xf numFmtId="0" fontId="28" fillId="4" borderId="5" xfId="0" applyFont="1" applyFill="1" applyBorder="1" applyAlignment="1">
      <alignment horizontal="center" vertical="center" wrapText="1"/>
    </xf>
    <xf numFmtId="3" fontId="47" fillId="8" borderId="2" xfId="1" applyNumberFormat="1" applyFont="1" applyFill="1" applyBorder="1" applyAlignment="1">
      <alignment horizontal="center" vertical="center" wrapText="1"/>
    </xf>
    <xf numFmtId="3" fontId="47" fillId="8" borderId="50" xfId="1" applyNumberFormat="1" applyFont="1" applyFill="1" applyBorder="1" applyAlignment="1">
      <alignment horizontal="center" vertical="center" wrapText="1"/>
    </xf>
    <xf numFmtId="164" fontId="28" fillId="6" borderId="2" xfId="1" applyNumberFormat="1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164" fontId="28" fillId="6" borderId="3" xfId="1" applyNumberFormat="1" applyFont="1" applyFill="1" applyBorder="1" applyAlignment="1">
      <alignment horizontal="center" vertical="center" wrapText="1"/>
    </xf>
    <xf numFmtId="164" fontId="47" fillId="8" borderId="3" xfId="1" applyNumberFormat="1" applyFont="1" applyFill="1" applyBorder="1" applyAlignment="1">
      <alignment horizontal="center" vertical="center" wrapText="1"/>
    </xf>
    <xf numFmtId="164" fontId="47" fillId="8" borderId="1" xfId="1" applyNumberFormat="1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left" vertical="center"/>
    </xf>
    <xf numFmtId="0" fontId="18" fillId="10" borderId="3" xfId="0" applyFont="1" applyFill="1" applyBorder="1" applyAlignment="1">
      <alignment horizontal="left" vertical="center"/>
    </xf>
    <xf numFmtId="0" fontId="28" fillId="4" borderId="5" xfId="0" applyFont="1" applyFill="1" applyBorder="1" applyAlignment="1">
      <alignment horizontal="center" vertical="center" wrapText="1"/>
    </xf>
    <xf numFmtId="164" fontId="47" fillId="9" borderId="2" xfId="1" applyNumberFormat="1" applyFont="1" applyFill="1" applyBorder="1" applyAlignment="1">
      <alignment horizontal="center" vertical="center" wrapText="1"/>
    </xf>
    <xf numFmtId="0" fontId="28" fillId="4" borderId="65" xfId="0" applyFont="1" applyFill="1" applyBorder="1" applyAlignment="1">
      <alignment horizontal="center" vertical="center" wrapText="1"/>
    </xf>
    <xf numFmtId="164" fontId="47" fillId="8" borderId="2" xfId="1" applyNumberFormat="1" applyFont="1" applyFill="1" applyBorder="1" applyAlignment="1">
      <alignment horizontal="center" vertical="center" wrapText="1"/>
    </xf>
    <xf numFmtId="164" fontId="32" fillId="2" borderId="0" xfId="0" applyNumberFormat="1" applyFont="1" applyFill="1"/>
    <xf numFmtId="164" fontId="28" fillId="4" borderId="65" xfId="1" applyNumberFormat="1" applyFont="1" applyFill="1" applyBorder="1" applyAlignment="1">
      <alignment horizontal="center" vertical="center" wrapText="1"/>
    </xf>
    <xf numFmtId="164" fontId="28" fillId="4" borderId="5" xfId="1" applyNumberFormat="1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164" fontId="47" fillId="9" borderId="2" xfId="1" applyNumberFormat="1" applyFont="1" applyFill="1" applyBorder="1" applyAlignment="1">
      <alignment horizontal="center" vertical="center" wrapText="1"/>
    </xf>
    <xf numFmtId="164" fontId="34" fillId="2" borderId="2" xfId="1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164" fontId="47" fillId="9" borderId="2" xfId="1" applyNumberFormat="1" applyFont="1" applyFill="1" applyBorder="1" applyAlignment="1">
      <alignment horizontal="center" vertical="center" wrapText="1"/>
    </xf>
    <xf numFmtId="164" fontId="34" fillId="2" borderId="2" xfId="1" applyNumberFormat="1" applyFont="1" applyFill="1" applyBorder="1" applyAlignment="1">
      <alignment horizontal="center" vertical="center" wrapText="1"/>
    </xf>
    <xf numFmtId="164" fontId="47" fillId="14" borderId="2" xfId="1" applyNumberFormat="1" applyFont="1" applyFill="1" applyBorder="1" applyAlignment="1">
      <alignment horizontal="center" vertical="center" wrapText="1"/>
    </xf>
    <xf numFmtId="1" fontId="47" fillId="14" borderId="2" xfId="1" applyNumberFormat="1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/>
    </xf>
    <xf numFmtId="0" fontId="44" fillId="9" borderId="0" xfId="0" applyFont="1" applyFill="1" applyAlignment="1">
      <alignment horizontal="center"/>
    </xf>
    <xf numFmtId="0" fontId="11" fillId="9" borderId="0" xfId="0" applyFont="1" applyFill="1" applyAlignment="1">
      <alignment horizontal="justify" vertical="center" wrapText="1"/>
    </xf>
    <xf numFmtId="0" fontId="18" fillId="10" borderId="2" xfId="0" applyFont="1" applyFill="1" applyBorder="1" applyAlignment="1">
      <alignment horizontal="left" vertical="center"/>
    </xf>
    <xf numFmtId="0" fontId="18" fillId="10" borderId="3" xfId="0" applyFont="1" applyFill="1" applyBorder="1" applyAlignment="1">
      <alignment horizontal="left" vertical="center"/>
    </xf>
    <xf numFmtId="0" fontId="24" fillId="9" borderId="2" xfId="0" applyFont="1" applyFill="1" applyBorder="1" applyAlignment="1">
      <alignment horizontal="left" vertical="center"/>
    </xf>
    <xf numFmtId="0" fontId="24" fillId="9" borderId="3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indent="1"/>
    </xf>
    <xf numFmtId="0" fontId="14" fillId="4" borderId="2" xfId="0" applyFont="1" applyFill="1" applyBorder="1" applyAlignment="1">
      <alignment horizontal="left" vertical="center" indent="1"/>
    </xf>
    <xf numFmtId="0" fontId="14" fillId="4" borderId="3" xfId="0" applyFont="1" applyFill="1" applyBorder="1" applyAlignment="1">
      <alignment horizontal="left" vertical="center" indent="1"/>
    </xf>
    <xf numFmtId="0" fontId="23" fillId="8" borderId="1" xfId="0" applyFont="1" applyFill="1" applyBorder="1" applyAlignment="1">
      <alignment horizontal="left" vertical="center"/>
    </xf>
    <xf numFmtId="0" fontId="23" fillId="8" borderId="2" xfId="0" applyFont="1" applyFill="1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/>
    </xf>
    <xf numFmtId="0" fontId="46" fillId="9" borderId="2" xfId="0" applyFont="1" applyFill="1" applyBorder="1" applyAlignment="1">
      <alignment horizontal="left" vertical="center"/>
    </xf>
    <xf numFmtId="0" fontId="46" fillId="9" borderId="3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left"/>
    </xf>
    <xf numFmtId="0" fontId="17" fillId="6" borderId="3" xfId="0" applyFont="1" applyFill="1" applyBorder="1" applyAlignment="1">
      <alignment horizontal="left"/>
    </xf>
    <xf numFmtId="0" fontId="23" fillId="11" borderId="2" xfId="0" applyFont="1" applyFill="1" applyBorder="1" applyAlignment="1">
      <alignment horizontal="left" vertical="center"/>
    </xf>
    <xf numFmtId="0" fontId="23" fillId="11" borderId="3" xfId="0" applyFont="1" applyFill="1" applyBorder="1" applyAlignment="1">
      <alignment horizontal="left" vertical="center"/>
    </xf>
    <xf numFmtId="0" fontId="8" fillId="4" borderId="41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left" vertical="center"/>
    </xf>
    <xf numFmtId="0" fontId="20" fillId="9" borderId="3" xfId="0" applyFont="1" applyFill="1" applyBorder="1" applyAlignment="1">
      <alignment horizontal="left" vertical="center"/>
    </xf>
    <xf numFmtId="0" fontId="16" fillId="13" borderId="2" xfId="0" applyFont="1" applyFill="1" applyBorder="1" applyAlignment="1">
      <alignment horizontal="left" vertical="center"/>
    </xf>
    <xf numFmtId="0" fontId="17" fillId="13" borderId="2" xfId="0" applyFont="1" applyFill="1" applyBorder="1" applyAlignment="1">
      <alignment horizontal="left"/>
    </xf>
    <xf numFmtId="0" fontId="17" fillId="13" borderId="3" xfId="0" applyFont="1" applyFill="1" applyBorder="1" applyAlignment="1">
      <alignment horizontal="left"/>
    </xf>
    <xf numFmtId="0" fontId="14" fillId="4" borderId="54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left" vertical="center"/>
    </xf>
    <xf numFmtId="0" fontId="26" fillId="7" borderId="3" xfId="0" applyFont="1" applyFill="1" applyBorder="1" applyAlignment="1">
      <alignment horizontal="left" vertical="center"/>
    </xf>
    <xf numFmtId="0" fontId="20" fillId="9" borderId="2" xfId="0" applyFont="1" applyFill="1" applyBorder="1" applyAlignment="1">
      <alignment horizontal="left" vertical="center" wrapText="1"/>
    </xf>
    <xf numFmtId="0" fontId="20" fillId="9" borderId="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indent="1"/>
    </xf>
    <xf numFmtId="0" fontId="14" fillId="5" borderId="2" xfId="0" applyFont="1" applyFill="1" applyBorder="1" applyAlignment="1">
      <alignment horizontal="left" vertical="center" indent="1"/>
    </xf>
    <xf numFmtId="0" fontId="14" fillId="5" borderId="3" xfId="0" applyFont="1" applyFill="1" applyBorder="1" applyAlignment="1">
      <alignment horizontal="left" vertical="center" indent="1"/>
    </xf>
    <xf numFmtId="0" fontId="7" fillId="4" borderId="43" xfId="0" applyFont="1" applyFill="1" applyBorder="1" applyAlignment="1">
      <alignment horizontal="center" vertical="center" wrapText="1"/>
    </xf>
    <xf numFmtId="1" fontId="47" fillId="6" borderId="2" xfId="1" applyNumberFormat="1" applyFont="1" applyFill="1" applyBorder="1" applyAlignment="1">
      <alignment horizontal="left" vertical="center" wrapText="1"/>
    </xf>
    <xf numFmtId="1" fontId="47" fillId="9" borderId="8" xfId="1" applyNumberFormat="1" applyFont="1" applyFill="1" applyBorder="1" applyAlignment="1">
      <alignment horizontal="center" vertical="center" wrapText="1"/>
    </xf>
    <xf numFmtId="1" fontId="47" fillId="9" borderId="5" xfId="1" applyNumberFormat="1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52" fillId="4" borderId="2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 wrapText="1"/>
    </xf>
    <xf numFmtId="9" fontId="47" fillId="9" borderId="2" xfId="1" applyNumberFormat="1" applyFont="1" applyFill="1" applyBorder="1" applyAlignment="1">
      <alignment horizontal="center" vertical="center" wrapText="1"/>
    </xf>
    <xf numFmtId="0" fontId="28" fillId="12" borderId="2" xfId="0" applyFont="1" applyFill="1" applyBorder="1" applyAlignment="1">
      <alignment horizontal="center" vertical="center" wrapText="1"/>
    </xf>
    <xf numFmtId="9" fontId="47" fillId="9" borderId="51" xfId="1" applyNumberFormat="1" applyFont="1" applyFill="1" applyBorder="1" applyAlignment="1">
      <alignment horizontal="center" vertical="center" wrapText="1"/>
    </xf>
    <xf numFmtId="9" fontId="47" fillId="9" borderId="50" xfId="1" applyNumberFormat="1" applyFont="1" applyFill="1" applyBorder="1" applyAlignment="1">
      <alignment horizontal="center" vertical="center" wrapText="1"/>
    </xf>
    <xf numFmtId="0" fontId="28" fillId="12" borderId="51" xfId="0" applyFont="1" applyFill="1" applyBorder="1" applyAlignment="1">
      <alignment horizontal="center" vertical="center" wrapText="1"/>
    </xf>
    <xf numFmtId="0" fontId="28" fillId="12" borderId="50" xfId="0" applyFont="1" applyFill="1" applyBorder="1" applyAlignment="1">
      <alignment horizontal="center" vertical="center" wrapText="1"/>
    </xf>
    <xf numFmtId="164" fontId="47" fillId="9" borderId="26" xfId="1" applyNumberFormat="1" applyFont="1" applyFill="1" applyBorder="1" applyAlignment="1">
      <alignment horizontal="center" vertical="center" wrapText="1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164" fontId="47" fillId="9" borderId="70" xfId="1" applyNumberFormat="1" applyFont="1" applyFill="1" applyBorder="1" applyAlignment="1">
      <alignment horizontal="center" vertical="center" wrapText="1"/>
    </xf>
    <xf numFmtId="164" fontId="47" fillId="9" borderId="17" xfId="1" applyNumberFormat="1" applyFont="1" applyFill="1" applyBorder="1" applyAlignment="1">
      <alignment horizontal="center" vertical="center" wrapText="1"/>
    </xf>
    <xf numFmtId="164" fontId="47" fillId="9" borderId="52" xfId="1" applyNumberFormat="1" applyFont="1" applyFill="1" applyBorder="1" applyAlignment="1">
      <alignment horizontal="center" vertical="center" wrapText="1"/>
    </xf>
    <xf numFmtId="164" fontId="47" fillId="9" borderId="64" xfId="1" applyNumberFormat="1" applyFont="1" applyFill="1" applyBorder="1" applyAlignment="1">
      <alignment horizontal="center" vertical="center" wrapText="1"/>
    </xf>
    <xf numFmtId="164" fontId="47" fillId="9" borderId="55" xfId="1" applyNumberFormat="1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vertical="center" wrapText="1"/>
    </xf>
    <xf numFmtId="0" fontId="28" fillId="4" borderId="12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164" fontId="47" fillId="8" borderId="22" xfId="1" applyNumberFormat="1" applyFont="1" applyFill="1" applyBorder="1" applyAlignment="1">
      <alignment horizontal="center" vertical="center" wrapText="1"/>
    </xf>
    <xf numFmtId="164" fontId="47" fillId="8" borderId="17" xfId="1" applyNumberFormat="1" applyFont="1" applyFill="1" applyBorder="1" applyAlignment="1">
      <alignment horizontal="center" vertical="center" wrapText="1"/>
    </xf>
    <xf numFmtId="164" fontId="47" fillId="8" borderId="18" xfId="1" applyNumberFormat="1" applyFont="1" applyFill="1" applyBorder="1" applyAlignment="1">
      <alignment horizontal="center" vertical="center" wrapText="1"/>
    </xf>
    <xf numFmtId="164" fontId="47" fillId="8" borderId="63" xfId="1" applyNumberFormat="1" applyFont="1" applyFill="1" applyBorder="1" applyAlignment="1">
      <alignment horizontal="center" vertical="center" wrapText="1"/>
    </xf>
    <xf numFmtId="164" fontId="47" fillId="8" borderId="26" xfId="1" applyNumberFormat="1" applyFont="1" applyFill="1" applyBorder="1" applyAlignment="1">
      <alignment horizontal="center" vertical="center" wrapText="1"/>
    </xf>
    <xf numFmtId="164" fontId="47" fillId="8" borderId="62" xfId="1" applyNumberFormat="1" applyFont="1" applyFill="1" applyBorder="1" applyAlignment="1">
      <alignment horizontal="center" vertical="center" wrapText="1"/>
    </xf>
    <xf numFmtId="0" fontId="7" fillId="12" borderId="43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4" fontId="28" fillId="6" borderId="22" xfId="1" applyNumberFormat="1" applyFont="1" applyFill="1" applyBorder="1" applyAlignment="1">
      <alignment horizontal="center" vertical="center" wrapText="1"/>
    </xf>
    <xf numFmtId="164" fontId="28" fillId="6" borderId="17" xfId="1" applyNumberFormat="1" applyFont="1" applyFill="1" applyBorder="1" applyAlignment="1">
      <alignment horizontal="center" vertical="center" wrapText="1"/>
    </xf>
    <xf numFmtId="164" fontId="28" fillId="6" borderId="18" xfId="1" applyNumberFormat="1" applyFont="1" applyFill="1" applyBorder="1" applyAlignment="1">
      <alignment horizontal="center" vertical="center" wrapText="1"/>
    </xf>
    <xf numFmtId="164" fontId="28" fillId="6" borderId="63" xfId="1" applyNumberFormat="1" applyFont="1" applyFill="1" applyBorder="1" applyAlignment="1">
      <alignment horizontal="center" vertical="center" wrapText="1"/>
    </xf>
    <xf numFmtId="164" fontId="28" fillId="6" borderId="26" xfId="1" applyNumberFormat="1" applyFont="1" applyFill="1" applyBorder="1" applyAlignment="1">
      <alignment horizontal="center" vertical="center" wrapText="1"/>
    </xf>
    <xf numFmtId="164" fontId="28" fillId="6" borderId="62" xfId="1" applyNumberFormat="1" applyFont="1" applyFill="1" applyBorder="1" applyAlignment="1">
      <alignment horizontal="center" vertical="center" wrapText="1"/>
    </xf>
    <xf numFmtId="164" fontId="28" fillId="6" borderId="16" xfId="1" applyNumberFormat="1" applyFont="1" applyFill="1" applyBorder="1" applyAlignment="1">
      <alignment horizontal="center" vertical="center" wrapText="1"/>
    </xf>
    <xf numFmtId="164" fontId="28" fillId="6" borderId="5" xfId="1" applyNumberFormat="1" applyFont="1" applyFill="1" applyBorder="1" applyAlignment="1">
      <alignment horizontal="center" vertical="center" wrapText="1"/>
    </xf>
    <xf numFmtId="164" fontId="28" fillId="6" borderId="15" xfId="1" applyNumberFormat="1" applyFont="1" applyFill="1" applyBorder="1" applyAlignment="1">
      <alignment horizontal="center" vertical="center" wrapText="1"/>
    </xf>
    <xf numFmtId="2" fontId="28" fillId="6" borderId="2" xfId="1" applyNumberFormat="1" applyFont="1" applyFill="1" applyBorder="1" applyAlignment="1">
      <alignment horizontal="center" vertical="center" wrapText="1"/>
    </xf>
    <xf numFmtId="2" fontId="47" fillId="9" borderId="1" xfId="1" applyNumberFormat="1" applyFont="1" applyFill="1" applyBorder="1" applyAlignment="1">
      <alignment horizontal="center" vertical="center" wrapText="1"/>
    </xf>
    <xf numFmtId="2" fontId="47" fillId="9" borderId="2" xfId="1" applyNumberFormat="1" applyFont="1" applyFill="1" applyBorder="1" applyAlignment="1">
      <alignment horizontal="center" vertical="center" wrapText="1"/>
    </xf>
    <xf numFmtId="2" fontId="47" fillId="9" borderId="51" xfId="1" applyNumberFormat="1" applyFont="1" applyFill="1" applyBorder="1" applyAlignment="1">
      <alignment horizontal="center" vertical="center" wrapText="1"/>
    </xf>
    <xf numFmtId="2" fontId="47" fillId="9" borderId="50" xfId="1" applyNumberFormat="1" applyFont="1" applyFill="1" applyBorder="1" applyAlignment="1">
      <alignment horizontal="center" vertical="center" wrapText="1"/>
    </xf>
    <xf numFmtId="0" fontId="28" fillId="4" borderId="68" xfId="0" applyFont="1" applyFill="1" applyBorder="1" applyAlignment="1">
      <alignment horizontal="center" vertical="center" wrapText="1"/>
    </xf>
    <xf numFmtId="0" fontId="28" fillId="4" borderId="69" xfId="0" applyFont="1" applyFill="1" applyBorder="1" applyAlignment="1">
      <alignment horizontal="center" vertical="center" wrapText="1"/>
    </xf>
    <xf numFmtId="164" fontId="47" fillId="9" borderId="2" xfId="1" applyNumberFormat="1" applyFont="1" applyFill="1" applyBorder="1" applyAlignment="1">
      <alignment horizontal="center" vertical="center" wrapText="1"/>
    </xf>
    <xf numFmtId="164" fontId="47" fillId="9" borderId="50" xfId="1" applyNumberFormat="1" applyFont="1" applyFill="1" applyBorder="1" applyAlignment="1">
      <alignment horizontal="center" vertical="center" wrapText="1"/>
    </xf>
    <xf numFmtId="0" fontId="28" fillId="12" borderId="0" xfId="0" applyFont="1" applyFill="1" applyBorder="1" applyAlignment="1">
      <alignment horizontal="center" vertical="center" wrapText="1"/>
    </xf>
    <xf numFmtId="0" fontId="28" fillId="12" borderId="59" xfId="0" applyFont="1" applyFill="1" applyBorder="1" applyAlignment="1">
      <alignment horizontal="center" vertical="center" wrapText="1"/>
    </xf>
    <xf numFmtId="0" fontId="28" fillId="12" borderId="60" xfId="0" applyFont="1" applyFill="1" applyBorder="1" applyAlignment="1">
      <alignment horizontal="center" vertical="center" wrapText="1"/>
    </xf>
    <xf numFmtId="0" fontId="28" fillId="4" borderId="7" xfId="0" applyFont="1" applyFill="1" applyBorder="1" applyAlignment="1">
      <alignment horizontal="center" vertical="center" wrapText="1"/>
    </xf>
    <xf numFmtId="164" fontId="47" fillId="8" borderId="22" xfId="0" applyNumberFormat="1" applyFont="1" applyFill="1" applyBorder="1" applyAlignment="1">
      <alignment horizontal="center" vertical="center" wrapText="1"/>
    </xf>
    <xf numFmtId="164" fontId="47" fillId="8" borderId="17" xfId="0" applyNumberFormat="1" applyFont="1" applyFill="1" applyBorder="1" applyAlignment="1">
      <alignment horizontal="center" vertical="center" wrapText="1"/>
    </xf>
    <xf numFmtId="164" fontId="47" fillId="8" borderId="18" xfId="0" applyNumberFormat="1" applyFont="1" applyFill="1" applyBorder="1" applyAlignment="1">
      <alignment horizontal="center" vertical="center" wrapText="1"/>
    </xf>
    <xf numFmtId="164" fontId="47" fillId="9" borderId="64" xfId="0" applyNumberFormat="1" applyFont="1" applyFill="1" applyBorder="1" applyAlignment="1">
      <alignment horizontal="center" vertical="center" wrapText="1"/>
    </xf>
    <xf numFmtId="164" fontId="47" fillId="9" borderId="26" xfId="0" applyNumberFormat="1" applyFont="1" applyFill="1" applyBorder="1" applyAlignment="1">
      <alignment horizontal="center" vertical="center" wrapText="1"/>
    </xf>
    <xf numFmtId="164" fontId="47" fillId="9" borderId="55" xfId="0" applyNumberFormat="1" applyFont="1" applyFill="1" applyBorder="1" applyAlignment="1">
      <alignment horizontal="center" vertical="center" wrapText="1"/>
    </xf>
    <xf numFmtId="164" fontId="47" fillId="9" borderId="60" xfId="1" applyNumberFormat="1" applyFont="1" applyFill="1" applyBorder="1" applyAlignment="1">
      <alignment horizontal="center" vertical="center" wrapText="1"/>
    </xf>
    <xf numFmtId="164" fontId="47" fillId="9" borderId="0" xfId="1" applyNumberFormat="1" applyFont="1" applyFill="1" applyBorder="1" applyAlignment="1">
      <alignment horizontal="center" vertical="center" wrapText="1"/>
    </xf>
    <xf numFmtId="164" fontId="47" fillId="9" borderId="59" xfId="1" applyNumberFormat="1" applyFont="1" applyFill="1" applyBorder="1" applyAlignment="1">
      <alignment horizontal="center" vertical="center" wrapText="1"/>
    </xf>
    <xf numFmtId="0" fontId="28" fillId="4" borderId="72" xfId="0" applyFont="1" applyFill="1" applyBorder="1" applyAlignment="1">
      <alignment horizontal="center" vertical="center" wrapText="1"/>
    </xf>
    <xf numFmtId="0" fontId="28" fillId="4" borderId="53" xfId="0" applyFont="1" applyFill="1" applyBorder="1" applyAlignment="1">
      <alignment horizontal="center" vertical="center" wrapText="1"/>
    </xf>
    <xf numFmtId="0" fontId="28" fillId="4" borderId="48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164" fontId="28" fillId="6" borderId="6" xfId="1" applyNumberFormat="1" applyFont="1" applyFill="1" applyBorder="1" applyAlignment="1">
      <alignment horizontal="center" vertical="center" wrapText="1"/>
    </xf>
    <xf numFmtId="164" fontId="28" fillId="6" borderId="0" xfId="1" applyNumberFormat="1" applyFont="1" applyFill="1" applyBorder="1" applyAlignment="1">
      <alignment horizontal="center" vertical="center" wrapText="1"/>
    </xf>
    <xf numFmtId="164" fontId="28" fillId="6" borderId="4" xfId="1" applyNumberFormat="1" applyFont="1" applyFill="1" applyBorder="1" applyAlignment="1">
      <alignment horizontal="center" vertical="center" wrapText="1"/>
    </xf>
    <xf numFmtId="164" fontId="47" fillId="8" borderId="6" xfId="1" applyNumberFormat="1" applyFont="1" applyFill="1" applyBorder="1" applyAlignment="1">
      <alignment horizontal="center" vertical="center" wrapText="1"/>
    </xf>
    <xf numFmtId="164" fontId="47" fillId="8" borderId="0" xfId="1" applyNumberFormat="1" applyFont="1" applyFill="1" applyBorder="1" applyAlignment="1">
      <alignment horizontal="center" vertical="center" wrapText="1"/>
    </xf>
    <xf numFmtId="164" fontId="47" fillId="8" borderId="4" xfId="1" applyNumberFormat="1" applyFont="1" applyFill="1" applyBorder="1" applyAlignment="1">
      <alignment horizontal="center" vertical="center" wrapText="1"/>
    </xf>
    <xf numFmtId="164" fontId="28" fillId="6" borderId="22" xfId="0" applyNumberFormat="1" applyFont="1" applyFill="1" applyBorder="1" applyAlignment="1">
      <alignment horizontal="center" vertical="center" wrapText="1"/>
    </xf>
    <xf numFmtId="164" fontId="28" fillId="6" borderId="17" xfId="0" applyNumberFormat="1" applyFont="1" applyFill="1" applyBorder="1" applyAlignment="1">
      <alignment horizontal="center" vertical="center" wrapText="1"/>
    </xf>
    <xf numFmtId="164" fontId="28" fillId="6" borderId="18" xfId="0" applyNumberFormat="1" applyFont="1" applyFill="1" applyBorder="1" applyAlignment="1">
      <alignment horizontal="center" vertical="center" wrapText="1"/>
    </xf>
    <xf numFmtId="164" fontId="47" fillId="9" borderId="17" xfId="0" applyNumberFormat="1" applyFont="1" applyFill="1" applyBorder="1" applyAlignment="1">
      <alignment horizontal="center" vertical="center" wrapText="1"/>
    </xf>
    <xf numFmtId="0" fontId="28" fillId="12" borderId="26" xfId="0" applyFont="1" applyFill="1" applyBorder="1" applyAlignment="1">
      <alignment horizontal="center" vertical="center"/>
    </xf>
    <xf numFmtId="9" fontId="47" fillId="8" borderId="1" xfId="1" applyNumberFormat="1" applyFont="1" applyFill="1" applyBorder="1" applyAlignment="1">
      <alignment horizontal="left" vertical="center" wrapText="1"/>
    </xf>
    <xf numFmtId="9" fontId="47" fillId="8" borderId="2" xfId="1" applyNumberFormat="1" applyFont="1" applyFill="1" applyBorder="1" applyAlignment="1">
      <alignment horizontal="left" vertical="center" wrapText="1"/>
    </xf>
    <xf numFmtId="9" fontId="47" fillId="8" borderId="3" xfId="1" applyNumberFormat="1" applyFont="1" applyFill="1" applyBorder="1" applyAlignment="1">
      <alignment horizontal="left" vertical="center" wrapText="1"/>
    </xf>
    <xf numFmtId="3" fontId="47" fillId="9" borderId="51" xfId="1" applyNumberFormat="1" applyFont="1" applyFill="1" applyBorder="1" applyAlignment="1">
      <alignment horizontal="left" vertical="center" wrapText="1"/>
    </xf>
    <xf numFmtId="3" fontId="47" fillId="9" borderId="2" xfId="1" applyNumberFormat="1" applyFont="1" applyFill="1" applyBorder="1" applyAlignment="1">
      <alignment horizontal="left" vertical="center" wrapText="1"/>
    </xf>
    <xf numFmtId="3" fontId="47" fillId="9" borderId="50" xfId="1" applyNumberFormat="1" applyFont="1" applyFill="1" applyBorder="1" applyAlignment="1">
      <alignment horizontal="left" vertical="center" wrapText="1"/>
    </xf>
    <xf numFmtId="9" fontId="47" fillId="9" borderId="70" xfId="1" applyNumberFormat="1" applyFont="1" applyFill="1" applyBorder="1" applyAlignment="1">
      <alignment horizontal="center" vertical="center" wrapText="1"/>
    </xf>
    <xf numFmtId="9" fontId="47" fillId="9" borderId="17" xfId="1" applyNumberFormat="1" applyFont="1" applyFill="1" applyBorder="1" applyAlignment="1">
      <alignment horizontal="center" vertical="center" wrapText="1"/>
    </xf>
    <xf numFmtId="9" fontId="28" fillId="6" borderId="2" xfId="1" applyNumberFormat="1" applyFont="1" applyFill="1" applyBorder="1" applyAlignment="1">
      <alignment horizontal="center" vertical="center" wrapText="1"/>
    </xf>
    <xf numFmtId="9" fontId="47" fillId="9" borderId="52" xfId="1" applyNumberFormat="1" applyFont="1" applyFill="1" applyBorder="1" applyAlignment="1">
      <alignment horizontal="center" vertical="center" wrapText="1"/>
    </xf>
    <xf numFmtId="9" fontId="47" fillId="8" borderId="1" xfId="1" applyNumberFormat="1" applyFont="1" applyFill="1" applyBorder="1" applyAlignment="1">
      <alignment horizontal="center" vertical="center" wrapText="1"/>
    </xf>
    <xf numFmtId="9" fontId="47" fillId="8" borderId="2" xfId="1" applyNumberFormat="1" applyFont="1" applyFill="1" applyBorder="1" applyAlignment="1">
      <alignment horizontal="center" vertical="center" wrapText="1"/>
    </xf>
    <xf numFmtId="9" fontId="47" fillId="8" borderId="3" xfId="1" applyNumberFormat="1" applyFont="1" applyFill="1" applyBorder="1" applyAlignment="1">
      <alignment horizontal="center" vertical="center" wrapText="1"/>
    </xf>
    <xf numFmtId="9" fontId="47" fillId="9" borderId="1" xfId="1" applyNumberFormat="1" applyFont="1" applyFill="1" applyBorder="1" applyAlignment="1">
      <alignment horizontal="center" vertical="center" wrapText="1"/>
    </xf>
    <xf numFmtId="9" fontId="28" fillId="6" borderId="3" xfId="1" applyNumberFormat="1" applyFont="1" applyFill="1" applyBorder="1" applyAlignment="1">
      <alignment horizontal="center" vertical="center" wrapText="1"/>
    </xf>
    <xf numFmtId="9" fontId="47" fillId="9" borderId="22" xfId="1" applyNumberFormat="1" applyFont="1" applyFill="1" applyBorder="1" applyAlignment="1">
      <alignment horizontal="center" vertical="center" wrapText="1"/>
    </xf>
    <xf numFmtId="164" fontId="34" fillId="2" borderId="5" xfId="1" applyNumberFormat="1" applyFont="1" applyFill="1" applyBorder="1" applyAlignment="1">
      <alignment horizontal="center" vertical="center" wrapText="1"/>
    </xf>
    <xf numFmtId="164" fontId="34" fillId="2" borderId="2" xfId="1" applyNumberFormat="1" applyFont="1" applyFill="1" applyBorder="1" applyAlignment="1">
      <alignment horizontal="center" vertical="center" wrapText="1"/>
    </xf>
    <xf numFmtId="164" fontId="47" fillId="9" borderId="71" xfId="1" applyNumberFormat="1" applyFont="1" applyFill="1" applyBorder="1" applyAlignment="1">
      <alignment horizontal="center" vertical="center" wrapText="1"/>
    </xf>
    <xf numFmtId="164" fontId="47" fillId="9" borderId="12" xfId="1" applyNumberFormat="1" applyFont="1" applyFill="1" applyBorder="1" applyAlignment="1">
      <alignment horizontal="center" vertical="center" wrapText="1"/>
    </xf>
    <xf numFmtId="164" fontId="47" fillId="9" borderId="14" xfId="1" applyNumberFormat="1" applyFont="1" applyFill="1" applyBorder="1" applyAlignment="1">
      <alignment horizontal="center" vertical="center" wrapText="1"/>
    </xf>
    <xf numFmtId="164" fontId="28" fillId="6" borderId="71" xfId="1" applyNumberFormat="1" applyFont="1" applyFill="1" applyBorder="1" applyAlignment="1">
      <alignment horizontal="center" vertical="center" wrapText="1"/>
    </xf>
    <xf numFmtId="164" fontId="28" fillId="6" borderId="12" xfId="1" applyNumberFormat="1" applyFont="1" applyFill="1" applyBorder="1" applyAlignment="1">
      <alignment horizontal="center" vertical="center" wrapText="1"/>
    </xf>
    <xf numFmtId="164" fontId="28" fillId="6" borderId="14" xfId="1" applyNumberFormat="1" applyFont="1" applyFill="1" applyBorder="1" applyAlignment="1">
      <alignment horizontal="center" vertical="center" wrapText="1"/>
    </xf>
    <xf numFmtId="2" fontId="47" fillId="9" borderId="70" xfId="1" applyNumberFormat="1" applyFont="1" applyFill="1" applyBorder="1" applyAlignment="1">
      <alignment horizontal="center" vertical="center" wrapText="1"/>
    </xf>
    <xf numFmtId="2" fontId="47" fillId="9" borderId="17" xfId="1" applyNumberFormat="1" applyFont="1" applyFill="1" applyBorder="1" applyAlignment="1">
      <alignment horizontal="center" vertical="center" wrapText="1"/>
    </xf>
    <xf numFmtId="2" fontId="47" fillId="9" borderId="71" xfId="1" applyNumberFormat="1" applyFont="1" applyFill="1" applyBorder="1" applyAlignment="1">
      <alignment horizontal="center" vertical="center" wrapText="1"/>
    </xf>
    <xf numFmtId="2" fontId="47" fillId="9" borderId="12" xfId="1" applyNumberFormat="1" applyFont="1" applyFill="1" applyBorder="1" applyAlignment="1">
      <alignment horizontal="center" vertical="center" wrapText="1"/>
    </xf>
    <xf numFmtId="2" fontId="47" fillId="8" borderId="24" xfId="1" applyNumberFormat="1" applyFont="1" applyFill="1" applyBorder="1" applyAlignment="1">
      <alignment horizontal="center" vertical="center" wrapText="1"/>
    </xf>
    <xf numFmtId="2" fontId="47" fillId="8" borderId="19" xfId="1" applyNumberFormat="1" applyFont="1" applyFill="1" applyBorder="1" applyAlignment="1">
      <alignment horizontal="center" vertical="center" wrapText="1"/>
    </xf>
    <xf numFmtId="2" fontId="47" fillId="9" borderId="14" xfId="1" applyNumberFormat="1" applyFont="1" applyFill="1" applyBorder="1" applyAlignment="1">
      <alignment horizontal="center" vertical="center" wrapText="1"/>
    </xf>
    <xf numFmtId="2" fontId="47" fillId="9" borderId="24" xfId="1" applyNumberFormat="1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70" xfId="0" applyFont="1" applyFill="1" applyBorder="1" applyAlignment="1">
      <alignment horizontal="center" vertical="center" wrapText="1"/>
    </xf>
    <xf numFmtId="0" fontId="28" fillId="4" borderId="52" xfId="0" applyFont="1" applyFill="1" applyBorder="1" applyAlignment="1">
      <alignment horizontal="center" vertical="center" wrapText="1"/>
    </xf>
    <xf numFmtId="0" fontId="28" fillId="4" borderId="22" xfId="0" applyFont="1" applyFill="1" applyBorder="1" applyAlignment="1">
      <alignment horizontal="center" vertical="center" wrapText="1"/>
    </xf>
    <xf numFmtId="2" fontId="47" fillId="8" borderId="22" xfId="1" applyNumberFormat="1" applyFont="1" applyFill="1" applyBorder="1" applyAlignment="1">
      <alignment horizontal="center" vertical="center" wrapText="1"/>
    </xf>
    <xf numFmtId="2" fontId="47" fillId="8" borderId="18" xfId="1" applyNumberFormat="1" applyFont="1" applyFill="1" applyBorder="1" applyAlignment="1">
      <alignment horizontal="center" vertical="center" wrapText="1"/>
    </xf>
    <xf numFmtId="2" fontId="28" fillId="6" borderId="17" xfId="1" applyNumberFormat="1" applyFont="1" applyFill="1" applyBorder="1" applyAlignment="1">
      <alignment horizontal="center" vertical="center" wrapText="1"/>
    </xf>
    <xf numFmtId="2" fontId="28" fillId="6" borderId="18" xfId="1" applyNumberFormat="1" applyFont="1" applyFill="1" applyBorder="1" applyAlignment="1">
      <alignment horizontal="center" vertical="center" wrapText="1"/>
    </xf>
    <xf numFmtId="2" fontId="47" fillId="9" borderId="52" xfId="1" applyNumberFormat="1" applyFont="1" applyFill="1" applyBorder="1" applyAlignment="1">
      <alignment horizontal="center" vertical="center" wrapText="1"/>
    </xf>
    <xf numFmtId="2" fontId="47" fillId="9" borderId="22" xfId="1" applyNumberFormat="1" applyFont="1" applyFill="1" applyBorder="1" applyAlignment="1">
      <alignment horizontal="center" vertical="center" wrapText="1"/>
    </xf>
    <xf numFmtId="2" fontId="28" fillId="6" borderId="12" xfId="1" applyNumberFormat="1" applyFont="1" applyFill="1" applyBorder="1" applyAlignment="1">
      <alignment horizontal="center" vertical="center" wrapText="1"/>
    </xf>
    <xf numFmtId="2" fontId="28" fillId="6" borderId="19" xfId="1" applyNumberFormat="1" applyFont="1" applyFill="1" applyBorder="1" applyAlignment="1">
      <alignment horizontal="center" vertical="center" wrapText="1"/>
    </xf>
    <xf numFmtId="164" fontId="28" fillId="6" borderId="45" xfId="1" applyNumberFormat="1" applyFont="1" applyFill="1" applyBorder="1" applyAlignment="1">
      <alignment horizontal="center" vertical="center" wrapText="1"/>
    </xf>
    <xf numFmtId="164" fontId="28" fillId="6" borderId="61" xfId="1" applyNumberFormat="1" applyFont="1" applyFill="1" applyBorder="1" applyAlignment="1">
      <alignment horizontal="center" vertical="center" wrapText="1"/>
    </xf>
    <xf numFmtId="0" fontId="28" fillId="4" borderId="45" xfId="0" applyFont="1" applyFill="1" applyBorder="1" applyAlignment="1">
      <alignment horizontal="center" vertical="center" wrapText="1"/>
    </xf>
    <xf numFmtId="164" fontId="47" fillId="9" borderId="45" xfId="1" applyNumberFormat="1" applyFont="1" applyFill="1" applyBorder="1" applyAlignment="1">
      <alignment horizontal="center" vertical="center" wrapText="1"/>
    </xf>
    <xf numFmtId="164" fontId="47" fillId="9" borderId="39" xfId="1" applyNumberFormat="1" applyFont="1" applyFill="1" applyBorder="1" applyAlignment="1">
      <alignment horizontal="center" vertical="center" wrapText="1"/>
    </xf>
    <xf numFmtId="164" fontId="47" fillId="9" borderId="27" xfId="1" applyNumberFormat="1" applyFont="1" applyFill="1" applyBorder="1" applyAlignment="1">
      <alignment horizontal="center" vertical="center" wrapText="1"/>
    </xf>
    <xf numFmtId="164" fontId="47" fillId="9" borderId="58" xfId="1" applyNumberFormat="1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/>
    </xf>
    <xf numFmtId="164" fontId="28" fillId="6" borderId="20" xfId="1" applyNumberFormat="1" applyFont="1" applyFill="1" applyBorder="1" applyAlignment="1">
      <alignment horizontal="center" vertical="center" wrapText="1"/>
    </xf>
    <xf numFmtId="164" fontId="28" fillId="6" borderId="21" xfId="1" applyNumberFormat="1" applyFont="1" applyFill="1" applyBorder="1" applyAlignment="1">
      <alignment horizontal="center" vertical="center" wrapText="1"/>
    </xf>
    <xf numFmtId="164" fontId="47" fillId="8" borderId="58" xfId="1" applyNumberFormat="1" applyFont="1" applyFill="1" applyBorder="1" applyAlignment="1">
      <alignment horizontal="center" vertical="center" wrapText="1"/>
    </xf>
    <xf numFmtId="164" fontId="47" fillId="8" borderId="61" xfId="1" applyNumberFormat="1" applyFont="1" applyFill="1" applyBorder="1" applyAlignment="1">
      <alignment horizontal="center" vertical="center" wrapText="1"/>
    </xf>
    <xf numFmtId="164" fontId="47" fillId="8" borderId="23" xfId="1" applyNumberFormat="1" applyFont="1" applyFill="1" applyBorder="1" applyAlignment="1">
      <alignment horizontal="center" vertical="center" wrapText="1"/>
    </xf>
    <xf numFmtId="164" fontId="47" fillId="8" borderId="21" xfId="1" applyNumberFormat="1" applyFont="1" applyFill="1" applyBorder="1" applyAlignment="1">
      <alignment horizontal="center" vertical="center" wrapText="1"/>
    </xf>
    <xf numFmtId="0" fontId="28" fillId="4" borderId="65" xfId="0" applyFont="1" applyFill="1" applyBorder="1" applyAlignment="1">
      <alignment horizontal="center" vertical="center" wrapText="1"/>
    </xf>
    <xf numFmtId="0" fontId="51" fillId="4" borderId="5" xfId="0" applyFont="1" applyFill="1" applyBorder="1" applyAlignment="1">
      <alignment horizontal="center" vertical="center" wrapText="1"/>
    </xf>
    <xf numFmtId="0" fontId="51" fillId="4" borderId="66" xfId="0" applyFont="1" applyFill="1" applyBorder="1" applyAlignment="1">
      <alignment horizontal="center" vertical="center" wrapText="1"/>
    </xf>
    <xf numFmtId="3" fontId="28" fillId="6" borderId="2" xfId="1" applyNumberFormat="1" applyFont="1" applyFill="1" applyBorder="1" applyAlignment="1">
      <alignment horizontal="center" vertical="center" wrapText="1"/>
    </xf>
    <xf numFmtId="3" fontId="28" fillId="6" borderId="50" xfId="1" applyNumberFormat="1" applyFont="1" applyFill="1" applyBorder="1" applyAlignment="1">
      <alignment horizontal="center" vertical="center" wrapText="1"/>
    </xf>
    <xf numFmtId="3" fontId="47" fillId="8" borderId="2" xfId="1" applyNumberFormat="1" applyFont="1" applyFill="1" applyBorder="1" applyAlignment="1">
      <alignment horizontal="center" vertical="center" wrapText="1"/>
    </xf>
    <xf numFmtId="3" fontId="47" fillId="8" borderId="50" xfId="1" applyNumberFormat="1" applyFont="1" applyFill="1" applyBorder="1" applyAlignment="1">
      <alignment horizontal="center" vertical="center" wrapText="1"/>
    </xf>
    <xf numFmtId="3" fontId="47" fillId="9" borderId="2" xfId="1" applyNumberFormat="1" applyFont="1" applyFill="1" applyBorder="1" applyAlignment="1">
      <alignment horizontal="center" vertical="center" wrapText="1"/>
    </xf>
    <xf numFmtId="3" fontId="47" fillId="9" borderId="50" xfId="1" applyNumberFormat="1" applyFont="1" applyFill="1" applyBorder="1" applyAlignment="1">
      <alignment horizontal="center" vertical="center" wrapText="1"/>
    </xf>
    <xf numFmtId="164" fontId="28" fillId="6" borderId="2" xfId="1" applyNumberFormat="1" applyFont="1" applyFill="1" applyBorder="1" applyAlignment="1">
      <alignment horizontal="center" vertical="center" wrapText="1"/>
    </xf>
    <xf numFmtId="165" fontId="47" fillId="9" borderId="20" xfId="1" applyNumberFormat="1" applyFont="1" applyFill="1" applyBorder="1" applyAlignment="1">
      <alignment horizontal="center" vertical="center" wrapText="1"/>
    </xf>
    <xf numFmtId="165" fontId="47" fillId="9" borderId="17" xfId="1" applyNumberFormat="1" applyFont="1" applyFill="1" applyBorder="1" applyAlignment="1">
      <alignment horizontal="center" vertical="center" wrapText="1"/>
    </xf>
    <xf numFmtId="165" fontId="47" fillId="9" borderId="12" xfId="1" applyNumberFormat="1" applyFont="1" applyFill="1" applyBorder="1" applyAlignment="1">
      <alignment horizontal="center" vertical="center" wrapText="1"/>
    </xf>
    <xf numFmtId="164" fontId="47" fillId="8" borderId="20" xfId="1" applyNumberFormat="1" applyFont="1" applyFill="1" applyBorder="1" applyAlignment="1">
      <alignment horizontal="center" vertical="center" wrapText="1"/>
    </xf>
    <xf numFmtId="0" fontId="28" fillId="12" borderId="8" xfId="0" applyFont="1" applyFill="1" applyBorder="1" applyAlignment="1">
      <alignment horizontal="center" vertical="center" wrapText="1"/>
    </xf>
    <xf numFmtId="0" fontId="28" fillId="12" borderId="5" xfId="0" applyFont="1" applyFill="1" applyBorder="1" applyAlignment="1">
      <alignment horizontal="center" vertical="center" wrapText="1"/>
    </xf>
    <xf numFmtId="0" fontId="28" fillId="12" borderId="17" xfId="0" applyFont="1" applyFill="1" applyBorder="1" applyAlignment="1">
      <alignment horizontal="center" vertical="center" wrapText="1"/>
    </xf>
    <xf numFmtId="0" fontId="28" fillId="12" borderId="20" xfId="0" applyFont="1" applyFill="1" applyBorder="1" applyAlignment="1">
      <alignment horizontal="center" vertical="center" wrapText="1"/>
    </xf>
    <xf numFmtId="164" fontId="28" fillId="6" borderId="23" xfId="1" applyNumberFormat="1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164" fontId="47" fillId="9" borderId="18" xfId="1" applyNumberFormat="1" applyFont="1" applyFill="1" applyBorder="1" applyAlignment="1">
      <alignment horizontal="center" vertical="center" wrapText="1"/>
    </xf>
    <xf numFmtId="164" fontId="47" fillId="9" borderId="22" xfId="1" applyNumberFormat="1" applyFont="1" applyFill="1" applyBorder="1" applyAlignment="1">
      <alignment horizontal="center" vertical="center" wrapText="1"/>
    </xf>
    <xf numFmtId="164" fontId="47" fillId="9" borderId="57" xfId="1" applyNumberFormat="1" applyFont="1" applyFill="1" applyBorder="1" applyAlignment="1">
      <alignment horizontal="center" vertical="center" wrapText="1"/>
    </xf>
    <xf numFmtId="0" fontId="45" fillId="0" borderId="0" xfId="0" applyNumberFormat="1" applyFont="1" applyFill="1" applyBorder="1" applyAlignment="1">
      <alignment horizontal="left" vertical="center" wrapText="1"/>
    </xf>
    <xf numFmtId="167" fontId="28" fillId="6" borderId="26" xfId="0" applyNumberFormat="1" applyFont="1" applyFill="1" applyBorder="1" applyAlignment="1">
      <alignment horizontal="center" vertical="center" wrapText="1"/>
    </xf>
    <xf numFmtId="4" fontId="38" fillId="2" borderId="22" xfId="1" applyNumberFormat="1" applyFont="1" applyFill="1" applyBorder="1" applyAlignment="1">
      <alignment horizontal="center" vertical="center" wrapText="1"/>
    </xf>
    <xf numFmtId="4" fontId="38" fillId="2" borderId="17" xfId="1" applyNumberFormat="1" applyFont="1" applyFill="1" applyBorder="1" applyAlignment="1">
      <alignment horizontal="center" vertical="center" wrapText="1"/>
    </xf>
    <xf numFmtId="167" fontId="28" fillId="6" borderId="20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164" fontId="38" fillId="2" borderId="23" xfId="1" applyNumberFormat="1" applyFont="1" applyFill="1" applyBorder="1" applyAlignment="1">
      <alignment horizontal="center" vertical="center" wrapText="1"/>
    </xf>
    <xf numFmtId="164" fontId="38" fillId="2" borderId="20" xfId="1" applyNumberFormat="1" applyFont="1" applyFill="1" applyBorder="1" applyAlignment="1">
      <alignment horizontal="center" vertical="center" wrapText="1"/>
    </xf>
    <xf numFmtId="167" fontId="47" fillId="8" borderId="20" xfId="0" applyNumberFormat="1" applyFont="1" applyFill="1" applyBorder="1" applyAlignment="1">
      <alignment horizontal="center" vertical="center" wrapText="1"/>
    </xf>
    <xf numFmtId="167" fontId="47" fillId="8" borderId="12" xfId="0" applyNumberFormat="1" applyFont="1" applyFill="1" applyBorder="1" applyAlignment="1">
      <alignment horizontal="center" vertical="center" wrapText="1"/>
    </xf>
    <xf numFmtId="164" fontId="47" fillId="8" borderId="12" xfId="1" applyNumberFormat="1" applyFont="1" applyFill="1" applyBorder="1" applyAlignment="1">
      <alignment horizontal="center" vertical="center" wrapText="1"/>
    </xf>
    <xf numFmtId="164" fontId="47" fillId="8" borderId="19" xfId="1" applyNumberFormat="1" applyFont="1" applyFill="1" applyBorder="1" applyAlignment="1">
      <alignment horizontal="center" vertical="center" wrapText="1"/>
    </xf>
    <xf numFmtId="167" fontId="47" fillId="8" borderId="17" xfId="0" applyNumberFormat="1" applyFont="1" applyFill="1" applyBorder="1" applyAlignment="1">
      <alignment horizontal="center" vertical="center" wrapText="1"/>
    </xf>
    <xf numFmtId="167" fontId="47" fillId="9" borderId="2" xfId="1" applyNumberFormat="1" applyFont="1" applyFill="1" applyBorder="1" applyAlignment="1">
      <alignment horizontal="center" vertical="center" wrapText="1"/>
    </xf>
    <xf numFmtId="2" fontId="28" fillId="4" borderId="8" xfId="1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4" borderId="0" xfId="0" applyFill="1" applyBorder="1"/>
    <xf numFmtId="2" fontId="28" fillId="4" borderId="17" xfId="1" applyNumberFormat="1" applyFont="1" applyFill="1" applyBorder="1" applyAlignment="1">
      <alignment horizontal="center" vertical="center" wrapText="1"/>
    </xf>
    <xf numFmtId="0" fontId="0" fillId="4" borderId="17" xfId="0" applyFill="1" applyBorder="1"/>
    <xf numFmtId="0" fontId="0" fillId="4" borderId="18" xfId="0" applyFill="1" applyBorder="1"/>
    <xf numFmtId="2" fontId="28" fillId="4" borderId="26" xfId="1" applyNumberFormat="1" applyFont="1" applyFill="1" applyBorder="1" applyAlignment="1">
      <alignment horizontal="center" vertical="center" wrapText="1"/>
    </xf>
    <xf numFmtId="0" fontId="0" fillId="4" borderId="26" xfId="0" applyFill="1" applyBorder="1"/>
    <xf numFmtId="0" fontId="0" fillId="4" borderId="62" xfId="0" applyFill="1" applyBorder="1"/>
    <xf numFmtId="2" fontId="28" fillId="4" borderId="0" xfId="1" applyNumberFormat="1" applyFont="1" applyFill="1" applyBorder="1" applyAlignment="1">
      <alignment horizontal="center" vertical="center" wrapText="1"/>
    </xf>
    <xf numFmtId="0" fontId="0" fillId="4" borderId="4" xfId="0" applyFill="1" applyBorder="1"/>
    <xf numFmtId="164" fontId="47" fillId="9" borderId="1" xfId="1" applyNumberFormat="1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164" fontId="28" fillId="3" borderId="51" xfId="1" applyNumberFormat="1" applyFont="1" applyFill="1" applyBorder="1" applyAlignment="1">
      <alignment horizontal="center" vertical="center" wrapText="1"/>
    </xf>
    <xf numFmtId="164" fontId="28" fillId="3" borderId="2" xfId="1" applyNumberFormat="1" applyFont="1" applyFill="1" applyBorder="1" applyAlignment="1">
      <alignment horizontal="center" vertical="center" wrapText="1"/>
    </xf>
    <xf numFmtId="164" fontId="47" fillId="8" borderId="8" xfId="1" applyNumberFormat="1" applyFont="1" applyFill="1" applyBorder="1" applyAlignment="1">
      <alignment horizontal="center" vertical="center" wrapText="1"/>
    </xf>
    <xf numFmtId="164" fontId="47" fillId="8" borderId="69" xfId="1" applyNumberFormat="1" applyFont="1" applyFill="1" applyBorder="1" applyAlignment="1">
      <alignment horizontal="center" vertical="center" wrapText="1"/>
    </xf>
    <xf numFmtId="164" fontId="47" fillId="8" borderId="68" xfId="1" applyNumberFormat="1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28" fillId="4" borderId="66" xfId="0" applyFont="1" applyFill="1" applyBorder="1" applyAlignment="1">
      <alignment horizontal="center" vertical="center" wrapText="1"/>
    </xf>
    <xf numFmtId="0" fontId="36" fillId="12" borderId="0" xfId="0" applyFont="1" applyFill="1" applyBorder="1" applyAlignment="1">
      <alignment horizontal="center" vertical="center"/>
    </xf>
    <xf numFmtId="164" fontId="28" fillId="3" borderId="50" xfId="1" applyNumberFormat="1" applyFont="1" applyFill="1" applyBorder="1" applyAlignment="1">
      <alignment horizontal="center" vertical="center" wrapText="1"/>
    </xf>
    <xf numFmtId="1" fontId="28" fillId="4" borderId="2" xfId="1" applyNumberFormat="1" applyFont="1" applyFill="1" applyBorder="1" applyAlignment="1">
      <alignment horizontal="center" vertical="center" wrapText="1"/>
    </xf>
    <xf numFmtId="164" fontId="28" fillId="6" borderId="3" xfId="1" applyNumberFormat="1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vertical="center" wrapText="1"/>
    </xf>
    <xf numFmtId="164" fontId="47" fillId="8" borderId="2" xfId="1" applyNumberFormat="1" applyFont="1" applyFill="1" applyBorder="1" applyAlignment="1">
      <alignment horizontal="center" vertical="center" wrapText="1"/>
    </xf>
    <xf numFmtId="164" fontId="47" fillId="8" borderId="3" xfId="1" applyNumberFormat="1" applyFont="1" applyFill="1" applyBorder="1" applyAlignment="1">
      <alignment horizontal="center" vertical="center" wrapText="1"/>
    </xf>
    <xf numFmtId="164" fontId="47" fillId="9" borderId="20" xfId="1" applyNumberFormat="1" applyFont="1" applyFill="1" applyBorder="1" applyAlignment="1">
      <alignment horizontal="center" vertical="center" wrapText="1"/>
    </xf>
    <xf numFmtId="164" fontId="47" fillId="9" borderId="24" xfId="1" applyNumberFormat="1" applyFont="1" applyFill="1" applyBorder="1" applyAlignment="1">
      <alignment horizontal="center" vertical="center" wrapText="1"/>
    </xf>
    <xf numFmtId="164" fontId="47" fillId="9" borderId="23" xfId="1" applyNumberFormat="1" applyFont="1" applyFill="1" applyBorder="1" applyAlignment="1">
      <alignment horizontal="center" vertical="center" wrapText="1"/>
    </xf>
    <xf numFmtId="164" fontId="47" fillId="9" borderId="21" xfId="1" applyNumberFormat="1" applyFont="1" applyFill="1" applyBorder="1" applyAlignment="1">
      <alignment horizontal="center" vertical="center" wrapText="1"/>
    </xf>
    <xf numFmtId="164" fontId="47" fillId="9" borderId="19" xfId="1" applyNumberFormat="1" applyFont="1" applyFill="1" applyBorder="1" applyAlignment="1">
      <alignment horizontal="center" vertical="center" wrapText="1"/>
    </xf>
    <xf numFmtId="1" fontId="28" fillId="4" borderId="20" xfId="1" applyNumberFormat="1" applyFont="1" applyFill="1" applyBorder="1" applyAlignment="1">
      <alignment horizontal="center" vertical="center" wrapText="1"/>
    </xf>
    <xf numFmtId="1" fontId="28" fillId="4" borderId="17" xfId="1" applyNumberFormat="1" applyFont="1" applyFill="1" applyBorder="1" applyAlignment="1">
      <alignment horizontal="center" vertical="center" wrapText="1"/>
    </xf>
    <xf numFmtId="164" fontId="28" fillId="6" borderId="19" xfId="1" applyNumberFormat="1" applyFont="1" applyFill="1" applyBorder="1" applyAlignment="1">
      <alignment horizontal="center" vertical="center" wrapText="1"/>
    </xf>
    <xf numFmtId="0" fontId="28" fillId="4" borderId="63" xfId="0" applyFont="1" applyFill="1" applyBorder="1" applyAlignment="1">
      <alignment horizontal="center" vertical="center" wrapText="1"/>
    </xf>
    <xf numFmtId="0" fontId="28" fillId="4" borderId="62" xfId="0" applyFont="1" applyFill="1" applyBorder="1" applyAlignment="1">
      <alignment horizontal="center" vertical="center" wrapText="1"/>
    </xf>
    <xf numFmtId="0" fontId="28" fillId="12" borderId="45" xfId="0" applyFont="1" applyFill="1" applyBorder="1" applyAlignment="1">
      <alignment horizontal="center" vertical="center" wrapText="1"/>
    </xf>
    <xf numFmtId="1" fontId="28" fillId="4" borderId="12" xfId="1" applyNumberFormat="1" applyFont="1" applyFill="1" applyBorder="1" applyAlignment="1">
      <alignment horizontal="center" vertical="center" wrapText="1"/>
    </xf>
    <xf numFmtId="164" fontId="47" fillId="8" borderId="16" xfId="1" applyNumberFormat="1" applyFont="1" applyFill="1" applyBorder="1" applyAlignment="1">
      <alignment horizontal="center" vertical="center" wrapText="1"/>
    </xf>
    <xf numFmtId="164" fontId="47" fillId="8" borderId="5" xfId="1" applyNumberFormat="1" applyFont="1" applyFill="1" applyBorder="1" applyAlignment="1">
      <alignment horizontal="center" vertical="center" wrapText="1"/>
    </xf>
    <xf numFmtId="164" fontId="47" fillId="9" borderId="61" xfId="1" applyNumberFormat="1" applyFont="1" applyFill="1" applyBorder="1" applyAlignment="1">
      <alignment horizontal="center" vertical="center" wrapText="1"/>
    </xf>
    <xf numFmtId="165" fontId="47" fillId="9" borderId="2" xfId="1" applyNumberFormat="1" applyFont="1" applyFill="1" applyBorder="1" applyAlignment="1">
      <alignment horizontal="center" vertical="center" wrapText="1"/>
    </xf>
    <xf numFmtId="165" fontId="47" fillId="8" borderId="1" xfId="1" applyNumberFormat="1" applyFont="1" applyFill="1" applyBorder="1" applyAlignment="1">
      <alignment horizontal="center" vertical="center" wrapText="1"/>
    </xf>
    <xf numFmtId="165" fontId="47" fillId="8" borderId="3" xfId="1" applyNumberFormat="1" applyFont="1" applyFill="1" applyBorder="1" applyAlignment="1">
      <alignment horizontal="center" vertical="center" wrapText="1"/>
    </xf>
    <xf numFmtId="165" fontId="28" fillId="6" borderId="2" xfId="1" applyNumberFormat="1" applyFont="1" applyFill="1" applyBorder="1" applyAlignment="1">
      <alignment horizontal="center" vertical="center" wrapText="1"/>
    </xf>
    <xf numFmtId="165" fontId="28" fillId="6" borderId="3" xfId="1" applyNumberFormat="1" applyFont="1" applyFill="1" applyBorder="1" applyAlignment="1">
      <alignment horizontal="center" vertical="center" wrapText="1"/>
    </xf>
    <xf numFmtId="1" fontId="28" fillId="4" borderId="22" xfId="1" applyNumberFormat="1" applyFont="1" applyFill="1" applyBorder="1" applyAlignment="1">
      <alignment horizontal="center" vertical="center" wrapText="1"/>
    </xf>
    <xf numFmtId="1" fontId="28" fillId="4" borderId="16" xfId="1" applyNumberFormat="1" applyFont="1" applyFill="1" applyBorder="1" applyAlignment="1">
      <alignment horizontal="center" vertical="center" wrapText="1"/>
    </xf>
    <xf numFmtId="1" fontId="28" fillId="4" borderId="5" xfId="1" applyNumberFormat="1" applyFont="1" applyFill="1" applyBorder="1" applyAlignment="1">
      <alignment horizontal="center" vertical="center" wrapText="1"/>
    </xf>
    <xf numFmtId="1" fontId="28" fillId="4" borderId="1" xfId="1" applyNumberFormat="1" applyFont="1" applyFill="1" applyBorder="1" applyAlignment="1">
      <alignment horizontal="center" vertical="center" wrapText="1"/>
    </xf>
    <xf numFmtId="164" fontId="47" fillId="9" borderId="5" xfId="1" applyNumberFormat="1" applyFont="1" applyFill="1" applyBorder="1" applyAlignment="1">
      <alignment horizontal="center" vertical="center" wrapText="1"/>
    </xf>
    <xf numFmtId="0" fontId="7" fillId="4" borderId="67" xfId="0" applyFont="1" applyFill="1" applyBorder="1" applyAlignment="1">
      <alignment horizontal="center" vertical="center" wrapText="1"/>
    </xf>
    <xf numFmtId="164" fontId="47" fillId="8" borderId="15" xfId="1" applyNumberFormat="1" applyFont="1" applyFill="1" applyBorder="1" applyAlignment="1">
      <alignment horizontal="center" vertical="center" wrapText="1"/>
    </xf>
    <xf numFmtId="164" fontId="47" fillId="9" borderId="15" xfId="1" applyNumberFormat="1" applyFont="1" applyFill="1" applyBorder="1" applyAlignment="1">
      <alignment horizontal="center" vertical="center" wrapText="1"/>
    </xf>
    <xf numFmtId="164" fontId="47" fillId="9" borderId="16" xfId="1" applyNumberFormat="1" applyFont="1" applyFill="1" applyBorder="1" applyAlignment="1">
      <alignment horizontal="center" vertical="center" wrapText="1"/>
    </xf>
    <xf numFmtId="0" fontId="28" fillId="4" borderId="49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justify" wrapText="1"/>
    </xf>
    <xf numFmtId="164" fontId="28" fillId="6" borderId="50" xfId="1" applyNumberFormat="1" applyFont="1" applyFill="1" applyBorder="1" applyAlignment="1">
      <alignment horizontal="center" vertical="center" wrapText="1"/>
    </xf>
    <xf numFmtId="164" fontId="47" fillId="8" borderId="51" xfId="1" applyNumberFormat="1" applyFont="1" applyFill="1" applyBorder="1" applyAlignment="1">
      <alignment horizontal="center" vertical="center" wrapText="1"/>
    </xf>
    <xf numFmtId="165" fontId="47" fillId="9" borderId="1" xfId="1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65" fontId="47" fillId="9" borderId="3" xfId="1" applyNumberFormat="1" applyFont="1" applyFill="1" applyBorder="1" applyAlignment="1">
      <alignment horizontal="center" vertical="center" wrapText="1"/>
    </xf>
    <xf numFmtId="164" fontId="38" fillId="8" borderId="25" xfId="1" applyNumberFormat="1" applyFont="1" applyFill="1" applyBorder="1" applyAlignment="1">
      <alignment horizontal="center" vertical="center" wrapText="1"/>
    </xf>
    <xf numFmtId="164" fontId="38" fillId="9" borderId="24" xfId="1" applyNumberFormat="1" applyFont="1" applyFill="1" applyBorder="1" applyAlignment="1">
      <alignment horizontal="center" vertical="center" wrapText="1"/>
    </xf>
    <xf numFmtId="164" fontId="38" fillId="9" borderId="12" xfId="1" applyNumberFormat="1" applyFont="1" applyFill="1" applyBorder="1" applyAlignment="1">
      <alignment horizontal="center" vertical="center" wrapText="1"/>
    </xf>
    <xf numFmtId="164" fontId="38" fillId="9" borderId="19" xfId="1" applyNumberFormat="1" applyFont="1" applyFill="1" applyBorder="1" applyAlignment="1">
      <alignment horizontal="center" vertical="center" wrapText="1"/>
    </xf>
    <xf numFmtId="1" fontId="28" fillId="4" borderId="8" xfId="1" applyNumberFormat="1" applyFont="1" applyFill="1" applyBorder="1" applyAlignment="1">
      <alignment horizontal="center" vertical="center" wrapText="1"/>
    </xf>
    <xf numFmtId="1" fontId="28" fillId="4" borderId="0" xfId="1" applyNumberFormat="1" applyFont="1" applyFill="1" applyBorder="1" applyAlignment="1">
      <alignment horizontal="center" vertical="center" wrapText="1"/>
    </xf>
    <xf numFmtId="164" fontId="38" fillId="9" borderId="2" xfId="1" applyNumberFormat="1" applyFont="1" applyFill="1" applyBorder="1" applyAlignment="1">
      <alignment horizontal="center" vertical="center" wrapText="1"/>
    </xf>
    <xf numFmtId="164" fontId="38" fillId="9" borderId="8" xfId="1" applyNumberFormat="1" applyFont="1" applyFill="1" applyBorder="1" applyAlignment="1">
      <alignment horizontal="center" vertical="center" wrapText="1"/>
    </xf>
    <xf numFmtId="164" fontId="38" fillId="9" borderId="1" xfId="1" applyNumberFormat="1" applyFont="1" applyFill="1" applyBorder="1" applyAlignment="1">
      <alignment horizontal="center" vertical="center" wrapText="1"/>
    </xf>
    <xf numFmtId="164" fontId="38" fillId="9" borderId="3" xfId="1" applyNumberFormat="1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center" wrapText="1"/>
    </xf>
    <xf numFmtId="164" fontId="38" fillId="9" borderId="9" xfId="1" applyNumberFormat="1" applyFont="1" applyFill="1" applyBorder="1" applyAlignment="1">
      <alignment horizontal="center" vertical="center" wrapText="1"/>
    </xf>
    <xf numFmtId="164" fontId="38" fillId="8" borderId="10" xfId="1" applyNumberFormat="1" applyFont="1" applyFill="1" applyBorder="1" applyAlignment="1">
      <alignment horizontal="center" vertical="center" wrapText="1"/>
    </xf>
    <xf numFmtId="164" fontId="28" fillId="3" borderId="10" xfId="1" applyNumberFormat="1" applyFont="1" applyFill="1" applyBorder="1" applyAlignment="1">
      <alignment horizontal="center" vertical="center" wrapText="1"/>
    </xf>
    <xf numFmtId="164" fontId="38" fillId="9" borderId="7" xfId="1" applyNumberFormat="1" applyFont="1" applyFill="1" applyBorder="1" applyAlignment="1">
      <alignment horizontal="center" vertical="center" wrapText="1"/>
    </xf>
    <xf numFmtId="164" fontId="28" fillId="3" borderId="1" xfId="1" applyNumberFormat="1" applyFont="1" applyFill="1" applyBorder="1" applyAlignment="1">
      <alignment horizontal="center" vertical="center" wrapText="1"/>
    </xf>
    <xf numFmtId="164" fontId="28" fillId="3" borderId="3" xfId="1" applyNumberFormat="1" applyFont="1" applyFill="1" applyBorder="1" applyAlignment="1">
      <alignment horizontal="center" vertical="center" wrapText="1"/>
    </xf>
    <xf numFmtId="164" fontId="38" fillId="8" borderId="1" xfId="1" applyNumberFormat="1" applyFont="1" applyFill="1" applyBorder="1" applyAlignment="1">
      <alignment horizontal="center" vertical="center" wrapText="1"/>
    </xf>
    <xf numFmtId="164" fontId="38" fillId="8" borderId="3" xfId="1" applyNumberFormat="1" applyFont="1" applyFill="1" applyBorder="1" applyAlignment="1">
      <alignment horizontal="center" vertical="center" wrapText="1"/>
    </xf>
    <xf numFmtId="1" fontId="28" fillId="4" borderId="3" xfId="1" applyNumberFormat="1" applyFont="1" applyFill="1" applyBorder="1" applyAlignment="1">
      <alignment horizontal="center" vertical="center" wrapText="1"/>
    </xf>
    <xf numFmtId="164" fontId="38" fillId="9" borderId="63" xfId="1" applyNumberFormat="1" applyFont="1" applyFill="1" applyBorder="1" applyAlignment="1">
      <alignment horizontal="center" vertical="center" wrapText="1"/>
    </xf>
    <xf numFmtId="164" fontId="38" fillId="9" borderId="26" xfId="1" applyNumberFormat="1" applyFont="1" applyFill="1" applyBorder="1" applyAlignment="1">
      <alignment horizontal="center" vertical="center" wrapText="1"/>
    </xf>
    <xf numFmtId="164" fontId="38" fillId="9" borderId="62" xfId="1" applyNumberFormat="1" applyFont="1" applyFill="1" applyBorder="1" applyAlignment="1">
      <alignment horizontal="center" vertical="center" wrapText="1"/>
    </xf>
    <xf numFmtId="164" fontId="38" fillId="9" borderId="6" xfId="1" applyNumberFormat="1" applyFont="1" applyFill="1" applyBorder="1" applyAlignment="1">
      <alignment horizontal="center" vertical="center" wrapText="1"/>
    </xf>
    <xf numFmtId="164" fontId="38" fillId="9" borderId="0" xfId="1" applyNumberFormat="1" applyFont="1" applyFill="1" applyBorder="1" applyAlignment="1">
      <alignment horizontal="center" vertical="center" wrapText="1"/>
    </xf>
    <xf numFmtId="164" fontId="38" fillId="9" borderId="4" xfId="1" applyNumberFormat="1" applyFont="1" applyFill="1" applyBorder="1" applyAlignment="1">
      <alignment horizontal="center" vertical="center" wrapText="1"/>
    </xf>
    <xf numFmtId="1" fontId="28" fillId="4" borderId="26" xfId="1" applyNumberFormat="1" applyFont="1" applyFill="1" applyBorder="1" applyAlignment="1">
      <alignment horizontal="center" vertical="center" wrapText="1"/>
    </xf>
    <xf numFmtId="164" fontId="38" fillId="8" borderId="63" xfId="1" applyNumberFormat="1" applyFont="1" applyFill="1" applyBorder="1" applyAlignment="1">
      <alignment horizontal="center" vertical="center" wrapText="1"/>
    </xf>
    <xf numFmtId="164" fontId="38" fillId="8" borderId="62" xfId="1" applyNumberFormat="1" applyFont="1" applyFill="1" applyBorder="1" applyAlignment="1">
      <alignment horizontal="center" vertical="center" wrapText="1"/>
    </xf>
    <xf numFmtId="164" fontId="38" fillId="8" borderId="6" xfId="1" applyNumberFormat="1" applyFont="1" applyFill="1" applyBorder="1" applyAlignment="1">
      <alignment horizontal="center" vertical="center" wrapText="1"/>
    </xf>
    <xf numFmtId="164" fontId="38" fillId="8" borderId="4" xfId="1" applyNumberFormat="1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9" fontId="47" fillId="9" borderId="72" xfId="0" applyNumberFormat="1" applyFont="1" applyFill="1" applyBorder="1" applyAlignment="1">
      <alignment horizontal="center" vertical="center"/>
    </xf>
    <xf numFmtId="9" fontId="47" fillId="9" borderId="21" xfId="0" applyNumberFormat="1" applyFont="1" applyFill="1" applyBorder="1" applyAlignment="1">
      <alignment horizontal="center" vertical="center"/>
    </xf>
    <xf numFmtId="0" fontId="28" fillId="4" borderId="24" xfId="0" applyFont="1" applyFill="1" applyBorder="1" applyAlignment="1">
      <alignment horizontal="center" vertical="center" wrapText="1"/>
    </xf>
    <xf numFmtId="0" fontId="32" fillId="4" borderId="12" xfId="0" applyFont="1" applyFill="1" applyBorder="1"/>
    <xf numFmtId="0" fontId="28" fillId="4" borderId="23" xfId="0" applyFont="1" applyFill="1" applyBorder="1" applyAlignment="1">
      <alignment horizontal="center" vertical="center" wrapText="1"/>
    </xf>
    <xf numFmtId="0" fontId="32" fillId="4" borderId="20" xfId="0" applyFont="1" applyFill="1" applyBorder="1"/>
    <xf numFmtId="0" fontId="32" fillId="4" borderId="17" xfId="0" applyFont="1" applyFill="1" applyBorder="1"/>
    <xf numFmtId="0" fontId="32" fillId="4" borderId="2" xfId="0" applyFont="1" applyFill="1" applyBorder="1"/>
    <xf numFmtId="0" fontId="41" fillId="4" borderId="10" xfId="0" applyFont="1" applyFill="1" applyBorder="1" applyAlignment="1">
      <alignment horizontal="center" vertical="center" wrapText="1"/>
    </xf>
    <xf numFmtId="0" fontId="41" fillId="4" borderId="40" xfId="0" applyFont="1" applyFill="1" applyBorder="1" applyAlignment="1">
      <alignment horizontal="center" vertical="center" wrapText="1"/>
    </xf>
    <xf numFmtId="0" fontId="41" fillId="4" borderId="36" xfId="0" applyFont="1" applyFill="1" applyBorder="1" applyAlignment="1">
      <alignment horizontal="center" vertical="center" wrapText="1"/>
    </xf>
    <xf numFmtId="9" fontId="28" fillId="6" borderId="51" xfId="0" applyNumberFormat="1" applyFont="1" applyFill="1" applyBorder="1" applyAlignment="1">
      <alignment horizontal="center" vertical="center"/>
    </xf>
    <xf numFmtId="9" fontId="28" fillId="6" borderId="3" xfId="0" applyNumberFormat="1" applyFont="1" applyFill="1" applyBorder="1" applyAlignment="1">
      <alignment horizontal="center" vertical="center"/>
    </xf>
    <xf numFmtId="9" fontId="47" fillId="8" borderId="51" xfId="0" applyNumberFormat="1" applyFont="1" applyFill="1" applyBorder="1" applyAlignment="1">
      <alignment horizontal="center" vertical="center"/>
    </xf>
    <xf numFmtId="9" fontId="47" fillId="8" borderId="3" xfId="0" applyNumberFormat="1" applyFont="1" applyFill="1" applyBorder="1" applyAlignment="1">
      <alignment horizontal="center" vertical="center"/>
    </xf>
    <xf numFmtId="9" fontId="47" fillId="9" borderId="70" xfId="0" applyNumberFormat="1" applyFont="1" applyFill="1" applyBorder="1" applyAlignment="1">
      <alignment horizontal="center" vertical="center"/>
    </xf>
    <xf numFmtId="9" fontId="47" fillId="9" borderId="18" xfId="0" applyNumberFormat="1" applyFont="1" applyFill="1" applyBorder="1" applyAlignment="1">
      <alignment horizontal="center" vertical="center"/>
    </xf>
    <xf numFmtId="9" fontId="47" fillId="9" borderId="71" xfId="0" applyNumberFormat="1" applyFont="1" applyFill="1" applyBorder="1" applyAlignment="1">
      <alignment horizontal="center" vertical="center"/>
    </xf>
    <xf numFmtId="9" fontId="47" fillId="9" borderId="19" xfId="0" applyNumberFormat="1" applyFont="1" applyFill="1" applyBorder="1" applyAlignment="1">
      <alignment horizontal="center" vertical="center"/>
    </xf>
    <xf numFmtId="0" fontId="28" fillId="4" borderId="27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39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41" fillId="4" borderId="10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164" fontId="28" fillId="6" borderId="2" xfId="0" applyNumberFormat="1" applyFont="1" applyFill="1" applyBorder="1" applyAlignment="1">
      <alignment horizontal="center" vertical="center"/>
    </xf>
    <xf numFmtId="164" fontId="28" fillId="6" borderId="3" xfId="0" applyNumberFormat="1" applyFont="1" applyFill="1" applyBorder="1" applyAlignment="1">
      <alignment horizontal="center" vertical="center"/>
    </xf>
    <xf numFmtId="164" fontId="28" fillId="6" borderId="10" xfId="0" applyNumberFormat="1" applyFont="1" applyFill="1" applyBorder="1" applyAlignment="1">
      <alignment horizontal="center" vertical="center"/>
    </xf>
    <xf numFmtId="0" fontId="32" fillId="4" borderId="5" xfId="0" applyFont="1" applyFill="1" applyBorder="1"/>
  </cellXfs>
  <cellStyles count="1133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</cellStyles>
  <dxfs count="0"/>
  <tableStyles count="0" defaultTableStyle="TableStyleMedium9" defaultPivotStyle="PivotStyleLight16"/>
  <colors>
    <mruColors>
      <color rgb="FFC9B895"/>
      <color rgb="FF416F84"/>
      <color rgb="FF023F5A"/>
      <color rgb="FF832326"/>
      <color rgb="FF826938"/>
      <color rgb="FFC0CFD6"/>
      <color rgb="FF819FAD"/>
      <color rgb="FFCF9699"/>
      <color rgb="FFE7CBCC"/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4</xdr:row>
      <xdr:rowOff>28575</xdr:rowOff>
    </xdr:from>
    <xdr:to>
      <xdr:col>14</xdr:col>
      <xdr:colOff>381000</xdr:colOff>
      <xdr:row>15</xdr:row>
      <xdr:rowOff>114300</xdr:rowOff>
    </xdr:to>
    <xdr:sp macro="" textlink="">
      <xdr:nvSpPr>
        <xdr:cNvPr id="3" name="TextBox 2"/>
        <xdr:cNvSpPr txBox="1"/>
      </xdr:nvSpPr>
      <xdr:spPr>
        <a:xfrm>
          <a:off x="571500" y="676275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DAS EMPRESAS DO SETOR DO MAR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381000</xdr:colOff>
      <xdr:row>2</xdr:row>
      <xdr:rowOff>79388</xdr:rowOff>
    </xdr:from>
    <xdr:to>
      <xdr:col>3</xdr:col>
      <xdr:colOff>533400</xdr:colOff>
      <xdr:row>11</xdr:row>
      <xdr:rowOff>83377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03238"/>
          <a:ext cx="1981200" cy="14613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11</xdr:col>
      <xdr:colOff>333375</xdr:colOff>
      <xdr:row>0</xdr:row>
      <xdr:rowOff>832131</xdr:rowOff>
    </xdr:to>
    <xdr:grpSp>
      <xdr:nvGrpSpPr>
        <xdr:cNvPr id="5" name="Group 4"/>
        <xdr:cNvGrpSpPr/>
      </xdr:nvGrpSpPr>
      <xdr:grpSpPr>
        <a:xfrm>
          <a:off x="257175" y="57150"/>
          <a:ext cx="5238750" cy="774981"/>
          <a:chOff x="257175" y="57150"/>
          <a:chExt cx="5210175" cy="774981"/>
        </a:xfrm>
      </xdr:grpSpPr>
      <xdr:sp macro="" textlink="">
        <xdr:nvSpPr>
          <xdr:cNvPr id="2" name="TextBox 1"/>
          <xdr:cNvSpPr txBox="1"/>
        </xdr:nvSpPr>
        <xdr:spPr>
          <a:xfrm>
            <a:off x="1657350" y="123825"/>
            <a:ext cx="3810000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DAS EMPRESAS DO SETOR DO MAR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504825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504825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371475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2</xdr:col>
      <xdr:colOff>38100</xdr:colOff>
      <xdr:row>0</xdr:row>
      <xdr:rowOff>822606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47625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3</xdr:col>
      <xdr:colOff>57150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70" workbookViewId="0">
      <selection activeCell="R19" sqref="R19"/>
    </sheetView>
  </sheetViews>
  <sheetFormatPr defaultRowHeight="12.75" x14ac:dyDescent="0.2"/>
  <cols>
    <col min="1" max="16384" width="9.140625" style="5"/>
  </cols>
  <sheetData>
    <row r="1" spans="1:15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3.5" thickBo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ht="19.5" customHeigh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15" ht="21" customHeight="1" x14ac:dyDescent="0.2">
      <c r="A19" s="22"/>
      <c r="B19" s="101" t="s">
        <v>89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22.5" customHeight="1" x14ac:dyDescent="0.2">
      <c r="A20" s="22"/>
      <c r="B20" s="220" t="s">
        <v>194</v>
      </c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"/>
    </row>
    <row r="21" spans="1:15" ht="48.75" customHeight="1" x14ac:dyDescent="0.2">
      <c r="A21" s="22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"/>
    </row>
    <row r="22" spans="1:15" ht="31.5" customHeight="1" x14ac:dyDescent="0.2">
      <c r="A22" s="22"/>
      <c r="B22" s="100"/>
      <c r="C22" s="100"/>
      <c r="D22" s="100"/>
      <c r="E22" s="100"/>
      <c r="F22" s="100"/>
      <c r="G22" s="100"/>
      <c r="H22" s="100"/>
      <c r="I22" s="100"/>
      <c r="J22" s="100"/>
      <c r="K22" s="22"/>
      <c r="L22" s="219" t="s">
        <v>193</v>
      </c>
      <c r="M22" s="219"/>
      <c r="N22" s="219"/>
      <c r="O22" s="22"/>
    </row>
    <row r="23" spans="1:15" ht="19.5" customHeight="1" thickBo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 ht="19.5" customHeight="1" thickBot="1" x14ac:dyDescent="0.25">
      <c r="A24" s="218" t="s">
        <v>185</v>
      </c>
      <c r="B24" s="218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</row>
    <row r="25" spans="1:15" ht="19.5" customHeight="1" x14ac:dyDescent="0.2"/>
    <row r="26" spans="1:15" ht="19.5" customHeight="1" x14ac:dyDescent="0.2"/>
    <row r="27" spans="1:15" ht="19.5" customHeight="1" x14ac:dyDescent="0.2"/>
    <row r="28" spans="1:15" ht="19.5" customHeight="1" x14ac:dyDescent="0.2"/>
  </sheetData>
  <sheetProtection password="9D83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-0.249977111117893"/>
  </sheetPr>
  <dimension ref="A1:AD25"/>
  <sheetViews>
    <sheetView zoomScaleNormal="100" workbookViewId="0">
      <selection sqref="A1:AD1"/>
    </sheetView>
  </sheetViews>
  <sheetFormatPr defaultRowHeight="19.5" customHeight="1" x14ac:dyDescent="0.25"/>
  <cols>
    <col min="1" max="11" width="6.7109375" style="23" customWidth="1"/>
    <col min="12" max="16" width="10.7109375" style="23" customWidth="1"/>
    <col min="17" max="30" width="6.7109375" style="23" customWidth="1"/>
    <col min="31" max="16384" width="9.140625" style="23"/>
  </cols>
  <sheetData>
    <row r="1" spans="1:30" ht="69" customHeight="1" thickBot="1" x14ac:dyDescent="0.3">
      <c r="A1" s="288" t="s">
        <v>90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</row>
    <row r="2" spans="1:30" ht="15" customHeight="1" x14ac:dyDescent="0.25"/>
    <row r="3" spans="1:30" s="24" customFormat="1" ht="15" customHeight="1" thickBot="1" x14ac:dyDescent="0.3">
      <c r="A3" s="75" t="str">
        <f>+Índice!G17</f>
        <v>Peso do volume de negócios no total das SNF (2009 a 2013)</v>
      </c>
      <c r="B3" s="76"/>
      <c r="C3" s="68"/>
      <c r="D3" s="68"/>
      <c r="E3" s="72"/>
      <c r="F3" s="69"/>
      <c r="G3" s="69"/>
    </row>
    <row r="4" spans="1:30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</row>
    <row r="5" spans="1:30" s="26" customFormat="1" ht="15" customHeight="1" x14ac:dyDescent="0.2"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30" s="26" customFormat="1" ht="30" customHeight="1" x14ac:dyDescent="0.2"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7" spans="1:30" s="26" customFormat="1" ht="30" customHeight="1" thickBot="1" x14ac:dyDescent="0.25">
      <c r="C7" s="114"/>
      <c r="D7" s="114"/>
      <c r="E7" s="114"/>
      <c r="F7" s="114"/>
      <c r="G7" s="114"/>
      <c r="H7" s="114"/>
      <c r="I7" s="114"/>
      <c r="J7" s="114"/>
      <c r="K7" s="114"/>
      <c r="L7" s="205">
        <v>2009</v>
      </c>
      <c r="M7" s="203">
        <v>2010</v>
      </c>
      <c r="N7" s="203">
        <v>2011</v>
      </c>
      <c r="O7" s="203">
        <v>2012</v>
      </c>
      <c r="P7" s="203">
        <v>2013</v>
      </c>
    </row>
    <row r="8" spans="1:30" s="26" customFormat="1" ht="30" customHeight="1" thickBot="1" x14ac:dyDescent="0.25">
      <c r="C8" s="114"/>
      <c r="D8" s="114"/>
      <c r="E8" s="337" t="s">
        <v>222</v>
      </c>
      <c r="F8" s="338"/>
      <c r="G8" s="338"/>
      <c r="H8" s="338"/>
      <c r="I8" s="338"/>
      <c r="J8" s="338"/>
      <c r="K8" s="339"/>
      <c r="L8" s="206">
        <v>0.01</v>
      </c>
      <c r="M8" s="206">
        <v>8.9999999999999993E-3</v>
      </c>
      <c r="N8" s="206">
        <v>0.01</v>
      </c>
      <c r="O8" s="206">
        <v>1.0999999999999999E-2</v>
      </c>
      <c r="P8" s="206">
        <v>1.0999999999999999E-2</v>
      </c>
    </row>
    <row r="9" spans="1:30" s="26" customFormat="1" ht="30" customHeight="1" thickBot="1" x14ac:dyDescent="0.25">
      <c r="C9" s="114"/>
      <c r="D9" s="114"/>
      <c r="E9" s="340" t="s">
        <v>223</v>
      </c>
      <c r="F9" s="341"/>
      <c r="G9" s="341"/>
      <c r="H9" s="341"/>
      <c r="I9" s="341"/>
      <c r="J9" s="341"/>
      <c r="K9" s="342"/>
      <c r="L9" s="204">
        <v>7.0000000000000001E-3</v>
      </c>
      <c r="M9" s="204">
        <v>7.0000000000000001E-3</v>
      </c>
      <c r="N9" s="204">
        <v>7.0000000000000001E-3</v>
      </c>
      <c r="O9" s="204">
        <v>8.0000000000000002E-3</v>
      </c>
      <c r="P9" s="204">
        <v>8.0000000000000002E-3</v>
      </c>
    </row>
    <row r="10" spans="1:30" s="26" customFormat="1" ht="30" customHeight="1" thickBot="1" x14ac:dyDescent="0.25">
      <c r="C10" s="114"/>
      <c r="D10" s="114"/>
      <c r="E10" s="340" t="s">
        <v>224</v>
      </c>
      <c r="F10" s="341"/>
      <c r="G10" s="341"/>
      <c r="H10" s="341"/>
      <c r="I10" s="341"/>
      <c r="J10" s="341"/>
      <c r="K10" s="342"/>
      <c r="L10" s="204">
        <v>1E-3</v>
      </c>
      <c r="M10" s="204">
        <v>1E-3</v>
      </c>
      <c r="N10" s="204">
        <v>1E-3</v>
      </c>
      <c r="O10" s="204">
        <v>1E-3</v>
      </c>
      <c r="P10" s="204">
        <v>1E-3</v>
      </c>
    </row>
    <row r="11" spans="1:30" s="26" customFormat="1" ht="30" customHeight="1" thickBot="1" x14ac:dyDescent="0.25">
      <c r="C11" s="114"/>
      <c r="D11" s="114"/>
      <c r="E11" s="340" t="s">
        <v>225</v>
      </c>
      <c r="F11" s="341"/>
      <c r="G11" s="341"/>
      <c r="H11" s="341"/>
      <c r="I11" s="341"/>
      <c r="J11" s="341"/>
      <c r="K11" s="342"/>
      <c r="L11" s="204">
        <v>2E-3</v>
      </c>
      <c r="M11" s="204">
        <v>2E-3</v>
      </c>
      <c r="N11" s="204">
        <v>2E-3</v>
      </c>
      <c r="O11" s="204">
        <v>2E-3</v>
      </c>
      <c r="P11" s="204">
        <v>2E-3</v>
      </c>
    </row>
    <row r="12" spans="1:30" s="26" customFormat="1" ht="30" customHeight="1" thickBot="1" x14ac:dyDescent="0.25">
      <c r="C12" s="114"/>
      <c r="D12" s="114"/>
      <c r="E12" s="337" t="s">
        <v>226</v>
      </c>
      <c r="F12" s="338"/>
      <c r="G12" s="338"/>
      <c r="H12" s="338"/>
      <c r="I12" s="338"/>
      <c r="J12" s="338"/>
      <c r="K12" s="339"/>
      <c r="L12" s="206">
        <v>2.8000000000000001E-2</v>
      </c>
      <c r="M12" s="206">
        <v>2.8000000000000001E-2</v>
      </c>
      <c r="N12" s="206">
        <v>2.9000000000000001E-2</v>
      </c>
      <c r="O12" s="206">
        <v>2.8000000000000001E-2</v>
      </c>
      <c r="P12" s="206">
        <v>2.8000000000000001E-2</v>
      </c>
    </row>
    <row r="13" spans="1:30" s="26" customFormat="1" ht="30" customHeight="1" thickBot="1" x14ac:dyDescent="0.25">
      <c r="C13" s="114"/>
      <c r="D13" s="114"/>
      <c r="E13" s="340" t="s">
        <v>227</v>
      </c>
      <c r="F13" s="341"/>
      <c r="G13" s="341"/>
      <c r="H13" s="341"/>
      <c r="I13" s="341"/>
      <c r="J13" s="341"/>
      <c r="K13" s="342"/>
      <c r="L13" s="204"/>
      <c r="M13" s="204"/>
      <c r="N13" s="204"/>
      <c r="O13" s="204"/>
      <c r="P13" s="204"/>
    </row>
    <row r="14" spans="1:30" s="26" customFormat="1" ht="30" customHeight="1" thickBot="1" x14ac:dyDescent="0.25">
      <c r="C14" s="114"/>
      <c r="D14" s="114"/>
      <c r="E14" s="340" t="s">
        <v>228</v>
      </c>
      <c r="F14" s="341"/>
      <c r="G14" s="341"/>
      <c r="H14" s="341"/>
      <c r="I14" s="341"/>
      <c r="J14" s="341"/>
      <c r="K14" s="342"/>
      <c r="L14" s="204">
        <v>0.02</v>
      </c>
      <c r="M14" s="204">
        <v>0.02</v>
      </c>
      <c r="N14" s="204">
        <v>2.1999999999999999E-2</v>
      </c>
      <c r="O14" s="204">
        <v>2.1000000000000001E-2</v>
      </c>
      <c r="P14" s="204">
        <v>2.1000000000000001E-2</v>
      </c>
    </row>
    <row r="15" spans="1:30" s="26" customFormat="1" ht="30" customHeight="1" thickBot="1" x14ac:dyDescent="0.25">
      <c r="C15" s="114"/>
      <c r="D15" s="114"/>
      <c r="E15" s="340" t="s">
        <v>229</v>
      </c>
      <c r="F15" s="341"/>
      <c r="G15" s="341"/>
      <c r="H15" s="341"/>
      <c r="I15" s="341"/>
      <c r="J15" s="341"/>
      <c r="K15" s="342"/>
      <c r="L15" s="204">
        <v>8.0000000000000002E-3</v>
      </c>
      <c r="M15" s="204">
        <v>8.0000000000000002E-3</v>
      </c>
      <c r="N15" s="204">
        <v>8.0000000000000002E-3</v>
      </c>
      <c r="O15" s="204">
        <v>7.0000000000000001E-3</v>
      </c>
      <c r="P15" s="204">
        <v>8.0000000000000002E-3</v>
      </c>
    </row>
    <row r="16" spans="1:30" s="26" customFormat="1" ht="30" customHeight="1" thickBot="1" x14ac:dyDescent="0.25">
      <c r="C16" s="114"/>
      <c r="D16" s="114"/>
      <c r="E16" s="258" t="s">
        <v>230</v>
      </c>
      <c r="F16" s="258"/>
      <c r="G16" s="258"/>
      <c r="H16" s="258"/>
      <c r="I16" s="258"/>
      <c r="J16" s="258"/>
      <c r="K16" s="258"/>
      <c r="L16" s="208">
        <v>3.7999999999999999E-2</v>
      </c>
      <c r="M16" s="209">
        <v>3.7999999999999999E-2</v>
      </c>
      <c r="N16" s="209">
        <v>3.9E-2</v>
      </c>
      <c r="O16" s="209">
        <v>3.9E-2</v>
      </c>
      <c r="P16" s="209">
        <v>3.9E-2</v>
      </c>
    </row>
    <row r="17" spans="1:30" s="26" customFormat="1" ht="30" customHeight="1" x14ac:dyDescent="0.2">
      <c r="C17" s="114"/>
      <c r="D17" s="114"/>
      <c r="E17" s="114"/>
      <c r="F17" s="114"/>
      <c r="G17" s="114"/>
      <c r="H17" s="114"/>
      <c r="I17" s="114"/>
      <c r="J17" s="114"/>
      <c r="K17" s="114"/>
      <c r="L17" s="114"/>
    </row>
    <row r="18" spans="1:30" s="26" customFormat="1" ht="30" customHeight="1" x14ac:dyDescent="0.2">
      <c r="C18" s="114"/>
      <c r="D18" s="114"/>
      <c r="E18" s="114"/>
      <c r="F18" s="114"/>
      <c r="G18" s="114"/>
      <c r="H18" s="114"/>
      <c r="I18" s="114"/>
      <c r="J18" s="114"/>
      <c r="K18" s="114"/>
      <c r="L18" s="114"/>
    </row>
    <row r="19" spans="1:30" s="26" customFormat="1" ht="30" customHeight="1" x14ac:dyDescent="0.2">
      <c r="C19" s="114"/>
      <c r="D19" s="114"/>
      <c r="E19" s="114"/>
      <c r="F19" s="114"/>
      <c r="G19" s="114"/>
      <c r="H19" s="114"/>
      <c r="I19" s="114"/>
      <c r="J19" s="114"/>
      <c r="K19" s="114"/>
      <c r="L19" s="114"/>
    </row>
    <row r="20" spans="1:30" s="26" customFormat="1" ht="30" customHeight="1" x14ac:dyDescent="0.2">
      <c r="C20" s="114"/>
      <c r="D20" s="114"/>
      <c r="E20" s="114"/>
      <c r="F20" s="114"/>
      <c r="G20" s="114"/>
      <c r="H20" s="114"/>
      <c r="I20" s="114"/>
      <c r="J20" s="114"/>
      <c r="K20" s="114"/>
      <c r="L20" s="114"/>
    </row>
    <row r="21" spans="1:30" s="26" customFormat="1" ht="30" customHeight="1" x14ac:dyDescent="0.2">
      <c r="C21" s="114"/>
      <c r="D21" s="114"/>
      <c r="E21" s="114"/>
      <c r="F21" s="114"/>
      <c r="G21" s="114"/>
      <c r="H21" s="114"/>
      <c r="I21" s="114"/>
      <c r="J21" s="114"/>
      <c r="K21" s="114"/>
      <c r="L21" s="114"/>
    </row>
    <row r="22" spans="1:30" s="26" customFormat="1" ht="30" customHeight="1" x14ac:dyDescent="0.2">
      <c r="C22" s="114"/>
      <c r="D22" s="114"/>
      <c r="E22" s="114"/>
      <c r="F22" s="114"/>
      <c r="G22" s="114"/>
      <c r="H22" s="114"/>
      <c r="I22" s="114"/>
      <c r="J22" s="114"/>
      <c r="K22" s="114"/>
      <c r="L22" s="114"/>
    </row>
    <row r="23" spans="1:30" ht="19.5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30" ht="19.5" customHeight="1" thickBot="1" x14ac:dyDescent="0.3"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O24" s="64"/>
    </row>
    <row r="25" spans="1:30" ht="19.5" customHeight="1" thickBot="1" x14ac:dyDescent="0.3">
      <c r="A25" s="218" t="str">
        <f>Índice!$A$71</f>
        <v>ESTUDO 21 | ANÁLISE DAS EMPRESAS DO SETOR DO MAR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</row>
  </sheetData>
  <sheetProtection password="9D83" sheet="1" objects="1" scenarios="1"/>
  <mergeCells count="11">
    <mergeCell ref="A1:AD1"/>
    <mergeCell ref="E8:K8"/>
    <mergeCell ref="E9:K9"/>
    <mergeCell ref="E10:K10"/>
    <mergeCell ref="E11:K11"/>
    <mergeCell ref="A25:AD25"/>
    <mergeCell ref="E12:K12"/>
    <mergeCell ref="E13:K13"/>
    <mergeCell ref="E14:K14"/>
    <mergeCell ref="E15:K15"/>
    <mergeCell ref="E16:K1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</sheetPr>
  <dimension ref="A1:V78"/>
  <sheetViews>
    <sheetView zoomScaleNormal="100" workbookViewId="0">
      <selection sqref="A1:V1"/>
    </sheetView>
  </sheetViews>
  <sheetFormatPr defaultRowHeight="15" x14ac:dyDescent="0.25"/>
  <cols>
    <col min="1" max="22" width="6.7109375" style="23" customWidth="1"/>
    <col min="23" max="16384" width="9.140625" style="23"/>
  </cols>
  <sheetData>
    <row r="1" spans="1:22" ht="69" customHeight="1" thickBot="1" x14ac:dyDescent="0.3">
      <c r="A1" s="252" t="s">
        <v>95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</row>
    <row r="2" spans="1:22" ht="15" customHeight="1" x14ac:dyDescent="0.25"/>
    <row r="3" spans="1:22" s="24" customFormat="1" ht="15" customHeight="1" thickBot="1" x14ac:dyDescent="0.3">
      <c r="A3" s="75" t="str">
        <f>+Índice!G19</f>
        <v>Distribuição do volume de negócios e número de pessoas ao serviço (2013)</v>
      </c>
      <c r="B3" s="68"/>
      <c r="C3" s="68"/>
      <c r="D3" s="67"/>
      <c r="E3" s="68"/>
      <c r="F3" s="75"/>
      <c r="G3" s="75"/>
      <c r="H3" s="75"/>
      <c r="I3" s="75"/>
    </row>
    <row r="4" spans="1:22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2" ht="15" customHeight="1" thickBot="1" x14ac:dyDescent="0.3"/>
    <row r="6" spans="1:22" s="54" customFormat="1" ht="30" customHeight="1" thickBot="1" x14ac:dyDescent="0.3">
      <c r="E6" s="29"/>
      <c r="F6" s="44"/>
      <c r="G6" s="259" t="s">
        <v>5</v>
      </c>
      <c r="H6" s="259"/>
      <c r="I6" s="259"/>
      <c r="J6" s="289" t="s">
        <v>155</v>
      </c>
      <c r="K6" s="259"/>
      <c r="L6" s="290"/>
      <c r="M6" s="259" t="s">
        <v>156</v>
      </c>
      <c r="N6" s="259"/>
      <c r="O6" s="259"/>
      <c r="P6" s="322" t="s">
        <v>157</v>
      </c>
      <c r="Q6" s="281"/>
      <c r="R6" s="323"/>
      <c r="S6" s="322" t="s">
        <v>158</v>
      </c>
      <c r="T6" s="281"/>
      <c r="U6" s="281"/>
      <c r="V6" s="34"/>
    </row>
    <row r="7" spans="1:22" s="34" customFormat="1" ht="35.25" customHeight="1" thickBot="1" x14ac:dyDescent="0.3">
      <c r="A7" s="54"/>
      <c r="B7" s="54"/>
      <c r="C7" s="276" t="s">
        <v>52</v>
      </c>
      <c r="D7" s="276"/>
      <c r="E7" s="259" t="s">
        <v>150</v>
      </c>
      <c r="F7" s="259"/>
      <c r="G7" s="345">
        <v>0.64</v>
      </c>
      <c r="H7" s="345"/>
      <c r="I7" s="345"/>
      <c r="J7" s="347">
        <v>0.4</v>
      </c>
      <c r="K7" s="348"/>
      <c r="L7" s="349"/>
      <c r="M7" s="350">
        <v>0.38</v>
      </c>
      <c r="N7" s="262"/>
      <c r="O7" s="265"/>
      <c r="P7" s="343">
        <v>0.53</v>
      </c>
      <c r="Q7" s="344"/>
      <c r="R7" s="346"/>
      <c r="S7" s="264">
        <v>0.31</v>
      </c>
      <c r="T7" s="262"/>
      <c r="U7" s="262"/>
    </row>
    <row r="8" spans="1:22" s="34" customFormat="1" ht="35.25" customHeight="1" thickBot="1" x14ac:dyDescent="0.3">
      <c r="A8" s="54"/>
      <c r="B8" s="54"/>
      <c r="C8" s="277"/>
      <c r="D8" s="277"/>
      <c r="E8" s="259" t="s">
        <v>151</v>
      </c>
      <c r="F8" s="259"/>
      <c r="G8" s="345">
        <v>0.89</v>
      </c>
      <c r="H8" s="345"/>
      <c r="I8" s="345"/>
      <c r="J8" s="347">
        <v>0.82</v>
      </c>
      <c r="K8" s="348"/>
      <c r="L8" s="349"/>
      <c r="M8" s="350">
        <v>0.8</v>
      </c>
      <c r="N8" s="262"/>
      <c r="O8" s="265"/>
      <c r="P8" s="343">
        <v>0.82</v>
      </c>
      <c r="Q8" s="344"/>
      <c r="R8" s="346"/>
      <c r="S8" s="264">
        <v>0.88</v>
      </c>
      <c r="T8" s="262"/>
      <c r="U8" s="262"/>
    </row>
    <row r="9" spans="1:22" s="34" customFormat="1" ht="35.25" customHeight="1" thickBot="1" x14ac:dyDescent="0.3">
      <c r="A9" s="54"/>
      <c r="B9" s="54"/>
      <c r="C9" s="276" t="s">
        <v>71</v>
      </c>
      <c r="D9" s="276"/>
      <c r="E9" s="259" t="s">
        <v>152</v>
      </c>
      <c r="F9" s="259"/>
      <c r="G9" s="345">
        <v>0.41</v>
      </c>
      <c r="H9" s="345"/>
      <c r="I9" s="351"/>
      <c r="J9" s="347">
        <v>0.25</v>
      </c>
      <c r="K9" s="348"/>
      <c r="L9" s="349"/>
      <c r="M9" s="350">
        <v>0.25</v>
      </c>
      <c r="N9" s="262"/>
      <c r="O9" s="265"/>
      <c r="P9" s="264">
        <v>0.26</v>
      </c>
      <c r="Q9" s="262"/>
      <c r="R9" s="265"/>
      <c r="S9" s="264">
        <v>0.23</v>
      </c>
      <c r="T9" s="262"/>
      <c r="U9" s="262"/>
    </row>
    <row r="10" spans="1:22" s="34" customFormat="1" ht="35.25" customHeight="1" thickBot="1" x14ac:dyDescent="0.3">
      <c r="A10" s="54"/>
      <c r="B10" s="54"/>
      <c r="C10" s="277"/>
      <c r="D10" s="277"/>
      <c r="E10" s="259" t="s">
        <v>153</v>
      </c>
      <c r="F10" s="259"/>
      <c r="G10" s="345">
        <v>0.71</v>
      </c>
      <c r="H10" s="345"/>
      <c r="I10" s="351"/>
      <c r="J10" s="347">
        <v>0.67</v>
      </c>
      <c r="K10" s="348"/>
      <c r="L10" s="349"/>
      <c r="M10" s="352">
        <v>0.65</v>
      </c>
      <c r="N10" s="344"/>
      <c r="O10" s="346"/>
      <c r="P10" s="343">
        <v>0.69</v>
      </c>
      <c r="Q10" s="344"/>
      <c r="R10" s="346"/>
      <c r="S10" s="343">
        <v>0.73</v>
      </c>
      <c r="T10" s="344"/>
      <c r="U10" s="344"/>
    </row>
    <row r="11" spans="1:22" ht="20.100000000000001" customHeight="1" thickBot="1" x14ac:dyDescent="0.3">
      <c r="A11" s="28"/>
      <c r="C11" s="55"/>
      <c r="D11" s="56"/>
      <c r="E11" s="56"/>
      <c r="F11" s="56"/>
      <c r="G11" s="56"/>
      <c r="H11" s="56"/>
      <c r="I11" s="56"/>
      <c r="J11" s="354"/>
      <c r="K11" s="354"/>
      <c r="L11" s="354"/>
      <c r="M11" s="353"/>
      <c r="N11" s="353"/>
      <c r="O11" s="353"/>
      <c r="P11" s="353"/>
      <c r="Q11" s="353"/>
      <c r="R11" s="353"/>
      <c r="S11" s="353"/>
    </row>
    <row r="12" spans="1:22" ht="20.100000000000001" customHeight="1" thickBot="1" x14ac:dyDescent="0.3"/>
    <row r="13" spans="1:22" ht="19.5" customHeight="1" thickBot="1" x14ac:dyDescent="0.3">
      <c r="A13" s="218" t="str">
        <f>NOTA!$A$24</f>
        <v>ESTUDO 21 | ANÁLISE DAS EMPRESAS DO SETOR DO MAR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</row>
    <row r="14" spans="1:22" ht="19.5" customHeight="1" x14ac:dyDescent="0.25"/>
    <row r="15" spans="1:22" ht="19.5" customHeight="1" x14ac:dyDescent="0.25"/>
    <row r="16" spans="1:22" ht="19.5" customHeight="1" x14ac:dyDescent="0.25"/>
    <row r="17" spans="16:16" ht="19.5" customHeight="1" x14ac:dyDescent="0.25"/>
    <row r="18" spans="16:16" ht="19.5" customHeight="1" x14ac:dyDescent="0.25"/>
    <row r="19" spans="16:16" ht="19.5" customHeight="1" x14ac:dyDescent="0.25"/>
    <row r="20" spans="16:16" s="39" customFormat="1" ht="19.5" customHeight="1" x14ac:dyDescent="0.25"/>
    <row r="21" spans="16:16" ht="19.5" customHeight="1" x14ac:dyDescent="0.25"/>
    <row r="22" spans="16:16" ht="19.5" customHeight="1" x14ac:dyDescent="0.25"/>
    <row r="23" spans="16:16" ht="19.5" customHeight="1" x14ac:dyDescent="0.25"/>
    <row r="24" spans="16:16" ht="19.5" customHeight="1" x14ac:dyDescent="0.25"/>
    <row r="25" spans="16:16" ht="19.5" customHeight="1" x14ac:dyDescent="0.25">
      <c r="P25" s="39"/>
    </row>
    <row r="26" spans="16:16" ht="19.5" customHeight="1" x14ac:dyDescent="0.25"/>
    <row r="27" spans="16:16" ht="19.5" customHeight="1" x14ac:dyDescent="0.25"/>
    <row r="28" spans="16:16" ht="19.5" customHeight="1" x14ac:dyDescent="0.25"/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password="9D83" sheet="1" objects="1" scenarios="1"/>
  <mergeCells count="36">
    <mergeCell ref="P11:S11"/>
    <mergeCell ref="J11:L11"/>
    <mergeCell ref="M11:O11"/>
    <mergeCell ref="E10:F10"/>
    <mergeCell ref="A13:V13"/>
    <mergeCell ref="P10:R10"/>
    <mergeCell ref="A1:V1"/>
    <mergeCell ref="M8:O8"/>
    <mergeCell ref="M7:O7"/>
    <mergeCell ref="G10:I10"/>
    <mergeCell ref="J10:L10"/>
    <mergeCell ref="M10:O10"/>
    <mergeCell ref="G9:I9"/>
    <mergeCell ref="J9:L9"/>
    <mergeCell ref="M9:O9"/>
    <mergeCell ref="P9:R9"/>
    <mergeCell ref="E7:F7"/>
    <mergeCell ref="E8:F8"/>
    <mergeCell ref="E9:F9"/>
    <mergeCell ref="S7:U7"/>
    <mergeCell ref="G6:I6"/>
    <mergeCell ref="G7:I7"/>
    <mergeCell ref="S8:U8"/>
    <mergeCell ref="S9:U9"/>
    <mergeCell ref="S10:U10"/>
    <mergeCell ref="S6:U6"/>
    <mergeCell ref="C7:D8"/>
    <mergeCell ref="C9:D10"/>
    <mergeCell ref="G8:I8"/>
    <mergeCell ref="P6:R6"/>
    <mergeCell ref="P8:R8"/>
    <mergeCell ref="P7:R7"/>
    <mergeCell ref="J6:L6"/>
    <mergeCell ref="J7:L7"/>
    <mergeCell ref="J8:L8"/>
    <mergeCell ref="M6:O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U80"/>
  <sheetViews>
    <sheetView showGridLines="0" zoomScaleNormal="100" workbookViewId="0">
      <selection sqref="A1:U1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+Índice!G21</f>
        <v>Indicadores demográficos</v>
      </c>
      <c r="B3" s="68"/>
      <c r="C3" s="68"/>
      <c r="D3" s="70"/>
      <c r="E3" s="77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1" s="26" customFormat="1" ht="15" customHeight="1" thickBot="1" x14ac:dyDescent="0.25">
      <c r="A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21" ht="30" customHeight="1" thickBot="1" x14ac:dyDescent="0.3">
      <c r="D6" s="34"/>
      <c r="E6" s="35"/>
      <c r="F6" s="259" t="s">
        <v>5</v>
      </c>
      <c r="G6" s="259"/>
      <c r="H6" s="290"/>
      <c r="I6" s="259" t="s">
        <v>155</v>
      </c>
      <c r="J6" s="259"/>
      <c r="K6" s="259"/>
      <c r="L6" s="259"/>
      <c r="M6" s="259"/>
      <c r="N6" s="259"/>
      <c r="O6" s="259"/>
      <c r="P6" s="259"/>
      <c r="Q6" s="290"/>
    </row>
    <row r="7" spans="1:21" ht="30" customHeight="1" x14ac:dyDescent="0.25">
      <c r="D7" s="34"/>
      <c r="E7" s="46"/>
      <c r="F7" s="305" t="s">
        <v>79</v>
      </c>
      <c r="G7" s="276"/>
      <c r="H7" s="306"/>
      <c r="I7" s="305" t="s">
        <v>80</v>
      </c>
      <c r="J7" s="276"/>
      <c r="K7" s="306"/>
      <c r="L7" s="305" t="s">
        <v>81</v>
      </c>
      <c r="M7" s="276"/>
      <c r="N7" s="306"/>
      <c r="O7" s="276" t="s">
        <v>79</v>
      </c>
      <c r="P7" s="276"/>
      <c r="Q7" s="325"/>
    </row>
    <row r="8" spans="1:21" ht="30" customHeight="1" x14ac:dyDescent="0.25">
      <c r="D8" s="280">
        <v>2009</v>
      </c>
      <c r="E8" s="280"/>
      <c r="F8" s="358">
        <v>0</v>
      </c>
      <c r="G8" s="359"/>
      <c r="H8" s="360"/>
      <c r="I8" s="355">
        <v>7.0000000000000007E-2</v>
      </c>
      <c r="J8" s="356"/>
      <c r="K8" s="357"/>
      <c r="L8" s="355">
        <v>7.8E-2</v>
      </c>
      <c r="M8" s="356"/>
      <c r="N8" s="357"/>
      <c r="O8" s="356">
        <v>-8.9999999999999993E-3</v>
      </c>
      <c r="P8" s="356"/>
      <c r="Q8" s="356"/>
    </row>
    <row r="9" spans="1:21" ht="30" customHeight="1" x14ac:dyDescent="0.25">
      <c r="D9" s="280">
        <v>2010</v>
      </c>
      <c r="E9" s="280"/>
      <c r="F9" s="358">
        <v>-4.0000000000000001E-3</v>
      </c>
      <c r="G9" s="359"/>
      <c r="H9" s="360"/>
      <c r="I9" s="355">
        <v>6.3E-2</v>
      </c>
      <c r="J9" s="356"/>
      <c r="K9" s="357"/>
      <c r="L9" s="355">
        <v>7.3999999999999996E-2</v>
      </c>
      <c r="M9" s="356"/>
      <c r="N9" s="357"/>
      <c r="O9" s="356">
        <v>-1.2E-2</v>
      </c>
      <c r="P9" s="356"/>
      <c r="Q9" s="356"/>
    </row>
    <row r="10" spans="1:21" ht="30" customHeight="1" x14ac:dyDescent="0.25">
      <c r="D10" s="280">
        <v>2011</v>
      </c>
      <c r="E10" s="280"/>
      <c r="F10" s="358">
        <v>1.6E-2</v>
      </c>
      <c r="G10" s="359"/>
      <c r="H10" s="360"/>
      <c r="I10" s="355">
        <v>8.5999999999999993E-2</v>
      </c>
      <c r="J10" s="356"/>
      <c r="K10" s="357"/>
      <c r="L10" s="355">
        <v>7.5999999999999998E-2</v>
      </c>
      <c r="M10" s="356"/>
      <c r="N10" s="357"/>
      <c r="O10" s="356">
        <v>1.0999999999999999E-2</v>
      </c>
      <c r="P10" s="356"/>
      <c r="Q10" s="356"/>
    </row>
    <row r="11" spans="1:21" ht="30" customHeight="1" x14ac:dyDescent="0.25">
      <c r="D11" s="280">
        <v>2012</v>
      </c>
      <c r="E11" s="280"/>
      <c r="F11" s="358">
        <v>-8.0000000000000002E-3</v>
      </c>
      <c r="G11" s="359"/>
      <c r="H11" s="360"/>
      <c r="I11" s="355">
        <v>0.08</v>
      </c>
      <c r="J11" s="356"/>
      <c r="K11" s="357"/>
      <c r="L11" s="355">
        <v>7.8E-2</v>
      </c>
      <c r="M11" s="356"/>
      <c r="N11" s="357"/>
      <c r="O11" s="356">
        <v>2E-3</v>
      </c>
      <c r="P11" s="356"/>
      <c r="Q11" s="356"/>
    </row>
    <row r="12" spans="1:21" ht="30" customHeight="1" x14ac:dyDescent="0.25">
      <c r="D12" s="280">
        <v>2013</v>
      </c>
      <c r="E12" s="280"/>
      <c r="F12" s="358">
        <v>1.7000000000000001E-2</v>
      </c>
      <c r="G12" s="359"/>
      <c r="H12" s="360"/>
      <c r="I12" s="355">
        <v>9.2999999999999999E-2</v>
      </c>
      <c r="J12" s="356"/>
      <c r="K12" s="357"/>
      <c r="L12" s="355">
        <v>7.2999999999999995E-2</v>
      </c>
      <c r="M12" s="356"/>
      <c r="N12" s="357"/>
      <c r="O12" s="356">
        <v>2.1999999999999999E-2</v>
      </c>
      <c r="P12" s="356"/>
      <c r="Q12" s="356"/>
    </row>
    <row r="13" spans="1:21" ht="20.100000000000001" customHeight="1" x14ac:dyDescent="0.25">
      <c r="B13" s="60"/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0"/>
      <c r="O13" s="34"/>
    </row>
    <row r="14" spans="1:21" ht="20.100000000000001" customHeight="1" thickBot="1" x14ac:dyDescent="0.3"/>
    <row r="15" spans="1:21" ht="19.5" customHeight="1" thickBot="1" x14ac:dyDescent="0.3">
      <c r="A15" s="218" t="str">
        <f>NOTA!$A$24</f>
        <v>ESTUDO 21 | ANÁLISE DAS EMPRESAS DO SETOR DO MAR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</row>
    <row r="16" spans="1:21" ht="19.5" customHeight="1" x14ac:dyDescent="0.25"/>
    <row r="17" spans="16:16" ht="19.5" customHeight="1" x14ac:dyDescent="0.25"/>
    <row r="18" spans="16:16" ht="19.5" customHeight="1" x14ac:dyDescent="0.25"/>
    <row r="19" spans="16:16" ht="19.5" customHeight="1" x14ac:dyDescent="0.25"/>
    <row r="20" spans="16:16" ht="19.5" customHeight="1" x14ac:dyDescent="0.25"/>
    <row r="21" spans="16:16" ht="19.5" customHeight="1" x14ac:dyDescent="0.25"/>
    <row r="22" spans="16:16" s="39" customFormat="1" ht="19.5" customHeight="1" x14ac:dyDescent="0.25"/>
    <row r="23" spans="16:16" ht="19.5" customHeight="1" x14ac:dyDescent="0.25"/>
    <row r="24" spans="16:16" ht="19.5" customHeight="1" x14ac:dyDescent="0.25"/>
    <row r="25" spans="16:16" ht="19.5" customHeight="1" x14ac:dyDescent="0.25"/>
    <row r="26" spans="16:16" ht="19.5" customHeight="1" x14ac:dyDescent="0.25"/>
    <row r="27" spans="16:16" ht="19.5" customHeight="1" x14ac:dyDescent="0.25">
      <c r="P27" s="39"/>
    </row>
    <row r="28" spans="16:16" ht="19.5" customHeight="1" x14ac:dyDescent="0.25"/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password="9D83" sheet="1" objects="1" scenarios="1"/>
  <mergeCells count="33">
    <mergeCell ref="A15:U15"/>
    <mergeCell ref="I12:K12"/>
    <mergeCell ref="L12:N12"/>
    <mergeCell ref="L11:N11"/>
    <mergeCell ref="L10:N10"/>
    <mergeCell ref="O10:Q10"/>
    <mergeCell ref="O12:Q12"/>
    <mergeCell ref="F12:H12"/>
    <mergeCell ref="D10:E10"/>
    <mergeCell ref="D11:E11"/>
    <mergeCell ref="I10:K10"/>
    <mergeCell ref="I11:K11"/>
    <mergeCell ref="O11:Q11"/>
    <mergeCell ref="D12:E12"/>
    <mergeCell ref="D8:E8"/>
    <mergeCell ref="D9:E9"/>
    <mergeCell ref="I8:K8"/>
    <mergeCell ref="I9:K9"/>
    <mergeCell ref="F11:H11"/>
    <mergeCell ref="F9:H9"/>
    <mergeCell ref="F10:H10"/>
    <mergeCell ref="L9:N9"/>
    <mergeCell ref="L8:N8"/>
    <mergeCell ref="O8:Q8"/>
    <mergeCell ref="O9:Q9"/>
    <mergeCell ref="F6:H6"/>
    <mergeCell ref="F7:H7"/>
    <mergeCell ref="F8:H8"/>
    <mergeCell ref="A1:U1"/>
    <mergeCell ref="I7:K7"/>
    <mergeCell ref="I6:Q6"/>
    <mergeCell ref="L7:N7"/>
    <mergeCell ref="O7:Q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/>
  </sheetPr>
  <dimension ref="A1:U80"/>
  <sheetViews>
    <sheetView showGridLines="0" zoomScaleNormal="100" workbookViewId="0">
      <selection sqref="A1:U1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+Índice!G22</f>
        <v>Rácio natalidade/mortalidade</v>
      </c>
      <c r="B3" s="68"/>
      <c r="C3" s="70"/>
      <c r="D3" s="70"/>
      <c r="E3" s="77"/>
      <c r="F3" s="77"/>
      <c r="G3" s="77"/>
      <c r="H3" s="77"/>
      <c r="I3" s="32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1" s="26" customFormat="1" ht="15" customHeight="1" thickBot="1" x14ac:dyDescent="0.25">
      <c r="A5" s="25"/>
      <c r="C5" s="27"/>
      <c r="D5" s="27"/>
      <c r="E5" s="27"/>
      <c r="F5" s="27"/>
      <c r="G5" s="57"/>
      <c r="H5" s="27"/>
      <c r="I5" s="27"/>
      <c r="J5" s="27"/>
      <c r="K5" s="27"/>
      <c r="L5" s="27"/>
      <c r="M5" s="27"/>
    </row>
    <row r="6" spans="1:21" s="26" customFormat="1" ht="30" customHeight="1" thickBot="1" x14ac:dyDescent="0.25">
      <c r="A6" s="25"/>
      <c r="B6" s="25"/>
      <c r="C6" s="25"/>
      <c r="E6" s="114"/>
      <c r="F6" s="114"/>
      <c r="G6" s="276" t="s">
        <v>5</v>
      </c>
      <c r="H6" s="325"/>
      <c r="I6" s="312" t="s">
        <v>155</v>
      </c>
      <c r="J6" s="325"/>
      <c r="K6" s="369" t="s">
        <v>77</v>
      </c>
      <c r="L6" s="277"/>
      <c r="M6" s="277"/>
      <c r="N6" s="277"/>
      <c r="O6" s="277"/>
      <c r="P6" s="277"/>
      <c r="Q6" s="277"/>
      <c r="R6" s="277"/>
      <c r="S6" s="277"/>
    </row>
    <row r="7" spans="1:21" s="34" customFormat="1" ht="45.75" customHeight="1" thickBot="1" x14ac:dyDescent="0.3">
      <c r="F7" s="46"/>
      <c r="G7" s="277"/>
      <c r="H7" s="370"/>
      <c r="I7" s="369"/>
      <c r="J7" s="370"/>
      <c r="K7" s="373" t="s">
        <v>156</v>
      </c>
      <c r="L7" s="279"/>
      <c r="M7" s="372"/>
      <c r="N7" s="371" t="s">
        <v>157</v>
      </c>
      <c r="O7" s="279"/>
      <c r="P7" s="372"/>
      <c r="Q7" s="371" t="s">
        <v>158</v>
      </c>
      <c r="R7" s="279"/>
      <c r="S7" s="279"/>
    </row>
    <row r="8" spans="1:21" s="34" customFormat="1" ht="30" customHeight="1" x14ac:dyDescent="0.25">
      <c r="E8" s="279">
        <v>2009</v>
      </c>
      <c r="F8" s="279"/>
      <c r="G8" s="376">
        <v>1</v>
      </c>
      <c r="H8" s="377"/>
      <c r="I8" s="374">
        <v>0.89</v>
      </c>
      <c r="J8" s="375"/>
      <c r="K8" s="379">
        <v>0.89</v>
      </c>
      <c r="L8" s="362"/>
      <c r="M8" s="378"/>
      <c r="N8" s="361">
        <v>1</v>
      </c>
      <c r="O8" s="362"/>
      <c r="P8" s="378"/>
      <c r="Q8" s="361">
        <v>0.75</v>
      </c>
      <c r="R8" s="362"/>
      <c r="S8" s="362"/>
    </row>
    <row r="9" spans="1:21" s="34" customFormat="1" ht="30" customHeight="1" x14ac:dyDescent="0.25">
      <c r="E9" s="280">
        <v>2010</v>
      </c>
      <c r="F9" s="280"/>
      <c r="G9" s="380">
        <v>0.94</v>
      </c>
      <c r="H9" s="381"/>
      <c r="I9" s="365">
        <v>0.84</v>
      </c>
      <c r="J9" s="366"/>
      <c r="K9" s="368">
        <v>0.83</v>
      </c>
      <c r="L9" s="364"/>
      <c r="M9" s="367"/>
      <c r="N9" s="363">
        <v>0.68</v>
      </c>
      <c r="O9" s="364"/>
      <c r="P9" s="367"/>
      <c r="Q9" s="363">
        <v>1.1299999999999999</v>
      </c>
      <c r="R9" s="364"/>
      <c r="S9" s="364"/>
    </row>
    <row r="10" spans="1:21" s="34" customFormat="1" ht="30" customHeight="1" x14ac:dyDescent="0.25">
      <c r="E10" s="280">
        <v>2011</v>
      </c>
      <c r="F10" s="280"/>
      <c r="G10" s="380">
        <v>1.25</v>
      </c>
      <c r="H10" s="381"/>
      <c r="I10" s="365">
        <v>1.1399999999999999</v>
      </c>
      <c r="J10" s="366"/>
      <c r="K10" s="368">
        <v>1.22</v>
      </c>
      <c r="L10" s="364"/>
      <c r="M10" s="367"/>
      <c r="N10" s="363">
        <v>1.1499999999999999</v>
      </c>
      <c r="O10" s="364"/>
      <c r="P10" s="367"/>
      <c r="Q10" s="363">
        <v>0.67</v>
      </c>
      <c r="R10" s="364"/>
      <c r="S10" s="364"/>
    </row>
    <row r="11" spans="1:21" s="34" customFormat="1" ht="30" customHeight="1" x14ac:dyDescent="0.25">
      <c r="E11" s="280">
        <v>2012</v>
      </c>
      <c r="F11" s="280"/>
      <c r="G11" s="380">
        <v>0.89</v>
      </c>
      <c r="H11" s="381"/>
      <c r="I11" s="365">
        <v>1.03</v>
      </c>
      <c r="J11" s="366"/>
      <c r="K11" s="368">
        <v>1.01</v>
      </c>
      <c r="L11" s="364"/>
      <c r="M11" s="367"/>
      <c r="N11" s="363">
        <v>1.33</v>
      </c>
      <c r="O11" s="364"/>
      <c r="P11" s="367"/>
      <c r="Q11" s="363">
        <v>0.88</v>
      </c>
      <c r="R11" s="364"/>
      <c r="S11" s="364"/>
    </row>
    <row r="12" spans="1:21" s="34" customFormat="1" ht="30" customHeight="1" x14ac:dyDescent="0.25">
      <c r="E12" s="280">
        <v>2013</v>
      </c>
      <c r="F12" s="280"/>
      <c r="G12" s="380">
        <v>1.26</v>
      </c>
      <c r="H12" s="381"/>
      <c r="I12" s="365">
        <v>1.3</v>
      </c>
      <c r="J12" s="366"/>
      <c r="K12" s="368">
        <v>1.3</v>
      </c>
      <c r="L12" s="364"/>
      <c r="M12" s="367"/>
      <c r="N12" s="363">
        <v>0.73</v>
      </c>
      <c r="O12" s="364"/>
      <c r="P12" s="367"/>
      <c r="Q12" s="363">
        <v>2.13</v>
      </c>
      <c r="R12" s="364"/>
      <c r="S12" s="364"/>
    </row>
    <row r="13" spans="1:21" ht="20.100000000000001" customHeight="1" x14ac:dyDescent="0.25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21" ht="20.100000000000001" customHeight="1" thickBot="1" x14ac:dyDescent="0.3"/>
    <row r="15" spans="1:21" ht="19.5" customHeight="1" thickBot="1" x14ac:dyDescent="0.3">
      <c r="A15" s="218" t="str">
        <f>NOTA!$A$24</f>
        <v>ESTUDO 21 | ANÁLISE DAS EMPRESAS DO SETOR DO MAR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</row>
    <row r="16" spans="1:21" ht="19.5" customHeight="1" x14ac:dyDescent="0.25"/>
    <row r="17" spans="16:16" ht="19.5" customHeight="1" x14ac:dyDescent="0.25"/>
    <row r="18" spans="16:16" ht="19.5" customHeight="1" x14ac:dyDescent="0.25"/>
    <row r="19" spans="16:16" ht="19.5" customHeight="1" x14ac:dyDescent="0.25"/>
    <row r="20" spans="16:16" ht="19.5" customHeight="1" x14ac:dyDescent="0.25"/>
    <row r="21" spans="16:16" ht="19.5" customHeight="1" x14ac:dyDescent="0.25"/>
    <row r="22" spans="16:16" s="39" customFormat="1" ht="19.5" customHeight="1" x14ac:dyDescent="0.25"/>
    <row r="23" spans="16:16" ht="19.5" customHeight="1" x14ac:dyDescent="0.25"/>
    <row r="24" spans="16:16" ht="19.5" customHeight="1" x14ac:dyDescent="0.25"/>
    <row r="25" spans="16:16" ht="19.5" customHeight="1" x14ac:dyDescent="0.25"/>
    <row r="26" spans="16:16" ht="19.5" customHeight="1" x14ac:dyDescent="0.25"/>
    <row r="27" spans="16:16" ht="19.5" customHeight="1" x14ac:dyDescent="0.25">
      <c r="P27" s="39"/>
    </row>
    <row r="28" spans="16:16" ht="19.5" customHeight="1" x14ac:dyDescent="0.25"/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password="9D83" sheet="1" objects="1" scenarios="1"/>
  <mergeCells count="38">
    <mergeCell ref="E8:F8"/>
    <mergeCell ref="E12:F12"/>
    <mergeCell ref="I8:J8"/>
    <mergeCell ref="G8:H8"/>
    <mergeCell ref="N8:P8"/>
    <mergeCell ref="K8:M8"/>
    <mergeCell ref="G9:H9"/>
    <mergeCell ref="G10:H10"/>
    <mergeCell ref="G11:H11"/>
    <mergeCell ref="G12:H12"/>
    <mergeCell ref="K9:M9"/>
    <mergeCell ref="K10:M10"/>
    <mergeCell ref="K11:M11"/>
    <mergeCell ref="A1:U1"/>
    <mergeCell ref="I6:J7"/>
    <mergeCell ref="G6:H7"/>
    <mergeCell ref="K6:S6"/>
    <mergeCell ref="Q7:S7"/>
    <mergeCell ref="N7:P7"/>
    <mergeCell ref="K7:M7"/>
    <mergeCell ref="A15:U15"/>
    <mergeCell ref="E9:F9"/>
    <mergeCell ref="E10:F10"/>
    <mergeCell ref="E11:F11"/>
    <mergeCell ref="I12:J12"/>
    <mergeCell ref="I11:J11"/>
    <mergeCell ref="I10:J10"/>
    <mergeCell ref="I9:J9"/>
    <mergeCell ref="N10:P10"/>
    <mergeCell ref="N9:P9"/>
    <mergeCell ref="N11:P11"/>
    <mergeCell ref="K12:M12"/>
    <mergeCell ref="N12:P12"/>
    <mergeCell ref="Q8:S8"/>
    <mergeCell ref="Q10:S10"/>
    <mergeCell ref="Q11:S11"/>
    <mergeCell ref="Q12:S12"/>
    <mergeCell ref="Q9:S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/>
  </sheetPr>
  <dimension ref="A1:U80"/>
  <sheetViews>
    <sheetView showGridLines="0" zoomScaleNormal="100" workbookViewId="0">
      <selection sqref="A1:U1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+Índice!G23</f>
        <v>Peso das Empresas de Elevado Crescimento</v>
      </c>
      <c r="B3" s="68"/>
      <c r="C3" s="68"/>
      <c r="D3" s="68"/>
      <c r="E3" s="68"/>
      <c r="F3" s="70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1" s="26" customFormat="1" ht="15" customHeight="1" thickBot="1" x14ac:dyDescent="0.25">
      <c r="A5" s="25"/>
      <c r="C5" s="27"/>
      <c r="D5" s="27"/>
      <c r="E5" s="27"/>
      <c r="F5" s="27"/>
      <c r="G5" s="57"/>
      <c r="H5" s="27"/>
      <c r="I5" s="27"/>
      <c r="J5" s="27"/>
      <c r="K5" s="27"/>
      <c r="L5" s="27"/>
      <c r="M5" s="27"/>
    </row>
    <row r="6" spans="1:21" s="34" customFormat="1" ht="30" customHeight="1" thickBot="1" x14ac:dyDescent="0.3">
      <c r="F6" s="46"/>
      <c r="G6" s="276" t="s">
        <v>5</v>
      </c>
      <c r="H6" s="325"/>
      <c r="I6" s="312" t="s">
        <v>155</v>
      </c>
      <c r="J6" s="325"/>
      <c r="K6" s="369" t="s">
        <v>77</v>
      </c>
      <c r="L6" s="277"/>
      <c r="M6" s="277"/>
      <c r="N6" s="277"/>
      <c r="O6" s="277"/>
      <c r="P6" s="277"/>
      <c r="Q6" s="277"/>
      <c r="R6" s="277"/>
      <c r="S6" s="277"/>
    </row>
    <row r="7" spans="1:21" s="34" customFormat="1" ht="45.75" customHeight="1" x14ac:dyDescent="0.25">
      <c r="F7" s="46"/>
      <c r="G7" s="277"/>
      <c r="H7" s="370"/>
      <c r="I7" s="369"/>
      <c r="J7" s="370"/>
      <c r="K7" s="312" t="s">
        <v>156</v>
      </c>
      <c r="L7" s="276"/>
      <c r="M7" s="276"/>
      <c r="N7" s="305" t="s">
        <v>157</v>
      </c>
      <c r="O7" s="276"/>
      <c r="P7" s="306"/>
      <c r="Q7" s="276" t="s">
        <v>158</v>
      </c>
      <c r="R7" s="276"/>
      <c r="S7" s="276"/>
    </row>
    <row r="8" spans="1:21" s="34" customFormat="1" ht="30" customHeight="1" x14ac:dyDescent="0.25">
      <c r="E8" s="384">
        <v>2009</v>
      </c>
      <c r="F8" s="384"/>
      <c r="G8" s="382">
        <v>9.5000000000000001E-2</v>
      </c>
      <c r="H8" s="383"/>
      <c r="I8" s="392">
        <v>5.8999999999999997E-2</v>
      </c>
      <c r="J8" s="393"/>
      <c r="K8" s="388">
        <v>0.04</v>
      </c>
      <c r="L8" s="385"/>
      <c r="M8" s="385"/>
      <c r="N8" s="386">
        <v>0.161</v>
      </c>
      <c r="O8" s="385"/>
      <c r="P8" s="387"/>
      <c r="Q8" s="385">
        <v>0.113</v>
      </c>
      <c r="R8" s="385"/>
      <c r="S8" s="385"/>
    </row>
    <row r="9" spans="1:21" s="34" customFormat="1" ht="30" customHeight="1" x14ac:dyDescent="0.25">
      <c r="E9" s="384">
        <v>2010</v>
      </c>
      <c r="F9" s="384"/>
      <c r="G9" s="382">
        <v>8.3000000000000004E-2</v>
      </c>
      <c r="H9" s="383"/>
      <c r="I9" s="392">
        <v>4.1000000000000002E-2</v>
      </c>
      <c r="J9" s="393"/>
      <c r="K9" s="388">
        <v>3.1E-2</v>
      </c>
      <c r="L9" s="385"/>
      <c r="M9" s="385"/>
      <c r="N9" s="386">
        <v>7.0999999999999994E-2</v>
      </c>
      <c r="O9" s="385"/>
      <c r="P9" s="387"/>
      <c r="Q9" s="385">
        <v>0.105</v>
      </c>
      <c r="R9" s="385"/>
      <c r="S9" s="385"/>
    </row>
    <row r="10" spans="1:21" s="34" customFormat="1" ht="30" customHeight="1" x14ac:dyDescent="0.25">
      <c r="E10" s="384">
        <v>2011</v>
      </c>
      <c r="F10" s="384"/>
      <c r="G10" s="382">
        <v>6.7000000000000004E-2</v>
      </c>
      <c r="H10" s="383"/>
      <c r="I10" s="392">
        <v>4.4999999999999998E-2</v>
      </c>
      <c r="J10" s="393"/>
      <c r="K10" s="388">
        <v>0.04</v>
      </c>
      <c r="L10" s="385"/>
      <c r="M10" s="385"/>
      <c r="N10" s="386">
        <v>5.2999999999999999E-2</v>
      </c>
      <c r="O10" s="385"/>
      <c r="P10" s="387"/>
      <c r="Q10" s="385">
        <v>7.8E-2</v>
      </c>
      <c r="R10" s="385"/>
      <c r="S10" s="385"/>
    </row>
    <row r="11" spans="1:21" s="34" customFormat="1" ht="30" customHeight="1" x14ac:dyDescent="0.25">
      <c r="E11" s="384">
        <v>2012</v>
      </c>
      <c r="F11" s="384"/>
      <c r="G11" s="382">
        <v>7.0000000000000007E-2</v>
      </c>
      <c r="H11" s="383"/>
      <c r="I11" s="392">
        <v>5.8000000000000003E-2</v>
      </c>
      <c r="J11" s="393"/>
      <c r="K11" s="388">
        <v>0.05</v>
      </c>
      <c r="L11" s="385"/>
      <c r="M11" s="385"/>
      <c r="N11" s="386">
        <v>6.9000000000000006E-2</v>
      </c>
      <c r="O11" s="385"/>
      <c r="P11" s="387"/>
      <c r="Q11" s="385">
        <v>0.127</v>
      </c>
      <c r="R11" s="385"/>
      <c r="S11" s="385"/>
    </row>
    <row r="12" spans="1:21" s="34" customFormat="1" ht="30" customHeight="1" thickBot="1" x14ac:dyDescent="0.3">
      <c r="E12" s="281">
        <v>2013</v>
      </c>
      <c r="F12" s="281"/>
      <c r="G12" s="390">
        <v>6.7000000000000004E-2</v>
      </c>
      <c r="H12" s="391"/>
      <c r="I12" s="394">
        <v>0.06</v>
      </c>
      <c r="J12" s="395"/>
      <c r="K12" s="388">
        <v>5.1999999999999998E-2</v>
      </c>
      <c r="L12" s="385"/>
      <c r="M12" s="385"/>
      <c r="N12" s="386">
        <v>9.6000000000000002E-2</v>
      </c>
      <c r="O12" s="385"/>
      <c r="P12" s="387"/>
      <c r="Q12" s="385">
        <v>8.4000000000000005E-2</v>
      </c>
      <c r="R12" s="385"/>
      <c r="S12" s="385"/>
    </row>
    <row r="13" spans="1:21" ht="20.100000000000001" customHeight="1" x14ac:dyDescent="0.25"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21" ht="20.100000000000001" customHeight="1" thickBot="1" x14ac:dyDescent="0.3"/>
    <row r="15" spans="1:21" ht="19.5" customHeight="1" thickBot="1" x14ac:dyDescent="0.3">
      <c r="A15" s="389" t="str">
        <f>NOTA!$A$24</f>
        <v>ESTUDO 21 | ANÁLISE DAS EMPRESAS DO SETOR DO MAR</v>
      </c>
      <c r="B15" s="389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</row>
    <row r="16" spans="1:21" ht="19.5" customHeight="1" x14ac:dyDescent="0.25"/>
    <row r="17" spans="16:16" ht="19.5" customHeight="1" x14ac:dyDescent="0.25"/>
    <row r="18" spans="16:16" ht="19.5" customHeight="1" x14ac:dyDescent="0.25"/>
    <row r="19" spans="16:16" ht="19.5" customHeight="1" x14ac:dyDescent="0.25"/>
    <row r="20" spans="16:16" ht="19.5" customHeight="1" x14ac:dyDescent="0.25"/>
    <row r="21" spans="16:16" ht="19.5" customHeight="1" x14ac:dyDescent="0.25"/>
    <row r="22" spans="16:16" s="39" customFormat="1" ht="19.5" customHeight="1" x14ac:dyDescent="0.25"/>
    <row r="23" spans="16:16" ht="19.5" customHeight="1" x14ac:dyDescent="0.25"/>
    <row r="24" spans="16:16" ht="19.5" customHeight="1" x14ac:dyDescent="0.25"/>
    <row r="25" spans="16:16" ht="19.5" customHeight="1" x14ac:dyDescent="0.25"/>
    <row r="26" spans="16:16" ht="19.5" customHeight="1" x14ac:dyDescent="0.25"/>
    <row r="27" spans="16:16" ht="19.5" customHeight="1" x14ac:dyDescent="0.25">
      <c r="P27" s="39"/>
    </row>
    <row r="28" spans="16:16" ht="19.5" customHeight="1" x14ac:dyDescent="0.25"/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password="9D83" sheet="1" objects="1" scenarios="1"/>
  <mergeCells count="38">
    <mergeCell ref="A15:U15"/>
    <mergeCell ref="G8:H8"/>
    <mergeCell ref="G9:H9"/>
    <mergeCell ref="G10:H10"/>
    <mergeCell ref="G12:H12"/>
    <mergeCell ref="I10:J10"/>
    <mergeCell ref="I12:J12"/>
    <mergeCell ref="I8:J8"/>
    <mergeCell ref="E12:F12"/>
    <mergeCell ref="I9:J9"/>
    <mergeCell ref="K8:M8"/>
    <mergeCell ref="N11:P11"/>
    <mergeCell ref="E11:F11"/>
    <mergeCell ref="N8:P8"/>
    <mergeCell ref="Q8:S8"/>
    <mergeCell ref="I11:J11"/>
    <mergeCell ref="A1:U1"/>
    <mergeCell ref="G6:H7"/>
    <mergeCell ref="I6:J7"/>
    <mergeCell ref="K6:S6"/>
    <mergeCell ref="Q7:S7"/>
    <mergeCell ref="N7:P7"/>
    <mergeCell ref="K7:M7"/>
    <mergeCell ref="G11:H11"/>
    <mergeCell ref="E8:F8"/>
    <mergeCell ref="E9:F9"/>
    <mergeCell ref="E10:F10"/>
    <mergeCell ref="Q12:S12"/>
    <mergeCell ref="N12:P12"/>
    <mergeCell ref="K12:M12"/>
    <mergeCell ref="K11:M11"/>
    <mergeCell ref="K9:M9"/>
    <mergeCell ref="N10:P10"/>
    <mergeCell ref="N9:P9"/>
    <mergeCell ref="K10:M10"/>
    <mergeCell ref="Q11:S11"/>
    <mergeCell ref="Q10:S10"/>
    <mergeCell ref="Q9:S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4" tint="-0.249977111117893"/>
  </sheetPr>
  <dimension ref="A1:U82"/>
  <sheetViews>
    <sheetView zoomScaleNormal="100" workbookViewId="0">
      <selection sqref="A1:U1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+Índice!G24</f>
        <v>Evolução do setor do Mar e das SNF de 2003 a 2013 (2003=100)</v>
      </c>
      <c r="B3" s="68"/>
      <c r="C3" s="68"/>
      <c r="D3" s="67"/>
      <c r="E3" s="68"/>
      <c r="F3" s="68"/>
      <c r="G3" s="69"/>
      <c r="H3" s="75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1" ht="19.5" customHeight="1" thickBot="1" x14ac:dyDescent="0.3"/>
    <row r="6" spans="1:21" ht="45" customHeight="1" thickBot="1" x14ac:dyDescent="0.3">
      <c r="E6" s="28"/>
      <c r="F6" s="28"/>
      <c r="G6" s="29"/>
      <c r="H6" s="29"/>
      <c r="I6" s="256" t="s">
        <v>88</v>
      </c>
      <c r="J6" s="256"/>
      <c r="K6" s="256"/>
      <c r="L6" s="256" t="s">
        <v>52</v>
      </c>
      <c r="M6" s="256"/>
      <c r="N6" s="256"/>
      <c r="O6" s="256" t="s">
        <v>71</v>
      </c>
      <c r="P6" s="256"/>
      <c r="Q6" s="256"/>
    </row>
    <row r="7" spans="1:21" ht="30" customHeight="1" thickBot="1" x14ac:dyDescent="0.3">
      <c r="E7" s="28"/>
      <c r="F7" s="28"/>
      <c r="G7" s="29"/>
      <c r="H7" s="29"/>
      <c r="I7" s="171">
        <v>2003</v>
      </c>
      <c r="J7" s="171">
        <v>2009</v>
      </c>
      <c r="K7" s="171">
        <v>2013</v>
      </c>
      <c r="L7" s="126">
        <v>2003</v>
      </c>
      <c r="M7" s="171">
        <v>2009</v>
      </c>
      <c r="N7" s="175">
        <v>2013</v>
      </c>
      <c r="O7" s="171">
        <v>2003</v>
      </c>
      <c r="P7" s="171">
        <v>2009</v>
      </c>
      <c r="Q7" s="171">
        <v>2013</v>
      </c>
    </row>
    <row r="8" spans="1:21" ht="30" customHeight="1" thickBot="1" x14ac:dyDescent="0.3">
      <c r="E8" s="259" t="s">
        <v>5</v>
      </c>
      <c r="F8" s="259"/>
      <c r="G8" s="259"/>
      <c r="H8" s="259"/>
      <c r="I8" s="185">
        <v>100</v>
      </c>
      <c r="J8" s="185">
        <v>113</v>
      </c>
      <c r="K8" s="185">
        <v>116</v>
      </c>
      <c r="L8" s="186">
        <v>100</v>
      </c>
      <c r="M8" s="185">
        <v>117</v>
      </c>
      <c r="N8" s="187">
        <v>113</v>
      </c>
      <c r="O8" s="185">
        <v>100</v>
      </c>
      <c r="P8" s="185">
        <v>100</v>
      </c>
      <c r="Q8" s="185">
        <v>92</v>
      </c>
    </row>
    <row r="9" spans="1:21" ht="30" customHeight="1" thickBot="1" x14ac:dyDescent="0.3">
      <c r="E9" s="259" t="s">
        <v>155</v>
      </c>
      <c r="F9" s="259"/>
      <c r="G9" s="259"/>
      <c r="H9" s="259"/>
      <c r="I9" s="181">
        <v>100</v>
      </c>
      <c r="J9" s="181">
        <v>108</v>
      </c>
      <c r="K9" s="181">
        <v>109</v>
      </c>
      <c r="L9" s="182">
        <v>100</v>
      </c>
      <c r="M9" s="194">
        <v>94</v>
      </c>
      <c r="N9" s="195">
        <v>94</v>
      </c>
      <c r="O9" s="181">
        <v>100</v>
      </c>
      <c r="P9" s="181">
        <v>86</v>
      </c>
      <c r="Q9" s="181">
        <v>76</v>
      </c>
    </row>
    <row r="10" spans="1:21" ht="30" customHeight="1" thickBot="1" x14ac:dyDescent="0.3">
      <c r="E10" s="259" t="s">
        <v>156</v>
      </c>
      <c r="F10" s="259"/>
      <c r="G10" s="259"/>
      <c r="H10" s="259"/>
      <c r="I10" s="176">
        <v>100</v>
      </c>
      <c r="J10" s="176">
        <v>105</v>
      </c>
      <c r="K10" s="176">
        <v>108</v>
      </c>
      <c r="L10" s="183">
        <v>100</v>
      </c>
      <c r="M10" s="176">
        <v>91</v>
      </c>
      <c r="N10" s="184">
        <v>94</v>
      </c>
      <c r="O10" s="176">
        <v>100</v>
      </c>
      <c r="P10" s="176">
        <v>89</v>
      </c>
      <c r="Q10" s="176">
        <v>88</v>
      </c>
    </row>
    <row r="11" spans="1:21" ht="30" customHeight="1" thickBot="1" x14ac:dyDescent="0.3">
      <c r="E11" s="259" t="s">
        <v>157</v>
      </c>
      <c r="F11" s="259"/>
      <c r="G11" s="259"/>
      <c r="H11" s="259"/>
      <c r="I11" s="176">
        <v>100</v>
      </c>
      <c r="J11" s="176">
        <v>116</v>
      </c>
      <c r="K11" s="176">
        <v>110</v>
      </c>
      <c r="L11" s="183">
        <v>100</v>
      </c>
      <c r="M11" s="176">
        <v>93</v>
      </c>
      <c r="N11" s="184">
        <v>55</v>
      </c>
      <c r="O11" s="176">
        <v>100</v>
      </c>
      <c r="P11" s="176">
        <v>68</v>
      </c>
      <c r="Q11" s="176">
        <v>35</v>
      </c>
    </row>
    <row r="12" spans="1:21" ht="30" customHeight="1" thickBot="1" x14ac:dyDescent="0.3">
      <c r="E12" s="259" t="s">
        <v>158</v>
      </c>
      <c r="F12" s="259"/>
      <c r="G12" s="259"/>
      <c r="H12" s="259"/>
      <c r="I12" s="176">
        <v>100</v>
      </c>
      <c r="J12" s="176">
        <v>124</v>
      </c>
      <c r="K12" s="176">
        <v>124</v>
      </c>
      <c r="L12" s="183">
        <v>100</v>
      </c>
      <c r="M12" s="176">
        <v>107</v>
      </c>
      <c r="N12" s="184">
        <v>119</v>
      </c>
      <c r="O12" s="176">
        <v>100</v>
      </c>
      <c r="P12" s="176">
        <v>109</v>
      </c>
      <c r="Q12" s="176">
        <v>113</v>
      </c>
    </row>
    <row r="13" spans="1:21" ht="19.5" customHeight="1" x14ac:dyDescent="0.25"/>
    <row r="14" spans="1:21" ht="19.5" customHeight="1" thickBot="1" x14ac:dyDescent="0.3"/>
    <row r="15" spans="1:21" ht="20.100000000000001" customHeight="1" thickBot="1" x14ac:dyDescent="0.3">
      <c r="A15" s="28"/>
      <c r="C15" s="55"/>
      <c r="D15" s="56"/>
      <c r="E15" s="56"/>
      <c r="F15" s="56"/>
      <c r="G15" s="56"/>
      <c r="H15" s="56"/>
      <c r="I15" s="56"/>
      <c r="J15" s="56"/>
    </row>
    <row r="16" spans="1:21" ht="20.100000000000001" customHeight="1" thickBot="1" x14ac:dyDescent="0.3"/>
    <row r="17" spans="1:21" ht="19.5" customHeight="1" thickBot="1" x14ac:dyDescent="0.3">
      <c r="A17" s="218" t="str">
        <f>NOTA!$A$24</f>
        <v>ESTUDO 21 | ANÁLISE DAS EMPRESAS DO SETOR DO MAR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s="39" customFormat="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>
      <c r="P29" s="39"/>
    </row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password="9D83" sheet="1" objects="1" scenarios="1"/>
  <mergeCells count="10">
    <mergeCell ref="A1:U1"/>
    <mergeCell ref="I6:K6"/>
    <mergeCell ref="O6:Q6"/>
    <mergeCell ref="L6:N6"/>
    <mergeCell ref="A17:U17"/>
    <mergeCell ref="E9:H9"/>
    <mergeCell ref="E10:H10"/>
    <mergeCell ref="E11:H11"/>
    <mergeCell ref="E12:H12"/>
    <mergeCell ref="E8:H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4"/>
  </sheetPr>
  <dimension ref="A1:U82"/>
  <sheetViews>
    <sheetView zoomScaleNormal="100" workbookViewId="0">
      <selection activeCell="Q5" sqref="Q5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+Índice!G25</f>
        <v>Evolução do setor do Mar e das SNF</v>
      </c>
      <c r="B3" s="68"/>
      <c r="C3" s="68"/>
      <c r="D3" s="67"/>
      <c r="E3" s="68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1" ht="19.5" customHeight="1" thickBot="1" x14ac:dyDescent="0.3"/>
    <row r="6" spans="1:21" ht="45" customHeight="1" thickBot="1" x14ac:dyDescent="0.3">
      <c r="E6" s="28"/>
      <c r="F6" s="28"/>
      <c r="G6" s="29"/>
      <c r="H6" s="29"/>
      <c r="I6" s="397" t="s">
        <v>162</v>
      </c>
      <c r="J6" s="397"/>
      <c r="K6" s="397"/>
      <c r="L6" s="397"/>
      <c r="M6" s="397"/>
      <c r="N6" s="398"/>
      <c r="O6" s="397" t="s">
        <v>163</v>
      </c>
      <c r="P6" s="397"/>
      <c r="Q6" s="397"/>
      <c r="R6" s="397"/>
      <c r="S6" s="397"/>
      <c r="T6" s="398"/>
    </row>
    <row r="7" spans="1:21" ht="30" customHeight="1" thickBot="1" x14ac:dyDescent="0.3">
      <c r="E7" s="28"/>
      <c r="F7" s="28"/>
      <c r="G7" s="29"/>
      <c r="H7" s="29"/>
      <c r="I7" s="269" t="s">
        <v>88</v>
      </c>
      <c r="J7" s="270"/>
      <c r="K7" s="269" t="s">
        <v>52</v>
      </c>
      <c r="L7" s="270"/>
      <c r="M7" s="396" t="s">
        <v>71</v>
      </c>
      <c r="N7" s="256"/>
      <c r="O7" s="269" t="s">
        <v>88</v>
      </c>
      <c r="P7" s="270"/>
      <c r="Q7" s="269" t="s">
        <v>52</v>
      </c>
      <c r="R7" s="270"/>
      <c r="S7" s="269" t="s">
        <v>71</v>
      </c>
      <c r="T7" s="270"/>
    </row>
    <row r="8" spans="1:21" ht="30" customHeight="1" thickBot="1" x14ac:dyDescent="0.3">
      <c r="E8" s="259" t="s">
        <v>5</v>
      </c>
      <c r="F8" s="259"/>
      <c r="G8" s="259"/>
      <c r="H8" s="259"/>
      <c r="I8" s="399">
        <v>16</v>
      </c>
      <c r="J8" s="400"/>
      <c r="K8" s="399">
        <v>13</v>
      </c>
      <c r="L8" s="400"/>
      <c r="M8" s="399">
        <v>-8</v>
      </c>
      <c r="N8" s="400"/>
      <c r="O8" s="399">
        <v>2</v>
      </c>
      <c r="P8" s="400"/>
      <c r="Q8" s="399">
        <v>-4</v>
      </c>
      <c r="R8" s="400"/>
      <c r="S8" s="399">
        <v>-8</v>
      </c>
      <c r="T8" s="400"/>
    </row>
    <row r="9" spans="1:21" ht="30" customHeight="1" thickBot="1" x14ac:dyDescent="0.3">
      <c r="E9" s="259" t="s">
        <v>155</v>
      </c>
      <c r="F9" s="259"/>
      <c r="G9" s="259"/>
      <c r="H9" s="259"/>
      <c r="I9" s="401">
        <v>9</v>
      </c>
      <c r="J9" s="402"/>
      <c r="K9" s="401">
        <v>-6</v>
      </c>
      <c r="L9" s="402"/>
      <c r="M9" s="401">
        <v>-24</v>
      </c>
      <c r="N9" s="402"/>
      <c r="O9" s="401">
        <v>2</v>
      </c>
      <c r="P9" s="402"/>
      <c r="Q9" s="401">
        <v>0</v>
      </c>
      <c r="R9" s="402"/>
      <c r="S9" s="401">
        <v>-11</v>
      </c>
      <c r="T9" s="402"/>
    </row>
    <row r="10" spans="1:21" ht="30" customHeight="1" thickBot="1" x14ac:dyDescent="0.3">
      <c r="E10" s="259" t="s">
        <v>156</v>
      </c>
      <c r="F10" s="259"/>
      <c r="G10" s="259"/>
      <c r="H10" s="259"/>
      <c r="I10" s="403">
        <v>8</v>
      </c>
      <c r="J10" s="404"/>
      <c r="K10" s="403">
        <v>-6</v>
      </c>
      <c r="L10" s="404"/>
      <c r="M10" s="403">
        <v>-12</v>
      </c>
      <c r="N10" s="404"/>
      <c r="O10" s="403">
        <v>3</v>
      </c>
      <c r="P10" s="404"/>
      <c r="Q10" s="403">
        <v>3</v>
      </c>
      <c r="R10" s="404"/>
      <c r="S10" s="403">
        <v>-1</v>
      </c>
      <c r="T10" s="404"/>
    </row>
    <row r="11" spans="1:21" ht="30" customHeight="1" thickBot="1" x14ac:dyDescent="0.3">
      <c r="E11" s="259" t="s">
        <v>157</v>
      </c>
      <c r="F11" s="259"/>
      <c r="G11" s="259"/>
      <c r="H11" s="259"/>
      <c r="I11" s="403">
        <v>10</v>
      </c>
      <c r="J11" s="404"/>
      <c r="K11" s="403">
        <v>-45</v>
      </c>
      <c r="L11" s="404"/>
      <c r="M11" s="403">
        <v>-65</v>
      </c>
      <c r="N11" s="404"/>
      <c r="O11" s="403">
        <v>-5</v>
      </c>
      <c r="P11" s="404"/>
      <c r="Q11" s="403">
        <v>-40</v>
      </c>
      <c r="R11" s="404"/>
      <c r="S11" s="403">
        <v>-49</v>
      </c>
      <c r="T11" s="404"/>
    </row>
    <row r="12" spans="1:21" ht="30" customHeight="1" thickBot="1" x14ac:dyDescent="0.3">
      <c r="E12" s="259" t="s">
        <v>158</v>
      </c>
      <c r="F12" s="259"/>
      <c r="G12" s="259"/>
      <c r="H12" s="259"/>
      <c r="I12" s="403">
        <v>24</v>
      </c>
      <c r="J12" s="404"/>
      <c r="K12" s="403">
        <v>19</v>
      </c>
      <c r="L12" s="404"/>
      <c r="M12" s="403">
        <v>13</v>
      </c>
      <c r="N12" s="404"/>
      <c r="O12" s="403">
        <v>0</v>
      </c>
      <c r="P12" s="404"/>
      <c r="Q12" s="403">
        <v>12</v>
      </c>
      <c r="R12" s="404"/>
      <c r="S12" s="403">
        <v>4</v>
      </c>
      <c r="T12" s="404"/>
    </row>
    <row r="13" spans="1:21" ht="19.5" customHeight="1" x14ac:dyDescent="0.25"/>
    <row r="14" spans="1:21" ht="19.5" customHeight="1" thickBot="1" x14ac:dyDescent="0.3"/>
    <row r="15" spans="1:21" ht="20.100000000000001" customHeight="1" thickBot="1" x14ac:dyDescent="0.3">
      <c r="A15" s="28"/>
      <c r="C15" s="55"/>
      <c r="D15" s="56"/>
      <c r="E15" s="56"/>
      <c r="F15" s="56"/>
      <c r="G15" s="56"/>
      <c r="H15" s="56"/>
      <c r="I15" s="56"/>
      <c r="J15" s="56"/>
    </row>
    <row r="16" spans="1:21" ht="20.100000000000001" customHeight="1" thickBot="1" x14ac:dyDescent="0.3"/>
    <row r="17" spans="1:21" ht="19.5" customHeight="1" thickBot="1" x14ac:dyDescent="0.3">
      <c r="A17" s="218" t="str">
        <f>NOTA!$A$24</f>
        <v>ESTUDO 21 | ANÁLISE DAS EMPRESAS DO SETOR DO MAR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s="39" customFormat="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>
      <c r="P29" s="39"/>
    </row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password="9D83" sheet="1" objects="1" scenarios="1"/>
  <mergeCells count="45">
    <mergeCell ref="Q8:R8"/>
    <mergeCell ref="Q9:R9"/>
    <mergeCell ref="Q10:R10"/>
    <mergeCell ref="Q11:R11"/>
    <mergeCell ref="Q12:R12"/>
    <mergeCell ref="S8:T8"/>
    <mergeCell ref="S9:T9"/>
    <mergeCell ref="S10:T10"/>
    <mergeCell ref="S11:T11"/>
    <mergeCell ref="S12:T12"/>
    <mergeCell ref="O8:P8"/>
    <mergeCell ref="O9:P9"/>
    <mergeCell ref="O10:P10"/>
    <mergeCell ref="O11:P11"/>
    <mergeCell ref="O12:P12"/>
    <mergeCell ref="E11:H11"/>
    <mergeCell ref="E12:H12"/>
    <mergeCell ref="M8:N8"/>
    <mergeCell ref="M9:N9"/>
    <mergeCell ref="M10:N10"/>
    <mergeCell ref="M11:N11"/>
    <mergeCell ref="M12:N12"/>
    <mergeCell ref="I12:J12"/>
    <mergeCell ref="K8:L8"/>
    <mergeCell ref="K9:L9"/>
    <mergeCell ref="K10:L10"/>
    <mergeCell ref="K11:L11"/>
    <mergeCell ref="I11:J11"/>
    <mergeCell ref="K12:L12"/>
    <mergeCell ref="A17:U17"/>
    <mergeCell ref="A1:U1"/>
    <mergeCell ref="I7:J7"/>
    <mergeCell ref="K7:L7"/>
    <mergeCell ref="M7:N7"/>
    <mergeCell ref="O6:T6"/>
    <mergeCell ref="I6:N6"/>
    <mergeCell ref="O7:P7"/>
    <mergeCell ref="Q7:R7"/>
    <mergeCell ref="S7:T7"/>
    <mergeCell ref="E8:H8"/>
    <mergeCell ref="E9:H9"/>
    <mergeCell ref="I8:J8"/>
    <mergeCell ref="I9:J9"/>
    <mergeCell ref="I10:J10"/>
    <mergeCell ref="E10:H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416F84"/>
  </sheetPr>
  <dimension ref="A1:U80"/>
  <sheetViews>
    <sheetView zoomScaleNormal="100" workbookViewId="0">
      <selection activeCell="R9" sqref="R9:S9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+Índice!G31</f>
        <v>PIB e principais componentes da despesa| Taxa de variação homóloga real</v>
      </c>
      <c r="B3" s="68"/>
      <c r="C3" s="68"/>
      <c r="D3" s="67"/>
      <c r="E3" s="68"/>
      <c r="F3" s="68"/>
      <c r="G3" s="69"/>
      <c r="H3" s="75"/>
      <c r="I3" s="75"/>
    </row>
    <row r="4" spans="1:21" s="26" customFormat="1" ht="15" customHeight="1" x14ac:dyDescent="0.2">
      <c r="A4" s="141" t="s">
        <v>45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1" ht="15" customHeight="1" thickBot="1" x14ac:dyDescent="0.3"/>
    <row r="6" spans="1:21" s="54" customFormat="1" ht="30" customHeight="1" thickBot="1" x14ac:dyDescent="0.3">
      <c r="D6" s="29"/>
      <c r="E6" s="44"/>
      <c r="F6" s="44"/>
      <c r="G6" s="44"/>
      <c r="H6" s="259">
        <v>2009</v>
      </c>
      <c r="I6" s="259"/>
      <c r="J6" s="259">
        <v>2010</v>
      </c>
      <c r="K6" s="259"/>
      <c r="L6" s="259">
        <v>2011</v>
      </c>
      <c r="M6" s="259"/>
      <c r="N6" s="259">
        <v>2012</v>
      </c>
      <c r="O6" s="259"/>
      <c r="P6" s="259">
        <v>2013</v>
      </c>
      <c r="Q6" s="259"/>
      <c r="R6" s="259" t="s">
        <v>172</v>
      </c>
      <c r="S6" s="259"/>
    </row>
    <row r="7" spans="1:21" s="34" customFormat="1" ht="30" customHeight="1" thickBot="1" x14ac:dyDescent="0.3">
      <c r="A7" s="54"/>
      <c r="D7" s="259" t="s">
        <v>33</v>
      </c>
      <c r="E7" s="259"/>
      <c r="F7" s="259"/>
      <c r="G7" s="259"/>
      <c r="H7" s="405">
        <v>-0.03</v>
      </c>
      <c r="I7" s="405"/>
      <c r="J7" s="405">
        <v>1.9E-2</v>
      </c>
      <c r="K7" s="405"/>
      <c r="L7" s="405">
        <v>-1.7999999999999999E-2</v>
      </c>
      <c r="M7" s="405"/>
      <c r="N7" s="405">
        <v>-0.04</v>
      </c>
      <c r="O7" s="405"/>
      <c r="P7" s="405">
        <v>-1.6E-2</v>
      </c>
      <c r="Q7" s="405"/>
      <c r="R7" s="405">
        <v>8.9999999999999993E-3</v>
      </c>
      <c r="S7" s="405"/>
    </row>
    <row r="8" spans="1:21" s="34" customFormat="1" ht="30" customHeight="1" thickBot="1" x14ac:dyDescent="0.3">
      <c r="A8" s="54"/>
      <c r="D8" s="259" t="s">
        <v>34</v>
      </c>
      <c r="E8" s="259"/>
      <c r="F8" s="259"/>
      <c r="G8" s="259"/>
      <c r="H8" s="307">
        <v>-2.3E-2</v>
      </c>
      <c r="I8" s="307"/>
      <c r="J8" s="307">
        <v>2.4E-2</v>
      </c>
      <c r="K8" s="307"/>
      <c r="L8" s="307">
        <v>-3.5999999999999997E-2</v>
      </c>
      <c r="M8" s="307"/>
      <c r="N8" s="307">
        <v>-5.5E-2</v>
      </c>
      <c r="O8" s="307"/>
      <c r="P8" s="307">
        <v>-1.4999999999999999E-2</v>
      </c>
      <c r="Q8" s="307"/>
      <c r="R8" s="307">
        <v>2.1000000000000001E-2</v>
      </c>
      <c r="S8" s="307"/>
    </row>
    <row r="9" spans="1:21" s="34" customFormat="1" ht="30" customHeight="1" thickBot="1" x14ac:dyDescent="0.3">
      <c r="A9" s="54"/>
      <c r="D9" s="259" t="s">
        <v>35</v>
      </c>
      <c r="E9" s="259"/>
      <c r="F9" s="259"/>
      <c r="G9" s="259"/>
      <c r="H9" s="307">
        <v>2.5999999999999999E-2</v>
      </c>
      <c r="I9" s="307"/>
      <c r="J9" s="307">
        <v>-1.2999999999999999E-2</v>
      </c>
      <c r="K9" s="307"/>
      <c r="L9" s="307">
        <v>-3.7999999999999999E-2</v>
      </c>
      <c r="M9" s="307"/>
      <c r="N9" s="307">
        <v>-3.3000000000000002E-2</v>
      </c>
      <c r="O9" s="307"/>
      <c r="P9" s="307">
        <v>-2.4E-2</v>
      </c>
      <c r="Q9" s="307"/>
      <c r="R9" s="307">
        <v>-3.0000000000000001E-3</v>
      </c>
      <c r="S9" s="307"/>
    </row>
    <row r="10" spans="1:21" s="34" customFormat="1" ht="30" customHeight="1" thickBot="1" x14ac:dyDescent="0.3">
      <c r="A10" s="54"/>
      <c r="D10" s="259" t="s">
        <v>36</v>
      </c>
      <c r="E10" s="259"/>
      <c r="F10" s="259"/>
      <c r="G10" s="259"/>
      <c r="H10" s="307">
        <v>-7.5999999999999998E-2</v>
      </c>
      <c r="I10" s="307"/>
      <c r="J10" s="307">
        <v>-8.9999999999999993E-3</v>
      </c>
      <c r="K10" s="307"/>
      <c r="L10" s="307">
        <v>-0.125</v>
      </c>
      <c r="M10" s="307"/>
      <c r="N10" s="307">
        <v>-0.16600000000000001</v>
      </c>
      <c r="O10" s="307"/>
      <c r="P10" s="307">
        <v>-6.7000000000000004E-2</v>
      </c>
      <c r="Q10" s="307"/>
      <c r="R10" s="307">
        <v>2.5000000000000001E-2</v>
      </c>
      <c r="S10" s="307"/>
    </row>
    <row r="11" spans="1:21" s="34" customFormat="1" ht="30" customHeight="1" thickBot="1" x14ac:dyDescent="0.3">
      <c r="A11" s="54"/>
      <c r="D11" s="259" t="s">
        <v>49</v>
      </c>
      <c r="E11" s="259"/>
      <c r="F11" s="259"/>
      <c r="G11" s="259"/>
      <c r="H11" s="307">
        <v>-0.10199999999999999</v>
      </c>
      <c r="I11" s="307"/>
      <c r="J11" s="307">
        <v>9.5000000000000001E-2</v>
      </c>
      <c r="K11" s="307"/>
      <c r="L11" s="307">
        <v>7.0000000000000007E-2</v>
      </c>
      <c r="M11" s="307"/>
      <c r="N11" s="307">
        <v>3.4000000000000002E-2</v>
      </c>
      <c r="O11" s="307"/>
      <c r="P11" s="307">
        <v>6.4000000000000001E-2</v>
      </c>
      <c r="Q11" s="307"/>
      <c r="R11" s="307">
        <v>3.4000000000000002E-2</v>
      </c>
      <c r="S11" s="307"/>
    </row>
    <row r="12" spans="1:21" s="34" customFormat="1" ht="30" customHeight="1" thickBot="1" x14ac:dyDescent="0.3">
      <c r="A12" s="54"/>
      <c r="D12" s="259" t="s">
        <v>50</v>
      </c>
      <c r="E12" s="259"/>
      <c r="F12" s="259"/>
      <c r="G12" s="259"/>
      <c r="H12" s="307">
        <v>-9.9000000000000005E-2</v>
      </c>
      <c r="I12" s="307"/>
      <c r="J12" s="307">
        <v>7.8E-2</v>
      </c>
      <c r="K12" s="307"/>
      <c r="L12" s="307">
        <v>-5.8000000000000003E-2</v>
      </c>
      <c r="M12" s="307"/>
      <c r="N12" s="307">
        <v>-6.3E-2</v>
      </c>
      <c r="O12" s="307"/>
      <c r="P12" s="307">
        <v>3.9E-2</v>
      </c>
      <c r="Q12" s="307"/>
      <c r="R12" s="307">
        <v>6.4000000000000001E-2</v>
      </c>
      <c r="S12" s="307"/>
    </row>
    <row r="13" spans="1:21" ht="20.100000000000001" customHeight="1" thickBot="1" x14ac:dyDescent="0.3">
      <c r="A13" s="28"/>
      <c r="C13" s="55"/>
      <c r="D13" s="56"/>
      <c r="E13" s="56"/>
      <c r="F13" s="56"/>
      <c r="G13" s="56"/>
      <c r="H13" s="56"/>
      <c r="I13" s="56"/>
      <c r="J13" s="56"/>
    </row>
    <row r="14" spans="1:21" ht="20.100000000000001" customHeight="1" thickBot="1" x14ac:dyDescent="0.3"/>
    <row r="15" spans="1:21" ht="19.5" customHeight="1" thickBot="1" x14ac:dyDescent="0.3">
      <c r="A15" s="218" t="str">
        <f>NOTA!$A$24</f>
        <v>ESTUDO 21 | ANÁLISE DAS EMPRESAS DO SETOR DO MAR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</row>
    <row r="16" spans="1:21" ht="19.5" customHeight="1" x14ac:dyDescent="0.25"/>
    <row r="17" spans="16:16" ht="19.5" customHeight="1" x14ac:dyDescent="0.25"/>
    <row r="18" spans="16:16" ht="19.5" customHeight="1" x14ac:dyDescent="0.25"/>
    <row r="19" spans="16:16" ht="19.5" customHeight="1" x14ac:dyDescent="0.25"/>
    <row r="20" spans="16:16" ht="19.5" customHeight="1" x14ac:dyDescent="0.25"/>
    <row r="21" spans="16:16" ht="19.5" customHeight="1" x14ac:dyDescent="0.25"/>
    <row r="22" spans="16:16" s="39" customFormat="1" ht="19.5" customHeight="1" x14ac:dyDescent="0.25"/>
    <row r="23" spans="16:16" ht="19.5" customHeight="1" x14ac:dyDescent="0.25"/>
    <row r="24" spans="16:16" ht="19.5" customHeight="1" x14ac:dyDescent="0.25"/>
    <row r="25" spans="16:16" ht="19.5" customHeight="1" x14ac:dyDescent="0.25"/>
    <row r="26" spans="16:16" ht="19.5" customHeight="1" x14ac:dyDescent="0.25"/>
    <row r="27" spans="16:16" ht="19.5" customHeight="1" x14ac:dyDescent="0.25">
      <c r="P27" s="39"/>
    </row>
    <row r="28" spans="16:16" ht="19.5" customHeight="1" x14ac:dyDescent="0.25"/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password="9D83" sheet="1" objects="1" scenarios="1"/>
  <mergeCells count="50">
    <mergeCell ref="N12:O12"/>
    <mergeCell ref="P6:Q6"/>
    <mergeCell ref="A15:U15"/>
    <mergeCell ref="H6:I6"/>
    <mergeCell ref="H7:I7"/>
    <mergeCell ref="H8:I8"/>
    <mergeCell ref="H9:I9"/>
    <mergeCell ref="H10:I10"/>
    <mergeCell ref="H11:I11"/>
    <mergeCell ref="H12:I12"/>
    <mergeCell ref="D12:G12"/>
    <mergeCell ref="D11:G11"/>
    <mergeCell ref="J12:K12"/>
    <mergeCell ref="L11:M11"/>
    <mergeCell ref="L12:M12"/>
    <mergeCell ref="J11:K11"/>
    <mergeCell ref="N11:O11"/>
    <mergeCell ref="L10:M10"/>
    <mergeCell ref="J7:K7"/>
    <mergeCell ref="J8:K8"/>
    <mergeCell ref="J9:K9"/>
    <mergeCell ref="J10:K10"/>
    <mergeCell ref="J6:K6"/>
    <mergeCell ref="L6:M6"/>
    <mergeCell ref="L7:M7"/>
    <mergeCell ref="L8:M8"/>
    <mergeCell ref="L9:M9"/>
    <mergeCell ref="A1:U1"/>
    <mergeCell ref="P12:Q12"/>
    <mergeCell ref="N6:O6"/>
    <mergeCell ref="N7:O7"/>
    <mergeCell ref="N8:O8"/>
    <mergeCell ref="N9:O9"/>
    <mergeCell ref="N10:O10"/>
    <mergeCell ref="P7:Q7"/>
    <mergeCell ref="P8:Q8"/>
    <mergeCell ref="P9:Q9"/>
    <mergeCell ref="P10:Q10"/>
    <mergeCell ref="P11:Q11"/>
    <mergeCell ref="D7:G7"/>
    <mergeCell ref="D8:G8"/>
    <mergeCell ref="D9:G9"/>
    <mergeCell ref="D10:G10"/>
    <mergeCell ref="R11:S11"/>
    <mergeCell ref="R12:S12"/>
    <mergeCell ref="R6:S6"/>
    <mergeCell ref="R7:S7"/>
    <mergeCell ref="R8:S8"/>
    <mergeCell ref="R9:S9"/>
    <mergeCell ref="R10:S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U82"/>
  <sheetViews>
    <sheetView zoomScaleNormal="100" workbookViewId="0">
      <selection activeCell="V11" sqref="V11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+Índice!G35</f>
        <v>Volume de negócios | Taxa de crescimento anual (em %) e contributos (em p.p.)</v>
      </c>
      <c r="B3" s="68"/>
      <c r="C3" s="68"/>
      <c r="D3" s="68"/>
      <c r="E3" s="68"/>
      <c r="F3" s="68"/>
      <c r="G3" s="68"/>
      <c r="H3" s="69"/>
      <c r="I3" s="69"/>
      <c r="J3" s="69"/>
      <c r="K3" s="32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</row>
    <row r="5" spans="1:21" ht="15" customHeight="1" thickBot="1" x14ac:dyDescent="0.3"/>
    <row r="6" spans="1:21" s="50" customFormat="1" ht="30" customHeight="1" thickBot="1" x14ac:dyDescent="0.3">
      <c r="B6" s="51"/>
      <c r="C6" s="51"/>
      <c r="D6" s="51"/>
      <c r="E6" s="51"/>
      <c r="F6" s="51"/>
      <c r="G6" s="51"/>
      <c r="H6" s="51"/>
      <c r="I6" s="51"/>
      <c r="J6" s="51"/>
      <c r="K6" s="259">
        <v>2009</v>
      </c>
      <c r="L6" s="259"/>
      <c r="M6" s="259">
        <v>2010</v>
      </c>
      <c r="N6" s="259"/>
      <c r="O6" s="259">
        <v>2011</v>
      </c>
      <c r="P6" s="259"/>
      <c r="Q6" s="259">
        <v>2012</v>
      </c>
      <c r="R6" s="259"/>
      <c r="S6" s="259">
        <v>2013</v>
      </c>
      <c r="T6" s="259"/>
    </row>
    <row r="7" spans="1:21" s="34" customFormat="1" ht="30" customHeight="1" x14ac:dyDescent="0.25">
      <c r="B7" s="276" t="s">
        <v>73</v>
      </c>
      <c r="C7" s="276"/>
      <c r="D7" s="276"/>
      <c r="E7" s="276"/>
      <c r="F7" s="276"/>
      <c r="G7" s="279" t="s">
        <v>5</v>
      </c>
      <c r="H7" s="279"/>
      <c r="I7" s="279"/>
      <c r="J7" s="279"/>
      <c r="K7" s="292">
        <v>-8.8999999999999996E-2</v>
      </c>
      <c r="L7" s="292"/>
      <c r="M7" s="292">
        <v>4.4999999999999998E-2</v>
      </c>
      <c r="N7" s="292"/>
      <c r="O7" s="292">
        <v>-1.9E-2</v>
      </c>
      <c r="P7" s="292"/>
      <c r="Q7" s="292">
        <v>-6.4000000000000001E-2</v>
      </c>
      <c r="R7" s="292"/>
      <c r="S7" s="292">
        <v>1E-3</v>
      </c>
      <c r="T7" s="292"/>
    </row>
    <row r="8" spans="1:21" s="34" customFormat="1" ht="30" customHeight="1" thickBot="1" x14ac:dyDescent="0.3">
      <c r="B8" s="256"/>
      <c r="C8" s="256"/>
      <c r="D8" s="256"/>
      <c r="E8" s="256"/>
      <c r="F8" s="256"/>
      <c r="G8" s="281" t="s">
        <v>155</v>
      </c>
      <c r="H8" s="281"/>
      <c r="I8" s="281"/>
      <c r="J8" s="281"/>
      <c r="K8" s="409">
        <v>-0.16600000000000001</v>
      </c>
      <c r="L8" s="409"/>
      <c r="M8" s="409">
        <v>-4.2000000000000003E-2</v>
      </c>
      <c r="N8" s="409"/>
      <c r="O8" s="409">
        <v>3.5999999999999997E-2</v>
      </c>
      <c r="P8" s="409"/>
      <c r="Q8" s="409">
        <v>-1.2999999999999999E-2</v>
      </c>
      <c r="R8" s="409"/>
      <c r="S8" s="409">
        <v>0.02</v>
      </c>
      <c r="T8" s="409"/>
    </row>
    <row r="9" spans="1:21" s="34" customFormat="1" ht="30" customHeight="1" x14ac:dyDescent="0.25">
      <c r="B9" s="276" t="s">
        <v>43</v>
      </c>
      <c r="C9" s="276"/>
      <c r="D9" s="276" t="s">
        <v>78</v>
      </c>
      <c r="E9" s="276"/>
      <c r="F9" s="276"/>
      <c r="G9" s="279" t="s">
        <v>0</v>
      </c>
      <c r="H9" s="279"/>
      <c r="I9" s="279"/>
      <c r="J9" s="279"/>
      <c r="K9" s="407">
        <v>-1.9</v>
      </c>
      <c r="L9" s="407"/>
      <c r="M9" s="407">
        <v>-0.3</v>
      </c>
      <c r="N9" s="407"/>
      <c r="O9" s="407">
        <v>0.5</v>
      </c>
      <c r="P9" s="407"/>
      <c r="Q9" s="407">
        <v>-1.4</v>
      </c>
      <c r="R9" s="407"/>
      <c r="S9" s="407">
        <v>-1.2</v>
      </c>
      <c r="T9" s="407"/>
    </row>
    <row r="10" spans="1:21" s="34" customFormat="1" ht="30" customHeight="1" x14ac:dyDescent="0.25">
      <c r="B10" s="277"/>
      <c r="C10" s="277"/>
      <c r="D10" s="277"/>
      <c r="E10" s="277"/>
      <c r="F10" s="277"/>
      <c r="G10" s="280" t="s">
        <v>72</v>
      </c>
      <c r="H10" s="280"/>
      <c r="I10" s="280"/>
      <c r="J10" s="280"/>
      <c r="K10" s="408">
        <v>-9.6999999999999993</v>
      </c>
      <c r="L10" s="408"/>
      <c r="M10" s="408">
        <v>-0.5</v>
      </c>
      <c r="N10" s="408"/>
      <c r="O10" s="408">
        <v>1.6</v>
      </c>
      <c r="P10" s="408"/>
      <c r="Q10" s="408">
        <v>-2.4</v>
      </c>
      <c r="R10" s="408"/>
      <c r="S10" s="408">
        <v>3.5</v>
      </c>
      <c r="T10" s="408"/>
    </row>
    <row r="11" spans="1:21" s="34" customFormat="1" ht="30" customHeight="1" thickBot="1" x14ac:dyDescent="0.3">
      <c r="B11" s="277"/>
      <c r="C11" s="277"/>
      <c r="D11" s="256"/>
      <c r="E11" s="256"/>
      <c r="F11" s="256"/>
      <c r="G11" s="281" t="s">
        <v>1</v>
      </c>
      <c r="H11" s="281"/>
      <c r="I11" s="281"/>
      <c r="J11" s="281"/>
      <c r="K11" s="406">
        <v>-5</v>
      </c>
      <c r="L11" s="406"/>
      <c r="M11" s="406">
        <v>-3.4</v>
      </c>
      <c r="N11" s="406"/>
      <c r="O11" s="406">
        <v>1.5</v>
      </c>
      <c r="P11" s="406"/>
      <c r="Q11" s="406">
        <v>2.5</v>
      </c>
      <c r="R11" s="406"/>
      <c r="S11" s="406">
        <v>-0.3</v>
      </c>
      <c r="T11" s="406"/>
    </row>
    <row r="12" spans="1:21" s="34" customFormat="1" ht="30" customHeight="1" x14ac:dyDescent="0.25">
      <c r="B12" s="277"/>
      <c r="C12" s="277"/>
      <c r="D12" s="276" t="s">
        <v>77</v>
      </c>
      <c r="E12" s="276"/>
      <c r="F12" s="276"/>
      <c r="G12" s="279" t="s">
        <v>156</v>
      </c>
      <c r="H12" s="279"/>
      <c r="I12" s="279"/>
      <c r="J12" s="279"/>
      <c r="K12" s="407">
        <v>-8.8000000000000007</v>
      </c>
      <c r="L12" s="407"/>
      <c r="M12" s="407">
        <v>-0.4</v>
      </c>
      <c r="N12" s="407"/>
      <c r="O12" s="407">
        <v>4.4000000000000004</v>
      </c>
      <c r="P12" s="407"/>
      <c r="Q12" s="407">
        <v>-1</v>
      </c>
      <c r="R12" s="407"/>
      <c r="S12" s="407">
        <v>-0.4</v>
      </c>
      <c r="T12" s="407"/>
    </row>
    <row r="13" spans="1:21" s="34" customFormat="1" ht="30" customHeight="1" x14ac:dyDescent="0.25">
      <c r="B13" s="277"/>
      <c r="C13" s="277"/>
      <c r="D13" s="277"/>
      <c r="E13" s="277"/>
      <c r="F13" s="277"/>
      <c r="G13" s="280" t="s">
        <v>157</v>
      </c>
      <c r="H13" s="280"/>
      <c r="I13" s="280"/>
      <c r="J13" s="280"/>
      <c r="K13" s="408">
        <v>-4.2</v>
      </c>
      <c r="L13" s="408"/>
      <c r="M13" s="408">
        <v>-3.7</v>
      </c>
      <c r="N13" s="408"/>
      <c r="O13" s="408">
        <v>-1.5</v>
      </c>
      <c r="P13" s="408"/>
      <c r="Q13" s="408">
        <v>0</v>
      </c>
      <c r="R13" s="408"/>
      <c r="S13" s="408">
        <v>0.5</v>
      </c>
      <c r="T13" s="408"/>
    </row>
    <row r="14" spans="1:21" s="34" customFormat="1" ht="30" customHeight="1" thickBot="1" x14ac:dyDescent="0.3">
      <c r="B14" s="256"/>
      <c r="C14" s="256"/>
      <c r="D14" s="256"/>
      <c r="E14" s="256"/>
      <c r="F14" s="256"/>
      <c r="G14" s="281" t="s">
        <v>158</v>
      </c>
      <c r="H14" s="281"/>
      <c r="I14" s="281"/>
      <c r="J14" s="281"/>
      <c r="K14" s="406">
        <v>-3.6</v>
      </c>
      <c r="L14" s="406"/>
      <c r="M14" s="406">
        <v>0</v>
      </c>
      <c r="N14" s="406"/>
      <c r="O14" s="406">
        <v>0.7</v>
      </c>
      <c r="P14" s="406"/>
      <c r="Q14" s="406">
        <v>-0.2</v>
      </c>
      <c r="R14" s="406"/>
      <c r="S14" s="406">
        <v>1.8</v>
      </c>
      <c r="T14" s="406"/>
    </row>
    <row r="15" spans="1:21" ht="19.5" customHeight="1" x14ac:dyDescent="0.25"/>
    <row r="16" spans="1:21" ht="20.100000000000001" customHeight="1" thickBot="1" x14ac:dyDescent="0.3"/>
    <row r="17" spans="1:21" ht="19.5" customHeight="1" thickBot="1" x14ac:dyDescent="0.3">
      <c r="A17" s="389" t="str">
        <f>NOTA!$A$24</f>
        <v>ESTUDO 21 | ANÁLISE DAS EMPRESAS DO SETOR DO MAR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s="39" customFormat="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>
      <c r="O29" s="39"/>
    </row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password="9D83" sheet="1" objects="1" scenarios="1"/>
  <mergeCells count="59">
    <mergeCell ref="A17:U17"/>
    <mergeCell ref="K14:L14"/>
    <mergeCell ref="M13:N13"/>
    <mergeCell ref="M14:N14"/>
    <mergeCell ref="K13:L13"/>
    <mergeCell ref="O13:P13"/>
    <mergeCell ref="G14:J14"/>
    <mergeCell ref="D12:F14"/>
    <mergeCell ref="O14:P14"/>
    <mergeCell ref="M12:N12"/>
    <mergeCell ref="K12:L12"/>
    <mergeCell ref="O12:P12"/>
    <mergeCell ref="Q14:R14"/>
    <mergeCell ref="S8:T8"/>
    <mergeCell ref="S9:T9"/>
    <mergeCell ref="S10:T10"/>
    <mergeCell ref="S6:T6"/>
    <mergeCell ref="S7:T7"/>
    <mergeCell ref="Q6:R6"/>
    <mergeCell ref="Q7:R7"/>
    <mergeCell ref="O9:P9"/>
    <mergeCell ref="O10:P10"/>
    <mergeCell ref="O6:P6"/>
    <mergeCell ref="O7:P7"/>
    <mergeCell ref="O8:P8"/>
    <mergeCell ref="Q8:R8"/>
    <mergeCell ref="Q9:R9"/>
    <mergeCell ref="O11:P11"/>
    <mergeCell ref="G12:J12"/>
    <mergeCell ref="G13:J13"/>
    <mergeCell ref="Q11:R11"/>
    <mergeCell ref="K7:L7"/>
    <mergeCell ref="Q12:R12"/>
    <mergeCell ref="Q13:R13"/>
    <mergeCell ref="K8:L8"/>
    <mergeCell ref="K9:L9"/>
    <mergeCell ref="M8:N8"/>
    <mergeCell ref="M9:N9"/>
    <mergeCell ref="M10:N10"/>
    <mergeCell ref="M11:N11"/>
    <mergeCell ref="K11:L11"/>
    <mergeCell ref="K10:L10"/>
    <mergeCell ref="Q10:R10"/>
    <mergeCell ref="K6:L6"/>
    <mergeCell ref="M7:N7"/>
    <mergeCell ref="M6:N6"/>
    <mergeCell ref="A1:U1"/>
    <mergeCell ref="D9:F11"/>
    <mergeCell ref="B9:C14"/>
    <mergeCell ref="B7:F8"/>
    <mergeCell ref="S11:T11"/>
    <mergeCell ref="S12:T12"/>
    <mergeCell ref="S13:T13"/>
    <mergeCell ref="S14:T14"/>
    <mergeCell ref="G7:J7"/>
    <mergeCell ref="G8:J8"/>
    <mergeCell ref="G9:J9"/>
    <mergeCell ref="G10:J10"/>
    <mergeCell ref="G11:J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U82"/>
  <sheetViews>
    <sheetView showGridLines="0" zoomScaleNormal="100" workbookViewId="0">
      <selection activeCell="U6" sqref="U6"/>
    </sheetView>
  </sheetViews>
  <sheetFormatPr defaultRowHeight="15" x14ac:dyDescent="0.25"/>
  <cols>
    <col min="1" max="7" width="6.7109375" style="23" customWidth="1"/>
    <col min="8" max="9" width="10.7109375" style="23" customWidth="1"/>
    <col min="10" max="21" width="6.7109375" style="23" customWidth="1"/>
    <col min="22" max="16384" width="9.140625" style="23"/>
  </cols>
  <sheetData>
    <row r="1" spans="1:21" ht="69" customHeight="1" thickBot="1" x14ac:dyDescent="0.3">
      <c r="A1" s="252" t="s">
        <v>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+Índice!G36</f>
        <v>Volume de negócios | Distribuição por quartis e média ponderada da taxa de crescimento anual</v>
      </c>
      <c r="B3" s="68"/>
      <c r="C3" s="68"/>
      <c r="D3" s="68"/>
      <c r="E3" s="68"/>
      <c r="F3" s="68"/>
      <c r="G3" s="69"/>
      <c r="H3" s="69"/>
      <c r="I3" s="69"/>
      <c r="J3" s="69"/>
      <c r="K3" s="32"/>
      <c r="L3" s="32"/>
    </row>
    <row r="4" spans="1:21" s="26" customFormat="1" ht="15" customHeight="1" x14ac:dyDescent="0.2">
      <c r="A4" s="141" t="s">
        <v>44</v>
      </c>
      <c r="C4" s="73"/>
      <c r="D4" s="74"/>
      <c r="E4" s="74"/>
      <c r="F4" s="74"/>
      <c r="G4" s="74"/>
      <c r="H4" s="74"/>
      <c r="I4" s="74"/>
      <c r="J4" s="74"/>
      <c r="K4" s="74"/>
      <c r="L4" s="53"/>
    </row>
    <row r="5" spans="1:21" ht="15" customHeight="1" thickBot="1" x14ac:dyDescent="0.3"/>
    <row r="6" spans="1:21" s="34" customFormat="1" ht="30" customHeight="1" thickBot="1" x14ac:dyDescent="0.3">
      <c r="E6" s="35"/>
      <c r="F6" s="35"/>
      <c r="G6" s="35"/>
      <c r="H6" s="35"/>
      <c r="I6" s="35"/>
      <c r="J6" s="415" t="s">
        <v>25</v>
      </c>
      <c r="K6" s="415"/>
      <c r="L6" s="415"/>
      <c r="M6" s="415"/>
      <c r="N6" s="415"/>
      <c r="O6" s="416"/>
      <c r="P6" s="259" t="s">
        <v>26</v>
      </c>
      <c r="Q6" s="259"/>
    </row>
    <row r="7" spans="1:21" s="34" customFormat="1" ht="30" customHeight="1" thickBot="1" x14ac:dyDescent="0.3">
      <c r="E7" s="41"/>
      <c r="F7" s="41"/>
      <c r="G7" s="41"/>
      <c r="H7" s="41"/>
      <c r="I7" s="41"/>
      <c r="J7" s="259" t="s">
        <v>23</v>
      </c>
      <c r="K7" s="259"/>
      <c r="L7" s="259" t="s">
        <v>28</v>
      </c>
      <c r="M7" s="259"/>
      <c r="N7" s="259" t="s">
        <v>24</v>
      </c>
      <c r="O7" s="290"/>
      <c r="P7" s="259"/>
      <c r="Q7" s="259"/>
    </row>
    <row r="8" spans="1:21" s="34" customFormat="1" ht="30" customHeight="1" x14ac:dyDescent="0.25">
      <c r="E8" s="410" t="s">
        <v>5</v>
      </c>
      <c r="F8" s="410"/>
      <c r="G8" s="410"/>
      <c r="H8" s="412">
        <v>2012</v>
      </c>
      <c r="I8" s="412"/>
      <c r="J8" s="292">
        <v>-0.33100000000000002</v>
      </c>
      <c r="K8" s="292"/>
      <c r="L8" s="292">
        <v>-0.10299999999999999</v>
      </c>
      <c r="M8" s="292"/>
      <c r="N8" s="292">
        <v>8.2000000000000003E-2</v>
      </c>
      <c r="O8" s="293"/>
      <c r="P8" s="291">
        <v>-6.4000000000000001E-2</v>
      </c>
      <c r="Q8" s="292"/>
    </row>
    <row r="9" spans="1:21" s="34" customFormat="1" ht="30" customHeight="1" thickBot="1" x14ac:dyDescent="0.3">
      <c r="E9" s="411"/>
      <c r="F9" s="411"/>
      <c r="G9" s="411"/>
      <c r="H9" s="413">
        <v>2013</v>
      </c>
      <c r="I9" s="413"/>
      <c r="J9" s="390">
        <v>-0.246</v>
      </c>
      <c r="K9" s="390"/>
      <c r="L9" s="390">
        <v>-2.4E-2</v>
      </c>
      <c r="M9" s="390"/>
      <c r="N9" s="390">
        <v>0.17399999999999999</v>
      </c>
      <c r="O9" s="391"/>
      <c r="P9" s="414">
        <v>1E-3</v>
      </c>
      <c r="Q9" s="390"/>
    </row>
    <row r="10" spans="1:21" s="34" customFormat="1" ht="30" customHeight="1" x14ac:dyDescent="0.25">
      <c r="E10" s="410" t="s">
        <v>155</v>
      </c>
      <c r="F10" s="410"/>
      <c r="G10" s="410"/>
      <c r="H10" s="412">
        <v>2012</v>
      </c>
      <c r="I10" s="412"/>
      <c r="J10" s="283">
        <v>-0.26500000000000001</v>
      </c>
      <c r="K10" s="283"/>
      <c r="L10" s="283">
        <v>-7.3999999999999996E-2</v>
      </c>
      <c r="M10" s="283"/>
      <c r="N10" s="283">
        <v>0.107</v>
      </c>
      <c r="O10" s="284"/>
      <c r="P10" s="282">
        <v>-1.2999999999999999E-2</v>
      </c>
      <c r="Q10" s="283"/>
    </row>
    <row r="11" spans="1:21" s="34" customFormat="1" ht="30" customHeight="1" thickBot="1" x14ac:dyDescent="0.3">
      <c r="E11" s="411"/>
      <c r="F11" s="411"/>
      <c r="G11" s="411"/>
      <c r="H11" s="413">
        <v>2013</v>
      </c>
      <c r="I11" s="413"/>
      <c r="J11" s="409">
        <v>-0.26300000000000001</v>
      </c>
      <c r="K11" s="409"/>
      <c r="L11" s="409">
        <v>-6.4000000000000001E-2</v>
      </c>
      <c r="M11" s="409"/>
      <c r="N11" s="409">
        <v>0.124</v>
      </c>
      <c r="O11" s="395"/>
      <c r="P11" s="394">
        <v>0.02</v>
      </c>
      <c r="Q11" s="409"/>
    </row>
    <row r="12" spans="1:21" s="34" customFormat="1" ht="30" customHeight="1" thickBot="1" x14ac:dyDescent="0.3">
      <c r="E12" s="410" t="s">
        <v>102</v>
      </c>
      <c r="F12" s="410"/>
      <c r="G12" s="410"/>
      <c r="H12" s="263" t="s">
        <v>156</v>
      </c>
      <c r="I12" s="263"/>
      <c r="J12" s="272">
        <v>-0.26700000000000002</v>
      </c>
      <c r="K12" s="272"/>
      <c r="L12" s="272">
        <v>-8.5999999999999993E-2</v>
      </c>
      <c r="M12" s="272"/>
      <c r="N12" s="272">
        <v>9.4E-2</v>
      </c>
      <c r="O12" s="417"/>
      <c r="P12" s="272">
        <v>-5.0000000000000001E-3</v>
      </c>
      <c r="Q12" s="272"/>
    </row>
    <row r="13" spans="1:21" s="34" customFormat="1" ht="33" customHeight="1" thickBot="1" x14ac:dyDescent="0.3">
      <c r="E13" s="309"/>
      <c r="F13" s="309"/>
      <c r="G13" s="309"/>
      <c r="H13" s="263" t="s">
        <v>157</v>
      </c>
      <c r="I13" s="263"/>
      <c r="J13" s="272">
        <v>-0.29899999999999999</v>
      </c>
      <c r="K13" s="272"/>
      <c r="L13" s="272">
        <v>1.6E-2</v>
      </c>
      <c r="M13" s="272"/>
      <c r="N13" s="272">
        <v>0.315</v>
      </c>
      <c r="O13" s="417"/>
      <c r="P13" s="418">
        <v>7.8E-2</v>
      </c>
      <c r="Q13" s="272"/>
    </row>
    <row r="14" spans="1:21" s="34" customFormat="1" ht="35.25" customHeight="1" x14ac:dyDescent="0.25">
      <c r="E14" s="309"/>
      <c r="F14" s="309"/>
      <c r="G14" s="309"/>
      <c r="H14" s="410" t="s">
        <v>158</v>
      </c>
      <c r="I14" s="410"/>
      <c r="J14" s="272">
        <v>-0.14099999999999999</v>
      </c>
      <c r="K14" s="419"/>
      <c r="L14" s="272">
        <v>7.0000000000000001E-3</v>
      </c>
      <c r="M14" s="272"/>
      <c r="N14" s="272">
        <v>0.24399999999999999</v>
      </c>
      <c r="O14" s="417"/>
      <c r="P14" s="272">
        <v>0.09</v>
      </c>
      <c r="Q14" s="417"/>
    </row>
    <row r="15" spans="1:21" ht="20.100000000000001" customHeight="1" x14ac:dyDescent="0.25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21" ht="20.100000000000001" customHeight="1" thickBot="1" x14ac:dyDescent="0.3"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21" ht="19.5" customHeight="1" thickBot="1" x14ac:dyDescent="0.3">
      <c r="A17" s="218" t="str">
        <f>'G9'!$A$17</f>
        <v>ESTUDO 21 | ANÁLISE DAS EMPRESAS DO SETOR DO MAR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s="39" customFormat="1" ht="19.5" customHeight="1" x14ac:dyDescent="0.25"/>
    <row r="25" spans="1:2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>
      <c r="P29" s="39"/>
    </row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password="9D83" sheet="1" objects="1" scenarios="1"/>
  <mergeCells count="45">
    <mergeCell ref="N13:O13"/>
    <mergeCell ref="N14:O14"/>
    <mergeCell ref="P14:Q14"/>
    <mergeCell ref="P13:Q13"/>
    <mergeCell ref="E12:G14"/>
    <mergeCell ref="L14:M14"/>
    <mergeCell ref="J12:K12"/>
    <mergeCell ref="J13:K13"/>
    <mergeCell ref="J14:K14"/>
    <mergeCell ref="L13:M13"/>
    <mergeCell ref="N11:O11"/>
    <mergeCell ref="N9:O9"/>
    <mergeCell ref="L12:M12"/>
    <mergeCell ref="J8:K8"/>
    <mergeCell ref="J9:K9"/>
    <mergeCell ref="L9:M9"/>
    <mergeCell ref="J11:K11"/>
    <mergeCell ref="L8:M8"/>
    <mergeCell ref="J10:K10"/>
    <mergeCell ref="L10:M10"/>
    <mergeCell ref="N12:O12"/>
    <mergeCell ref="N8:O8"/>
    <mergeCell ref="L11:M11"/>
    <mergeCell ref="J7:K7"/>
    <mergeCell ref="L7:M7"/>
    <mergeCell ref="N7:O7"/>
    <mergeCell ref="J6:O6"/>
    <mergeCell ref="A1:U1"/>
    <mergeCell ref="P6:Q7"/>
    <mergeCell ref="P11:Q11"/>
    <mergeCell ref="P12:Q12"/>
    <mergeCell ref="P10:Q10"/>
    <mergeCell ref="A17:U17"/>
    <mergeCell ref="E8:G9"/>
    <mergeCell ref="E10:G11"/>
    <mergeCell ref="H8:I8"/>
    <mergeCell ref="H9:I9"/>
    <mergeCell ref="H10:I10"/>
    <mergeCell ref="H11:I11"/>
    <mergeCell ref="H12:I12"/>
    <mergeCell ref="H13:I13"/>
    <mergeCell ref="H14:I14"/>
    <mergeCell ref="P8:Q8"/>
    <mergeCell ref="P9:Q9"/>
    <mergeCell ref="N10:O1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R72"/>
  <sheetViews>
    <sheetView showGridLines="0" topLeftCell="A45" zoomScaleNormal="100" zoomScaleSheetLayoutView="100" workbookViewId="0">
      <selection activeCell="G64" sqref="G64:R64"/>
    </sheetView>
  </sheetViews>
  <sheetFormatPr defaultRowHeight="12.75" x14ac:dyDescent="0.2"/>
  <cols>
    <col min="1" max="2" width="9.140625" style="5"/>
    <col min="3" max="3" width="1.5703125" style="5" customWidth="1"/>
    <col min="4" max="4" width="2.85546875" style="5" customWidth="1"/>
    <col min="5" max="5" width="3" style="5" customWidth="1"/>
    <col min="6" max="6" width="6" style="6" bestFit="1" customWidth="1"/>
    <col min="7" max="17" width="9.140625" style="5"/>
    <col min="18" max="18" width="7.85546875" style="5" customWidth="1"/>
    <col min="19" max="19" width="9.140625" style="5" customWidth="1"/>
    <col min="20" max="16384" width="9.140625" style="5"/>
  </cols>
  <sheetData>
    <row r="1" spans="1:18" s="4" customFormat="1" ht="69" customHeight="1" thickBot="1" x14ac:dyDescent="0.25">
      <c r="A1" s="1"/>
      <c r="B1" s="1"/>
      <c r="C1" s="1"/>
      <c r="D1" s="2"/>
      <c r="E1" s="1"/>
      <c r="F1" s="3"/>
      <c r="G1" s="1"/>
      <c r="H1" s="1"/>
      <c r="I1" s="1"/>
      <c r="J1" s="1"/>
      <c r="K1" s="238" t="s">
        <v>22</v>
      </c>
      <c r="L1" s="238"/>
      <c r="M1" s="238"/>
      <c r="N1" s="238"/>
      <c r="O1" s="238"/>
      <c r="P1" s="238"/>
      <c r="Q1" s="238"/>
      <c r="R1" s="238"/>
    </row>
    <row r="2" spans="1:18" ht="13.5" thickBot="1" x14ac:dyDescent="0.25"/>
    <row r="3" spans="1:18" s="7" customFormat="1" ht="30.75" customHeight="1" thickBot="1" x14ac:dyDescent="0.3">
      <c r="A3" s="8"/>
      <c r="C3" s="225" t="s">
        <v>189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7"/>
    </row>
    <row r="4" spans="1:18" s="8" customFormat="1" ht="6" customHeight="1" thickBot="1" x14ac:dyDescent="0.3">
      <c r="C4" s="86"/>
      <c r="D4" s="86"/>
      <c r="E4" s="86"/>
      <c r="F4" s="87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8"/>
    </row>
    <row r="5" spans="1:18" s="8" customFormat="1" ht="18" customHeight="1" thickBot="1" x14ac:dyDescent="0.3">
      <c r="C5" s="86"/>
      <c r="D5" s="86"/>
      <c r="E5" s="86"/>
      <c r="F5" s="132" t="s">
        <v>190</v>
      </c>
      <c r="G5" s="221" t="s">
        <v>192</v>
      </c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2"/>
    </row>
    <row r="6" spans="1:18" ht="13.5" thickBot="1" x14ac:dyDescent="0.25"/>
    <row r="7" spans="1:18" s="7" customFormat="1" ht="30.75" customHeight="1" thickBot="1" x14ac:dyDescent="0.3">
      <c r="A7" s="8"/>
      <c r="C7" s="225" t="s">
        <v>67</v>
      </c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7"/>
    </row>
    <row r="8" spans="1:18" s="8" customFormat="1" ht="6" customHeight="1" thickBot="1" x14ac:dyDescent="0.3">
      <c r="C8" s="86"/>
      <c r="D8" s="86"/>
      <c r="E8" s="86"/>
      <c r="F8" s="87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8"/>
    </row>
    <row r="9" spans="1:18" s="8" customFormat="1" ht="21" customHeight="1" thickBot="1" x14ac:dyDescent="0.3">
      <c r="C9" s="9"/>
      <c r="D9" s="86"/>
      <c r="E9" s="10"/>
      <c r="F9" s="233" t="s">
        <v>6</v>
      </c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5"/>
    </row>
    <row r="10" spans="1:18" s="8" customFormat="1" ht="18" customHeight="1" thickBot="1" x14ac:dyDescent="0.3">
      <c r="C10" s="86"/>
      <c r="D10" s="86"/>
      <c r="E10" s="86"/>
      <c r="F10" s="132" t="s">
        <v>29</v>
      </c>
      <c r="G10" s="221" t="s">
        <v>154</v>
      </c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2"/>
    </row>
    <row r="11" spans="1:18" s="8" customFormat="1" ht="18" customHeight="1" thickBot="1" x14ac:dyDescent="0.3">
      <c r="C11" s="86"/>
      <c r="D11" s="86"/>
      <c r="E11" s="86"/>
      <c r="F11" s="132" t="s">
        <v>7</v>
      </c>
      <c r="G11" s="221" t="s">
        <v>103</v>
      </c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2"/>
    </row>
    <row r="12" spans="1:18" s="8" customFormat="1" ht="18" customHeight="1" thickBot="1" x14ac:dyDescent="0.3">
      <c r="C12" s="86"/>
      <c r="D12" s="86"/>
      <c r="E12" s="86"/>
      <c r="F12" s="132" t="s">
        <v>46</v>
      </c>
      <c r="G12" s="221" t="s">
        <v>104</v>
      </c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2"/>
    </row>
    <row r="13" spans="1:18" s="8" customFormat="1" ht="18" customHeight="1" thickBot="1" x14ac:dyDescent="0.3">
      <c r="C13" s="86"/>
      <c r="D13" s="86"/>
      <c r="E13" s="86"/>
      <c r="F13" s="132" t="s">
        <v>8</v>
      </c>
      <c r="G13" s="221" t="s">
        <v>159</v>
      </c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2"/>
    </row>
    <row r="14" spans="1:18" s="8" customFormat="1" ht="18" customHeight="1" thickBot="1" x14ac:dyDescent="0.3">
      <c r="C14" s="86"/>
      <c r="D14" s="86"/>
      <c r="E14" s="86"/>
      <c r="F14" s="132" t="s">
        <v>168</v>
      </c>
      <c r="G14" s="221" t="s">
        <v>169</v>
      </c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2"/>
    </row>
    <row r="15" spans="1:18" s="8" customFormat="1" ht="18" customHeight="1" thickBot="1" x14ac:dyDescent="0.3">
      <c r="C15" s="86"/>
      <c r="D15" s="86"/>
      <c r="E15" s="86"/>
      <c r="F15" s="132" t="s">
        <v>9</v>
      </c>
      <c r="G15" s="221" t="s">
        <v>115</v>
      </c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2"/>
    </row>
    <row r="16" spans="1:18" s="8" customFormat="1" ht="18" customHeight="1" thickBot="1" x14ac:dyDescent="0.3">
      <c r="C16" s="86"/>
      <c r="D16" s="86"/>
      <c r="E16" s="86"/>
      <c r="F16" s="241" t="s">
        <v>174</v>
      </c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3"/>
    </row>
    <row r="17" spans="3:18" s="8" customFormat="1" ht="18" customHeight="1" thickBot="1" x14ac:dyDescent="0.3">
      <c r="C17" s="86"/>
      <c r="D17" s="86"/>
      <c r="E17" s="86"/>
      <c r="F17" s="132" t="s">
        <v>53</v>
      </c>
      <c r="G17" s="201" t="s">
        <v>175</v>
      </c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2"/>
    </row>
    <row r="18" spans="3:18" s="8" customFormat="1" ht="18" customHeight="1" thickBot="1" x14ac:dyDescent="0.3">
      <c r="C18" s="86"/>
      <c r="D18" s="86"/>
      <c r="E18" s="10"/>
      <c r="F18" s="233" t="s">
        <v>75</v>
      </c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5"/>
    </row>
    <row r="19" spans="3:18" s="8" customFormat="1" ht="18" customHeight="1" thickBot="1" x14ac:dyDescent="0.3">
      <c r="C19" s="86"/>
      <c r="D19" s="86"/>
      <c r="E19" s="86"/>
      <c r="F19" s="132" t="s">
        <v>10</v>
      </c>
      <c r="G19" s="221" t="s">
        <v>119</v>
      </c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2"/>
    </row>
    <row r="20" spans="3:18" s="8" customFormat="1" ht="18" customHeight="1" thickBot="1" x14ac:dyDescent="0.3">
      <c r="C20" s="86"/>
      <c r="D20" s="86"/>
      <c r="E20" s="10"/>
      <c r="F20" s="233" t="s">
        <v>14</v>
      </c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5"/>
    </row>
    <row r="21" spans="3:18" s="8" customFormat="1" ht="18" customHeight="1" thickBot="1" x14ac:dyDescent="0.3">
      <c r="C21" s="86"/>
      <c r="D21" s="86"/>
      <c r="E21" s="86"/>
      <c r="F21" s="132" t="s">
        <v>108</v>
      </c>
      <c r="G21" s="221" t="s">
        <v>68</v>
      </c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2"/>
    </row>
    <row r="22" spans="3:18" s="8" customFormat="1" ht="18" customHeight="1" thickBot="1" x14ac:dyDescent="0.3">
      <c r="C22" s="86"/>
      <c r="D22" s="86"/>
      <c r="E22" s="86"/>
      <c r="F22" s="132" t="s">
        <v>130</v>
      </c>
      <c r="G22" s="221" t="s">
        <v>82</v>
      </c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2"/>
    </row>
    <row r="23" spans="3:18" s="8" customFormat="1" ht="18" customHeight="1" thickBot="1" x14ac:dyDescent="0.3">
      <c r="C23" s="86"/>
      <c r="D23" s="86"/>
      <c r="E23" s="86"/>
      <c r="F23" s="132" t="s">
        <v>11</v>
      </c>
      <c r="G23" s="221" t="s">
        <v>134</v>
      </c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2"/>
    </row>
    <row r="24" spans="3:18" s="8" customFormat="1" ht="18" customHeight="1" thickBot="1" x14ac:dyDescent="0.3">
      <c r="C24" s="86"/>
      <c r="D24" s="86"/>
      <c r="E24" s="86"/>
      <c r="F24" s="132" t="s">
        <v>32</v>
      </c>
      <c r="G24" s="221" t="s">
        <v>160</v>
      </c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2"/>
    </row>
    <row r="25" spans="3:18" s="8" customFormat="1" ht="18" customHeight="1" thickBot="1" x14ac:dyDescent="0.3">
      <c r="C25" s="86"/>
      <c r="D25" s="86"/>
      <c r="E25" s="86"/>
      <c r="F25" s="132" t="s">
        <v>12</v>
      </c>
      <c r="G25" s="221" t="s">
        <v>161</v>
      </c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2"/>
    </row>
    <row r="26" spans="3:18" s="11" customFormat="1" ht="3.75" customHeight="1" x14ac:dyDescent="0.25">
      <c r="C26" s="89"/>
      <c r="D26" s="89"/>
      <c r="E26" s="89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90"/>
    </row>
    <row r="27" spans="3:18" s="8" customFormat="1" ht="6" customHeight="1" thickBot="1" x14ac:dyDescent="0.3">
      <c r="C27" s="86"/>
      <c r="D27" s="86"/>
      <c r="E27" s="86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2"/>
    </row>
    <row r="28" spans="3:18" s="7" customFormat="1" ht="30.75" customHeight="1" thickBot="1" x14ac:dyDescent="0.3">
      <c r="C28" s="225" t="s">
        <v>13</v>
      </c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7"/>
    </row>
    <row r="29" spans="3:18" s="8" customFormat="1" ht="6" customHeight="1" thickBot="1" x14ac:dyDescent="0.3">
      <c r="C29" s="86"/>
      <c r="D29" s="86"/>
      <c r="E29" s="86"/>
      <c r="F29" s="87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8"/>
    </row>
    <row r="30" spans="3:18" s="17" customFormat="1" ht="21.75" customHeight="1" thickBot="1" x14ac:dyDescent="0.3">
      <c r="C30" s="14"/>
      <c r="D30" s="15"/>
      <c r="E30" s="16"/>
      <c r="F30" s="236" t="s">
        <v>30</v>
      </c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7"/>
    </row>
    <row r="31" spans="3:18" s="17" customFormat="1" ht="18" customHeight="1" thickBot="1" x14ac:dyDescent="0.3">
      <c r="C31" s="93"/>
      <c r="D31" s="93"/>
      <c r="E31" s="111"/>
      <c r="F31" s="131" t="s">
        <v>111</v>
      </c>
      <c r="G31" s="223" t="s">
        <v>135</v>
      </c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4"/>
    </row>
    <row r="32" spans="3:18" s="17" customFormat="1" ht="6" customHeight="1" thickBot="1" x14ac:dyDescent="0.3">
      <c r="C32" s="93"/>
      <c r="D32" s="93"/>
      <c r="E32" s="93"/>
      <c r="F32" s="94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6"/>
    </row>
    <row r="33" spans="3:18" s="17" customFormat="1" ht="21.75" customHeight="1" thickBot="1" x14ac:dyDescent="0.3">
      <c r="C33" s="14"/>
      <c r="D33" s="15"/>
      <c r="E33" s="16"/>
      <c r="F33" s="236" t="s">
        <v>31</v>
      </c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7"/>
    </row>
    <row r="34" spans="3:18" s="17" customFormat="1" ht="21.75" customHeight="1" thickBot="1" x14ac:dyDescent="0.3">
      <c r="C34" s="14"/>
      <c r="D34" s="15"/>
      <c r="E34" s="93"/>
      <c r="F34" s="228" t="s">
        <v>18</v>
      </c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</row>
    <row r="35" spans="3:18" s="17" customFormat="1" ht="18" customHeight="1" thickBot="1" x14ac:dyDescent="0.3">
      <c r="C35" s="93"/>
      <c r="D35" s="93"/>
      <c r="E35" s="93"/>
      <c r="F35" s="131" t="s">
        <v>15</v>
      </c>
      <c r="G35" s="223" t="s">
        <v>70</v>
      </c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4"/>
    </row>
    <row r="36" spans="3:18" s="17" customFormat="1" ht="18" customHeight="1" thickBot="1" x14ac:dyDescent="0.3">
      <c r="C36" s="93"/>
      <c r="D36" s="93"/>
      <c r="E36" s="93"/>
      <c r="F36" s="131" t="s">
        <v>16</v>
      </c>
      <c r="G36" s="223" t="s">
        <v>83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4"/>
    </row>
    <row r="37" spans="3:18" s="17" customFormat="1" ht="18" customHeight="1" thickBot="1" x14ac:dyDescent="0.3">
      <c r="C37" s="111"/>
      <c r="D37" s="93"/>
      <c r="E37" s="93"/>
      <c r="F37" s="131" t="s">
        <v>17</v>
      </c>
      <c r="G37" s="223" t="s">
        <v>118</v>
      </c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4"/>
    </row>
    <row r="38" spans="3:18" s="17" customFormat="1" ht="21.75" customHeight="1" thickBot="1" x14ac:dyDescent="0.3">
      <c r="C38" s="14"/>
      <c r="D38" s="15"/>
      <c r="E38" s="93"/>
      <c r="F38" s="228" t="s">
        <v>195</v>
      </c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30"/>
    </row>
    <row r="39" spans="3:18" s="17" customFormat="1" ht="18" customHeight="1" thickBot="1" x14ac:dyDescent="0.3">
      <c r="C39" s="93"/>
      <c r="D39" s="111"/>
      <c r="E39" s="111"/>
      <c r="F39" s="131" t="s">
        <v>40</v>
      </c>
      <c r="G39" s="231" t="s">
        <v>176</v>
      </c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2"/>
    </row>
    <row r="40" spans="3:18" s="17" customFormat="1" ht="18" customHeight="1" thickBot="1" x14ac:dyDescent="0.3">
      <c r="C40" s="93"/>
      <c r="D40" s="93"/>
      <c r="E40" s="93"/>
      <c r="F40" s="131" t="s">
        <v>128</v>
      </c>
      <c r="G40" s="231" t="s">
        <v>178</v>
      </c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2"/>
    </row>
    <row r="41" spans="3:18" s="17" customFormat="1" ht="18" customHeight="1" thickBot="1" x14ac:dyDescent="0.3">
      <c r="C41" s="93"/>
      <c r="D41" s="93"/>
      <c r="E41" s="93"/>
      <c r="F41" s="131" t="s">
        <v>166</v>
      </c>
      <c r="G41" s="231" t="s">
        <v>177</v>
      </c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2"/>
    </row>
    <row r="42" spans="3:18" s="17" customFormat="1" ht="18" customHeight="1" thickBot="1" x14ac:dyDescent="0.3">
      <c r="C42" s="93"/>
      <c r="D42" s="93"/>
      <c r="E42" s="93"/>
      <c r="F42" s="131" t="s">
        <v>41</v>
      </c>
      <c r="G42" s="231" t="s">
        <v>179</v>
      </c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2"/>
    </row>
    <row r="43" spans="3:18" s="17" customFormat="1" ht="21.75" customHeight="1" thickBot="1" x14ac:dyDescent="0.3">
      <c r="C43" s="93"/>
      <c r="D43" s="93"/>
      <c r="E43" s="93"/>
      <c r="F43" s="228" t="s">
        <v>164</v>
      </c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30"/>
    </row>
    <row r="44" spans="3:18" s="17" customFormat="1" ht="18" customHeight="1" thickBot="1" x14ac:dyDescent="0.3">
      <c r="C44" s="93"/>
      <c r="D44" s="93"/>
      <c r="E44" s="93"/>
      <c r="F44" s="131" t="s">
        <v>42</v>
      </c>
      <c r="G44" s="231" t="s">
        <v>165</v>
      </c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2"/>
    </row>
    <row r="45" spans="3:18" s="17" customFormat="1" ht="21.75" customHeight="1" thickBot="1" x14ac:dyDescent="0.3">
      <c r="C45" s="14"/>
      <c r="D45" s="15"/>
      <c r="E45" s="93"/>
      <c r="F45" s="228" t="s">
        <v>2</v>
      </c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30"/>
    </row>
    <row r="46" spans="3:18" s="17" customFormat="1" ht="18" customHeight="1" thickBot="1" x14ac:dyDescent="0.3">
      <c r="C46" s="93"/>
      <c r="D46" s="93"/>
      <c r="E46" s="93"/>
      <c r="F46" s="131" t="s">
        <v>47</v>
      </c>
      <c r="G46" s="223" t="s">
        <v>112</v>
      </c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4"/>
    </row>
    <row r="47" spans="3:18" s="17" customFormat="1" ht="18" customHeight="1" thickBot="1" x14ac:dyDescent="0.3">
      <c r="C47" s="93"/>
      <c r="D47" s="93"/>
      <c r="E47" s="93"/>
      <c r="F47" s="131" t="s">
        <v>55</v>
      </c>
      <c r="G47" s="223" t="s">
        <v>120</v>
      </c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4"/>
    </row>
    <row r="48" spans="3:18" s="17" customFormat="1" ht="21.75" customHeight="1" thickBot="1" x14ac:dyDescent="0.3">
      <c r="C48" s="14"/>
      <c r="D48" s="15"/>
      <c r="E48" s="93"/>
      <c r="F48" s="228" t="s">
        <v>109</v>
      </c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30"/>
    </row>
    <row r="49" spans="3:18" s="17" customFormat="1" ht="18" customHeight="1" thickBot="1" x14ac:dyDescent="0.3">
      <c r="C49" s="93"/>
      <c r="D49" s="93"/>
      <c r="E49" s="111"/>
      <c r="F49" s="131" t="s">
        <v>56</v>
      </c>
      <c r="G49" s="223" t="s">
        <v>116</v>
      </c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4"/>
    </row>
    <row r="50" spans="3:18" s="17" customFormat="1" ht="18" customHeight="1" thickBot="1" x14ac:dyDescent="0.3">
      <c r="C50" s="93"/>
      <c r="D50" s="93"/>
      <c r="E50" s="111"/>
      <c r="F50" s="131" t="s">
        <v>140</v>
      </c>
      <c r="G50" s="223" t="s">
        <v>180</v>
      </c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4"/>
    </row>
    <row r="51" spans="3:18" s="17" customFormat="1" ht="18" customHeight="1" thickBot="1" x14ac:dyDescent="0.3">
      <c r="C51" s="93"/>
      <c r="D51" s="93"/>
      <c r="E51" s="111"/>
      <c r="F51" s="131" t="s">
        <v>141</v>
      </c>
      <c r="G51" s="223" t="s">
        <v>181</v>
      </c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4"/>
    </row>
    <row r="52" spans="3:18" s="17" customFormat="1" ht="18" customHeight="1" thickBot="1" x14ac:dyDescent="0.3">
      <c r="C52" s="93"/>
      <c r="D52" s="93"/>
      <c r="E52" s="111"/>
      <c r="F52" s="131" t="s">
        <v>142</v>
      </c>
      <c r="G52" s="223" t="s">
        <v>121</v>
      </c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4"/>
    </row>
    <row r="53" spans="3:18" s="8" customFormat="1" ht="6" customHeight="1" thickBot="1" x14ac:dyDescent="0.3">
      <c r="C53" s="86"/>
      <c r="D53" s="86"/>
      <c r="E53" s="86"/>
      <c r="F53" s="87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8"/>
    </row>
    <row r="54" spans="3:18" s="17" customFormat="1" ht="21.75" customHeight="1" thickBot="1" x14ac:dyDescent="0.3">
      <c r="C54" s="14"/>
      <c r="D54" s="15"/>
      <c r="E54" s="16"/>
      <c r="F54" s="236" t="s">
        <v>19</v>
      </c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7"/>
    </row>
    <row r="55" spans="3:18" s="17" customFormat="1" ht="21.75" customHeight="1" thickBot="1" x14ac:dyDescent="0.3">
      <c r="C55" s="14"/>
      <c r="D55" s="15"/>
      <c r="E55" s="93"/>
      <c r="F55" s="228" t="s">
        <v>20</v>
      </c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30"/>
    </row>
    <row r="56" spans="3:18" s="8" customFormat="1" ht="18" customHeight="1" thickBot="1" x14ac:dyDescent="0.3">
      <c r="C56" s="86"/>
      <c r="D56" s="86"/>
      <c r="E56" s="113"/>
      <c r="F56" s="131" t="s">
        <v>132</v>
      </c>
      <c r="G56" s="239" t="s">
        <v>131</v>
      </c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40"/>
    </row>
    <row r="57" spans="3:18" s="8" customFormat="1" ht="18" customHeight="1" thickBot="1" x14ac:dyDescent="0.3">
      <c r="C57" s="86"/>
      <c r="D57" s="86"/>
      <c r="E57" s="111"/>
      <c r="F57" s="131" t="s">
        <v>170</v>
      </c>
      <c r="G57" s="239" t="s">
        <v>138</v>
      </c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40"/>
    </row>
    <row r="58" spans="3:18" s="8" customFormat="1" ht="18" customHeight="1" thickBot="1" x14ac:dyDescent="0.3">
      <c r="C58" s="86"/>
      <c r="D58" s="86"/>
      <c r="E58" s="113"/>
      <c r="F58" s="131" t="s">
        <v>146</v>
      </c>
      <c r="G58" s="239" t="s">
        <v>139</v>
      </c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40"/>
    </row>
    <row r="59" spans="3:18" s="17" customFormat="1" ht="21.75" customHeight="1" thickBot="1" x14ac:dyDescent="0.3">
      <c r="C59" s="14"/>
      <c r="D59" s="15"/>
      <c r="E59" s="93"/>
      <c r="F59" s="228" t="s">
        <v>167</v>
      </c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30"/>
    </row>
    <row r="60" spans="3:18" s="8" customFormat="1" ht="18" customHeight="1" thickBot="1" x14ac:dyDescent="0.3">
      <c r="C60" s="86"/>
      <c r="D60" s="86"/>
      <c r="E60" s="113"/>
      <c r="F60" s="131" t="s">
        <v>147</v>
      </c>
      <c r="G60" s="247" t="s">
        <v>143</v>
      </c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8"/>
    </row>
    <row r="61" spans="3:18" s="8" customFormat="1" ht="18" customHeight="1" thickBot="1" x14ac:dyDescent="0.3">
      <c r="C61" s="86"/>
      <c r="D61" s="86"/>
      <c r="E61" s="113"/>
      <c r="F61" s="131" t="s">
        <v>148</v>
      </c>
      <c r="G61" s="239" t="s">
        <v>136</v>
      </c>
      <c r="H61" s="239"/>
      <c r="I61" s="239"/>
      <c r="J61" s="239"/>
      <c r="K61" s="239"/>
      <c r="L61" s="239"/>
      <c r="M61" s="239"/>
      <c r="N61" s="239"/>
      <c r="O61" s="239"/>
      <c r="P61" s="239"/>
      <c r="Q61" s="239"/>
      <c r="R61" s="240"/>
    </row>
    <row r="62" spans="3:18" s="17" customFormat="1" ht="21.75" customHeight="1" thickBot="1" x14ac:dyDescent="0.3">
      <c r="C62" s="14"/>
      <c r="D62" s="15"/>
      <c r="E62" s="93"/>
      <c r="F62" s="228" t="s">
        <v>196</v>
      </c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30"/>
    </row>
    <row r="63" spans="3:18" s="8" customFormat="1" ht="18" customHeight="1" thickBot="1" x14ac:dyDescent="0.3">
      <c r="C63" s="86"/>
      <c r="D63" s="86"/>
      <c r="E63" s="18"/>
      <c r="F63" s="131" t="s">
        <v>173</v>
      </c>
      <c r="G63" s="239" t="s">
        <v>144</v>
      </c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40"/>
    </row>
    <row r="64" spans="3:18" s="8" customFormat="1" ht="18" customHeight="1" thickBot="1" x14ac:dyDescent="0.3">
      <c r="C64" s="86"/>
      <c r="D64" s="86"/>
      <c r="E64" s="86"/>
      <c r="F64" s="131" t="s">
        <v>188</v>
      </c>
      <c r="G64" s="239" t="s">
        <v>129</v>
      </c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40"/>
    </row>
    <row r="65" spans="1:18" s="17" customFormat="1" ht="21.75" customHeight="1" thickBot="1" x14ac:dyDescent="0.3">
      <c r="C65" s="14"/>
      <c r="D65" s="15"/>
      <c r="E65" s="93"/>
      <c r="F65" s="228" t="s">
        <v>21</v>
      </c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30"/>
    </row>
    <row r="66" spans="1:18" s="8" customFormat="1" ht="18" customHeight="1" thickBot="1" x14ac:dyDescent="0.3">
      <c r="C66" s="86"/>
      <c r="D66" s="86"/>
      <c r="E66" s="18"/>
      <c r="F66" s="131" t="s">
        <v>149</v>
      </c>
      <c r="G66" s="239" t="s">
        <v>145</v>
      </c>
      <c r="H66" s="239"/>
      <c r="I66" s="239"/>
      <c r="J66" s="239"/>
      <c r="K66" s="239"/>
      <c r="L66" s="239"/>
      <c r="M66" s="239"/>
      <c r="N66" s="239"/>
      <c r="O66" s="239"/>
      <c r="P66" s="239"/>
      <c r="Q66" s="239"/>
      <c r="R66" s="240"/>
    </row>
    <row r="67" spans="1:18" s="8" customFormat="1" ht="6" customHeight="1" thickBot="1" x14ac:dyDescent="0.3">
      <c r="F67" s="6"/>
    </row>
    <row r="68" spans="1:18" s="7" customFormat="1" ht="30.75" customHeight="1" thickBot="1" x14ac:dyDescent="0.3">
      <c r="A68" s="97"/>
      <c r="B68" s="97"/>
      <c r="C68" s="249" t="s">
        <v>57</v>
      </c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1"/>
    </row>
    <row r="69" spans="1:18" s="8" customFormat="1" ht="18" customHeight="1" thickBot="1" x14ac:dyDescent="0.3">
      <c r="A69" s="86"/>
      <c r="B69" s="86"/>
      <c r="C69" s="86"/>
      <c r="D69" s="86"/>
      <c r="E69" s="86"/>
      <c r="F69" s="146" t="s">
        <v>58</v>
      </c>
      <c r="G69" s="245" t="s">
        <v>186</v>
      </c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6"/>
    </row>
    <row r="70" spans="1:18" ht="30" customHeight="1" thickBot="1" x14ac:dyDescent="0.25">
      <c r="A70" s="98"/>
      <c r="B70" s="98"/>
      <c r="C70" s="98"/>
      <c r="D70" s="98"/>
      <c r="E70" s="98"/>
      <c r="F70" s="87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9"/>
    </row>
    <row r="71" spans="1:18" ht="30" customHeight="1" thickBot="1" x14ac:dyDescent="0.25">
      <c r="A71" s="218" t="str">
        <f>NOTA!$A$24</f>
        <v>ESTUDO 21 | ANÁLISE DAS EMPRESAS DO SETOR DO MAR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44"/>
    </row>
    <row r="72" spans="1:18" ht="30" customHeight="1" x14ac:dyDescent="0.2"/>
  </sheetData>
  <sheetProtection password="9D83" sheet="1" objects="1" scenarios="1"/>
  <mergeCells count="59">
    <mergeCell ref="F48:R48"/>
    <mergeCell ref="A71:R71"/>
    <mergeCell ref="G69:R69"/>
    <mergeCell ref="G60:R60"/>
    <mergeCell ref="G61:R61"/>
    <mergeCell ref="G63:R63"/>
    <mergeCell ref="G66:R66"/>
    <mergeCell ref="F65:R65"/>
    <mergeCell ref="F62:R62"/>
    <mergeCell ref="C68:R68"/>
    <mergeCell ref="G64:R64"/>
    <mergeCell ref="F43:R43"/>
    <mergeCell ref="G10:R10"/>
    <mergeCell ref="G21:R21"/>
    <mergeCell ref="F59:R59"/>
    <mergeCell ref="F54:R54"/>
    <mergeCell ref="G57:R57"/>
    <mergeCell ref="G58:R58"/>
    <mergeCell ref="G56:R56"/>
    <mergeCell ref="G14:R14"/>
    <mergeCell ref="F16:R16"/>
    <mergeCell ref="G44:R44"/>
    <mergeCell ref="G50:R50"/>
    <mergeCell ref="G40:R40"/>
    <mergeCell ref="F45:R45"/>
    <mergeCell ref="G52:R52"/>
    <mergeCell ref="G47:R47"/>
    <mergeCell ref="G24:R24"/>
    <mergeCell ref="K1:R1"/>
    <mergeCell ref="G49:R49"/>
    <mergeCell ref="F55:R55"/>
    <mergeCell ref="G37:R37"/>
    <mergeCell ref="G46:R46"/>
    <mergeCell ref="C7:R7"/>
    <mergeCell ref="G12:R12"/>
    <mergeCell ref="G22:R22"/>
    <mergeCell ref="G11:R11"/>
    <mergeCell ref="F30:R30"/>
    <mergeCell ref="G31:R31"/>
    <mergeCell ref="G41:R41"/>
    <mergeCell ref="F9:R9"/>
    <mergeCell ref="C28:R28"/>
    <mergeCell ref="G42:R42"/>
    <mergeCell ref="G25:R25"/>
    <mergeCell ref="G51:R51"/>
    <mergeCell ref="G5:R5"/>
    <mergeCell ref="C3:R3"/>
    <mergeCell ref="F38:R38"/>
    <mergeCell ref="G35:R35"/>
    <mergeCell ref="G39:R39"/>
    <mergeCell ref="G13:R13"/>
    <mergeCell ref="F18:R18"/>
    <mergeCell ref="F20:R20"/>
    <mergeCell ref="G23:R23"/>
    <mergeCell ref="G36:R36"/>
    <mergeCell ref="F33:R33"/>
    <mergeCell ref="F34:R34"/>
    <mergeCell ref="G19:R19"/>
    <mergeCell ref="G15:R15"/>
  </mergeCells>
  <hyperlinks>
    <hyperlink ref="F10" location="'Q2'!A1" display="Q2"/>
    <hyperlink ref="F12" location="'Q3'!A1" display="Q3"/>
    <hyperlink ref="F31" location="'Q6'!A1" display="Q6"/>
    <hyperlink ref="F49" location="'G17'!A1" display="G17"/>
    <hyperlink ref="F52" location="'G20'!A1" display="G20"/>
    <hyperlink ref="F56" location="'G21'!A1" display="G21"/>
    <hyperlink ref="F58" location="'G22'!A1" display="G22"/>
    <hyperlink ref="F60" location="'G23'!A1" display="G23"/>
    <hyperlink ref="F61" location="'G24'!A1" display="G24"/>
    <hyperlink ref="F63" location="'Q10'!A1" display="Q10"/>
    <hyperlink ref="F66" location="'G25'!A1" display="G25"/>
    <hyperlink ref="F11" location="'G1'!A1" display="G1"/>
    <hyperlink ref="F15" location="'G3'!A1" display="G3"/>
    <hyperlink ref="F69" location="A!A1" display="A"/>
    <hyperlink ref="F46" location="'G15'!A1" display="G15"/>
    <hyperlink ref="F57" location="'Q9'!A1" display="Q9"/>
    <hyperlink ref="F13" location="'G2'!A1" display="G2"/>
    <hyperlink ref="F19" location="'G4'!A1" display="G4"/>
    <hyperlink ref="F21" location="'G5'!A1" display="G5"/>
    <hyperlink ref="F22" location="'G6'!A1" display="G6"/>
    <hyperlink ref="F23" location="'G7'!A1" display="G7"/>
    <hyperlink ref="F35" location="'G9'!A1" display="G9"/>
    <hyperlink ref="F36" location="'G10'!A1" display="G10"/>
    <hyperlink ref="F37" location="'G11'!A1" display="G11"/>
    <hyperlink ref="F39" location="'G12'!Print_Area" display="G12"/>
    <hyperlink ref="F47" location="'G16'!A1" display="G16"/>
    <hyperlink ref="F64" location="'Q11'!A1" display="Q11"/>
    <hyperlink ref="F24" location="'Q5'!A1" display="Q5"/>
    <hyperlink ref="F25" location="'G8'!A1" display="G8"/>
    <hyperlink ref="F41" location="'Q8'!A1" display="Q8"/>
    <hyperlink ref="F42" location="'G13'!A1" display="G13"/>
    <hyperlink ref="F44" location="'G14'!A1" display="G14"/>
    <hyperlink ref="F50" location="'G18'!A1" display="G18"/>
    <hyperlink ref="F51" location="'G19'!A1" display="G19"/>
    <hyperlink ref="F14" location="'F1'!A1" display="F1"/>
    <hyperlink ref="F40" location="'Q7'!A1" display="Q7"/>
    <hyperlink ref="F17" location="'Q4'!A1" display="Q4"/>
    <hyperlink ref="F5" location="'Q2'!A1" display="Q2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CFD6"/>
  </sheetPr>
  <dimension ref="A1:U84"/>
  <sheetViews>
    <sheetView showGridLines="0" zoomScaleNormal="100" workbookViewId="0">
      <selection sqref="A1:U1"/>
    </sheetView>
  </sheetViews>
  <sheetFormatPr defaultRowHeight="15" x14ac:dyDescent="0.25"/>
  <cols>
    <col min="1" max="3" width="6.7109375" style="23" customWidth="1"/>
    <col min="4" max="4" width="14.5703125" style="23" customWidth="1"/>
    <col min="5" max="7" width="4.7109375" style="23" customWidth="1"/>
    <col min="8" max="14" width="6.7109375" style="23" customWidth="1"/>
    <col min="15" max="15" width="8.5703125" style="23" customWidth="1"/>
    <col min="16" max="21" width="6.7109375" style="23" customWidth="1"/>
    <col min="22" max="16384" width="9.140625" style="23"/>
  </cols>
  <sheetData>
    <row r="1" spans="1:21" ht="69" customHeight="1" thickBot="1" x14ac:dyDescent="0.3">
      <c r="A1" s="252" t="s">
        <v>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+Índice!G37</f>
        <v>Volume de negócios | Contributos dos mercados externo e interno (em p.p.) para a taxa de crescimento anual (em %)</v>
      </c>
      <c r="B3" s="68"/>
      <c r="C3" s="68"/>
      <c r="D3" s="68"/>
      <c r="E3" s="68"/>
      <c r="F3" s="68"/>
      <c r="G3" s="69"/>
      <c r="H3" s="69"/>
      <c r="I3" s="69"/>
      <c r="J3" s="69"/>
      <c r="K3" s="69"/>
      <c r="L3" s="69"/>
      <c r="M3" s="69"/>
      <c r="N3" s="69"/>
    </row>
    <row r="4" spans="1:21" s="26" customFormat="1" ht="15" customHeight="1" x14ac:dyDescent="0.2">
      <c r="A4" s="141" t="s">
        <v>44</v>
      </c>
      <c r="C4" s="73"/>
      <c r="D4" s="74"/>
      <c r="E4" s="74"/>
      <c r="F4" s="74"/>
      <c r="G4" s="74"/>
      <c r="H4" s="74"/>
      <c r="I4" s="74"/>
      <c r="J4" s="74"/>
      <c r="K4" s="74"/>
      <c r="L4" s="74"/>
    </row>
    <row r="5" spans="1:21" ht="15" customHeight="1" thickBot="1" x14ac:dyDescent="0.3"/>
    <row r="6" spans="1:21" s="34" customFormat="1" ht="37.5" customHeight="1" thickBot="1" x14ac:dyDescent="0.3">
      <c r="E6" s="46"/>
      <c r="F6" s="46"/>
      <c r="G6" s="46"/>
      <c r="H6" s="41"/>
      <c r="I6" s="41"/>
      <c r="J6" s="259" t="s">
        <v>106</v>
      </c>
      <c r="K6" s="259"/>
      <c r="L6" s="259" t="s">
        <v>105</v>
      </c>
      <c r="M6" s="259"/>
      <c r="N6" s="259" t="s">
        <v>107</v>
      </c>
      <c r="O6" s="290"/>
      <c r="P6" s="425"/>
      <c r="Q6" s="425"/>
    </row>
    <row r="7" spans="1:21" s="34" customFormat="1" ht="24" customHeight="1" thickBot="1" x14ac:dyDescent="0.3">
      <c r="D7" s="410" t="s">
        <v>5</v>
      </c>
      <c r="E7" s="410"/>
      <c r="F7" s="410"/>
      <c r="G7" s="410"/>
      <c r="H7" s="412">
        <v>2009</v>
      </c>
      <c r="I7" s="412"/>
      <c r="J7" s="421">
        <v>-2</v>
      </c>
      <c r="K7" s="421"/>
      <c r="L7" s="421">
        <v>-6.9</v>
      </c>
      <c r="M7" s="421"/>
      <c r="N7" s="292">
        <v>-8.8999999999999996E-2</v>
      </c>
      <c r="O7" s="292"/>
      <c r="P7" s="136"/>
      <c r="Q7" s="136"/>
    </row>
    <row r="8" spans="1:21" s="34" customFormat="1" ht="24" customHeight="1" thickBot="1" x14ac:dyDescent="0.3">
      <c r="D8" s="309"/>
      <c r="E8" s="309"/>
      <c r="F8" s="309"/>
      <c r="G8" s="309"/>
      <c r="H8" s="412">
        <v>2010</v>
      </c>
      <c r="I8" s="412"/>
      <c r="J8" s="421">
        <v>1.9</v>
      </c>
      <c r="K8" s="421"/>
      <c r="L8" s="421">
        <v>2.6</v>
      </c>
      <c r="M8" s="421"/>
      <c r="N8" s="359">
        <v>4.4999999999999998E-2</v>
      </c>
      <c r="O8" s="359"/>
      <c r="P8" s="136"/>
      <c r="Q8" s="136"/>
    </row>
    <row r="9" spans="1:21" s="34" customFormat="1" ht="24" customHeight="1" thickBot="1" x14ac:dyDescent="0.3">
      <c r="D9" s="309"/>
      <c r="E9" s="309"/>
      <c r="F9" s="309"/>
      <c r="G9" s="309"/>
      <c r="H9" s="412">
        <v>2011</v>
      </c>
      <c r="I9" s="412"/>
      <c r="J9" s="421">
        <v>2</v>
      </c>
      <c r="K9" s="421"/>
      <c r="L9" s="421">
        <v>-4</v>
      </c>
      <c r="M9" s="421"/>
      <c r="N9" s="359">
        <v>-1.9E-2</v>
      </c>
      <c r="O9" s="359"/>
      <c r="P9" s="136"/>
      <c r="Q9" s="136"/>
    </row>
    <row r="10" spans="1:21" s="34" customFormat="1" ht="24" customHeight="1" thickBot="1" x14ac:dyDescent="0.3">
      <c r="D10" s="309"/>
      <c r="E10" s="309"/>
      <c r="F10" s="309"/>
      <c r="G10" s="309"/>
      <c r="H10" s="412">
        <v>2012</v>
      </c>
      <c r="I10" s="412"/>
      <c r="J10" s="421">
        <v>0.8</v>
      </c>
      <c r="K10" s="421"/>
      <c r="L10" s="421">
        <v>-7.1</v>
      </c>
      <c r="M10" s="421"/>
      <c r="N10" s="359">
        <v>-6.4000000000000001E-2</v>
      </c>
      <c r="O10" s="359"/>
      <c r="P10" s="136"/>
      <c r="Q10" s="136"/>
    </row>
    <row r="11" spans="1:21" s="34" customFormat="1" ht="24" customHeight="1" thickBot="1" x14ac:dyDescent="0.3">
      <c r="D11" s="411"/>
      <c r="E11" s="411"/>
      <c r="F11" s="411"/>
      <c r="G11" s="411"/>
      <c r="H11" s="412">
        <v>2013</v>
      </c>
      <c r="I11" s="412"/>
      <c r="J11" s="421">
        <v>1</v>
      </c>
      <c r="K11" s="421"/>
      <c r="L11" s="424">
        <v>-1</v>
      </c>
      <c r="M11" s="424"/>
      <c r="N11" s="390">
        <v>1E-3</v>
      </c>
      <c r="O11" s="390"/>
      <c r="P11" s="136"/>
      <c r="Q11" s="136"/>
    </row>
    <row r="12" spans="1:21" s="34" customFormat="1" ht="24" customHeight="1" thickBot="1" x14ac:dyDescent="0.3">
      <c r="D12" s="410" t="s">
        <v>155</v>
      </c>
      <c r="E12" s="410"/>
      <c r="F12" s="410"/>
      <c r="G12" s="410"/>
      <c r="H12" s="412">
        <v>2009</v>
      </c>
      <c r="I12" s="412"/>
      <c r="J12" s="432">
        <v>-5.8</v>
      </c>
      <c r="K12" s="432"/>
      <c r="L12" s="432">
        <v>-10.8</v>
      </c>
      <c r="M12" s="432"/>
      <c r="N12" s="283">
        <v>-0.16600000000000001</v>
      </c>
      <c r="O12" s="284"/>
      <c r="P12" s="422"/>
      <c r="Q12" s="423"/>
    </row>
    <row r="13" spans="1:21" s="34" customFormat="1" ht="24" customHeight="1" thickBot="1" x14ac:dyDescent="0.3">
      <c r="D13" s="309"/>
      <c r="E13" s="309"/>
      <c r="F13" s="309"/>
      <c r="G13" s="309"/>
      <c r="H13" s="412">
        <v>2010</v>
      </c>
      <c r="I13" s="412"/>
      <c r="J13" s="429">
        <v>-0.7</v>
      </c>
      <c r="K13" s="429"/>
      <c r="L13" s="429">
        <v>-3.4</v>
      </c>
      <c r="M13" s="429"/>
      <c r="N13" s="430">
        <v>-4.2000000000000003E-2</v>
      </c>
      <c r="O13" s="431"/>
      <c r="P13" s="108"/>
      <c r="Q13" s="109"/>
    </row>
    <row r="14" spans="1:21" s="34" customFormat="1" ht="24" customHeight="1" thickBot="1" x14ac:dyDescent="0.3">
      <c r="D14" s="309"/>
      <c r="E14" s="309"/>
      <c r="F14" s="309"/>
      <c r="G14" s="309"/>
      <c r="H14" s="412">
        <v>2011</v>
      </c>
      <c r="I14" s="412"/>
      <c r="J14" s="429">
        <v>3</v>
      </c>
      <c r="K14" s="429"/>
      <c r="L14" s="429">
        <v>0.6</v>
      </c>
      <c r="M14" s="429"/>
      <c r="N14" s="430">
        <v>3.5999999999999997E-2</v>
      </c>
      <c r="O14" s="431"/>
      <c r="P14" s="108"/>
      <c r="Q14" s="109"/>
    </row>
    <row r="15" spans="1:21" s="34" customFormat="1" ht="24" customHeight="1" thickBot="1" x14ac:dyDescent="0.3">
      <c r="D15" s="309"/>
      <c r="E15" s="309"/>
      <c r="F15" s="309"/>
      <c r="G15" s="309"/>
      <c r="H15" s="412">
        <v>2012</v>
      </c>
      <c r="I15" s="412"/>
      <c r="J15" s="429">
        <v>1.6</v>
      </c>
      <c r="K15" s="429"/>
      <c r="L15" s="429">
        <v>-2.8</v>
      </c>
      <c r="M15" s="429"/>
      <c r="N15" s="430">
        <v>-1.2999999999999999E-2</v>
      </c>
      <c r="O15" s="431"/>
      <c r="P15" s="108"/>
      <c r="Q15" s="109"/>
    </row>
    <row r="16" spans="1:21" s="34" customFormat="1" ht="24" customHeight="1" thickBot="1" x14ac:dyDescent="0.3">
      <c r="D16" s="411"/>
      <c r="E16" s="411"/>
      <c r="F16" s="411"/>
      <c r="G16" s="411"/>
      <c r="H16" s="263">
        <v>2013</v>
      </c>
      <c r="I16" s="263"/>
      <c r="J16" s="428">
        <v>-0.8</v>
      </c>
      <c r="K16" s="428"/>
      <c r="L16" s="428">
        <v>2.7</v>
      </c>
      <c r="M16" s="428"/>
      <c r="N16" s="409">
        <v>0.02</v>
      </c>
      <c r="O16" s="395"/>
      <c r="P16" s="426"/>
      <c r="Q16" s="427"/>
    </row>
    <row r="17" spans="1:21" ht="20.100000000000001" customHeight="1" x14ac:dyDescent="0.25">
      <c r="C17" s="47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</row>
    <row r="18" spans="1:21" ht="20.100000000000001" customHeight="1" thickBot="1" x14ac:dyDescent="0.3"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1" ht="19.5" customHeight="1" thickBot="1" x14ac:dyDescent="0.3">
      <c r="A19" s="218" t="str">
        <f>'G9'!$A$17</f>
        <v>ESTUDO 21 | ANÁLISE DAS EMPRESAS DO SETOR DO MAR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</row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ht="19.5" customHeight="1" x14ac:dyDescent="0.25"/>
    <row r="26" spans="1:21" s="39" customFormat="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/>
    <row r="31" spans="1:21" ht="19.5" customHeight="1" x14ac:dyDescent="0.25">
      <c r="P31" s="39"/>
    </row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</sheetData>
  <sheetProtection password="9D83" sheet="1" objects="1" scenarios="1"/>
  <mergeCells count="51">
    <mergeCell ref="H8:I8"/>
    <mergeCell ref="H9:I9"/>
    <mergeCell ref="H13:I13"/>
    <mergeCell ref="H14:I14"/>
    <mergeCell ref="J13:K13"/>
    <mergeCell ref="J14:K14"/>
    <mergeCell ref="H12:I12"/>
    <mergeCell ref="L13:M13"/>
    <mergeCell ref="L14:M14"/>
    <mergeCell ref="N13:O13"/>
    <mergeCell ref="N14:O14"/>
    <mergeCell ref="J8:K8"/>
    <mergeCell ref="J9:K9"/>
    <mergeCell ref="L8:M8"/>
    <mergeCell ref="L9:M9"/>
    <mergeCell ref="N9:O9"/>
    <mergeCell ref="N8:O8"/>
    <mergeCell ref="J12:K12"/>
    <mergeCell ref="L12:M12"/>
    <mergeCell ref="N12:O12"/>
    <mergeCell ref="J11:K11"/>
    <mergeCell ref="J10:K10"/>
    <mergeCell ref="P16:Q16"/>
    <mergeCell ref="H15:I15"/>
    <mergeCell ref="J16:K16"/>
    <mergeCell ref="L16:M16"/>
    <mergeCell ref="N16:O16"/>
    <mergeCell ref="J15:K15"/>
    <mergeCell ref="L15:M15"/>
    <mergeCell ref="N15:O15"/>
    <mergeCell ref="A1:U1"/>
    <mergeCell ref="P6:Q6"/>
    <mergeCell ref="J6:K6"/>
    <mergeCell ref="L6:M6"/>
    <mergeCell ref="N6:O6"/>
    <mergeCell ref="D12:G16"/>
    <mergeCell ref="D17:O17"/>
    <mergeCell ref="A19:U19"/>
    <mergeCell ref="J7:K7"/>
    <mergeCell ref="H7:I7"/>
    <mergeCell ref="D7:G11"/>
    <mergeCell ref="H11:I11"/>
    <mergeCell ref="H10:I10"/>
    <mergeCell ref="P12:Q12"/>
    <mergeCell ref="L10:M10"/>
    <mergeCell ref="L11:M11"/>
    <mergeCell ref="L7:M7"/>
    <mergeCell ref="N11:O11"/>
    <mergeCell ref="N10:O10"/>
    <mergeCell ref="N7:O7"/>
    <mergeCell ref="H16:I1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U78"/>
  <sheetViews>
    <sheetView zoomScaleNormal="100" workbookViewId="0">
      <selection activeCell="D7" sqref="D7:G7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117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+Índice!G39</f>
        <v>Gastos da atividade operacional | Taxa de crescimento anual</v>
      </c>
      <c r="B3" s="68"/>
      <c r="C3" s="68"/>
      <c r="D3" s="68"/>
      <c r="E3" s="68"/>
      <c r="F3" s="68"/>
      <c r="G3" s="69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</row>
    <row r="5" spans="1:21" ht="15" customHeight="1" thickBot="1" x14ac:dyDescent="0.3"/>
    <row r="6" spans="1:21" s="34" customFormat="1" ht="30" customHeight="1" thickBot="1" x14ac:dyDescent="0.3">
      <c r="D6" s="45"/>
      <c r="E6" s="45"/>
      <c r="F6" s="45"/>
      <c r="G6" s="45"/>
      <c r="H6" s="259">
        <v>2009</v>
      </c>
      <c r="I6" s="259"/>
      <c r="J6" s="259">
        <v>2010</v>
      </c>
      <c r="K6" s="259"/>
      <c r="L6" s="259">
        <v>2011</v>
      </c>
      <c r="M6" s="259"/>
      <c r="N6" s="259">
        <v>2012</v>
      </c>
      <c r="O6" s="259"/>
      <c r="P6" s="259">
        <v>2013</v>
      </c>
      <c r="Q6" s="259"/>
    </row>
    <row r="7" spans="1:21" s="34" customFormat="1" ht="30" customHeight="1" thickBot="1" x14ac:dyDescent="0.3">
      <c r="D7" s="259" t="s">
        <v>197</v>
      </c>
      <c r="E7" s="259"/>
      <c r="F7" s="259"/>
      <c r="G7" s="259"/>
      <c r="H7" s="405">
        <v>-0.16500000000000001</v>
      </c>
      <c r="I7" s="405"/>
      <c r="J7" s="405">
        <v>-3.1E-2</v>
      </c>
      <c r="K7" s="405"/>
      <c r="L7" s="405">
        <v>3.5000000000000003E-2</v>
      </c>
      <c r="M7" s="405"/>
      <c r="N7" s="405">
        <v>-2.5000000000000001E-2</v>
      </c>
      <c r="O7" s="405"/>
      <c r="P7" s="405">
        <v>2.1000000000000001E-2</v>
      </c>
      <c r="Q7" s="405"/>
    </row>
    <row r="8" spans="1:21" s="34" customFormat="1" ht="30" customHeight="1" thickBot="1" x14ac:dyDescent="0.3">
      <c r="D8" s="259" t="s">
        <v>37</v>
      </c>
      <c r="E8" s="259"/>
      <c r="F8" s="259"/>
      <c r="G8" s="259"/>
      <c r="H8" s="307">
        <v>-0.109</v>
      </c>
      <c r="I8" s="307"/>
      <c r="J8" s="307">
        <v>-1.9E-2</v>
      </c>
      <c r="K8" s="307"/>
      <c r="L8" s="307">
        <v>3.1E-2</v>
      </c>
      <c r="M8" s="307"/>
      <c r="N8" s="307">
        <v>-1.6E-2</v>
      </c>
      <c r="O8" s="307"/>
      <c r="P8" s="307">
        <v>6.0000000000000001E-3</v>
      </c>
      <c r="Q8" s="307"/>
    </row>
    <row r="9" spans="1:21" s="34" customFormat="1" ht="30" customHeight="1" thickBot="1" x14ac:dyDescent="0.3">
      <c r="D9" s="259" t="s">
        <v>38</v>
      </c>
      <c r="E9" s="259"/>
      <c r="F9" s="259"/>
      <c r="G9" s="259"/>
      <c r="H9" s="307">
        <v>-4.9000000000000002E-2</v>
      </c>
      <c r="I9" s="307"/>
      <c r="J9" s="307">
        <v>-6.0000000000000001E-3</v>
      </c>
      <c r="K9" s="307"/>
      <c r="L9" s="307">
        <v>2E-3</v>
      </c>
      <c r="M9" s="307"/>
      <c r="N9" s="307">
        <v>1E-3</v>
      </c>
      <c r="O9" s="307"/>
      <c r="P9" s="307">
        <v>1.4E-2</v>
      </c>
      <c r="Q9" s="307"/>
    </row>
    <row r="10" spans="1:21" s="34" customFormat="1" ht="30" customHeight="1" thickBot="1" x14ac:dyDescent="0.3">
      <c r="D10" s="259" t="s">
        <v>198</v>
      </c>
      <c r="E10" s="259"/>
      <c r="F10" s="259"/>
      <c r="G10" s="259"/>
      <c r="H10" s="307">
        <v>-8.0000000000000002E-3</v>
      </c>
      <c r="I10" s="307"/>
      <c r="J10" s="307">
        <v>-6.0000000000000001E-3</v>
      </c>
      <c r="K10" s="307"/>
      <c r="L10" s="307">
        <v>2E-3</v>
      </c>
      <c r="M10" s="307"/>
      <c r="N10" s="307">
        <v>-0.01</v>
      </c>
      <c r="O10" s="307"/>
      <c r="P10" s="307">
        <v>1E-3</v>
      </c>
      <c r="Q10" s="307"/>
    </row>
    <row r="11" spans="1:21" ht="20.100000000000001" customHeight="1" x14ac:dyDescent="0.25"/>
    <row r="12" spans="1:21" ht="20.100000000000001" customHeight="1" thickBot="1" x14ac:dyDescent="0.3"/>
    <row r="13" spans="1:21" ht="19.5" customHeight="1" thickBot="1" x14ac:dyDescent="0.3">
      <c r="A13" s="218" t="str">
        <f>'G9'!$A$17</f>
        <v>ESTUDO 21 | ANÁLISE DAS EMPRESAS DO SETOR DO MAR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</row>
    <row r="14" spans="1:21" ht="19.5" customHeight="1" x14ac:dyDescent="0.25"/>
    <row r="15" spans="1:21" ht="19.5" customHeight="1" x14ac:dyDescent="0.25"/>
    <row r="16" spans="1:21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s="39" customFormat="1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>
      <c r="O25" s="39"/>
    </row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password="9D83" sheet="1" objects="1" scenarios="1"/>
  <mergeCells count="31">
    <mergeCell ref="A13:U13"/>
    <mergeCell ref="H6:I6"/>
    <mergeCell ref="H7:I7"/>
    <mergeCell ref="H8:I8"/>
    <mergeCell ref="H9:I9"/>
    <mergeCell ref="H10:I10"/>
    <mergeCell ref="D7:G7"/>
    <mergeCell ref="D8:G8"/>
    <mergeCell ref="D9:G9"/>
    <mergeCell ref="D10:G10"/>
    <mergeCell ref="J6:K6"/>
    <mergeCell ref="J7:K7"/>
    <mergeCell ref="J8:K8"/>
    <mergeCell ref="J9:K9"/>
    <mergeCell ref="J10:K10"/>
    <mergeCell ref="P10:Q10"/>
    <mergeCell ref="N10:O10"/>
    <mergeCell ref="L10:M10"/>
    <mergeCell ref="N9:O9"/>
    <mergeCell ref="A1:U1"/>
    <mergeCell ref="N6:O6"/>
    <mergeCell ref="N7:O7"/>
    <mergeCell ref="N8:O8"/>
    <mergeCell ref="P9:Q9"/>
    <mergeCell ref="L6:M6"/>
    <mergeCell ref="L7:M7"/>
    <mergeCell ref="L8:M8"/>
    <mergeCell ref="L9:M9"/>
    <mergeCell ref="P6:Q6"/>
    <mergeCell ref="P7:Q7"/>
    <mergeCell ref="P8:Q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416F84"/>
  </sheetPr>
  <dimension ref="A1:U78"/>
  <sheetViews>
    <sheetView zoomScaleNormal="100" workbookViewId="0">
      <selection activeCell="D11" sqref="D11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117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+Índice!G40</f>
        <v>Gastos da atividade operacional (em % do volume de negócios)</v>
      </c>
      <c r="B3" s="68"/>
      <c r="C3" s="68"/>
      <c r="D3" s="68"/>
      <c r="E3" s="68"/>
      <c r="F3" s="68"/>
      <c r="G3" s="69"/>
      <c r="H3" s="69"/>
      <c r="I3" s="69"/>
      <c r="J3" s="69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</row>
    <row r="5" spans="1:21" ht="15" customHeight="1" thickBot="1" x14ac:dyDescent="0.3"/>
    <row r="6" spans="1:21" s="34" customFormat="1" ht="30" customHeight="1" thickBot="1" x14ac:dyDescent="0.3">
      <c r="D6" s="45"/>
      <c r="E6" s="45"/>
      <c r="F6" s="45"/>
      <c r="G6" s="45"/>
      <c r="H6" s="259">
        <v>2009</v>
      </c>
      <c r="I6" s="259"/>
      <c r="J6" s="259">
        <v>2010</v>
      </c>
      <c r="K6" s="259"/>
      <c r="L6" s="259">
        <v>2011</v>
      </c>
      <c r="M6" s="259"/>
      <c r="N6" s="259">
        <v>2012</v>
      </c>
      <c r="O6" s="259"/>
      <c r="P6" s="259">
        <v>2013</v>
      </c>
      <c r="Q6" s="259"/>
    </row>
    <row r="7" spans="1:21" s="34" customFormat="1" ht="30" customHeight="1" thickBot="1" x14ac:dyDescent="0.3">
      <c r="D7" s="259" t="s">
        <v>197</v>
      </c>
      <c r="E7" s="259"/>
      <c r="F7" s="259"/>
      <c r="G7" s="259"/>
      <c r="H7" s="433">
        <v>93.4</v>
      </c>
      <c r="I7" s="433"/>
      <c r="J7" s="433">
        <v>94.5</v>
      </c>
      <c r="K7" s="433"/>
      <c r="L7" s="433">
        <v>94.4</v>
      </c>
      <c r="M7" s="433"/>
      <c r="N7" s="433">
        <v>93.2</v>
      </c>
      <c r="O7" s="433"/>
      <c r="P7" s="433">
        <v>93.3</v>
      </c>
      <c r="Q7" s="433"/>
    </row>
    <row r="8" spans="1:21" s="34" customFormat="1" ht="30" customHeight="1" thickBot="1" x14ac:dyDescent="0.3">
      <c r="D8" s="259" t="s">
        <v>37</v>
      </c>
      <c r="E8" s="259"/>
      <c r="F8" s="259"/>
      <c r="G8" s="259"/>
      <c r="H8" s="433">
        <v>53.6</v>
      </c>
      <c r="I8" s="433"/>
      <c r="J8" s="433">
        <v>54.1</v>
      </c>
      <c r="K8" s="433"/>
      <c r="L8" s="433">
        <v>55</v>
      </c>
      <c r="M8" s="433"/>
      <c r="N8" s="433">
        <v>54.2</v>
      </c>
      <c r="O8" s="433"/>
      <c r="P8" s="433">
        <v>53.8</v>
      </c>
      <c r="Q8" s="433"/>
    </row>
    <row r="9" spans="1:21" s="34" customFormat="1" ht="30" customHeight="1" thickBot="1" x14ac:dyDescent="0.3">
      <c r="D9" s="259" t="s">
        <v>38</v>
      </c>
      <c r="E9" s="259"/>
      <c r="F9" s="259"/>
      <c r="G9" s="259"/>
      <c r="H9" s="433">
        <v>24.8</v>
      </c>
      <c r="I9" s="433"/>
      <c r="J9" s="433">
        <v>25.2</v>
      </c>
      <c r="K9" s="433"/>
      <c r="L9" s="433">
        <v>24.6</v>
      </c>
      <c r="M9" s="433"/>
      <c r="N9" s="433">
        <v>25</v>
      </c>
      <c r="O9" s="433"/>
      <c r="P9" s="433">
        <v>25.8</v>
      </c>
      <c r="Q9" s="433"/>
    </row>
    <row r="10" spans="1:21" s="34" customFormat="1" ht="30" customHeight="1" thickBot="1" x14ac:dyDescent="0.3">
      <c r="D10" s="259" t="s">
        <v>198</v>
      </c>
      <c r="E10" s="259"/>
      <c r="F10" s="259"/>
      <c r="G10" s="259"/>
      <c r="H10" s="433">
        <v>15.1</v>
      </c>
      <c r="I10" s="433"/>
      <c r="J10" s="433">
        <v>15.2</v>
      </c>
      <c r="K10" s="433"/>
      <c r="L10" s="433">
        <v>14.8</v>
      </c>
      <c r="M10" s="433"/>
      <c r="N10" s="433">
        <v>14</v>
      </c>
      <c r="O10" s="433"/>
      <c r="P10" s="433">
        <v>13.8</v>
      </c>
      <c r="Q10" s="433"/>
    </row>
    <row r="11" spans="1:21" ht="20.100000000000001" customHeight="1" x14ac:dyDescent="0.25"/>
    <row r="12" spans="1:21" ht="20.100000000000001" customHeight="1" thickBot="1" x14ac:dyDescent="0.3"/>
    <row r="13" spans="1:21" ht="19.5" customHeight="1" thickBot="1" x14ac:dyDescent="0.3">
      <c r="A13" s="218" t="str">
        <f>'G9'!$A$17</f>
        <v>ESTUDO 21 | ANÁLISE DAS EMPRESAS DO SETOR DO MAR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</row>
    <row r="14" spans="1:21" ht="19.5" customHeight="1" x14ac:dyDescent="0.25"/>
    <row r="15" spans="1:21" ht="19.5" customHeight="1" x14ac:dyDescent="0.25"/>
    <row r="16" spans="1:21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s="39" customFormat="1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>
      <c r="O25" s="39"/>
    </row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password="9D83" sheet="1" objects="1" scenarios="1"/>
  <mergeCells count="31">
    <mergeCell ref="A13:U13"/>
    <mergeCell ref="D10:G10"/>
    <mergeCell ref="H10:I10"/>
    <mergeCell ref="J10:K10"/>
    <mergeCell ref="L10:M10"/>
    <mergeCell ref="N10:O10"/>
    <mergeCell ref="P10:Q10"/>
    <mergeCell ref="P9:Q9"/>
    <mergeCell ref="D8:G8"/>
    <mergeCell ref="H8:I8"/>
    <mergeCell ref="J8:K8"/>
    <mergeCell ref="L8:M8"/>
    <mergeCell ref="N8:O8"/>
    <mergeCell ref="P8:Q8"/>
    <mergeCell ref="D9:G9"/>
    <mergeCell ref="H9:I9"/>
    <mergeCell ref="J9:K9"/>
    <mergeCell ref="L9:M9"/>
    <mergeCell ref="N9:O9"/>
    <mergeCell ref="P7:Q7"/>
    <mergeCell ref="A1:U1"/>
    <mergeCell ref="H6:I6"/>
    <mergeCell ref="J6:K6"/>
    <mergeCell ref="L6:M6"/>
    <mergeCell ref="N6:O6"/>
    <mergeCell ref="P6:Q6"/>
    <mergeCell ref="D7:G7"/>
    <mergeCell ref="H7:I7"/>
    <mergeCell ref="J7:K7"/>
    <mergeCell ref="L7:M7"/>
    <mergeCell ref="N7:O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416F84"/>
  </sheetPr>
  <dimension ref="A1:U78"/>
  <sheetViews>
    <sheetView zoomScaleNormal="100" workbookViewId="0">
      <selection activeCell="R5" sqref="R5"/>
    </sheetView>
  </sheetViews>
  <sheetFormatPr defaultColWidth="9.42578125" defaultRowHeight="15" x14ac:dyDescent="0.25"/>
  <cols>
    <col min="1" max="21" width="6.7109375" style="23" customWidth="1"/>
    <col min="22" max="16384" width="9.42578125" style="23"/>
  </cols>
  <sheetData>
    <row r="1" spans="1:21" ht="69" customHeight="1" thickBot="1" x14ac:dyDescent="0.3">
      <c r="A1" s="252" t="s">
        <v>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+Índice!G41</f>
        <v>Gastos da atividade operacional | Estrutura (2013)</v>
      </c>
      <c r="B3" s="68"/>
      <c r="C3" s="68"/>
      <c r="D3" s="68"/>
      <c r="E3" s="68"/>
      <c r="F3" s="68"/>
    </row>
    <row r="4" spans="1:21" s="26" customFormat="1" ht="15" customHeight="1" x14ac:dyDescent="0.25">
      <c r="A4" s="141" t="s">
        <v>44</v>
      </c>
      <c r="C4" s="73"/>
      <c r="D4" s="74"/>
      <c r="E4" s="74"/>
      <c r="F4" s="74"/>
      <c r="G4" s="24"/>
      <c r="H4" s="24"/>
      <c r="I4" s="24"/>
      <c r="J4" s="24"/>
    </row>
    <row r="5" spans="1:21" ht="15" customHeight="1" thickBot="1" x14ac:dyDescent="0.3"/>
    <row r="6" spans="1:21" s="34" customFormat="1" ht="30" customHeight="1" x14ac:dyDescent="0.25">
      <c r="I6" s="276" t="s">
        <v>5</v>
      </c>
      <c r="J6" s="325"/>
      <c r="K6" s="276" t="s">
        <v>155</v>
      </c>
      <c r="L6" s="325"/>
      <c r="M6" s="276" t="s">
        <v>156</v>
      </c>
      <c r="N6" s="325"/>
      <c r="O6" s="276" t="s">
        <v>157</v>
      </c>
      <c r="P6" s="325"/>
      <c r="Q6" s="276" t="s">
        <v>158</v>
      </c>
      <c r="R6" s="325"/>
    </row>
    <row r="7" spans="1:21" s="34" customFormat="1" ht="50.25" customHeight="1" thickBot="1" x14ac:dyDescent="0.3">
      <c r="H7" s="36"/>
      <c r="I7" s="256"/>
      <c r="J7" s="446"/>
      <c r="K7" s="256"/>
      <c r="L7" s="446"/>
      <c r="M7" s="256"/>
      <c r="N7" s="446"/>
      <c r="O7" s="256"/>
      <c r="P7" s="446"/>
      <c r="Q7" s="256"/>
      <c r="R7" s="446"/>
    </row>
    <row r="8" spans="1:21" s="34" customFormat="1" ht="29.25" customHeight="1" thickBot="1" x14ac:dyDescent="0.3">
      <c r="D8" s="434" t="s">
        <v>54</v>
      </c>
      <c r="E8" s="435"/>
      <c r="F8" s="437" t="s">
        <v>37</v>
      </c>
      <c r="G8" s="438"/>
      <c r="H8" s="439"/>
      <c r="I8" s="291">
        <v>0.59399999999999997</v>
      </c>
      <c r="J8" s="293"/>
      <c r="K8" s="282">
        <v>0.57599999999999996</v>
      </c>
      <c r="L8" s="284"/>
      <c r="M8" s="445">
        <v>0.74399999999999999</v>
      </c>
      <c r="N8" s="307"/>
      <c r="O8" s="445">
        <v>0.183</v>
      </c>
      <c r="P8" s="307"/>
      <c r="Q8" s="445">
        <v>0.06</v>
      </c>
      <c r="R8" s="307"/>
    </row>
    <row r="9" spans="1:21" s="34" customFormat="1" ht="29.25" customHeight="1" thickBot="1" x14ac:dyDescent="0.3">
      <c r="D9" s="436"/>
      <c r="E9" s="436"/>
      <c r="F9" s="440" t="s">
        <v>38</v>
      </c>
      <c r="G9" s="441"/>
      <c r="H9" s="442"/>
      <c r="I9" s="291">
        <v>0.25600000000000001</v>
      </c>
      <c r="J9" s="293"/>
      <c r="K9" s="282">
        <v>0.27600000000000002</v>
      </c>
      <c r="L9" s="284"/>
      <c r="M9" s="445">
        <v>0.14399999999999999</v>
      </c>
      <c r="N9" s="307"/>
      <c r="O9" s="445">
        <v>0.52500000000000002</v>
      </c>
      <c r="P9" s="307"/>
      <c r="Q9" s="445">
        <v>0.70199999999999996</v>
      </c>
      <c r="R9" s="307"/>
    </row>
    <row r="10" spans="1:21" s="34" customFormat="1" ht="29.25" customHeight="1" thickBot="1" x14ac:dyDescent="0.3">
      <c r="D10" s="436"/>
      <c r="E10" s="436"/>
      <c r="F10" s="443" t="s">
        <v>198</v>
      </c>
      <c r="G10" s="436"/>
      <c r="H10" s="444"/>
      <c r="I10" s="291">
        <v>0.15</v>
      </c>
      <c r="J10" s="293"/>
      <c r="K10" s="282">
        <v>0.14799999999999999</v>
      </c>
      <c r="L10" s="284"/>
      <c r="M10" s="445">
        <v>0.111</v>
      </c>
      <c r="N10" s="307"/>
      <c r="O10" s="445">
        <v>0.29199999999999998</v>
      </c>
      <c r="P10" s="307"/>
      <c r="Q10" s="445">
        <v>0.23799999999999999</v>
      </c>
      <c r="R10" s="307"/>
    </row>
    <row r="11" spans="1:21" ht="19.5" customHeight="1" x14ac:dyDescent="0.25">
      <c r="L11" s="119"/>
    </row>
    <row r="12" spans="1:21" ht="19.5" customHeight="1" thickBot="1" x14ac:dyDescent="0.3"/>
    <row r="13" spans="1:21" ht="19.5" customHeight="1" thickBot="1" x14ac:dyDescent="0.3">
      <c r="A13" s="218" t="str">
        <f>'G9'!$A$17</f>
        <v>ESTUDO 21 | ANÁLISE DAS EMPRESAS DO SETOR DO MAR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</row>
    <row r="14" spans="1:21" ht="19.5" customHeight="1" x14ac:dyDescent="0.25"/>
    <row r="15" spans="1:21" ht="19.5" customHeight="1" x14ac:dyDescent="0.25"/>
    <row r="16" spans="1:21" ht="19.5" customHeight="1" x14ac:dyDescent="0.25"/>
    <row r="17" spans="13:13" ht="19.5" customHeight="1" x14ac:dyDescent="0.25"/>
    <row r="18" spans="13:13" ht="19.5" customHeight="1" x14ac:dyDescent="0.25"/>
    <row r="19" spans="13:13" ht="19.5" customHeight="1" x14ac:dyDescent="0.25"/>
    <row r="20" spans="13:13" s="39" customFormat="1" ht="19.5" customHeight="1" x14ac:dyDescent="0.25"/>
    <row r="21" spans="13:13" ht="19.5" customHeight="1" x14ac:dyDescent="0.25"/>
    <row r="22" spans="13:13" ht="19.5" customHeight="1" x14ac:dyDescent="0.25"/>
    <row r="23" spans="13:13" ht="19.5" customHeight="1" x14ac:dyDescent="0.25"/>
    <row r="24" spans="13:13" ht="19.5" customHeight="1" x14ac:dyDescent="0.25"/>
    <row r="25" spans="13:13" ht="19.5" customHeight="1" x14ac:dyDescent="0.25">
      <c r="M25" s="39"/>
    </row>
    <row r="26" spans="13:13" ht="19.5" customHeight="1" x14ac:dyDescent="0.25"/>
    <row r="27" spans="13:13" ht="19.5" customHeight="1" x14ac:dyDescent="0.25"/>
    <row r="28" spans="13:13" ht="19.5" customHeight="1" x14ac:dyDescent="0.25"/>
    <row r="29" spans="13:13" ht="19.5" customHeight="1" x14ac:dyDescent="0.25"/>
    <row r="30" spans="13:13" ht="19.5" customHeight="1" x14ac:dyDescent="0.25"/>
    <row r="31" spans="13:13" ht="19.5" customHeight="1" x14ac:dyDescent="0.25"/>
    <row r="32" spans="13:13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password="9D83" sheet="1" objects="1" scenarios="1"/>
  <mergeCells count="26">
    <mergeCell ref="A13:U13"/>
    <mergeCell ref="I6:J7"/>
    <mergeCell ref="I8:J8"/>
    <mergeCell ref="I9:J9"/>
    <mergeCell ref="I10:J10"/>
    <mergeCell ref="K6:L7"/>
    <mergeCell ref="K8:L8"/>
    <mergeCell ref="K9:L9"/>
    <mergeCell ref="K10:L10"/>
    <mergeCell ref="M8:N8"/>
    <mergeCell ref="M9:N9"/>
    <mergeCell ref="M10:N10"/>
    <mergeCell ref="M6:N7"/>
    <mergeCell ref="O6:P7"/>
    <mergeCell ref="Q6:R7"/>
    <mergeCell ref="A1:U1"/>
    <mergeCell ref="D8:E10"/>
    <mergeCell ref="F8:H8"/>
    <mergeCell ref="F9:H9"/>
    <mergeCell ref="F10:H10"/>
    <mergeCell ref="O8:P8"/>
    <mergeCell ref="O9:P9"/>
    <mergeCell ref="O10:P10"/>
    <mergeCell ref="Q8:R8"/>
    <mergeCell ref="Q9:R9"/>
    <mergeCell ref="Q10:R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C0CFD6"/>
  </sheetPr>
  <dimension ref="A1:U79"/>
  <sheetViews>
    <sheetView zoomScaleNormal="100" workbookViewId="0">
      <selection activeCell="D11" sqref="D11:G11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117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+Índice!G42</f>
        <v>Evolução do volume de negócios e dos gastos da atividade operacional (2009=100)</v>
      </c>
      <c r="B3" s="68"/>
      <c r="C3" s="68"/>
      <c r="D3" s="68"/>
      <c r="E3" s="68"/>
      <c r="F3" s="68"/>
      <c r="G3" s="69"/>
      <c r="H3" s="69"/>
      <c r="I3" s="69"/>
      <c r="J3" s="69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</row>
    <row r="5" spans="1:21" ht="15" customHeight="1" thickBot="1" x14ac:dyDescent="0.3"/>
    <row r="6" spans="1:21" s="34" customFormat="1" ht="30" customHeight="1" thickBot="1" x14ac:dyDescent="0.3">
      <c r="D6" s="45"/>
      <c r="E6" s="45"/>
      <c r="F6" s="45"/>
      <c r="G6" s="45"/>
      <c r="H6" s="259">
        <v>2009</v>
      </c>
      <c r="I6" s="259"/>
      <c r="J6" s="259">
        <v>2010</v>
      </c>
      <c r="K6" s="259"/>
      <c r="L6" s="259">
        <v>2011</v>
      </c>
      <c r="M6" s="259"/>
      <c r="N6" s="259">
        <v>2012</v>
      </c>
      <c r="O6" s="259"/>
      <c r="P6" s="259">
        <v>2013</v>
      </c>
      <c r="Q6" s="259"/>
    </row>
    <row r="7" spans="1:21" s="34" customFormat="1" ht="30" customHeight="1" thickBot="1" x14ac:dyDescent="0.3">
      <c r="D7" s="259" t="s">
        <v>52</v>
      </c>
      <c r="E7" s="259"/>
      <c r="F7" s="259"/>
      <c r="G7" s="259"/>
      <c r="H7" s="403">
        <v>100</v>
      </c>
      <c r="I7" s="403"/>
      <c r="J7" s="403">
        <v>96</v>
      </c>
      <c r="K7" s="403"/>
      <c r="L7" s="403">
        <v>99</v>
      </c>
      <c r="M7" s="403"/>
      <c r="N7" s="403">
        <v>98</v>
      </c>
      <c r="O7" s="403"/>
      <c r="P7" s="403">
        <v>100</v>
      </c>
      <c r="Q7" s="403"/>
    </row>
    <row r="8" spans="1:21" s="34" customFormat="1" ht="30" customHeight="1" thickBot="1" x14ac:dyDescent="0.3">
      <c r="D8" s="259" t="s">
        <v>197</v>
      </c>
      <c r="E8" s="259"/>
      <c r="F8" s="259"/>
      <c r="G8" s="259"/>
      <c r="H8" s="403">
        <v>100</v>
      </c>
      <c r="I8" s="403"/>
      <c r="J8" s="403">
        <v>97</v>
      </c>
      <c r="K8" s="403"/>
      <c r="L8" s="403">
        <v>100</v>
      </c>
      <c r="M8" s="403"/>
      <c r="N8" s="403">
        <v>98</v>
      </c>
      <c r="O8" s="403"/>
      <c r="P8" s="403">
        <v>100</v>
      </c>
      <c r="Q8" s="403"/>
    </row>
    <row r="9" spans="1:21" s="34" customFormat="1" ht="30" customHeight="1" thickBot="1" x14ac:dyDescent="0.3">
      <c r="D9" s="259" t="s">
        <v>37</v>
      </c>
      <c r="E9" s="259"/>
      <c r="F9" s="259"/>
      <c r="G9" s="259"/>
      <c r="H9" s="403">
        <v>100</v>
      </c>
      <c r="I9" s="403"/>
      <c r="J9" s="403">
        <v>97</v>
      </c>
      <c r="K9" s="403"/>
      <c r="L9" s="403">
        <v>102</v>
      </c>
      <c r="M9" s="403"/>
      <c r="N9" s="403">
        <v>99</v>
      </c>
      <c r="O9" s="403"/>
      <c r="P9" s="403">
        <v>100</v>
      </c>
      <c r="Q9" s="403"/>
    </row>
    <row r="10" spans="1:21" s="34" customFormat="1" ht="30" customHeight="1" thickBot="1" x14ac:dyDescent="0.3">
      <c r="D10" s="259" t="s">
        <v>38</v>
      </c>
      <c r="E10" s="259"/>
      <c r="F10" s="259"/>
      <c r="G10" s="259"/>
      <c r="H10" s="403">
        <v>100</v>
      </c>
      <c r="I10" s="403"/>
      <c r="J10" s="403">
        <v>98</v>
      </c>
      <c r="K10" s="403"/>
      <c r="L10" s="403">
        <v>99</v>
      </c>
      <c r="M10" s="403"/>
      <c r="N10" s="403">
        <v>99</v>
      </c>
      <c r="O10" s="403"/>
      <c r="P10" s="403">
        <v>104</v>
      </c>
      <c r="Q10" s="403"/>
    </row>
    <row r="11" spans="1:21" s="34" customFormat="1" ht="30" customHeight="1" thickBot="1" x14ac:dyDescent="0.3">
      <c r="D11" s="259" t="s">
        <v>198</v>
      </c>
      <c r="E11" s="259"/>
      <c r="F11" s="259"/>
      <c r="G11" s="259"/>
      <c r="H11" s="403">
        <v>100</v>
      </c>
      <c r="I11" s="403"/>
      <c r="J11" s="403">
        <v>96</v>
      </c>
      <c r="K11" s="403"/>
      <c r="L11" s="403">
        <v>97</v>
      </c>
      <c r="M11" s="403"/>
      <c r="N11" s="403">
        <v>91</v>
      </c>
      <c r="O11" s="403"/>
      <c r="P11" s="403">
        <v>91</v>
      </c>
      <c r="Q11" s="403"/>
    </row>
    <row r="12" spans="1:21" ht="20.100000000000001" customHeight="1" x14ac:dyDescent="0.25"/>
    <row r="13" spans="1:21" ht="20.100000000000001" customHeight="1" thickBot="1" x14ac:dyDescent="0.3"/>
    <row r="14" spans="1:21" ht="19.5" customHeight="1" thickBot="1" x14ac:dyDescent="0.3">
      <c r="A14" s="218" t="str">
        <f>'G9'!$A$17</f>
        <v>ESTUDO 21 | ANÁLISE DAS EMPRESAS DO SETOR DO MAR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</row>
    <row r="15" spans="1:21" ht="19.5" customHeight="1" x14ac:dyDescent="0.25"/>
    <row r="16" spans="1:21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ht="19.5" customHeight="1" x14ac:dyDescent="0.25"/>
    <row r="21" spans="15:15" s="39" customFormat="1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/>
    <row r="26" spans="15:15" ht="19.5" customHeight="1" x14ac:dyDescent="0.25">
      <c r="O26" s="39"/>
    </row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password="9D83" sheet="1" objects="1" scenarios="1"/>
  <mergeCells count="37">
    <mergeCell ref="A14:U14"/>
    <mergeCell ref="D7:G7"/>
    <mergeCell ref="H7:I7"/>
    <mergeCell ref="J7:K7"/>
    <mergeCell ref="L7:M7"/>
    <mergeCell ref="N7:O7"/>
    <mergeCell ref="P7:Q7"/>
    <mergeCell ref="D11:G11"/>
    <mergeCell ref="H11:I11"/>
    <mergeCell ref="J11:K11"/>
    <mergeCell ref="L11:M11"/>
    <mergeCell ref="N11:O11"/>
    <mergeCell ref="P11:Q11"/>
    <mergeCell ref="D10:G10"/>
    <mergeCell ref="H10:I10"/>
    <mergeCell ref="J10:K10"/>
    <mergeCell ref="L10:M10"/>
    <mergeCell ref="N10:O10"/>
    <mergeCell ref="P10:Q10"/>
    <mergeCell ref="D9:G9"/>
    <mergeCell ref="H9:I9"/>
    <mergeCell ref="J9:K9"/>
    <mergeCell ref="L9:M9"/>
    <mergeCell ref="N9:O9"/>
    <mergeCell ref="P9:Q9"/>
    <mergeCell ref="P8:Q8"/>
    <mergeCell ref="A1:U1"/>
    <mergeCell ref="H6:I6"/>
    <mergeCell ref="J6:K6"/>
    <mergeCell ref="L6:M6"/>
    <mergeCell ref="N6:O6"/>
    <mergeCell ref="P6:Q6"/>
    <mergeCell ref="D8:G8"/>
    <mergeCell ref="H8:I8"/>
    <mergeCell ref="J8:K8"/>
    <mergeCell ref="L8:M8"/>
    <mergeCell ref="N8:O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C0CFD6"/>
  </sheetPr>
  <dimension ref="A1:U81"/>
  <sheetViews>
    <sheetView showGridLines="0" zoomScaleNormal="100" workbookViewId="0">
      <selection activeCell="K4" sqref="K4"/>
    </sheetView>
  </sheetViews>
  <sheetFormatPr defaultColWidth="6.7109375" defaultRowHeight="15" x14ac:dyDescent="0.25"/>
  <cols>
    <col min="1" max="16384" width="6.7109375" style="23"/>
  </cols>
  <sheetData>
    <row r="1" spans="1:21" ht="69" customHeight="1" thickBot="1" x14ac:dyDescent="0.3">
      <c r="A1" s="252" t="s">
        <v>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+Índice!G44</f>
        <v>Transações de bens e serviços com o exterior (saldo em % do volume de negócios)</v>
      </c>
      <c r="B3" s="68"/>
      <c r="C3" s="68"/>
      <c r="D3" s="68"/>
      <c r="E3" s="68"/>
      <c r="F3" s="68"/>
      <c r="G3" s="69"/>
      <c r="H3" s="69"/>
      <c r="I3" s="69"/>
      <c r="J3" s="69"/>
      <c r="K3" s="32"/>
      <c r="L3" s="32"/>
    </row>
    <row r="4" spans="1:21" s="26" customFormat="1" ht="15" customHeight="1" x14ac:dyDescent="0.2">
      <c r="A4" s="141" t="s">
        <v>44</v>
      </c>
      <c r="C4" s="73"/>
      <c r="D4" s="74"/>
      <c r="E4" s="74"/>
      <c r="F4" s="74"/>
      <c r="G4" s="74"/>
      <c r="H4" s="74"/>
      <c r="I4" s="74"/>
      <c r="J4" s="74"/>
      <c r="K4" s="53"/>
      <c r="L4" s="53"/>
    </row>
    <row r="5" spans="1:21" ht="15" customHeight="1" thickBot="1" x14ac:dyDescent="0.3"/>
    <row r="6" spans="1:21" ht="30" customHeight="1" x14ac:dyDescent="0.25">
      <c r="F6" s="276" t="s">
        <v>5</v>
      </c>
      <c r="G6" s="325"/>
      <c r="H6" s="312" t="s">
        <v>155</v>
      </c>
      <c r="I6" s="325"/>
      <c r="J6" s="447" t="s">
        <v>78</v>
      </c>
      <c r="K6" s="447"/>
      <c r="L6" s="447"/>
      <c r="M6" s="447"/>
      <c r="N6" s="447"/>
      <c r="O6" s="448"/>
      <c r="P6" s="276" t="s">
        <v>77</v>
      </c>
      <c r="Q6" s="276"/>
      <c r="R6" s="276"/>
      <c r="S6" s="276"/>
      <c r="T6" s="276"/>
      <c r="U6" s="276"/>
    </row>
    <row r="7" spans="1:21" ht="30" customHeight="1" thickBot="1" x14ac:dyDescent="0.3">
      <c r="F7" s="277"/>
      <c r="G7" s="370"/>
      <c r="H7" s="369"/>
      <c r="I7" s="370"/>
      <c r="J7" s="449"/>
      <c r="K7" s="449"/>
      <c r="L7" s="449"/>
      <c r="M7" s="449"/>
      <c r="N7" s="449"/>
      <c r="O7" s="450"/>
      <c r="P7" s="256"/>
      <c r="Q7" s="256"/>
      <c r="R7" s="256"/>
      <c r="S7" s="256"/>
      <c r="T7" s="256"/>
      <c r="U7" s="256"/>
    </row>
    <row r="8" spans="1:21" ht="30" customHeight="1" thickBot="1" x14ac:dyDescent="0.3">
      <c r="F8" s="277"/>
      <c r="G8" s="370"/>
      <c r="H8" s="369"/>
      <c r="I8" s="370"/>
      <c r="J8" s="276" t="s">
        <v>0</v>
      </c>
      <c r="K8" s="276"/>
      <c r="L8" s="276" t="s">
        <v>110</v>
      </c>
      <c r="M8" s="276"/>
      <c r="N8" s="276" t="s">
        <v>1</v>
      </c>
      <c r="O8" s="325"/>
      <c r="P8" s="259" t="s">
        <v>156</v>
      </c>
      <c r="Q8" s="259"/>
      <c r="R8" s="276" t="s">
        <v>157</v>
      </c>
      <c r="S8" s="276"/>
      <c r="T8" s="276" t="s">
        <v>158</v>
      </c>
      <c r="U8" s="276"/>
    </row>
    <row r="9" spans="1:21" ht="30" customHeight="1" thickBot="1" x14ac:dyDescent="0.3">
      <c r="D9" s="412">
        <v>2009</v>
      </c>
      <c r="E9" s="412"/>
      <c r="F9" s="291">
        <v>-3.1E-2</v>
      </c>
      <c r="G9" s="293"/>
      <c r="H9" s="282">
        <v>-6.5000000000000002E-2</v>
      </c>
      <c r="I9" s="284"/>
      <c r="J9" s="445">
        <v>-4.1000000000000002E-2</v>
      </c>
      <c r="K9" s="307"/>
      <c r="L9" s="445">
        <v>-0.13800000000000001</v>
      </c>
      <c r="M9" s="307"/>
      <c r="N9" s="445">
        <v>0.13300000000000001</v>
      </c>
      <c r="O9" s="307"/>
      <c r="P9" s="445">
        <v>-0.16700000000000001</v>
      </c>
      <c r="Q9" s="307"/>
      <c r="R9" s="445">
        <v>0.49099999999999999</v>
      </c>
      <c r="S9" s="307"/>
      <c r="T9" s="445">
        <v>-3.6999999999999998E-2</v>
      </c>
      <c r="U9" s="307"/>
    </row>
    <row r="10" spans="1:21" ht="30" customHeight="1" thickBot="1" x14ac:dyDescent="0.3">
      <c r="D10" s="412">
        <v>2013</v>
      </c>
      <c r="E10" s="412"/>
      <c r="F10" s="291">
        <v>2E-3</v>
      </c>
      <c r="G10" s="293"/>
      <c r="H10" s="282">
        <v>-0.08</v>
      </c>
      <c r="I10" s="284"/>
      <c r="J10" s="445">
        <v>-6.0000000000000001E-3</v>
      </c>
      <c r="K10" s="307"/>
      <c r="L10" s="445">
        <v>-0.13200000000000001</v>
      </c>
      <c r="M10" s="307"/>
      <c r="N10" s="445">
        <v>2.5999999999999999E-2</v>
      </c>
      <c r="O10" s="307"/>
      <c r="P10" s="445">
        <v>-0.13700000000000001</v>
      </c>
      <c r="Q10" s="307"/>
      <c r="R10" s="445">
        <v>0.433</v>
      </c>
      <c r="S10" s="307"/>
      <c r="T10" s="445">
        <v>-5.8000000000000003E-2</v>
      </c>
      <c r="U10" s="307"/>
    </row>
    <row r="11" spans="1:21" ht="30" customHeight="1" x14ac:dyDescent="0.25"/>
    <row r="12" spans="1:21" ht="15" customHeight="1" x14ac:dyDescent="0.25"/>
    <row r="13" spans="1:21" ht="15" customHeight="1" x14ac:dyDescent="0.25"/>
    <row r="14" spans="1:21" ht="20.100000000000001" customHeight="1" x14ac:dyDescent="0.25"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1:21" ht="20.100000000000001" customHeight="1" thickBot="1" x14ac:dyDescent="0.3"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21" ht="19.5" customHeight="1" thickBot="1" x14ac:dyDescent="0.3">
      <c r="A16" s="218" t="str">
        <f>'G9'!$A$17</f>
        <v>ESTUDO 21 | ANÁLISE DAS EMPRESAS DO SETOR DO MAR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</row>
    <row r="17" spans="16:16" ht="19.5" customHeight="1" x14ac:dyDescent="0.25"/>
    <row r="18" spans="16:16" ht="19.5" customHeight="1" x14ac:dyDescent="0.25"/>
    <row r="19" spans="16:16" ht="19.5" customHeight="1" x14ac:dyDescent="0.25"/>
    <row r="20" spans="16:16" ht="19.5" customHeight="1" x14ac:dyDescent="0.25"/>
    <row r="21" spans="16:16" ht="19.5" customHeight="1" x14ac:dyDescent="0.25"/>
    <row r="22" spans="16:16" ht="19.5" customHeight="1" x14ac:dyDescent="0.25"/>
    <row r="23" spans="16:16" s="39" customFormat="1" ht="19.5" customHeight="1" x14ac:dyDescent="0.25"/>
    <row r="24" spans="16:16" ht="19.5" customHeight="1" x14ac:dyDescent="0.25"/>
    <row r="25" spans="16:16" ht="19.5" customHeight="1" x14ac:dyDescent="0.25"/>
    <row r="26" spans="16:16" ht="19.5" customHeight="1" x14ac:dyDescent="0.25"/>
    <row r="27" spans="16:16" ht="19.5" customHeight="1" x14ac:dyDescent="0.25"/>
    <row r="28" spans="16:16" ht="19.5" customHeight="1" x14ac:dyDescent="0.25">
      <c r="P28" s="39"/>
    </row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</sheetData>
  <sheetProtection password="9D83" sheet="1" objects="1" scenarios="1"/>
  <mergeCells count="30">
    <mergeCell ref="J9:K9"/>
    <mergeCell ref="L9:M9"/>
    <mergeCell ref="N9:O9"/>
    <mergeCell ref="J10:K10"/>
    <mergeCell ref="L10:M10"/>
    <mergeCell ref="N10:O10"/>
    <mergeCell ref="F9:G9"/>
    <mergeCell ref="F6:G8"/>
    <mergeCell ref="D9:E9"/>
    <mergeCell ref="D10:E10"/>
    <mergeCell ref="H6:I8"/>
    <mergeCell ref="F10:G10"/>
    <mergeCell ref="H10:I10"/>
    <mergeCell ref="H9:I9"/>
    <mergeCell ref="A16:U16"/>
    <mergeCell ref="A1:U1"/>
    <mergeCell ref="P8:Q8"/>
    <mergeCell ref="R8:S8"/>
    <mergeCell ref="T8:U8"/>
    <mergeCell ref="P6:U7"/>
    <mergeCell ref="R10:S10"/>
    <mergeCell ref="T10:U10"/>
    <mergeCell ref="J6:O7"/>
    <mergeCell ref="N8:O8"/>
    <mergeCell ref="L8:M8"/>
    <mergeCell ref="J8:K8"/>
    <mergeCell ref="P9:Q9"/>
    <mergeCell ref="R9:S9"/>
    <mergeCell ref="T9:U9"/>
    <mergeCell ref="P10:Q1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U61"/>
  <sheetViews>
    <sheetView zoomScaleNormal="100" workbookViewId="0">
      <selection sqref="A1:U1"/>
    </sheetView>
  </sheetViews>
  <sheetFormatPr defaultRowHeight="15" x14ac:dyDescent="0.25"/>
  <cols>
    <col min="1" max="2" width="6.7109375" style="23" customWidth="1"/>
    <col min="3" max="3" width="9.42578125" style="23" customWidth="1"/>
    <col min="4" max="21" width="6.7109375" style="23" customWidth="1"/>
    <col min="22" max="16384" width="9.140625" style="23"/>
  </cols>
  <sheetData>
    <row r="1" spans="1:21" ht="69" customHeight="1" thickBot="1" x14ac:dyDescent="0.3">
      <c r="A1" s="252" t="s">
        <v>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+Índice!G46</f>
        <v>EBITDA | Taxa de crescimento anual</v>
      </c>
      <c r="B3" s="68"/>
      <c r="C3" s="68"/>
      <c r="D3" s="68"/>
      <c r="E3" s="32"/>
      <c r="F3" s="32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</row>
    <row r="5" spans="1:21" ht="15" customHeight="1" x14ac:dyDescent="0.25">
      <c r="A5" s="122"/>
      <c r="B5" s="122"/>
      <c r="C5" s="122"/>
      <c r="D5" s="122"/>
      <c r="E5" s="122"/>
      <c r="F5" s="122"/>
      <c r="G5" s="122"/>
      <c r="H5" s="122"/>
      <c r="I5" s="122"/>
    </row>
    <row r="6" spans="1:21" s="34" customFormat="1" ht="30" customHeight="1" thickBot="1" x14ac:dyDescent="0.3">
      <c r="A6" s="122"/>
      <c r="B6" s="122"/>
      <c r="C6" s="130"/>
      <c r="E6" s="458">
        <v>2009</v>
      </c>
      <c r="F6" s="458"/>
      <c r="G6" s="458">
        <v>2010</v>
      </c>
      <c r="H6" s="458"/>
      <c r="I6" s="458">
        <v>2011</v>
      </c>
      <c r="J6" s="458"/>
      <c r="K6" s="458">
        <v>2012</v>
      </c>
      <c r="L6" s="458"/>
      <c r="M6" s="458">
        <v>2013</v>
      </c>
      <c r="N6" s="458"/>
      <c r="Q6" s="128"/>
    </row>
    <row r="7" spans="1:21" s="50" customFormat="1" ht="30" customHeight="1" thickBot="1" x14ac:dyDescent="0.3">
      <c r="A7" s="122"/>
      <c r="B7" s="122"/>
      <c r="C7" s="256" t="s">
        <v>5</v>
      </c>
      <c r="D7" s="457"/>
      <c r="E7" s="451">
        <v>-6.9000000000000006E-2</v>
      </c>
      <c r="F7" s="452"/>
      <c r="G7" s="452">
        <v>0.11</v>
      </c>
      <c r="H7" s="452"/>
      <c r="I7" s="452">
        <v>-0.30299999999999999</v>
      </c>
      <c r="J7" s="452"/>
      <c r="K7" s="452">
        <v>-0.123</v>
      </c>
      <c r="L7" s="452"/>
      <c r="M7" s="452">
        <v>0.123</v>
      </c>
      <c r="N7" s="459"/>
      <c r="Q7" s="129"/>
    </row>
    <row r="8" spans="1:21" s="34" customFormat="1" ht="30" customHeight="1" x14ac:dyDescent="0.25">
      <c r="A8" s="122"/>
      <c r="B8" s="122"/>
      <c r="C8" s="278" t="s">
        <v>155</v>
      </c>
      <c r="D8" s="278"/>
      <c r="E8" s="455">
        <v>8.0000000000000002E-3</v>
      </c>
      <c r="F8" s="453"/>
      <c r="G8" s="453">
        <v>-0.31900000000000001</v>
      </c>
      <c r="H8" s="453"/>
      <c r="I8" s="453">
        <v>0.316</v>
      </c>
      <c r="J8" s="453"/>
      <c r="K8" s="453">
        <v>0.04</v>
      </c>
      <c r="L8" s="453"/>
      <c r="M8" s="453">
        <v>3.7999999999999999E-2</v>
      </c>
      <c r="N8" s="454"/>
      <c r="Q8" s="110"/>
    </row>
    <row r="9" spans="1:21" ht="20.100000000000001" customHeight="1" x14ac:dyDescent="0.25"/>
    <row r="10" spans="1:21" ht="20.100000000000001" customHeight="1" thickBot="1" x14ac:dyDescent="0.3"/>
    <row r="11" spans="1:21" ht="19.5" customHeight="1" thickBot="1" x14ac:dyDescent="0.3">
      <c r="A11" s="456" t="str">
        <f>'G9'!$A$17</f>
        <v>ESTUDO 21 | ANÁLISE DAS EMPRESAS DO SETOR DO MAR</v>
      </c>
      <c r="B11" s="456"/>
      <c r="C11" s="456"/>
      <c r="D11" s="456"/>
      <c r="E11" s="456"/>
      <c r="F11" s="456"/>
      <c r="G11" s="456"/>
      <c r="H11" s="456"/>
      <c r="I11" s="456"/>
      <c r="J11" s="456"/>
      <c r="K11" s="456"/>
      <c r="L11" s="456"/>
      <c r="M11" s="456"/>
      <c r="N11" s="456"/>
      <c r="O11" s="456"/>
      <c r="P11" s="456"/>
      <c r="Q11" s="456"/>
      <c r="R11" s="456"/>
      <c r="S11" s="456"/>
      <c r="T11" s="456"/>
      <c r="U11" s="456"/>
    </row>
    <row r="12" spans="1:21" ht="19.5" customHeight="1" x14ac:dyDescent="0.25"/>
    <row r="13" spans="1:21" ht="19.5" customHeight="1" x14ac:dyDescent="0.25"/>
    <row r="14" spans="1:21" ht="19.5" customHeight="1" x14ac:dyDescent="0.25"/>
    <row r="15" spans="1:21" ht="19.5" customHeight="1" x14ac:dyDescent="0.25"/>
    <row r="16" spans="1:21" ht="19.5" customHeight="1" x14ac:dyDescent="0.25"/>
    <row r="17" ht="19.5" customHeight="1" x14ac:dyDescent="0.25"/>
    <row r="18" ht="19.5" customHeight="1" x14ac:dyDescent="0.25"/>
    <row r="19" ht="19.5" customHeight="1" x14ac:dyDescent="0.25"/>
    <row r="20" ht="19.5" customHeight="1" x14ac:dyDescent="0.25"/>
    <row r="21" ht="19.5" customHeight="1" x14ac:dyDescent="0.25"/>
    <row r="22" ht="19.5" customHeight="1" x14ac:dyDescent="0.25"/>
    <row r="23" ht="19.5" customHeight="1" x14ac:dyDescent="0.25"/>
    <row r="24" ht="19.5" customHeight="1" x14ac:dyDescent="0.25"/>
    <row r="25" ht="19.5" customHeight="1" x14ac:dyDescent="0.25"/>
    <row r="26" ht="19.5" customHeight="1" x14ac:dyDescent="0.25"/>
    <row r="27" ht="19.5" customHeight="1" x14ac:dyDescent="0.25"/>
    <row r="28" ht="19.5" customHeight="1" x14ac:dyDescent="0.25"/>
    <row r="29" ht="19.5" customHeight="1" x14ac:dyDescent="0.25"/>
    <row r="30" ht="19.5" customHeight="1" x14ac:dyDescent="0.25"/>
    <row r="31" ht="19.5" customHeight="1" x14ac:dyDescent="0.25"/>
    <row r="3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</sheetData>
  <sheetProtection password="9D83" sheet="1" objects="1" scenarios="1"/>
  <mergeCells count="19">
    <mergeCell ref="A11:U11"/>
    <mergeCell ref="A1:U1"/>
    <mergeCell ref="C8:D8"/>
    <mergeCell ref="C7:D7"/>
    <mergeCell ref="M6:N6"/>
    <mergeCell ref="K6:L6"/>
    <mergeCell ref="I6:J6"/>
    <mergeCell ref="G6:H6"/>
    <mergeCell ref="E6:F6"/>
    <mergeCell ref="M7:N7"/>
    <mergeCell ref="K7:L7"/>
    <mergeCell ref="I7:J7"/>
    <mergeCell ref="G7:H7"/>
    <mergeCell ref="E7:F7"/>
    <mergeCell ref="M8:N8"/>
    <mergeCell ref="K8:L8"/>
    <mergeCell ref="I8:J8"/>
    <mergeCell ref="G8:H8"/>
    <mergeCell ref="E8:F8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V75"/>
  <sheetViews>
    <sheetView zoomScaleNormal="100" workbookViewId="0">
      <selection activeCell="P7" sqref="P7"/>
    </sheetView>
  </sheetViews>
  <sheetFormatPr defaultRowHeight="15" x14ac:dyDescent="0.25"/>
  <cols>
    <col min="1" max="21" width="6.7109375" style="23" customWidth="1"/>
    <col min="22" max="22" width="9.140625" style="34"/>
    <col min="23" max="16384" width="9.140625" style="23"/>
  </cols>
  <sheetData>
    <row r="1" spans="1:22" ht="69" customHeight="1" thickBot="1" x14ac:dyDescent="0.3">
      <c r="A1" s="252" t="s">
        <v>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2" ht="15" customHeight="1" x14ac:dyDescent="0.25"/>
    <row r="3" spans="1:22" s="24" customFormat="1" ht="15" customHeight="1" thickBot="1" x14ac:dyDescent="0.3">
      <c r="A3" s="75" t="str">
        <f>+Índice!G47</f>
        <v>EBITDA | Peso das empresas com EBITDA negativo (2012 e 2013)</v>
      </c>
      <c r="B3" s="68"/>
      <c r="C3" s="68"/>
      <c r="D3" s="68"/>
      <c r="E3" s="68"/>
      <c r="F3" s="70"/>
      <c r="G3" s="69"/>
      <c r="H3" s="69"/>
      <c r="I3" s="40"/>
      <c r="J3" s="40"/>
      <c r="V3" s="32"/>
    </row>
    <row r="4" spans="1:22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V4" s="63"/>
    </row>
    <row r="5" spans="1:22" ht="15" customHeight="1" thickBot="1" x14ac:dyDescent="0.3"/>
    <row r="6" spans="1:22" s="34" customFormat="1" ht="30" customHeight="1" thickBot="1" x14ac:dyDescent="0.3">
      <c r="D6" s="35"/>
      <c r="E6" s="276" t="s">
        <v>5</v>
      </c>
      <c r="F6" s="325"/>
      <c r="G6" s="312" t="s">
        <v>155</v>
      </c>
      <c r="H6" s="325"/>
      <c r="I6" s="289" t="s">
        <v>77</v>
      </c>
      <c r="J6" s="259"/>
      <c r="K6" s="259"/>
      <c r="L6" s="259"/>
      <c r="M6" s="259"/>
      <c r="N6" s="259"/>
    </row>
    <row r="7" spans="1:22" s="34" customFormat="1" ht="45.75" customHeight="1" thickBot="1" x14ac:dyDescent="0.3">
      <c r="D7" s="36"/>
      <c r="E7" s="256"/>
      <c r="F7" s="446"/>
      <c r="G7" s="462"/>
      <c r="H7" s="446"/>
      <c r="I7" s="289" t="s">
        <v>156</v>
      </c>
      <c r="J7" s="259"/>
      <c r="K7" s="259" t="s">
        <v>157</v>
      </c>
      <c r="L7" s="259"/>
      <c r="M7" s="259" t="s">
        <v>158</v>
      </c>
      <c r="N7" s="259"/>
    </row>
    <row r="8" spans="1:22" s="34" customFormat="1" ht="30" customHeight="1" thickBot="1" x14ac:dyDescent="0.3">
      <c r="C8" s="460">
        <v>2012</v>
      </c>
      <c r="D8" s="460"/>
      <c r="E8" s="405">
        <v>0.39</v>
      </c>
      <c r="F8" s="461"/>
      <c r="G8" s="463">
        <v>0.32400000000000001</v>
      </c>
      <c r="H8" s="464"/>
      <c r="I8" s="445">
        <v>0.307</v>
      </c>
      <c r="J8" s="307"/>
      <c r="K8" s="307">
        <v>0.37</v>
      </c>
      <c r="L8" s="307"/>
      <c r="M8" s="307">
        <v>0.40500000000000003</v>
      </c>
      <c r="N8" s="307"/>
    </row>
    <row r="9" spans="1:22" s="34" customFormat="1" ht="30" customHeight="1" thickBot="1" x14ac:dyDescent="0.3">
      <c r="C9" s="460">
        <v>2013</v>
      </c>
      <c r="D9" s="460"/>
      <c r="E9" s="405">
        <v>0.36299999999999999</v>
      </c>
      <c r="F9" s="461"/>
      <c r="G9" s="463">
        <v>0.34599999999999997</v>
      </c>
      <c r="H9" s="464"/>
      <c r="I9" s="445">
        <v>0.34200000000000003</v>
      </c>
      <c r="J9" s="307"/>
      <c r="K9" s="307">
        <v>0.30299999999999999</v>
      </c>
      <c r="L9" s="307"/>
      <c r="M9" s="307">
        <v>0.42099999999999999</v>
      </c>
      <c r="N9" s="307"/>
    </row>
    <row r="10" spans="1:22" ht="20.100000000000001" customHeight="1" x14ac:dyDescent="0.25"/>
    <row r="11" spans="1:22" ht="20.100000000000001" customHeight="1" thickBot="1" x14ac:dyDescent="0.3"/>
    <row r="12" spans="1:22" ht="19.5" customHeight="1" thickBot="1" x14ac:dyDescent="0.3">
      <c r="A12" s="218" t="str">
        <f>'G9'!$A$17</f>
        <v>ESTUDO 21 | ANÁLISE DAS EMPRESAS DO SETOR DO MAR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</row>
    <row r="13" spans="1:22" ht="19.5" customHeight="1" x14ac:dyDescent="0.25"/>
    <row r="14" spans="1:22" ht="19.5" customHeight="1" x14ac:dyDescent="0.25"/>
    <row r="15" spans="1:22" ht="19.5" customHeight="1" x14ac:dyDescent="0.25"/>
    <row r="16" spans="1:22" ht="19.5" customHeight="1" x14ac:dyDescent="0.25"/>
    <row r="17" spans="13:22" s="39" customFormat="1" ht="19.5" customHeight="1" x14ac:dyDescent="0.25">
      <c r="V17" s="50"/>
    </row>
    <row r="18" spans="13:22" ht="19.5" customHeight="1" x14ac:dyDescent="0.25"/>
    <row r="19" spans="13:22" ht="19.5" customHeight="1" x14ac:dyDescent="0.25"/>
    <row r="20" spans="13:22" ht="19.5" customHeight="1" x14ac:dyDescent="0.25"/>
    <row r="21" spans="13:22" ht="19.5" customHeight="1" x14ac:dyDescent="0.25"/>
    <row r="22" spans="13:22" ht="19.5" customHeight="1" x14ac:dyDescent="0.25">
      <c r="M22" s="39"/>
    </row>
    <row r="23" spans="13:22" ht="19.5" customHeight="1" x14ac:dyDescent="0.25"/>
    <row r="24" spans="13:22" ht="19.5" customHeight="1" x14ac:dyDescent="0.25"/>
    <row r="25" spans="13:22" ht="19.5" customHeight="1" x14ac:dyDescent="0.25"/>
    <row r="26" spans="13:22" ht="19.5" customHeight="1" x14ac:dyDescent="0.25"/>
    <row r="27" spans="13:22" ht="19.5" customHeight="1" x14ac:dyDescent="0.25"/>
    <row r="28" spans="13:22" ht="19.5" customHeight="1" x14ac:dyDescent="0.25"/>
    <row r="29" spans="13:22" ht="19.5" customHeight="1" x14ac:dyDescent="0.25"/>
    <row r="30" spans="13:22" ht="19.5" customHeight="1" x14ac:dyDescent="0.25"/>
    <row r="31" spans="13:22" ht="19.5" customHeight="1" x14ac:dyDescent="0.25"/>
    <row r="32" spans="13:2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</sheetData>
  <sheetProtection password="9D83" sheet="1" objects="1" scenarios="1"/>
  <mergeCells count="20">
    <mergeCell ref="A12:U12"/>
    <mergeCell ref="C8:D8"/>
    <mergeCell ref="C9:D9"/>
    <mergeCell ref="E6:F7"/>
    <mergeCell ref="E8:F8"/>
    <mergeCell ref="E9:F9"/>
    <mergeCell ref="G6:H7"/>
    <mergeCell ref="G8:H8"/>
    <mergeCell ref="G9:H9"/>
    <mergeCell ref="K9:L9"/>
    <mergeCell ref="A1:U1"/>
    <mergeCell ref="M9:N9"/>
    <mergeCell ref="I7:J7"/>
    <mergeCell ref="I8:J8"/>
    <mergeCell ref="I9:J9"/>
    <mergeCell ref="I6:N6"/>
    <mergeCell ref="K7:L7"/>
    <mergeCell ref="K8:L8"/>
    <mergeCell ref="M7:N7"/>
    <mergeCell ref="M8:N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0CFD6"/>
  </sheetPr>
  <dimension ref="A1:U83"/>
  <sheetViews>
    <sheetView showGridLines="0" zoomScaleNormal="100" workbookViewId="0">
      <selection activeCell="R3" sqref="R3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+Índice!G49</f>
        <v>Rendibilidade dos capitais próprios | Distribuição por quartis e média ponderada</v>
      </c>
      <c r="B3" s="68"/>
      <c r="C3" s="68"/>
      <c r="D3" s="68"/>
      <c r="E3" s="68"/>
      <c r="F3" s="68"/>
      <c r="G3" s="68"/>
      <c r="H3" s="69"/>
      <c r="I3" s="69"/>
      <c r="J3" s="69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1" ht="15" customHeight="1" thickBot="1" x14ac:dyDescent="0.3"/>
    <row r="6" spans="1:21" s="34" customFormat="1" ht="30" customHeight="1" thickBot="1" x14ac:dyDescent="0.3">
      <c r="E6" s="35"/>
      <c r="F6" s="35"/>
      <c r="G6" s="35"/>
      <c r="H6" s="35"/>
      <c r="I6" s="35"/>
      <c r="J6" s="415" t="s">
        <v>25</v>
      </c>
      <c r="K6" s="415"/>
      <c r="L6" s="415"/>
      <c r="M6" s="415"/>
      <c r="N6" s="415"/>
      <c r="O6" s="416"/>
      <c r="P6" s="312" t="s">
        <v>26</v>
      </c>
      <c r="Q6" s="276"/>
    </row>
    <row r="7" spans="1:21" s="34" customFormat="1" ht="30" customHeight="1" thickBot="1" x14ac:dyDescent="0.3">
      <c r="E7" s="46"/>
      <c r="F7" s="46"/>
      <c r="G7" s="46"/>
      <c r="H7" s="41"/>
      <c r="I7" s="41"/>
      <c r="J7" s="259" t="s">
        <v>23</v>
      </c>
      <c r="K7" s="259"/>
      <c r="L7" s="259" t="s">
        <v>28</v>
      </c>
      <c r="M7" s="259"/>
      <c r="N7" s="259" t="s">
        <v>24</v>
      </c>
      <c r="O7" s="290"/>
      <c r="P7" s="462"/>
      <c r="Q7" s="256"/>
    </row>
    <row r="8" spans="1:21" s="34" customFormat="1" ht="30" customHeight="1" x14ac:dyDescent="0.25">
      <c r="D8" s="276" t="s">
        <v>5</v>
      </c>
      <c r="E8" s="276"/>
      <c r="F8" s="276"/>
      <c r="G8" s="279">
        <v>2012</v>
      </c>
      <c r="H8" s="279"/>
      <c r="I8" s="279"/>
      <c r="J8" s="292">
        <v>-6.4000000000000001E-2</v>
      </c>
      <c r="K8" s="292"/>
      <c r="L8" s="292">
        <v>1.2999999999999999E-2</v>
      </c>
      <c r="M8" s="292"/>
      <c r="N8" s="292">
        <v>0.111</v>
      </c>
      <c r="O8" s="293"/>
      <c r="P8" s="291">
        <v>-3.0000000000000001E-3</v>
      </c>
      <c r="Q8" s="292"/>
    </row>
    <row r="9" spans="1:21" s="34" customFormat="1" ht="30" customHeight="1" thickBot="1" x14ac:dyDescent="0.3">
      <c r="D9" s="256"/>
      <c r="E9" s="256"/>
      <c r="F9" s="256"/>
      <c r="G9" s="281">
        <v>2013</v>
      </c>
      <c r="H9" s="281"/>
      <c r="I9" s="281"/>
      <c r="J9" s="390">
        <v>-3.1E-2</v>
      </c>
      <c r="K9" s="390"/>
      <c r="L9" s="390">
        <v>2.3E-2</v>
      </c>
      <c r="M9" s="390"/>
      <c r="N9" s="390">
        <v>0.151</v>
      </c>
      <c r="O9" s="391"/>
      <c r="P9" s="414">
        <v>2.5999999999999999E-2</v>
      </c>
      <c r="Q9" s="390"/>
    </row>
    <row r="10" spans="1:21" s="34" customFormat="1" ht="30" customHeight="1" x14ac:dyDescent="0.25">
      <c r="D10" s="276" t="s">
        <v>155</v>
      </c>
      <c r="E10" s="276"/>
      <c r="F10" s="276"/>
      <c r="G10" s="279">
        <v>2012</v>
      </c>
      <c r="H10" s="279"/>
      <c r="I10" s="279"/>
      <c r="J10" s="283">
        <v>-5.0999999999999997E-2</v>
      </c>
      <c r="K10" s="283"/>
      <c r="L10" s="283">
        <v>1.4E-2</v>
      </c>
      <c r="M10" s="283"/>
      <c r="N10" s="283">
        <v>0.129</v>
      </c>
      <c r="O10" s="284"/>
      <c r="P10" s="282">
        <v>8.9999999999999993E-3</v>
      </c>
      <c r="Q10" s="283"/>
    </row>
    <row r="11" spans="1:21" s="34" customFormat="1" ht="30" customHeight="1" thickBot="1" x14ac:dyDescent="0.3">
      <c r="D11" s="256"/>
      <c r="E11" s="256"/>
      <c r="F11" s="256"/>
      <c r="G11" s="281">
        <v>2013</v>
      </c>
      <c r="H11" s="281"/>
      <c r="I11" s="281"/>
      <c r="J11" s="409">
        <v>-4.3999999999999997E-2</v>
      </c>
      <c r="K11" s="409"/>
      <c r="L11" s="409">
        <v>1.9E-2</v>
      </c>
      <c r="M11" s="409"/>
      <c r="N11" s="409">
        <v>0.153</v>
      </c>
      <c r="O11" s="395"/>
      <c r="P11" s="394">
        <v>8.9999999999999993E-3</v>
      </c>
      <c r="Q11" s="409"/>
    </row>
    <row r="12" spans="1:21" s="34" customFormat="1" ht="30" customHeight="1" x14ac:dyDescent="0.25">
      <c r="D12" s="276" t="s">
        <v>102</v>
      </c>
      <c r="E12" s="276"/>
      <c r="F12" s="276"/>
      <c r="G12" s="279" t="s">
        <v>156</v>
      </c>
      <c r="H12" s="279"/>
      <c r="I12" s="279"/>
      <c r="J12" s="272">
        <v>-3.9E-2</v>
      </c>
      <c r="K12" s="272"/>
      <c r="L12" s="272">
        <v>1.7999999999999999E-2</v>
      </c>
      <c r="M12" s="272"/>
      <c r="N12" s="272">
        <v>0.14599999999999999</v>
      </c>
      <c r="O12" s="417"/>
      <c r="P12" s="418">
        <v>-1.4999999999999999E-2</v>
      </c>
      <c r="Q12" s="272"/>
    </row>
    <row r="13" spans="1:21" s="34" customFormat="1" ht="30" customHeight="1" x14ac:dyDescent="0.25">
      <c r="D13" s="277"/>
      <c r="E13" s="277"/>
      <c r="F13" s="277"/>
      <c r="G13" s="280" t="s">
        <v>157</v>
      </c>
      <c r="H13" s="280"/>
      <c r="I13" s="280"/>
      <c r="J13" s="356">
        <v>0</v>
      </c>
      <c r="K13" s="356"/>
      <c r="L13" s="356">
        <v>3.6999999999999998E-2</v>
      </c>
      <c r="M13" s="356"/>
      <c r="N13" s="356">
        <v>0.251</v>
      </c>
      <c r="O13" s="469"/>
      <c r="P13" s="466">
        <v>0.105</v>
      </c>
      <c r="Q13" s="356"/>
    </row>
    <row r="14" spans="1:21" s="34" customFormat="1" ht="30" customHeight="1" thickBot="1" x14ac:dyDescent="0.3">
      <c r="D14" s="256"/>
      <c r="E14" s="256"/>
      <c r="F14" s="256"/>
      <c r="G14" s="281" t="s">
        <v>158</v>
      </c>
      <c r="H14" s="281"/>
      <c r="I14" s="281"/>
      <c r="J14" s="465">
        <v>-0.186</v>
      </c>
      <c r="K14" s="465"/>
      <c r="L14" s="465">
        <v>4.0000000000000001E-3</v>
      </c>
      <c r="M14" s="465"/>
      <c r="N14" s="465">
        <v>0.127</v>
      </c>
      <c r="O14" s="468"/>
      <c r="P14" s="467">
        <v>1.4999999999999999E-2</v>
      </c>
      <c r="Q14" s="465"/>
    </row>
    <row r="15" spans="1:21" ht="19.5" customHeight="1" x14ac:dyDescent="0.25">
      <c r="C15" s="47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</row>
    <row r="16" spans="1:21" ht="19.5" customHeight="1" x14ac:dyDescent="0.25">
      <c r="C16" s="47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</row>
    <row r="17" spans="1:21" ht="20.100000000000001" customHeight="1" thickBot="1" x14ac:dyDescent="0.3"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21" ht="19.5" customHeight="1" thickBot="1" x14ac:dyDescent="0.3">
      <c r="A18" s="218" t="str">
        <f>'G9'!$A$17</f>
        <v>ESTUDO 21 | ANÁLISE DAS EMPRESAS DO SETOR DO MAR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</row>
    <row r="19" spans="1:21" ht="19.5" customHeight="1" x14ac:dyDescent="0.25"/>
    <row r="20" spans="1:21" ht="19.5" customHeight="1" x14ac:dyDescent="0.25"/>
    <row r="21" spans="1:2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s="39" customFormat="1" ht="19.5" customHeight="1" x14ac:dyDescent="0.25"/>
    <row r="26" spans="1:21" ht="19.5" customHeight="1" x14ac:dyDescent="0.25"/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>
      <c r="P30" s="39"/>
    </row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password="9D83" sheet="1" objects="1" scenarios="1"/>
  <mergeCells count="45">
    <mergeCell ref="A18:U18"/>
    <mergeCell ref="P6:Q7"/>
    <mergeCell ref="P8:Q8"/>
    <mergeCell ref="P9:Q9"/>
    <mergeCell ref="P10:Q10"/>
    <mergeCell ref="P11:Q11"/>
    <mergeCell ref="P12:Q12"/>
    <mergeCell ref="P13:Q13"/>
    <mergeCell ref="P14:Q14"/>
    <mergeCell ref="N14:O14"/>
    <mergeCell ref="N13:O13"/>
    <mergeCell ref="N12:O12"/>
    <mergeCell ref="L10:M10"/>
    <mergeCell ref="N11:O11"/>
    <mergeCell ref="N10:O10"/>
    <mergeCell ref="L11:M11"/>
    <mergeCell ref="L12:M12"/>
    <mergeCell ref="L13:M13"/>
    <mergeCell ref="L14:M14"/>
    <mergeCell ref="J14:K14"/>
    <mergeCell ref="J13:K13"/>
    <mergeCell ref="J12:K12"/>
    <mergeCell ref="D8:F9"/>
    <mergeCell ref="N7:O7"/>
    <mergeCell ref="L7:M7"/>
    <mergeCell ref="L8:M8"/>
    <mergeCell ref="L9:M9"/>
    <mergeCell ref="N8:O8"/>
    <mergeCell ref="N9:O9"/>
    <mergeCell ref="A1:U1"/>
    <mergeCell ref="D10:F11"/>
    <mergeCell ref="D12:F14"/>
    <mergeCell ref="G8:I8"/>
    <mergeCell ref="G9:I9"/>
    <mergeCell ref="G10:I10"/>
    <mergeCell ref="G11:I11"/>
    <mergeCell ref="G12:I12"/>
    <mergeCell ref="G13:I13"/>
    <mergeCell ref="G14:I14"/>
    <mergeCell ref="J9:K9"/>
    <mergeCell ref="J8:K8"/>
    <mergeCell ref="J11:K11"/>
    <mergeCell ref="J10:K10"/>
    <mergeCell ref="J7:K7"/>
    <mergeCell ref="J6:O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CFD6"/>
  </sheetPr>
  <dimension ref="A1:U80"/>
  <sheetViews>
    <sheetView showGridLines="0" zoomScaleNormal="100" workbookViewId="0">
      <selection activeCell="S4" sqref="S4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+Índice!G50</f>
        <v>Rendibilidade | Decomposição da margem operacional (EBITDA/Rendimentos)</v>
      </c>
      <c r="B3" s="68"/>
      <c r="C3" s="68"/>
      <c r="D3" s="68"/>
      <c r="E3" s="68"/>
      <c r="F3" s="68"/>
      <c r="G3" s="68"/>
      <c r="H3" s="69"/>
      <c r="I3" s="69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1" ht="15" customHeight="1" thickBot="1" x14ac:dyDescent="0.3"/>
    <row r="6" spans="1:21" ht="30" customHeight="1" thickBot="1" x14ac:dyDescent="0.3">
      <c r="F6" s="276" t="s">
        <v>155</v>
      </c>
      <c r="G6" s="276"/>
      <c r="H6" s="325"/>
      <c r="I6" s="415" t="s">
        <v>77</v>
      </c>
      <c r="J6" s="415"/>
      <c r="K6" s="415"/>
      <c r="L6" s="415"/>
      <c r="M6" s="415"/>
      <c r="N6" s="415"/>
      <c r="O6" s="415"/>
      <c r="P6" s="415"/>
      <c r="Q6" s="415"/>
    </row>
    <row r="7" spans="1:21" ht="30" customHeight="1" thickBot="1" x14ac:dyDescent="0.3">
      <c r="F7" s="256"/>
      <c r="G7" s="256"/>
      <c r="H7" s="446"/>
      <c r="I7" s="259" t="s">
        <v>156</v>
      </c>
      <c r="J7" s="259"/>
      <c r="K7" s="290"/>
      <c r="L7" s="259" t="s">
        <v>157</v>
      </c>
      <c r="M7" s="259"/>
      <c r="N7" s="290"/>
      <c r="O7" s="259" t="s">
        <v>158</v>
      </c>
      <c r="P7" s="259"/>
      <c r="Q7" s="290"/>
    </row>
    <row r="8" spans="1:21" ht="30" customHeight="1" thickBot="1" x14ac:dyDescent="0.3">
      <c r="F8" s="172">
        <v>2009</v>
      </c>
      <c r="G8" s="172">
        <v>2011</v>
      </c>
      <c r="H8" s="173">
        <v>2013</v>
      </c>
      <c r="I8" s="172">
        <v>2009</v>
      </c>
      <c r="J8" s="172">
        <v>2011</v>
      </c>
      <c r="K8" s="173">
        <v>2013</v>
      </c>
      <c r="L8" s="172">
        <v>2009</v>
      </c>
      <c r="M8" s="172">
        <v>2011</v>
      </c>
      <c r="N8" s="173">
        <v>2013</v>
      </c>
      <c r="O8" s="172">
        <v>2009</v>
      </c>
      <c r="P8" s="172">
        <v>2011</v>
      </c>
      <c r="Q8" s="173">
        <v>2013</v>
      </c>
    </row>
    <row r="9" spans="1:21" ht="30" customHeight="1" thickBot="1" x14ac:dyDescent="0.3">
      <c r="C9" s="276" t="s">
        <v>254</v>
      </c>
      <c r="D9" s="276"/>
      <c r="E9" s="276"/>
      <c r="F9" s="191">
        <v>9.7000000000000003E-2</v>
      </c>
      <c r="G9" s="192">
        <v>8.6999999999999994E-2</v>
      </c>
      <c r="H9" s="192">
        <v>9.5000000000000001E-2</v>
      </c>
      <c r="I9" s="190">
        <v>5.1999999999999998E-2</v>
      </c>
      <c r="J9" s="188">
        <v>5.1999999999999998E-2</v>
      </c>
      <c r="K9" s="189">
        <v>4.9000000000000002E-2</v>
      </c>
      <c r="L9" s="190">
        <v>7.2999999999999995E-2</v>
      </c>
      <c r="M9" s="188">
        <v>-1.4999999999999999E-2</v>
      </c>
      <c r="N9" s="189">
        <v>8.4000000000000005E-2</v>
      </c>
      <c r="O9" s="190">
        <v>0.249</v>
      </c>
      <c r="P9" s="188">
        <v>0.23799999999999999</v>
      </c>
      <c r="Q9" s="189">
        <v>0.23699999999999999</v>
      </c>
    </row>
    <row r="10" spans="1:21" ht="30" customHeight="1" thickBot="1" x14ac:dyDescent="0.3">
      <c r="C10" s="276" t="s">
        <v>255</v>
      </c>
      <c r="D10" s="276"/>
      <c r="E10" s="276"/>
      <c r="F10" s="191">
        <v>0.13200000000000001</v>
      </c>
      <c r="G10" s="192">
        <v>0.121</v>
      </c>
      <c r="H10" s="192">
        <v>0.123</v>
      </c>
      <c r="I10" s="190">
        <v>7.3999999999999996E-2</v>
      </c>
      <c r="J10" s="188">
        <v>8.2000000000000003E-2</v>
      </c>
      <c r="K10" s="189">
        <v>7.2999999999999995E-2</v>
      </c>
      <c r="L10" s="190">
        <v>0.15</v>
      </c>
      <c r="M10" s="188">
        <v>2.8000000000000001E-2</v>
      </c>
      <c r="N10" s="189">
        <v>0.105</v>
      </c>
      <c r="O10" s="190">
        <v>0.30499999999999999</v>
      </c>
      <c r="P10" s="188">
        <v>0.27900000000000003</v>
      </c>
      <c r="Q10" s="189">
        <v>0.27900000000000003</v>
      </c>
    </row>
    <row r="11" spans="1:21" ht="30" customHeight="1" thickBot="1" x14ac:dyDescent="0.3">
      <c r="C11" s="259" t="s">
        <v>256</v>
      </c>
      <c r="D11" s="259"/>
      <c r="E11" s="259"/>
      <c r="F11" s="191">
        <v>-3.5000000000000003E-2</v>
      </c>
      <c r="G11" s="192">
        <v>-3.4000000000000002E-2</v>
      </c>
      <c r="H11" s="192">
        <v>-2.8000000000000001E-2</v>
      </c>
      <c r="I11" s="190">
        <v>-2.1000000000000001E-2</v>
      </c>
      <c r="J11" s="188">
        <v>-3.1E-2</v>
      </c>
      <c r="K11" s="189">
        <v>-2.4E-2</v>
      </c>
      <c r="L11" s="190">
        <v>-7.8E-2</v>
      </c>
      <c r="M11" s="188">
        <v>-4.2999999999999997E-2</v>
      </c>
      <c r="N11" s="189">
        <v>-2.1999999999999999E-2</v>
      </c>
      <c r="O11" s="190">
        <v>-5.6000000000000001E-2</v>
      </c>
      <c r="P11" s="188">
        <v>-4.2000000000000003E-2</v>
      </c>
      <c r="Q11" s="189">
        <v>-4.2999999999999997E-2</v>
      </c>
    </row>
    <row r="12" spans="1:21" ht="19.5" customHeight="1" x14ac:dyDescent="0.25">
      <c r="C12" s="47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</row>
    <row r="13" spans="1:21" ht="19.5" customHeight="1" x14ac:dyDescent="0.25">
      <c r="C13" s="47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</row>
    <row r="14" spans="1:21" ht="20.100000000000001" customHeight="1" thickBot="1" x14ac:dyDescent="0.3"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21" ht="19.5" customHeight="1" thickBot="1" x14ac:dyDescent="0.3">
      <c r="A15" s="218" t="str">
        <f>'G9'!$A$17</f>
        <v>ESTUDO 21 | ANÁLISE DAS EMPRESAS DO SETOR DO MAR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</row>
    <row r="16" spans="1:21" ht="19.5" customHeight="1" x14ac:dyDescent="0.25"/>
    <row r="17" spans="16:16" ht="19.5" customHeight="1" x14ac:dyDescent="0.25"/>
    <row r="18" spans="16:16" ht="19.5" customHeight="1" x14ac:dyDescent="0.25"/>
    <row r="19" spans="16:16" ht="19.5" customHeight="1" x14ac:dyDescent="0.25"/>
    <row r="20" spans="16:16" ht="19.5" customHeight="1" x14ac:dyDescent="0.25"/>
    <row r="21" spans="16:16" ht="19.5" customHeight="1" x14ac:dyDescent="0.25"/>
    <row r="22" spans="16:16" s="39" customFormat="1" ht="19.5" customHeight="1" x14ac:dyDescent="0.25"/>
    <row r="23" spans="16:16" ht="19.5" customHeight="1" x14ac:dyDescent="0.25"/>
    <row r="24" spans="16:16" ht="19.5" customHeight="1" x14ac:dyDescent="0.25"/>
    <row r="25" spans="16:16" ht="19.5" customHeight="1" x14ac:dyDescent="0.25"/>
    <row r="26" spans="16:16" ht="19.5" customHeight="1" x14ac:dyDescent="0.25"/>
    <row r="27" spans="16:16" ht="19.5" customHeight="1" x14ac:dyDescent="0.25">
      <c r="P27" s="39"/>
    </row>
    <row r="28" spans="16:16" ht="19.5" customHeight="1" x14ac:dyDescent="0.25"/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password="9D83" sheet="1" objects="1" scenarios="1"/>
  <mergeCells count="10">
    <mergeCell ref="A15:U15"/>
    <mergeCell ref="C9:E9"/>
    <mergeCell ref="C10:E10"/>
    <mergeCell ref="C11:E11"/>
    <mergeCell ref="A1:U1"/>
    <mergeCell ref="I7:K7"/>
    <mergeCell ref="L7:N7"/>
    <mergeCell ref="O7:Q7"/>
    <mergeCell ref="I6:Q6"/>
    <mergeCell ref="F6:H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4" tint="-0.249977111117893"/>
  </sheetPr>
  <dimension ref="A1:U20"/>
  <sheetViews>
    <sheetView showGridLines="0" zoomScaleNormal="100" workbookViewId="0">
      <selection activeCell="J5" sqref="J5"/>
    </sheetView>
  </sheetViews>
  <sheetFormatPr defaultRowHeight="15" x14ac:dyDescent="0.25"/>
  <cols>
    <col min="1" max="8" width="6.7109375" style="23" customWidth="1"/>
    <col min="9" max="14" width="11.7109375" style="23" customWidth="1"/>
    <col min="15" max="21" width="6.7109375" style="23" customWidth="1"/>
    <col min="22" max="16384" width="9.140625" style="23"/>
  </cols>
  <sheetData>
    <row r="1" spans="1:21" ht="69" customHeight="1" thickBot="1" x14ac:dyDescent="0.3">
      <c r="A1" s="252" t="s">
        <v>90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+Índice!G5</f>
        <v xml:space="preserve">Peso do volume de negócios de cada setor no total das SNF </v>
      </c>
      <c r="B3" s="68"/>
      <c r="C3" s="68"/>
      <c r="D3" s="68"/>
      <c r="E3" s="68"/>
      <c r="F3" s="68"/>
      <c r="G3" s="68"/>
      <c r="H3" s="32"/>
      <c r="I3" s="32"/>
      <c r="J3" s="32"/>
      <c r="K3" s="32"/>
      <c r="M3" s="104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104"/>
      <c r="M4" s="53"/>
    </row>
    <row r="5" spans="1:21" s="26" customFormat="1" ht="15" customHeight="1" thickBot="1" x14ac:dyDescent="0.25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21" s="28" customFormat="1" ht="30" customHeight="1" thickBot="1" x14ac:dyDescent="0.3">
      <c r="E6" s="256" t="s">
        <v>191</v>
      </c>
      <c r="F6" s="256"/>
      <c r="G6" s="256"/>
      <c r="H6" s="256"/>
      <c r="I6" s="256"/>
      <c r="J6" s="256"/>
      <c r="K6" s="256"/>
      <c r="L6" s="256"/>
      <c r="M6" s="210" t="s">
        <v>231</v>
      </c>
      <c r="N6" s="210" t="s">
        <v>232</v>
      </c>
      <c r="O6" s="213"/>
      <c r="P6" s="213"/>
      <c r="Q6" s="213"/>
      <c r="R6" s="213"/>
      <c r="S6" s="30"/>
      <c r="T6" s="30"/>
    </row>
    <row r="7" spans="1:21" ht="30" customHeight="1" thickBot="1" x14ac:dyDescent="0.3">
      <c r="E7" s="253" t="s">
        <v>243</v>
      </c>
      <c r="F7" s="253"/>
      <c r="G7" s="253"/>
      <c r="H7" s="253"/>
      <c r="I7" s="253"/>
      <c r="J7" s="253"/>
      <c r="K7" s="253"/>
      <c r="L7" s="253"/>
      <c r="M7" s="216" t="s">
        <v>233</v>
      </c>
      <c r="N7" s="217">
        <v>11</v>
      </c>
      <c r="O7" s="212"/>
      <c r="P7" s="212"/>
      <c r="Q7" s="212"/>
      <c r="R7" s="212"/>
      <c r="S7" s="30"/>
      <c r="T7" s="31"/>
      <c r="U7" s="28"/>
    </row>
    <row r="8" spans="1:21" ht="30" customHeight="1" thickBot="1" x14ac:dyDescent="0.3">
      <c r="E8" s="253" t="s">
        <v>244</v>
      </c>
      <c r="F8" s="253"/>
      <c r="G8" s="253"/>
      <c r="H8" s="253"/>
      <c r="I8" s="253"/>
      <c r="J8" s="253"/>
      <c r="K8" s="253"/>
      <c r="L8" s="253"/>
      <c r="M8" s="216" t="s">
        <v>234</v>
      </c>
      <c r="N8" s="217">
        <v>15</v>
      </c>
      <c r="O8" s="212"/>
      <c r="P8" s="212"/>
      <c r="Q8" s="212"/>
      <c r="R8" s="212"/>
      <c r="S8" s="30"/>
      <c r="T8" s="114"/>
    </row>
    <row r="9" spans="1:21" ht="30" customHeight="1" thickBot="1" x14ac:dyDescent="0.3">
      <c r="E9" s="253" t="s">
        <v>245</v>
      </c>
      <c r="F9" s="253"/>
      <c r="G9" s="253"/>
      <c r="H9" s="253"/>
      <c r="I9" s="253"/>
      <c r="J9" s="253"/>
      <c r="K9" s="253"/>
      <c r="L9" s="253"/>
      <c r="M9" s="216" t="s">
        <v>235</v>
      </c>
      <c r="N9" s="217">
        <v>20</v>
      </c>
      <c r="O9" s="212"/>
      <c r="P9" s="212"/>
      <c r="Q9" s="212"/>
      <c r="R9" s="212"/>
      <c r="S9" s="30"/>
      <c r="T9" s="114"/>
    </row>
    <row r="10" spans="1:21" ht="30" customHeight="1" thickBot="1" x14ac:dyDescent="0.3">
      <c r="E10" s="253" t="s">
        <v>246</v>
      </c>
      <c r="F10" s="253"/>
      <c r="G10" s="253"/>
      <c r="H10" s="253"/>
      <c r="I10" s="253"/>
      <c r="J10" s="253"/>
      <c r="K10" s="253"/>
      <c r="L10" s="253"/>
      <c r="M10" s="216" t="s">
        <v>236</v>
      </c>
      <c r="N10" s="217">
        <v>14</v>
      </c>
      <c r="O10" s="215"/>
      <c r="P10" s="215"/>
      <c r="Q10" s="215"/>
      <c r="R10" s="215"/>
      <c r="S10" s="30"/>
      <c r="T10" s="114"/>
    </row>
    <row r="11" spans="1:21" ht="30" customHeight="1" thickBot="1" x14ac:dyDescent="0.3">
      <c r="E11" s="253" t="s">
        <v>247</v>
      </c>
      <c r="F11" s="253"/>
      <c r="G11" s="253"/>
      <c r="H11" s="253"/>
      <c r="I11" s="253"/>
      <c r="J11" s="253"/>
      <c r="K11" s="253"/>
      <c r="L11" s="253"/>
      <c r="M11" s="216" t="s">
        <v>237</v>
      </c>
      <c r="N11" s="217">
        <v>17</v>
      </c>
      <c r="O11" s="215"/>
      <c r="P11" s="215"/>
      <c r="Q11" s="215"/>
      <c r="R11" s="215"/>
      <c r="S11" s="30"/>
      <c r="T11" s="114"/>
    </row>
    <row r="12" spans="1:21" ht="30" customHeight="1" thickBot="1" x14ac:dyDescent="0.3">
      <c r="E12" s="253" t="s">
        <v>248</v>
      </c>
      <c r="F12" s="253"/>
      <c r="G12" s="253"/>
      <c r="H12" s="253"/>
      <c r="I12" s="253"/>
      <c r="J12" s="253"/>
      <c r="K12" s="253"/>
      <c r="L12" s="253"/>
      <c r="M12" s="216" t="s">
        <v>238</v>
      </c>
      <c r="N12" s="217">
        <v>9</v>
      </c>
      <c r="O12" s="215"/>
      <c r="P12" s="215"/>
      <c r="Q12" s="215"/>
      <c r="R12" s="215"/>
      <c r="S12" s="30"/>
      <c r="T12" s="114"/>
    </row>
    <row r="13" spans="1:21" ht="30" customHeight="1" thickBot="1" x14ac:dyDescent="0.3">
      <c r="E13" s="253" t="s">
        <v>249</v>
      </c>
      <c r="F13" s="253"/>
      <c r="G13" s="253"/>
      <c r="H13" s="253"/>
      <c r="I13" s="253"/>
      <c r="J13" s="253"/>
      <c r="K13" s="253"/>
      <c r="L13" s="253"/>
      <c r="M13" s="216" t="s">
        <v>239</v>
      </c>
      <c r="N13" s="217">
        <v>16</v>
      </c>
      <c r="O13" s="215"/>
      <c r="P13" s="215"/>
      <c r="Q13" s="215"/>
      <c r="R13" s="215"/>
      <c r="S13" s="30"/>
      <c r="T13" s="114"/>
    </row>
    <row r="14" spans="1:21" ht="30" customHeight="1" thickBot="1" x14ac:dyDescent="0.3">
      <c r="E14" s="253" t="s">
        <v>250</v>
      </c>
      <c r="F14" s="253"/>
      <c r="G14" s="253"/>
      <c r="H14" s="253"/>
      <c r="I14" s="253"/>
      <c r="J14" s="253"/>
      <c r="K14" s="253"/>
      <c r="L14" s="253"/>
      <c r="M14" s="216" t="s">
        <v>240</v>
      </c>
      <c r="N14" s="217">
        <v>4</v>
      </c>
      <c r="O14" s="215"/>
      <c r="P14" s="215"/>
      <c r="Q14" s="215"/>
      <c r="R14" s="215"/>
      <c r="S14" s="30"/>
      <c r="T14" s="114"/>
    </row>
    <row r="15" spans="1:21" ht="30" customHeight="1" thickBot="1" x14ac:dyDescent="0.3">
      <c r="E15" s="253" t="s">
        <v>251</v>
      </c>
      <c r="F15" s="253"/>
      <c r="G15" s="253"/>
      <c r="H15" s="253"/>
      <c r="I15" s="253"/>
      <c r="J15" s="253"/>
      <c r="K15" s="253"/>
      <c r="L15" s="253"/>
      <c r="M15" s="216" t="s">
        <v>241</v>
      </c>
      <c r="N15" s="217">
        <v>5</v>
      </c>
      <c r="O15" s="215"/>
      <c r="P15" s="215"/>
      <c r="Q15" s="215"/>
      <c r="R15" s="215"/>
      <c r="S15" s="30"/>
      <c r="T15" s="114"/>
    </row>
    <row r="16" spans="1:21" ht="30" customHeight="1" thickBot="1" x14ac:dyDescent="0.3">
      <c r="E16" s="258" t="s">
        <v>252</v>
      </c>
      <c r="F16" s="258"/>
      <c r="G16" s="258"/>
      <c r="H16" s="258"/>
      <c r="I16" s="258"/>
      <c r="J16" s="258"/>
      <c r="K16" s="258"/>
      <c r="L16" s="258"/>
      <c r="M16" s="214" t="s">
        <v>242</v>
      </c>
      <c r="N16" s="254">
        <v>21</v>
      </c>
      <c r="O16" s="215"/>
      <c r="P16" s="215"/>
      <c r="Q16" s="215"/>
      <c r="R16" s="215"/>
      <c r="S16" s="30"/>
      <c r="T16" s="114"/>
    </row>
    <row r="17" spans="1:21" ht="30" customHeight="1" thickBot="1" x14ac:dyDescent="0.3">
      <c r="E17" s="257" t="s">
        <v>253</v>
      </c>
      <c r="F17" s="257"/>
      <c r="G17" s="257"/>
      <c r="H17" s="257"/>
      <c r="I17" s="257"/>
      <c r="J17" s="257"/>
      <c r="K17" s="257"/>
      <c r="L17" s="257"/>
      <c r="M17" s="211" t="s">
        <v>239</v>
      </c>
      <c r="N17" s="255"/>
      <c r="O17" s="212"/>
      <c r="P17" s="212"/>
      <c r="Q17" s="212"/>
      <c r="R17" s="212"/>
      <c r="S17" s="30"/>
      <c r="T17" s="114"/>
    </row>
    <row r="18" spans="1:21" ht="19.5" customHeight="1" x14ac:dyDescent="0.25"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21" ht="19.5" customHeight="1" thickBot="1" x14ac:dyDescent="0.3"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</row>
    <row r="20" spans="1:21" ht="19.5" customHeight="1" thickBot="1" x14ac:dyDescent="0.3">
      <c r="A20" s="218" t="str">
        <f>NOTA!$A$24</f>
        <v>ESTUDO 21 | ANÁLISE DAS EMPRESAS DO SETOR DO MAR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</row>
  </sheetData>
  <sheetProtection password="9D83" sheet="1" objects="1" scenarios="1"/>
  <mergeCells count="15">
    <mergeCell ref="A20:U20"/>
    <mergeCell ref="A1:U1"/>
    <mergeCell ref="E7:L7"/>
    <mergeCell ref="E8:L8"/>
    <mergeCell ref="E9:L9"/>
    <mergeCell ref="N16:N17"/>
    <mergeCell ref="E6:L6"/>
    <mergeCell ref="E17:L17"/>
    <mergeCell ref="E10:L10"/>
    <mergeCell ref="E11:L11"/>
    <mergeCell ref="E12:L12"/>
    <mergeCell ref="E13:L13"/>
    <mergeCell ref="E14:L14"/>
    <mergeCell ref="E15:L15"/>
    <mergeCell ref="E16:L1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3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C0CFD6"/>
  </sheetPr>
  <dimension ref="A1:U80"/>
  <sheetViews>
    <sheetView showGridLines="0" zoomScaleNormal="100" workbookViewId="0">
      <selection activeCell="M12" sqref="M12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+Índice!G51</f>
        <v>Rendibilidade | Decomposição da margem líquida (RLE/Rendimentos)</v>
      </c>
      <c r="B3" s="68"/>
      <c r="C3" s="68"/>
      <c r="D3" s="68"/>
      <c r="E3" s="68"/>
      <c r="F3" s="68"/>
      <c r="G3" s="68"/>
      <c r="H3" s="69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1" ht="15" customHeight="1" thickBot="1" x14ac:dyDescent="0.3"/>
    <row r="6" spans="1:21" ht="30" customHeight="1" thickBot="1" x14ac:dyDescent="0.3">
      <c r="F6" s="276" t="s">
        <v>155</v>
      </c>
      <c r="G6" s="276"/>
      <c r="H6" s="325"/>
      <c r="I6" s="415" t="s">
        <v>77</v>
      </c>
      <c r="J6" s="415"/>
      <c r="K6" s="415"/>
      <c r="L6" s="415"/>
      <c r="M6" s="415"/>
      <c r="N6" s="415"/>
      <c r="O6" s="415"/>
      <c r="P6" s="415"/>
      <c r="Q6" s="415"/>
    </row>
    <row r="7" spans="1:21" ht="30" customHeight="1" thickBot="1" x14ac:dyDescent="0.3">
      <c r="F7" s="256"/>
      <c r="G7" s="256"/>
      <c r="H7" s="446"/>
      <c r="I7" s="259" t="s">
        <v>156</v>
      </c>
      <c r="J7" s="259"/>
      <c r="K7" s="290"/>
      <c r="L7" s="259" t="s">
        <v>157</v>
      </c>
      <c r="M7" s="259"/>
      <c r="N7" s="290"/>
      <c r="O7" s="259" t="s">
        <v>158</v>
      </c>
      <c r="P7" s="259"/>
      <c r="Q7" s="290"/>
    </row>
    <row r="8" spans="1:21" ht="30" customHeight="1" thickBot="1" x14ac:dyDescent="0.3">
      <c r="F8" s="172">
        <v>2009</v>
      </c>
      <c r="G8" s="172">
        <v>2011</v>
      </c>
      <c r="H8" s="173">
        <v>2013</v>
      </c>
      <c r="I8" s="172">
        <v>2009</v>
      </c>
      <c r="J8" s="172">
        <v>2011</v>
      </c>
      <c r="K8" s="173">
        <v>2013</v>
      </c>
      <c r="L8" s="172">
        <v>2009</v>
      </c>
      <c r="M8" s="172">
        <v>2011</v>
      </c>
      <c r="N8" s="173">
        <v>2013</v>
      </c>
      <c r="O8" s="172">
        <v>2009</v>
      </c>
      <c r="P8" s="172">
        <v>2011</v>
      </c>
      <c r="Q8" s="173">
        <v>2013</v>
      </c>
    </row>
    <row r="9" spans="1:21" ht="30" customHeight="1" thickBot="1" x14ac:dyDescent="0.3">
      <c r="C9" s="276" t="s">
        <v>254</v>
      </c>
      <c r="D9" s="276"/>
      <c r="E9" s="276"/>
      <c r="F9" s="191">
        <v>9.7000000000000003E-2</v>
      </c>
      <c r="G9" s="192">
        <v>8.6999999999999994E-2</v>
      </c>
      <c r="H9" s="192">
        <v>9.5000000000000001E-2</v>
      </c>
      <c r="I9" s="190">
        <v>5.1999999999999998E-2</v>
      </c>
      <c r="J9" s="188">
        <v>5.1999999999999998E-2</v>
      </c>
      <c r="K9" s="189">
        <v>4.9000000000000002E-2</v>
      </c>
      <c r="L9" s="190">
        <v>7.2999999999999995E-2</v>
      </c>
      <c r="M9" s="188">
        <v>-1.4999999999999999E-2</v>
      </c>
      <c r="N9" s="189">
        <v>8.4000000000000005E-2</v>
      </c>
      <c r="O9" s="190">
        <v>0.249</v>
      </c>
      <c r="P9" s="188">
        <v>0.23799999999999999</v>
      </c>
      <c r="Q9" s="189">
        <v>0.23699999999999999</v>
      </c>
    </row>
    <row r="10" spans="1:21" ht="30" customHeight="1" thickBot="1" x14ac:dyDescent="0.3">
      <c r="C10" s="276" t="s">
        <v>257</v>
      </c>
      <c r="D10" s="276"/>
      <c r="E10" s="276"/>
      <c r="F10" s="191">
        <v>-1.6E-2</v>
      </c>
      <c r="G10" s="192">
        <v>-0.02</v>
      </c>
      <c r="H10" s="192">
        <v>-1.7999999999999999E-2</v>
      </c>
      <c r="I10" s="190">
        <v>-1.4999999999999999E-2</v>
      </c>
      <c r="J10" s="188">
        <v>-1.6E-2</v>
      </c>
      <c r="K10" s="189">
        <v>-1.6E-2</v>
      </c>
      <c r="L10" s="190">
        <v>-1.7000000000000001E-2</v>
      </c>
      <c r="M10" s="188">
        <v>-4.1000000000000002E-2</v>
      </c>
      <c r="N10" s="189">
        <v>-8.0000000000000002E-3</v>
      </c>
      <c r="O10" s="190">
        <v>-1.7999999999999999E-2</v>
      </c>
      <c r="P10" s="188">
        <v>-2.5000000000000001E-2</v>
      </c>
      <c r="Q10" s="189">
        <v>-2.8000000000000001E-2</v>
      </c>
    </row>
    <row r="11" spans="1:21" ht="30" customHeight="1" thickBot="1" x14ac:dyDescent="0.3">
      <c r="C11" s="259" t="s">
        <v>258</v>
      </c>
      <c r="D11" s="259"/>
      <c r="E11" s="259"/>
      <c r="F11" s="191">
        <v>-7.3999999999999996E-2</v>
      </c>
      <c r="G11" s="192">
        <v>-6.4000000000000001E-2</v>
      </c>
      <c r="H11" s="192">
        <v>-6.9000000000000006E-2</v>
      </c>
      <c r="I11" s="190">
        <v>-4.2000000000000003E-2</v>
      </c>
      <c r="J11" s="188">
        <v>-3.6999999999999998E-2</v>
      </c>
      <c r="K11" s="189">
        <v>-3.6999999999999998E-2</v>
      </c>
      <c r="L11" s="190">
        <v>-8.2000000000000003E-2</v>
      </c>
      <c r="M11" s="188">
        <v>-6.3E-2</v>
      </c>
      <c r="N11" s="189">
        <v>-4.3999999999999997E-2</v>
      </c>
      <c r="O11" s="190">
        <v>-0.16900000000000001</v>
      </c>
      <c r="P11" s="188">
        <v>-0.157</v>
      </c>
      <c r="Q11" s="189">
        <v>-0.17499999999999999</v>
      </c>
    </row>
    <row r="12" spans="1:21" ht="30" customHeight="1" thickBot="1" x14ac:dyDescent="0.3">
      <c r="C12" s="259" t="s">
        <v>259</v>
      </c>
      <c r="D12" s="259"/>
      <c r="E12" s="259"/>
      <c r="F12" s="191">
        <v>8.0000000000000002E-3</v>
      </c>
      <c r="G12" s="192">
        <v>3.0000000000000001E-3</v>
      </c>
      <c r="H12" s="192">
        <v>7.0000000000000001E-3</v>
      </c>
      <c r="I12" s="190">
        <v>-4.0000000000000001E-3</v>
      </c>
      <c r="J12" s="188">
        <v>-1E-3</v>
      </c>
      <c r="K12" s="189">
        <v>-4.0000000000000001E-3</v>
      </c>
      <c r="L12" s="190">
        <v>-2.5999999999999999E-2</v>
      </c>
      <c r="M12" s="188">
        <v>-0.11899999999999999</v>
      </c>
      <c r="N12" s="189">
        <v>3.1E-2</v>
      </c>
      <c r="O12" s="190">
        <v>6.2E-2</v>
      </c>
      <c r="P12" s="188">
        <v>5.6000000000000001E-2</v>
      </c>
      <c r="Q12" s="189">
        <v>3.4000000000000002E-2</v>
      </c>
    </row>
    <row r="13" spans="1:21" ht="19.5" customHeight="1" x14ac:dyDescent="0.25">
      <c r="C13" s="47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</row>
    <row r="14" spans="1:21" ht="20.100000000000001" customHeight="1" thickBot="1" x14ac:dyDescent="0.3"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21" ht="19.5" customHeight="1" thickBot="1" x14ac:dyDescent="0.3">
      <c r="A15" s="218" t="str">
        <f>'G9'!$A$17</f>
        <v>ESTUDO 21 | ANÁLISE DAS EMPRESAS DO SETOR DO MAR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</row>
    <row r="16" spans="1:21" ht="19.5" customHeight="1" x14ac:dyDescent="0.25"/>
    <row r="17" spans="16:16" ht="19.5" customHeight="1" x14ac:dyDescent="0.25"/>
    <row r="18" spans="16:16" ht="19.5" customHeight="1" x14ac:dyDescent="0.25"/>
    <row r="19" spans="16:16" ht="19.5" customHeight="1" x14ac:dyDescent="0.25"/>
    <row r="20" spans="16:16" ht="19.5" customHeight="1" x14ac:dyDescent="0.25"/>
    <row r="21" spans="16:16" ht="19.5" customHeight="1" x14ac:dyDescent="0.25"/>
    <row r="22" spans="16:16" s="39" customFormat="1" ht="19.5" customHeight="1" x14ac:dyDescent="0.25"/>
    <row r="23" spans="16:16" ht="19.5" customHeight="1" x14ac:dyDescent="0.25"/>
    <row r="24" spans="16:16" ht="19.5" customHeight="1" x14ac:dyDescent="0.25"/>
    <row r="25" spans="16:16" ht="19.5" customHeight="1" x14ac:dyDescent="0.25"/>
    <row r="26" spans="16:16" ht="19.5" customHeight="1" x14ac:dyDescent="0.25"/>
    <row r="27" spans="16:16" ht="19.5" customHeight="1" x14ac:dyDescent="0.25">
      <c r="P27" s="39"/>
    </row>
    <row r="28" spans="16:16" ht="19.5" customHeight="1" x14ac:dyDescent="0.25"/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password="9D83" sheet="1" objects="1" scenarios="1"/>
  <mergeCells count="11">
    <mergeCell ref="C9:E9"/>
    <mergeCell ref="C10:E10"/>
    <mergeCell ref="C11:E11"/>
    <mergeCell ref="A15:U15"/>
    <mergeCell ref="C12:E12"/>
    <mergeCell ref="A1:U1"/>
    <mergeCell ref="F6:H7"/>
    <mergeCell ref="I6:Q6"/>
    <mergeCell ref="I7:K7"/>
    <mergeCell ref="L7:N7"/>
    <mergeCell ref="O7:Q7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0CFD6"/>
  </sheetPr>
  <dimension ref="A1:N83"/>
  <sheetViews>
    <sheetView zoomScaleNormal="100" workbookViewId="0">
      <selection activeCell="N6" sqref="N6"/>
    </sheetView>
  </sheetViews>
  <sheetFormatPr defaultRowHeight="15" x14ac:dyDescent="0.25"/>
  <cols>
    <col min="1" max="2" width="6.7109375" style="23" customWidth="1"/>
    <col min="3" max="4" width="14.7109375" style="23" customWidth="1"/>
    <col min="5" max="5" width="6.7109375" style="23" customWidth="1"/>
    <col min="6" max="6" width="10.85546875" style="23" customWidth="1"/>
    <col min="7" max="7" width="16.85546875" style="23" customWidth="1"/>
    <col min="8" max="10" width="14" style="23" customWidth="1"/>
    <col min="11" max="13" width="6.7109375" style="23" customWidth="1"/>
    <col min="14" max="14" width="9.140625" style="34"/>
    <col min="15" max="16384" width="9.140625" style="23"/>
  </cols>
  <sheetData>
    <row r="1" spans="1:14" ht="69" customHeight="1" thickBot="1" x14ac:dyDescent="0.3">
      <c r="A1" s="252" t="s">
        <v>92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4" ht="15" customHeight="1" x14ac:dyDescent="0.25"/>
    <row r="3" spans="1:14" s="24" customFormat="1" ht="15" customHeight="1" thickBot="1" x14ac:dyDescent="0.3">
      <c r="A3" s="75" t="str">
        <f>+Índice!G52</f>
        <v>Rendibilidade | Análise por margens (2009 e 2013)</v>
      </c>
      <c r="B3" s="68"/>
      <c r="C3" s="68"/>
      <c r="D3" s="68"/>
      <c r="E3" s="112"/>
      <c r="F3" s="112"/>
      <c r="G3" s="77"/>
      <c r="H3" s="32"/>
      <c r="I3" s="40"/>
      <c r="J3" s="40"/>
      <c r="K3" s="40"/>
      <c r="N3" s="32"/>
    </row>
    <row r="4" spans="1:14" s="26" customFormat="1" ht="15" customHeight="1" x14ac:dyDescent="0.2">
      <c r="A4" s="141" t="s">
        <v>44</v>
      </c>
      <c r="D4" s="52"/>
      <c r="E4" s="53"/>
      <c r="F4" s="53"/>
      <c r="G4" s="53"/>
      <c r="H4" s="53"/>
      <c r="I4" s="53"/>
      <c r="J4" s="53"/>
      <c r="K4" s="53"/>
      <c r="N4" s="63"/>
    </row>
    <row r="5" spans="1:14" ht="15" customHeight="1" thickBot="1" x14ac:dyDescent="0.3"/>
    <row r="6" spans="1:14" s="34" customFormat="1" ht="30" customHeight="1" thickBot="1" x14ac:dyDescent="0.3">
      <c r="E6" s="35"/>
      <c r="G6" s="276" t="s">
        <v>183</v>
      </c>
      <c r="H6" s="325"/>
      <c r="I6" s="312" t="s">
        <v>184</v>
      </c>
      <c r="J6" s="276"/>
      <c r="K6" s="105"/>
      <c r="L6" s="105"/>
      <c r="M6" s="105"/>
    </row>
    <row r="7" spans="1:14" s="34" customFormat="1" ht="45.75" customHeight="1" thickBot="1" x14ac:dyDescent="0.3">
      <c r="C7" s="117"/>
      <c r="D7" s="117"/>
      <c r="E7" s="117"/>
      <c r="F7" s="118"/>
      <c r="G7" s="278"/>
      <c r="H7" s="474"/>
      <c r="I7" s="473"/>
      <c r="J7" s="278"/>
      <c r="K7" s="105"/>
      <c r="L7" s="105"/>
      <c r="M7" s="105"/>
    </row>
    <row r="8" spans="1:14" s="34" customFormat="1" ht="24" customHeight="1" thickBot="1" x14ac:dyDescent="0.3">
      <c r="C8" s="475" t="s">
        <v>5</v>
      </c>
      <c r="D8" s="475"/>
      <c r="E8" s="476">
        <v>2009</v>
      </c>
      <c r="F8" s="476"/>
      <c r="G8" s="359">
        <v>0.104</v>
      </c>
      <c r="H8" s="472"/>
      <c r="I8" s="294">
        <v>1.7999999999999999E-2</v>
      </c>
      <c r="J8" s="295"/>
      <c r="K8" s="56"/>
      <c r="L8" s="354"/>
      <c r="M8" s="354"/>
    </row>
    <row r="9" spans="1:14" s="34" customFormat="1" ht="24" customHeight="1" thickBot="1" x14ac:dyDescent="0.3">
      <c r="C9" s="411"/>
      <c r="D9" s="411"/>
      <c r="E9" s="470">
        <v>2013</v>
      </c>
      <c r="F9" s="470"/>
      <c r="G9" s="390">
        <v>8.4000000000000005E-2</v>
      </c>
      <c r="H9" s="391"/>
      <c r="I9" s="297">
        <v>1.2E-2</v>
      </c>
      <c r="J9" s="298"/>
      <c r="K9" s="107"/>
      <c r="L9" s="107"/>
      <c r="M9" s="107"/>
    </row>
    <row r="10" spans="1:14" s="34" customFormat="1" ht="24" customHeight="1" thickBot="1" x14ac:dyDescent="0.3">
      <c r="C10" s="309" t="s">
        <v>155</v>
      </c>
      <c r="D10" s="309"/>
      <c r="E10" s="471">
        <v>2009</v>
      </c>
      <c r="F10" s="471"/>
      <c r="G10" s="283">
        <v>9.7000000000000003E-2</v>
      </c>
      <c r="H10" s="284"/>
      <c r="I10" s="282">
        <v>8.0000000000000002E-3</v>
      </c>
      <c r="J10" s="283"/>
      <c r="K10" s="107"/>
      <c r="L10" s="107"/>
      <c r="M10" s="107"/>
    </row>
    <row r="11" spans="1:14" s="34" customFormat="1" ht="24" customHeight="1" thickBot="1" x14ac:dyDescent="0.3">
      <c r="C11" s="309"/>
      <c r="D11" s="309"/>
      <c r="E11" s="470">
        <v>2013</v>
      </c>
      <c r="F11" s="470"/>
      <c r="G11" s="409">
        <v>9.5000000000000001E-2</v>
      </c>
      <c r="H11" s="395"/>
      <c r="I11" s="477">
        <v>7.0000000000000001E-3</v>
      </c>
      <c r="J11" s="478"/>
      <c r="K11" s="107"/>
      <c r="L11" s="107"/>
      <c r="M11" s="107"/>
    </row>
    <row r="12" spans="1:14" s="34" customFormat="1" ht="24" customHeight="1" thickBot="1" x14ac:dyDescent="0.3">
      <c r="C12" s="410" t="s">
        <v>77</v>
      </c>
      <c r="D12" s="410" t="s">
        <v>156</v>
      </c>
      <c r="E12" s="471">
        <v>2009</v>
      </c>
      <c r="F12" s="471"/>
      <c r="G12" s="272">
        <v>5.1999999999999998E-2</v>
      </c>
      <c r="H12" s="417"/>
      <c r="I12" s="418">
        <v>-4.0000000000000001E-3</v>
      </c>
      <c r="J12" s="417"/>
      <c r="K12" s="107"/>
      <c r="L12" s="107"/>
      <c r="M12" s="107"/>
    </row>
    <row r="13" spans="1:14" s="34" customFormat="1" ht="24" customHeight="1" thickBot="1" x14ac:dyDescent="0.3">
      <c r="C13" s="309"/>
      <c r="D13" s="411"/>
      <c r="E13" s="470">
        <v>2013</v>
      </c>
      <c r="F13" s="470"/>
      <c r="G13" s="465">
        <v>4.9000000000000002E-2</v>
      </c>
      <c r="H13" s="468"/>
      <c r="I13" s="467">
        <v>-4.0000000000000001E-3</v>
      </c>
      <c r="J13" s="468"/>
      <c r="K13" s="107"/>
      <c r="L13" s="107"/>
      <c r="M13" s="107"/>
    </row>
    <row r="14" spans="1:14" s="34" customFormat="1" ht="24" customHeight="1" thickBot="1" x14ac:dyDescent="0.3">
      <c r="C14" s="309"/>
      <c r="D14" s="410" t="s">
        <v>157</v>
      </c>
      <c r="E14" s="471">
        <v>2009</v>
      </c>
      <c r="F14" s="471"/>
      <c r="G14" s="272">
        <v>7.2999999999999995E-2</v>
      </c>
      <c r="H14" s="417"/>
      <c r="I14" s="418">
        <v>-2.5999999999999999E-2</v>
      </c>
      <c r="J14" s="417"/>
      <c r="K14" s="107"/>
      <c r="L14" s="107"/>
      <c r="M14" s="107"/>
    </row>
    <row r="15" spans="1:14" s="34" customFormat="1" ht="24" customHeight="1" thickBot="1" x14ac:dyDescent="0.3">
      <c r="C15" s="309"/>
      <c r="D15" s="411"/>
      <c r="E15" s="470">
        <v>2013</v>
      </c>
      <c r="F15" s="470"/>
      <c r="G15" s="465">
        <v>8.4000000000000005E-2</v>
      </c>
      <c r="H15" s="468"/>
      <c r="I15" s="467">
        <v>3.1E-2</v>
      </c>
      <c r="J15" s="468"/>
      <c r="K15" s="107"/>
      <c r="L15" s="107"/>
      <c r="M15" s="107"/>
    </row>
    <row r="16" spans="1:14" s="34" customFormat="1" ht="24" customHeight="1" thickBot="1" x14ac:dyDescent="0.3">
      <c r="C16" s="309"/>
      <c r="D16" s="410" t="s">
        <v>158</v>
      </c>
      <c r="E16" s="471">
        <v>2009</v>
      </c>
      <c r="F16" s="471"/>
      <c r="G16" s="272">
        <v>0.249</v>
      </c>
      <c r="H16" s="417"/>
      <c r="I16" s="418">
        <v>6.2E-2</v>
      </c>
      <c r="J16" s="417"/>
      <c r="K16" s="107"/>
      <c r="L16" s="107"/>
      <c r="M16" s="107"/>
    </row>
    <row r="17" spans="1:14" s="34" customFormat="1" ht="30" customHeight="1" thickBot="1" x14ac:dyDescent="0.3">
      <c r="C17" s="411"/>
      <c r="D17" s="411"/>
      <c r="E17" s="470">
        <v>2013</v>
      </c>
      <c r="F17" s="470"/>
      <c r="G17" s="385">
        <v>0.23699999999999999</v>
      </c>
      <c r="H17" s="479"/>
      <c r="I17" s="388">
        <v>3.4000000000000002E-2</v>
      </c>
      <c r="J17" s="479"/>
      <c r="K17" s="107"/>
      <c r="L17" s="107"/>
      <c r="M17" s="107"/>
    </row>
    <row r="18" spans="1:14" ht="20.100000000000001" customHeight="1" x14ac:dyDescent="0.25"/>
    <row r="19" spans="1:14" ht="20.100000000000001" customHeight="1" thickBot="1" x14ac:dyDescent="0.3"/>
    <row r="20" spans="1:14" ht="19.5" customHeight="1" thickBot="1" x14ac:dyDescent="0.3">
      <c r="A20" s="218" t="str">
        <f>'G9'!$A$17</f>
        <v>ESTUDO 21 | ANÁLISE DAS EMPRESAS DO SETOR DO MAR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</row>
    <row r="21" spans="1:14" ht="19.5" customHeight="1" x14ac:dyDescent="0.25"/>
    <row r="22" spans="1:14" ht="19.5" customHeight="1" x14ac:dyDescent="0.25"/>
    <row r="23" spans="1:14" ht="19.5" customHeight="1" x14ac:dyDescent="0.25"/>
    <row r="24" spans="1:14" ht="19.5" customHeight="1" x14ac:dyDescent="0.25"/>
    <row r="25" spans="1:14" s="39" customFormat="1" ht="19.5" customHeight="1" x14ac:dyDescent="0.25">
      <c r="N25" s="50"/>
    </row>
    <row r="26" spans="1:14" ht="19.5" customHeight="1" x14ac:dyDescent="0.25"/>
    <row r="27" spans="1:14" ht="19.5" customHeight="1" x14ac:dyDescent="0.25"/>
    <row r="28" spans="1:14" ht="19.5" customHeight="1" x14ac:dyDescent="0.25"/>
    <row r="29" spans="1:14" ht="19.5" customHeight="1" x14ac:dyDescent="0.25"/>
    <row r="30" spans="1:14" ht="19.5" customHeight="1" x14ac:dyDescent="0.25"/>
    <row r="31" spans="1:14" ht="19.5" customHeight="1" x14ac:dyDescent="0.25"/>
    <row r="32" spans="1:14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</sheetData>
  <sheetProtection password="9D83" sheet="1" objects="1" scenarios="1"/>
  <mergeCells count="41">
    <mergeCell ref="A20:M20"/>
    <mergeCell ref="G15:H15"/>
    <mergeCell ref="G14:H14"/>
    <mergeCell ref="G17:H17"/>
    <mergeCell ref="G16:H16"/>
    <mergeCell ref="I16:J16"/>
    <mergeCell ref="I15:J15"/>
    <mergeCell ref="I14:J14"/>
    <mergeCell ref="D16:D17"/>
    <mergeCell ref="D14:D15"/>
    <mergeCell ref="I17:J17"/>
    <mergeCell ref="C10:D11"/>
    <mergeCell ref="E8:F8"/>
    <mergeCell ref="D12:D13"/>
    <mergeCell ref="I10:J10"/>
    <mergeCell ref="I11:J11"/>
    <mergeCell ref="G13:H13"/>
    <mergeCell ref="I12:J12"/>
    <mergeCell ref="E13:F13"/>
    <mergeCell ref="I13:J13"/>
    <mergeCell ref="G12:H12"/>
    <mergeCell ref="I9:J9"/>
    <mergeCell ref="I8:J8"/>
    <mergeCell ref="E12:F12"/>
    <mergeCell ref="E9:F9"/>
    <mergeCell ref="A1:M1"/>
    <mergeCell ref="C12:C17"/>
    <mergeCell ref="E17:F17"/>
    <mergeCell ref="E16:F16"/>
    <mergeCell ref="L8:M8"/>
    <mergeCell ref="G11:H11"/>
    <mergeCell ref="G10:H10"/>
    <mergeCell ref="G9:H9"/>
    <mergeCell ref="G8:H8"/>
    <mergeCell ref="I6:J7"/>
    <mergeCell ref="G6:H7"/>
    <mergeCell ref="E15:F15"/>
    <mergeCell ref="E14:F14"/>
    <mergeCell ref="C8:D9"/>
    <mergeCell ref="E11:F11"/>
    <mergeCell ref="E10:F1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U77"/>
  <sheetViews>
    <sheetView showGridLines="0" zoomScaleNormal="100" workbookViewId="0">
      <selection activeCell="H5" sqref="H5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+Índice!G56</f>
        <v>Autonomia financeira (2009 e 2013)</v>
      </c>
      <c r="B3" s="68"/>
      <c r="C3" s="68"/>
      <c r="D3" s="68"/>
      <c r="E3" s="68"/>
      <c r="F3" s="112"/>
      <c r="G3" s="32"/>
      <c r="H3" s="32"/>
      <c r="I3" s="32"/>
      <c r="J3" s="32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1" ht="15" customHeight="1" thickBot="1" x14ac:dyDescent="0.3"/>
    <row r="6" spans="1:21" ht="27.75" customHeight="1" thickBot="1" x14ac:dyDescent="0.3">
      <c r="C6" s="34"/>
      <c r="D6" s="35"/>
      <c r="E6" s="276" t="s">
        <v>5</v>
      </c>
      <c r="F6" s="325"/>
      <c r="G6" s="312" t="s">
        <v>155</v>
      </c>
      <c r="H6" s="325"/>
      <c r="I6" s="289" t="s">
        <v>78</v>
      </c>
      <c r="J6" s="259"/>
      <c r="K6" s="259"/>
      <c r="L6" s="259"/>
      <c r="M6" s="259"/>
      <c r="N6" s="290"/>
      <c r="O6" s="289" t="s">
        <v>77</v>
      </c>
      <c r="P6" s="259"/>
      <c r="Q6" s="259"/>
      <c r="R6" s="259"/>
      <c r="S6" s="259"/>
      <c r="T6" s="259"/>
    </row>
    <row r="7" spans="1:21" ht="44.25" customHeight="1" thickBot="1" x14ac:dyDescent="0.3">
      <c r="C7" s="34"/>
      <c r="D7" s="36"/>
      <c r="E7" s="256"/>
      <c r="F7" s="446"/>
      <c r="G7" s="462"/>
      <c r="H7" s="446"/>
      <c r="I7" s="289" t="s">
        <v>0</v>
      </c>
      <c r="J7" s="259"/>
      <c r="K7" s="259" t="s">
        <v>72</v>
      </c>
      <c r="L7" s="259"/>
      <c r="M7" s="259" t="s">
        <v>1</v>
      </c>
      <c r="N7" s="290"/>
      <c r="O7" s="289" t="s">
        <v>156</v>
      </c>
      <c r="P7" s="259"/>
      <c r="Q7" s="259" t="s">
        <v>157</v>
      </c>
      <c r="R7" s="259"/>
      <c r="S7" s="259" t="s">
        <v>158</v>
      </c>
      <c r="T7" s="259"/>
    </row>
    <row r="8" spans="1:21" ht="22.5" customHeight="1" thickBot="1" x14ac:dyDescent="0.3">
      <c r="C8" s="460">
        <v>2009</v>
      </c>
      <c r="D8" s="460"/>
      <c r="E8" s="405">
        <v>0.28100000000000003</v>
      </c>
      <c r="F8" s="461"/>
      <c r="G8" s="463">
        <v>0.33800000000000002</v>
      </c>
      <c r="H8" s="464"/>
      <c r="I8" s="445">
        <v>0.187</v>
      </c>
      <c r="J8" s="307"/>
      <c r="K8" s="307">
        <v>0.38</v>
      </c>
      <c r="L8" s="307"/>
      <c r="M8" s="307">
        <v>0.28799999999999998</v>
      </c>
      <c r="N8" s="307"/>
      <c r="O8" s="445">
        <v>0.26400000000000001</v>
      </c>
      <c r="P8" s="307"/>
      <c r="Q8" s="307">
        <v>0.19600000000000001</v>
      </c>
      <c r="R8" s="307"/>
      <c r="S8" s="307">
        <v>0.434</v>
      </c>
      <c r="T8" s="307"/>
    </row>
    <row r="9" spans="1:21" ht="22.5" customHeight="1" thickBot="1" x14ac:dyDescent="0.3">
      <c r="C9" s="460">
        <v>2013</v>
      </c>
      <c r="D9" s="460"/>
      <c r="E9" s="405">
        <v>0.3</v>
      </c>
      <c r="F9" s="461"/>
      <c r="G9" s="463">
        <v>0.46600000000000003</v>
      </c>
      <c r="H9" s="464"/>
      <c r="I9" s="445">
        <v>0.17699999999999999</v>
      </c>
      <c r="J9" s="307"/>
      <c r="K9" s="307">
        <v>0.51100000000000001</v>
      </c>
      <c r="L9" s="307"/>
      <c r="M9" s="307">
        <v>0.47299999999999998</v>
      </c>
      <c r="N9" s="307"/>
      <c r="O9" s="445">
        <v>0.318</v>
      </c>
      <c r="P9" s="307"/>
      <c r="Q9" s="307">
        <v>0.309</v>
      </c>
      <c r="R9" s="307"/>
      <c r="S9" s="307">
        <v>0.58199999999999996</v>
      </c>
      <c r="T9" s="307"/>
    </row>
    <row r="10" spans="1:21" ht="19.5" customHeight="1" x14ac:dyDescent="0.25"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21" ht="20.100000000000001" customHeight="1" thickBot="1" x14ac:dyDescent="0.3"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21" ht="19.5" customHeight="1" thickBot="1" x14ac:dyDescent="0.3">
      <c r="A12" s="218" t="str">
        <f>'G9'!$A$17</f>
        <v>ESTUDO 21 | ANÁLISE DAS EMPRESAS DO SETOR DO MAR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</row>
    <row r="13" spans="1:21" ht="19.5" customHeight="1" x14ac:dyDescent="0.25"/>
    <row r="14" spans="1:21" ht="19.5" customHeight="1" x14ac:dyDescent="0.25"/>
    <row r="15" spans="1:21" ht="19.5" customHeight="1" x14ac:dyDescent="0.25"/>
    <row r="16" spans="1:21" ht="19.5" customHeight="1" x14ac:dyDescent="0.25"/>
    <row r="17" spans="16:16" ht="19.5" customHeight="1" x14ac:dyDescent="0.25"/>
    <row r="18" spans="16:16" ht="19.5" customHeight="1" x14ac:dyDescent="0.25"/>
    <row r="19" spans="16:16" s="39" customFormat="1" ht="19.5" customHeight="1" x14ac:dyDescent="0.25"/>
    <row r="20" spans="16:16" ht="19.5" customHeight="1" x14ac:dyDescent="0.25"/>
    <row r="21" spans="16:16" ht="19.5" customHeight="1" x14ac:dyDescent="0.25"/>
    <row r="22" spans="16:16" ht="19.5" customHeight="1" x14ac:dyDescent="0.25"/>
    <row r="23" spans="16:16" ht="19.5" customHeight="1" x14ac:dyDescent="0.25"/>
    <row r="24" spans="16:16" ht="19.5" customHeight="1" x14ac:dyDescent="0.25">
      <c r="P24" s="39"/>
    </row>
    <row r="25" spans="16:16" ht="19.5" customHeight="1" x14ac:dyDescent="0.25"/>
    <row r="26" spans="16:16" ht="19.5" customHeight="1" x14ac:dyDescent="0.25"/>
    <row r="27" spans="16:16" ht="19.5" customHeight="1" x14ac:dyDescent="0.25"/>
    <row r="28" spans="16:16" ht="19.5" customHeight="1" x14ac:dyDescent="0.25"/>
    <row r="29" spans="16:16" ht="19.5" customHeight="1" x14ac:dyDescent="0.25"/>
    <row r="30" spans="16:16" ht="19.5" customHeight="1" x14ac:dyDescent="0.25"/>
    <row r="31" spans="16:16" ht="19.5" customHeight="1" x14ac:dyDescent="0.25"/>
    <row r="32" spans="16:16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password="9D83" sheet="1" objects="1" scenarios="1"/>
  <mergeCells count="30">
    <mergeCell ref="A12:U12"/>
    <mergeCell ref="A1:U1"/>
    <mergeCell ref="O6:T6"/>
    <mergeCell ref="I7:J7"/>
    <mergeCell ref="K7:L7"/>
    <mergeCell ref="M7:N7"/>
    <mergeCell ref="O7:P7"/>
    <mergeCell ref="Q7:R7"/>
    <mergeCell ref="S7:T7"/>
    <mergeCell ref="I8:J8"/>
    <mergeCell ref="K8:L8"/>
    <mergeCell ref="E6:F7"/>
    <mergeCell ref="G6:H7"/>
    <mergeCell ref="I6:N6"/>
    <mergeCell ref="M8:N8"/>
    <mergeCell ref="O8:P8"/>
    <mergeCell ref="Q8:R8"/>
    <mergeCell ref="S8:T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C8:D8"/>
    <mergeCell ref="E8:F8"/>
    <mergeCell ref="G8:H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416F84"/>
  </sheetPr>
  <dimension ref="A1:V77"/>
  <sheetViews>
    <sheetView zoomScaleNormal="100" workbookViewId="0">
      <selection sqref="A1:V1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2" ht="69" customHeight="1" thickBot="1" x14ac:dyDescent="0.3">
      <c r="A1" s="490" t="s">
        <v>91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</row>
    <row r="2" spans="1:22" ht="15" customHeight="1" x14ac:dyDescent="0.25"/>
    <row r="3" spans="1:22" s="24" customFormat="1" ht="15" customHeight="1" thickBot="1" x14ac:dyDescent="0.3">
      <c r="A3" s="75" t="str">
        <f>+Índice!G57</f>
        <v>Autonomia financeira | Proporção de empresas com capitais próprios negativos</v>
      </c>
      <c r="B3" s="68"/>
      <c r="C3" s="68"/>
      <c r="D3" s="68"/>
      <c r="E3" s="68"/>
      <c r="F3" s="68"/>
      <c r="G3" s="69"/>
      <c r="H3" s="69"/>
      <c r="I3" s="69"/>
      <c r="J3" s="69"/>
    </row>
    <row r="4" spans="1:22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</row>
    <row r="5" spans="1:22" ht="15" customHeight="1" thickBot="1" x14ac:dyDescent="0.3"/>
    <row r="6" spans="1:22" s="34" customFormat="1" ht="30" customHeight="1" thickBot="1" x14ac:dyDescent="0.3">
      <c r="F6" s="35"/>
      <c r="G6" s="276" t="s">
        <v>5</v>
      </c>
      <c r="H6" s="325"/>
      <c r="I6" s="312" t="s">
        <v>155</v>
      </c>
      <c r="J6" s="325"/>
      <c r="K6" s="289" t="s">
        <v>77</v>
      </c>
      <c r="L6" s="259"/>
      <c r="M6" s="259"/>
      <c r="N6" s="259"/>
      <c r="O6" s="259"/>
      <c r="P6" s="290"/>
    </row>
    <row r="7" spans="1:22" s="34" customFormat="1" ht="41.25" customHeight="1" thickBot="1" x14ac:dyDescent="0.3">
      <c r="F7" s="36"/>
      <c r="G7" s="256"/>
      <c r="H7" s="446"/>
      <c r="I7" s="462"/>
      <c r="J7" s="446"/>
      <c r="K7" s="289" t="s">
        <v>156</v>
      </c>
      <c r="L7" s="259"/>
      <c r="M7" s="259" t="s">
        <v>157</v>
      </c>
      <c r="N7" s="259"/>
      <c r="O7" s="259" t="s">
        <v>158</v>
      </c>
      <c r="P7" s="290"/>
    </row>
    <row r="8" spans="1:22" s="34" customFormat="1" ht="30" customHeight="1" x14ac:dyDescent="0.25">
      <c r="E8" s="485">
        <v>2009</v>
      </c>
      <c r="F8" s="471"/>
      <c r="G8" s="292">
        <v>0.253</v>
      </c>
      <c r="H8" s="293"/>
      <c r="I8" s="282">
        <v>0.251</v>
      </c>
      <c r="J8" s="284"/>
      <c r="K8" s="418">
        <v>0.24399999999999999</v>
      </c>
      <c r="L8" s="272"/>
      <c r="M8" s="272">
        <v>0.29099999999999998</v>
      </c>
      <c r="N8" s="272"/>
      <c r="O8" s="272">
        <v>0.26500000000000001</v>
      </c>
      <c r="P8" s="417"/>
    </row>
    <row r="9" spans="1:22" s="34" customFormat="1" ht="30" customHeight="1" thickBot="1" x14ac:dyDescent="0.3">
      <c r="E9" s="486">
        <v>2013</v>
      </c>
      <c r="F9" s="487"/>
      <c r="G9" s="298">
        <v>0.29299999999999998</v>
      </c>
      <c r="H9" s="299"/>
      <c r="I9" s="477">
        <v>0.29099999999999998</v>
      </c>
      <c r="J9" s="491"/>
      <c r="K9" s="493">
        <v>0.28799999999999998</v>
      </c>
      <c r="L9" s="489"/>
      <c r="M9" s="489">
        <v>0.27300000000000002</v>
      </c>
      <c r="N9" s="489"/>
      <c r="O9" s="489">
        <v>0.33500000000000002</v>
      </c>
      <c r="P9" s="492"/>
    </row>
    <row r="10" spans="1:22" s="34" customFormat="1" ht="30" customHeight="1" thickBot="1" x14ac:dyDescent="0.3">
      <c r="E10" s="488" t="s">
        <v>171</v>
      </c>
      <c r="F10" s="460"/>
      <c r="G10" s="483">
        <v>4</v>
      </c>
      <c r="H10" s="484"/>
      <c r="I10" s="481">
        <v>4</v>
      </c>
      <c r="J10" s="482"/>
      <c r="K10" s="480">
        <v>4.5</v>
      </c>
      <c r="L10" s="480"/>
      <c r="M10" s="480">
        <v>-1.8</v>
      </c>
      <c r="N10" s="480"/>
      <c r="O10" s="480">
        <v>7</v>
      </c>
      <c r="P10" s="480"/>
    </row>
    <row r="11" spans="1:22" ht="20.100000000000001" customHeight="1" x14ac:dyDescent="0.25"/>
    <row r="12" spans="1:22" ht="20.100000000000001" customHeight="1" thickBot="1" x14ac:dyDescent="0.3"/>
    <row r="13" spans="1:22" ht="19.5" customHeight="1" thickBot="1" x14ac:dyDescent="0.3">
      <c r="A13" s="218" t="str">
        <f>'G9'!$A$17</f>
        <v>ESTUDO 21 | ANÁLISE DAS EMPRESAS DO SETOR DO MAR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</row>
    <row r="14" spans="1:22" ht="19.5" customHeight="1" x14ac:dyDescent="0.25"/>
    <row r="15" spans="1:22" ht="19.5" customHeight="1" x14ac:dyDescent="0.25"/>
    <row r="16" spans="1:22" ht="19.5" customHeight="1" x14ac:dyDescent="0.25"/>
    <row r="17" spans="13:13" ht="19.5" customHeight="1" x14ac:dyDescent="0.25"/>
    <row r="18" spans="13:13" ht="19.5" customHeight="1" x14ac:dyDescent="0.25"/>
    <row r="19" spans="13:13" s="39" customFormat="1" ht="19.5" customHeight="1" x14ac:dyDescent="0.25"/>
    <row r="20" spans="13:13" ht="19.5" customHeight="1" x14ac:dyDescent="0.25"/>
    <row r="21" spans="13:13" ht="19.5" customHeight="1" x14ac:dyDescent="0.25"/>
    <row r="22" spans="13:13" ht="19.5" customHeight="1" x14ac:dyDescent="0.25"/>
    <row r="23" spans="13:13" ht="19.5" customHeight="1" x14ac:dyDescent="0.25"/>
    <row r="24" spans="13:13" ht="19.5" customHeight="1" x14ac:dyDescent="0.25">
      <c r="M24" s="39"/>
    </row>
    <row r="25" spans="13:13" ht="19.5" customHeight="1" x14ac:dyDescent="0.25"/>
    <row r="26" spans="13:13" ht="19.5" customHeight="1" x14ac:dyDescent="0.25"/>
    <row r="27" spans="13:13" ht="19.5" customHeight="1" x14ac:dyDescent="0.25"/>
    <row r="28" spans="13:13" ht="19.5" customHeight="1" x14ac:dyDescent="0.25"/>
    <row r="29" spans="13:13" ht="19.5" customHeight="1" x14ac:dyDescent="0.25"/>
    <row r="30" spans="13:13" ht="19.5" customHeight="1" x14ac:dyDescent="0.25"/>
    <row r="31" spans="13:13" ht="19.5" customHeight="1" x14ac:dyDescent="0.25"/>
    <row r="32" spans="13:13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password="9D83" sheet="1" objects="1" scenarios="1"/>
  <mergeCells count="26">
    <mergeCell ref="A1:V1"/>
    <mergeCell ref="A13:V13"/>
    <mergeCell ref="G9:H9"/>
    <mergeCell ref="I6:J7"/>
    <mergeCell ref="I8:J8"/>
    <mergeCell ref="I9:J9"/>
    <mergeCell ref="G6:H7"/>
    <mergeCell ref="K6:P6"/>
    <mergeCell ref="K7:L7"/>
    <mergeCell ref="M7:N7"/>
    <mergeCell ref="O7:P7"/>
    <mergeCell ref="K8:L8"/>
    <mergeCell ref="M8:N8"/>
    <mergeCell ref="O8:P8"/>
    <mergeCell ref="O9:P9"/>
    <mergeCell ref="K9:L9"/>
    <mergeCell ref="E8:F8"/>
    <mergeCell ref="E9:F9"/>
    <mergeCell ref="G8:H8"/>
    <mergeCell ref="E10:F10"/>
    <mergeCell ref="M9:N9"/>
    <mergeCell ref="O10:P10"/>
    <mergeCell ref="M10:N10"/>
    <mergeCell ref="K10:L10"/>
    <mergeCell ref="I10:J10"/>
    <mergeCell ref="G10:H1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V82"/>
  <sheetViews>
    <sheetView topLeftCell="A4" zoomScaleNormal="100" workbookViewId="0">
      <selection activeCell="B15" sqref="B15:T15"/>
    </sheetView>
  </sheetViews>
  <sheetFormatPr defaultRowHeight="15" x14ac:dyDescent="0.25"/>
  <cols>
    <col min="1" max="1" width="6.7109375" style="23" customWidth="1"/>
    <col min="2" max="4" width="8.7109375" style="23" customWidth="1"/>
    <col min="5" max="9" width="6.7109375" style="23" customWidth="1"/>
    <col min="10" max="13" width="8.7109375" style="23" customWidth="1"/>
    <col min="14" max="21" width="6.7109375" style="23" customWidth="1"/>
    <col min="22" max="22" width="9.140625" style="34"/>
    <col min="23" max="16384" width="9.140625" style="23"/>
  </cols>
  <sheetData>
    <row r="1" spans="1:22" ht="69" customHeight="1" thickBot="1" x14ac:dyDescent="0.3">
      <c r="A1" s="252" t="s">
        <v>91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2" ht="15" customHeight="1" x14ac:dyDescent="0.25"/>
    <row r="3" spans="1:22" s="24" customFormat="1" ht="15" customHeight="1" thickBot="1" x14ac:dyDescent="0.3">
      <c r="A3" s="75" t="str">
        <f>+Índice!G58</f>
        <v>Estrutura do passivo (2009 e 2013)</v>
      </c>
      <c r="B3" s="68"/>
      <c r="C3" s="68"/>
      <c r="D3" s="68"/>
      <c r="E3" s="112"/>
      <c r="F3" s="40"/>
      <c r="G3" s="40"/>
      <c r="H3" s="40"/>
      <c r="I3" s="40"/>
      <c r="J3" s="40"/>
      <c r="V3" s="32"/>
    </row>
    <row r="4" spans="1:22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V4" s="63"/>
    </row>
    <row r="5" spans="1:22" ht="15" customHeight="1" thickBot="1" x14ac:dyDescent="0.3"/>
    <row r="6" spans="1:22" s="34" customFormat="1" ht="30" customHeight="1" x14ac:dyDescent="0.25">
      <c r="H6" s="35"/>
      <c r="I6" s="35"/>
      <c r="J6" s="325" t="s">
        <v>5</v>
      </c>
      <c r="K6" s="324"/>
      <c r="L6" s="324" t="s">
        <v>155</v>
      </c>
      <c r="M6" s="324"/>
    </row>
    <row r="7" spans="1:22" s="34" customFormat="1" ht="30" customHeight="1" thickBot="1" x14ac:dyDescent="0.3">
      <c r="H7" s="36"/>
      <c r="I7" s="36"/>
      <c r="J7" s="446"/>
      <c r="K7" s="494"/>
      <c r="L7" s="494"/>
      <c r="M7" s="494"/>
    </row>
    <row r="8" spans="1:22" s="34" customFormat="1" ht="30" customHeight="1" thickBot="1" x14ac:dyDescent="0.3">
      <c r="H8" s="36"/>
      <c r="I8" s="36"/>
      <c r="J8" s="193">
        <v>2009</v>
      </c>
      <c r="K8" s="197">
        <v>2013</v>
      </c>
      <c r="L8" s="193">
        <v>2009</v>
      </c>
      <c r="M8" s="197">
        <v>2013</v>
      </c>
    </row>
    <row r="9" spans="1:22" s="34" customFormat="1" ht="30" customHeight="1" thickBot="1" x14ac:dyDescent="0.3">
      <c r="G9" s="259" t="s">
        <v>84</v>
      </c>
      <c r="H9" s="259"/>
      <c r="I9" s="259"/>
      <c r="J9" s="196">
        <v>6.2E-2</v>
      </c>
      <c r="K9" s="198">
        <v>7.2999999999999995E-2</v>
      </c>
      <c r="L9" s="200">
        <v>2.9000000000000001E-2</v>
      </c>
      <c r="M9" s="199">
        <v>1.2E-2</v>
      </c>
    </row>
    <row r="10" spans="1:22" s="34" customFormat="1" ht="30" customHeight="1" thickBot="1" x14ac:dyDescent="0.3">
      <c r="G10" s="259" t="s">
        <v>39</v>
      </c>
      <c r="H10" s="259"/>
      <c r="I10" s="259"/>
      <c r="J10" s="196">
        <v>0.32100000000000001</v>
      </c>
      <c r="K10" s="198">
        <v>0.27600000000000002</v>
      </c>
      <c r="L10" s="200">
        <v>0.42</v>
      </c>
      <c r="M10" s="199">
        <v>0.42699999999999999</v>
      </c>
    </row>
    <row r="11" spans="1:22" s="34" customFormat="1" ht="30" customHeight="1" thickBot="1" x14ac:dyDescent="0.3">
      <c r="G11" s="259" t="s">
        <v>85</v>
      </c>
      <c r="H11" s="259"/>
      <c r="I11" s="259"/>
      <c r="J11" s="196">
        <v>0.17399999999999999</v>
      </c>
      <c r="K11" s="198">
        <v>0.20200000000000001</v>
      </c>
      <c r="L11" s="200">
        <v>6.6000000000000003E-2</v>
      </c>
      <c r="M11" s="199">
        <v>4.1000000000000002E-2</v>
      </c>
    </row>
    <row r="12" spans="1:22" s="34" customFormat="1" ht="30" customHeight="1" thickBot="1" x14ac:dyDescent="0.3">
      <c r="G12" s="259" t="s">
        <v>86</v>
      </c>
      <c r="H12" s="259"/>
      <c r="I12" s="259"/>
      <c r="J12" s="196">
        <v>2.7E-2</v>
      </c>
      <c r="K12" s="198">
        <v>3.6999999999999998E-2</v>
      </c>
      <c r="L12" s="200">
        <v>3.3000000000000002E-2</v>
      </c>
      <c r="M12" s="199">
        <v>2.8000000000000001E-2</v>
      </c>
    </row>
    <row r="13" spans="1:22" s="34" customFormat="1" ht="30" customHeight="1" thickBot="1" x14ac:dyDescent="0.3">
      <c r="G13" s="259" t="s">
        <v>4</v>
      </c>
      <c r="H13" s="259"/>
      <c r="I13" s="259"/>
      <c r="J13" s="196">
        <v>0.182</v>
      </c>
      <c r="K13" s="198">
        <v>0.16</v>
      </c>
      <c r="L13" s="200">
        <v>0.20399999999999999</v>
      </c>
      <c r="M13" s="199">
        <v>0.182</v>
      </c>
    </row>
    <row r="14" spans="1:22" s="34" customFormat="1" ht="30" customHeight="1" thickBot="1" x14ac:dyDescent="0.3">
      <c r="G14" s="259" t="s">
        <v>3</v>
      </c>
      <c r="H14" s="259"/>
      <c r="I14" s="259"/>
      <c r="J14" s="196">
        <v>0.23400000000000001</v>
      </c>
      <c r="K14" s="198">
        <v>0.252</v>
      </c>
      <c r="L14" s="200">
        <v>0.248</v>
      </c>
      <c r="M14" s="199">
        <v>0.311</v>
      </c>
    </row>
    <row r="15" spans="1:22" s="34" customFormat="1" ht="51" customHeight="1" x14ac:dyDescent="0.25">
      <c r="B15" s="495" t="s">
        <v>199</v>
      </c>
      <c r="C15" s="495"/>
      <c r="D15" s="495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5"/>
      <c r="P15" s="495"/>
      <c r="Q15" s="495"/>
      <c r="R15" s="495"/>
      <c r="S15" s="495"/>
      <c r="T15" s="495"/>
    </row>
    <row r="16" spans="1:22" ht="20.100000000000001" customHeight="1" x14ac:dyDescent="0.25"/>
    <row r="17" spans="1:22" ht="20.100000000000001" customHeight="1" thickBot="1" x14ac:dyDescent="0.3"/>
    <row r="18" spans="1:22" ht="19.5" customHeight="1" thickBot="1" x14ac:dyDescent="0.3">
      <c r="A18" s="218" t="str">
        <f>'G9'!$A$17</f>
        <v>ESTUDO 21 | ANÁLISE DAS EMPRESAS DO SETOR DO MAR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</row>
    <row r="19" spans="1:22" ht="19.5" customHeight="1" x14ac:dyDescent="0.25"/>
    <row r="20" spans="1:22" ht="19.5" customHeight="1" x14ac:dyDescent="0.25"/>
    <row r="21" spans="1:22" ht="19.5" customHeight="1" x14ac:dyDescent="0.25"/>
    <row r="22" spans="1:22" ht="19.5" customHeight="1" x14ac:dyDescent="0.25"/>
    <row r="23" spans="1:22" ht="19.5" customHeight="1" x14ac:dyDescent="0.25"/>
    <row r="24" spans="1:22" s="39" customFormat="1" ht="19.5" customHeight="1" x14ac:dyDescent="0.25">
      <c r="V24" s="50"/>
    </row>
    <row r="25" spans="1:22" ht="19.5" customHeight="1" x14ac:dyDescent="0.25"/>
    <row r="26" spans="1:22" ht="19.5" customHeight="1" x14ac:dyDescent="0.25"/>
    <row r="27" spans="1:22" ht="19.5" customHeight="1" x14ac:dyDescent="0.25"/>
    <row r="28" spans="1:22" ht="19.5" customHeight="1" x14ac:dyDescent="0.25"/>
    <row r="29" spans="1:22" ht="19.5" customHeight="1" x14ac:dyDescent="0.25">
      <c r="M29" s="39"/>
    </row>
    <row r="30" spans="1:22" ht="19.5" customHeight="1" x14ac:dyDescent="0.25"/>
    <row r="31" spans="1:22" ht="19.5" customHeight="1" x14ac:dyDescent="0.25"/>
    <row r="32" spans="1:22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</sheetData>
  <sheetProtection password="9D83" sheet="1" objects="1" scenarios="1"/>
  <mergeCells count="11">
    <mergeCell ref="A18:U18"/>
    <mergeCell ref="J6:K7"/>
    <mergeCell ref="L6:M7"/>
    <mergeCell ref="A1:U1"/>
    <mergeCell ref="B15:T15"/>
    <mergeCell ref="G9:I9"/>
    <mergeCell ref="G10:I10"/>
    <mergeCell ref="G11:I11"/>
    <mergeCell ref="G12:I12"/>
    <mergeCell ref="G13:I13"/>
    <mergeCell ref="G14:I1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5"/>
  </sheetPr>
  <dimension ref="A1:U79"/>
  <sheetViews>
    <sheetView zoomScaleNormal="100" workbookViewId="0">
      <selection sqref="A1:U1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x14ac:dyDescent="0.25">
      <c r="A1" s="499" t="s">
        <v>91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</row>
    <row r="2" spans="1:21" ht="15" customHeight="1" x14ac:dyDescent="0.25"/>
    <row r="3" spans="1:21" s="24" customFormat="1" ht="15" customHeight="1" thickBot="1" x14ac:dyDescent="0.3">
      <c r="A3" s="75" t="str">
        <f>+Índice!G60</f>
        <v>Financiamento obtido junto de IC residentes (valores em fim de período)</v>
      </c>
      <c r="B3" s="68"/>
      <c r="C3" s="68"/>
      <c r="D3" s="67"/>
      <c r="E3" s="68"/>
      <c r="F3" s="69"/>
      <c r="G3" s="71"/>
      <c r="H3" s="71"/>
      <c r="I3" s="69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</row>
    <row r="5" spans="1:21" ht="15" customHeight="1" thickBot="1" x14ac:dyDescent="0.3"/>
    <row r="6" spans="1:21" s="34" customFormat="1" ht="30" customHeight="1" thickBot="1" x14ac:dyDescent="0.3">
      <c r="E6" s="23"/>
      <c r="F6" s="23"/>
      <c r="G6" s="289" t="s">
        <v>87</v>
      </c>
      <c r="H6" s="259"/>
      <c r="I6" s="259"/>
      <c r="J6" s="259"/>
      <c r="K6" s="259"/>
      <c r="L6" s="290"/>
      <c r="M6" s="462" t="s">
        <v>96</v>
      </c>
      <c r="N6" s="256"/>
      <c r="O6" s="256"/>
      <c r="P6" s="256"/>
      <c r="Q6" s="256"/>
      <c r="R6" s="446"/>
      <c r="S6" s="26"/>
      <c r="T6" s="26"/>
      <c r="U6" s="26"/>
    </row>
    <row r="7" spans="1:21" s="34" customFormat="1" ht="45" customHeight="1" thickBot="1" x14ac:dyDescent="0.3">
      <c r="E7" s="23"/>
      <c r="F7" s="41"/>
      <c r="G7" s="289" t="s">
        <v>5</v>
      </c>
      <c r="H7" s="259"/>
      <c r="I7" s="270"/>
      <c r="J7" s="269" t="s">
        <v>155</v>
      </c>
      <c r="K7" s="259"/>
      <c r="L7" s="290"/>
      <c r="M7" s="289" t="s">
        <v>260</v>
      </c>
      <c r="N7" s="259"/>
      <c r="O7" s="259" t="s">
        <v>261</v>
      </c>
      <c r="P7" s="259"/>
      <c r="Q7" s="259" t="s">
        <v>262</v>
      </c>
      <c r="R7" s="290"/>
      <c r="S7" s="26"/>
      <c r="T7" s="26"/>
      <c r="U7" s="26"/>
    </row>
    <row r="8" spans="1:21" s="34" customFormat="1" ht="30" customHeight="1" thickBot="1" x14ac:dyDescent="0.3">
      <c r="E8" s="460">
        <v>2010</v>
      </c>
      <c r="F8" s="460"/>
      <c r="G8" s="405">
        <v>-0.02</v>
      </c>
      <c r="H8" s="405"/>
      <c r="I8" s="496"/>
      <c r="J8" s="497">
        <v>-1.7000000000000001E-2</v>
      </c>
      <c r="K8" s="463"/>
      <c r="L8" s="464"/>
      <c r="M8" s="498">
        <v>-0.9</v>
      </c>
      <c r="N8" s="480"/>
      <c r="O8" s="480">
        <v>-1.4</v>
      </c>
      <c r="P8" s="480"/>
      <c r="Q8" s="480">
        <v>0.6</v>
      </c>
      <c r="R8" s="500"/>
      <c r="S8" s="26"/>
      <c r="T8" s="26"/>
      <c r="U8" s="26"/>
    </row>
    <row r="9" spans="1:21" s="34" customFormat="1" ht="30" customHeight="1" thickBot="1" x14ac:dyDescent="0.3">
      <c r="E9" s="460">
        <v>2011</v>
      </c>
      <c r="F9" s="460"/>
      <c r="G9" s="405">
        <v>-3.6999999999999998E-2</v>
      </c>
      <c r="H9" s="405"/>
      <c r="I9" s="496"/>
      <c r="J9" s="497">
        <v>-3.7999999999999999E-2</v>
      </c>
      <c r="K9" s="463"/>
      <c r="L9" s="464"/>
      <c r="M9" s="498">
        <v>1.4</v>
      </c>
      <c r="N9" s="480"/>
      <c r="O9" s="480">
        <v>-0.4</v>
      </c>
      <c r="P9" s="480"/>
      <c r="Q9" s="480">
        <v>-4.8</v>
      </c>
      <c r="R9" s="500"/>
      <c r="S9" s="26"/>
      <c r="T9" s="26"/>
      <c r="U9" s="26"/>
    </row>
    <row r="10" spans="1:21" s="34" customFormat="1" ht="30" customHeight="1" thickBot="1" x14ac:dyDescent="0.3">
      <c r="E10" s="460">
        <v>2012</v>
      </c>
      <c r="F10" s="460"/>
      <c r="G10" s="405">
        <v>-0.09</v>
      </c>
      <c r="H10" s="405"/>
      <c r="I10" s="496"/>
      <c r="J10" s="497">
        <v>-1.2E-2</v>
      </c>
      <c r="K10" s="463"/>
      <c r="L10" s="464"/>
      <c r="M10" s="498">
        <v>-0.8</v>
      </c>
      <c r="N10" s="480"/>
      <c r="O10" s="480">
        <v>-5.0999999999999996</v>
      </c>
      <c r="P10" s="480"/>
      <c r="Q10" s="480">
        <v>4.7</v>
      </c>
      <c r="R10" s="500"/>
      <c r="S10" s="26"/>
      <c r="T10" s="26"/>
      <c r="U10" s="26"/>
    </row>
    <row r="11" spans="1:21" s="34" customFormat="1" ht="30" customHeight="1" thickBot="1" x14ac:dyDescent="0.3">
      <c r="E11" s="460">
        <v>2013</v>
      </c>
      <c r="F11" s="460"/>
      <c r="G11" s="405">
        <v>-7.1999999999999995E-2</v>
      </c>
      <c r="H11" s="405"/>
      <c r="I11" s="496"/>
      <c r="J11" s="497">
        <v>0.12</v>
      </c>
      <c r="K11" s="463"/>
      <c r="L11" s="464"/>
      <c r="M11" s="498">
        <v>3.2</v>
      </c>
      <c r="N11" s="480"/>
      <c r="O11" s="480">
        <v>0.1</v>
      </c>
      <c r="P11" s="480"/>
      <c r="Q11" s="480">
        <v>8.6</v>
      </c>
      <c r="R11" s="500"/>
      <c r="S11" s="26"/>
      <c r="T11" s="26"/>
      <c r="U11" s="26"/>
    </row>
    <row r="12" spans="1:21" ht="30" customHeight="1" thickBot="1" x14ac:dyDescent="0.3">
      <c r="E12" s="460">
        <v>2014</v>
      </c>
      <c r="F12" s="460"/>
      <c r="G12" s="405">
        <v>-5.6000000000000001E-2</v>
      </c>
      <c r="H12" s="405"/>
      <c r="I12" s="496"/>
      <c r="J12" s="497">
        <v>2.5000000000000001E-2</v>
      </c>
      <c r="K12" s="463"/>
      <c r="L12" s="464"/>
      <c r="M12" s="498">
        <v>1.1000000000000001</v>
      </c>
      <c r="N12" s="480"/>
      <c r="O12" s="480">
        <v>-0.7</v>
      </c>
      <c r="P12" s="480"/>
      <c r="Q12" s="480">
        <v>2.1</v>
      </c>
      <c r="R12" s="500"/>
      <c r="S12" s="26"/>
      <c r="T12" s="26"/>
      <c r="U12" s="26"/>
    </row>
    <row r="13" spans="1:21" ht="19.5" customHeight="1" x14ac:dyDescent="0.25">
      <c r="C13" s="49"/>
      <c r="D13" s="49"/>
      <c r="E13" s="49"/>
      <c r="F13" s="49"/>
      <c r="G13" s="49"/>
      <c r="H13" s="49"/>
      <c r="I13" s="139"/>
      <c r="J13" s="49"/>
      <c r="K13" s="49"/>
      <c r="L13" s="49"/>
      <c r="M13" s="49"/>
    </row>
    <row r="14" spans="1:21" ht="19.5" customHeight="1" thickBot="1" x14ac:dyDescent="0.3"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21" ht="19.5" customHeight="1" thickBot="1" x14ac:dyDescent="0.3">
      <c r="A15" s="389" t="str">
        <f>'G9'!$A$17</f>
        <v>ESTUDO 21 | ANÁLISE DAS EMPRESAS DO SETOR DO MAR</v>
      </c>
      <c r="B15" s="389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</row>
    <row r="16" spans="1:21" ht="19.5" customHeight="1" x14ac:dyDescent="0.25"/>
    <row r="17" spans="14:14" ht="19.5" customHeight="1" x14ac:dyDescent="0.25"/>
    <row r="18" spans="14:14" ht="19.5" customHeight="1" x14ac:dyDescent="0.25"/>
    <row r="19" spans="14:14" ht="19.5" customHeight="1" x14ac:dyDescent="0.25"/>
    <row r="20" spans="14:14" ht="19.5" customHeight="1" x14ac:dyDescent="0.25"/>
    <row r="21" spans="14:14" s="39" customFormat="1" ht="19.5" customHeight="1" x14ac:dyDescent="0.25"/>
    <row r="22" spans="14:14" ht="19.5" customHeight="1" x14ac:dyDescent="0.25"/>
    <row r="23" spans="14:14" ht="19.5" customHeight="1" x14ac:dyDescent="0.25"/>
    <row r="24" spans="14:14" ht="19.5" customHeight="1" x14ac:dyDescent="0.25"/>
    <row r="25" spans="14:14" ht="19.5" customHeight="1" x14ac:dyDescent="0.25"/>
    <row r="26" spans="14:14" ht="19.5" customHeight="1" x14ac:dyDescent="0.25">
      <c r="N26" s="39"/>
    </row>
    <row r="27" spans="14:14" ht="19.5" customHeight="1" x14ac:dyDescent="0.25"/>
    <row r="28" spans="14:14" ht="19.5" customHeight="1" x14ac:dyDescent="0.25"/>
    <row r="29" spans="14:14" ht="19.5" customHeight="1" x14ac:dyDescent="0.25"/>
    <row r="30" spans="14:14" ht="19.5" customHeight="1" x14ac:dyDescent="0.25"/>
    <row r="31" spans="14:14" ht="19.5" customHeight="1" x14ac:dyDescent="0.25"/>
    <row r="32" spans="14:14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password="9D83" sheet="1" objects="1" scenarios="1"/>
  <mergeCells count="39">
    <mergeCell ref="J10:L10"/>
    <mergeCell ref="J11:L11"/>
    <mergeCell ref="Q9:R9"/>
    <mergeCell ref="Q10:R10"/>
    <mergeCell ref="Q11:R11"/>
    <mergeCell ref="J9:L9"/>
    <mergeCell ref="M9:N9"/>
    <mergeCell ref="A1:U1"/>
    <mergeCell ref="E10:F10"/>
    <mergeCell ref="Q12:R12"/>
    <mergeCell ref="M6:R6"/>
    <mergeCell ref="M10:N10"/>
    <mergeCell ref="M11:N11"/>
    <mergeCell ref="M12:N12"/>
    <mergeCell ref="O7:P7"/>
    <mergeCell ref="O8:P8"/>
    <mergeCell ref="O9:P9"/>
    <mergeCell ref="O10:P10"/>
    <mergeCell ref="O11:P11"/>
    <mergeCell ref="O12:P12"/>
    <mergeCell ref="Q7:R7"/>
    <mergeCell ref="Q8:R8"/>
    <mergeCell ref="G9:I9"/>
    <mergeCell ref="A15:U15"/>
    <mergeCell ref="E12:F12"/>
    <mergeCell ref="G12:I12"/>
    <mergeCell ref="J12:L12"/>
    <mergeCell ref="G6:L6"/>
    <mergeCell ref="M7:N7"/>
    <mergeCell ref="M8:N8"/>
    <mergeCell ref="J7:L7"/>
    <mergeCell ref="J8:L8"/>
    <mergeCell ref="G7:I7"/>
    <mergeCell ref="G8:I8"/>
    <mergeCell ref="G10:I10"/>
    <mergeCell ref="G11:I11"/>
    <mergeCell ref="E11:F11"/>
    <mergeCell ref="E8:F8"/>
    <mergeCell ref="E9:F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5"/>
  </sheetPr>
  <dimension ref="A1:U80"/>
  <sheetViews>
    <sheetView zoomScaleNormal="100" zoomScaleSheetLayoutView="100" workbookViewId="0">
      <selection activeCell="F11" sqref="F11:G11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490" t="s">
        <v>91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</row>
    <row r="2" spans="1:21" ht="15" customHeight="1" x14ac:dyDescent="0.25"/>
    <row r="3" spans="1:21" s="24" customFormat="1" ht="15" customHeight="1" thickBot="1" x14ac:dyDescent="0.3">
      <c r="A3" s="75" t="str">
        <f>+Índice!G61</f>
        <v>Rácios de crédito vencido (valores em fim de período)</v>
      </c>
      <c r="B3" s="68"/>
      <c r="C3" s="68"/>
      <c r="D3" s="68"/>
      <c r="E3" s="69"/>
      <c r="F3" s="69"/>
      <c r="G3" s="69"/>
      <c r="H3" s="40"/>
      <c r="I3" s="112"/>
      <c r="J3" s="112"/>
      <c r="K3" s="112"/>
      <c r="L3" s="112"/>
      <c r="M3" s="112"/>
      <c r="N3" s="32"/>
    </row>
    <row r="4" spans="1:21" s="26" customFormat="1" ht="15" customHeight="1" x14ac:dyDescent="0.2">
      <c r="A4" s="141" t="s">
        <v>44</v>
      </c>
      <c r="B4" s="73"/>
      <c r="C4" s="74"/>
      <c r="D4" s="74"/>
      <c r="E4" s="74"/>
      <c r="F4" s="74"/>
      <c r="G4" s="53"/>
      <c r="H4" s="53"/>
      <c r="I4" s="53"/>
    </row>
    <row r="5" spans="1:21" ht="15" customHeight="1" thickBot="1" x14ac:dyDescent="0.3">
      <c r="C5" s="33"/>
      <c r="D5" s="33"/>
      <c r="E5" s="33"/>
      <c r="F5" s="33"/>
      <c r="G5" s="33"/>
    </row>
    <row r="6" spans="1:21" s="34" customFormat="1" ht="30" customHeight="1" thickBot="1" x14ac:dyDescent="0.3">
      <c r="B6" s="35"/>
      <c r="C6" s="35"/>
      <c r="D6" s="35"/>
      <c r="E6" s="35"/>
      <c r="F6" s="325" t="s">
        <v>5</v>
      </c>
      <c r="G6" s="324"/>
      <c r="H6" s="324" t="s">
        <v>155</v>
      </c>
      <c r="I6" s="324"/>
      <c r="J6" s="289" t="s">
        <v>78</v>
      </c>
      <c r="K6" s="259"/>
      <c r="L6" s="259"/>
      <c r="M6" s="259"/>
      <c r="N6" s="259"/>
      <c r="O6" s="290"/>
      <c r="P6" s="289" t="s">
        <v>77</v>
      </c>
      <c r="Q6" s="259"/>
      <c r="R6" s="259"/>
      <c r="S6" s="259"/>
      <c r="T6" s="259"/>
      <c r="U6" s="290"/>
    </row>
    <row r="7" spans="1:21" s="34" customFormat="1" ht="45" customHeight="1" thickBot="1" x14ac:dyDescent="0.3">
      <c r="B7" s="36"/>
      <c r="C7" s="36"/>
      <c r="D7" s="36"/>
      <c r="E7" s="36"/>
      <c r="F7" s="446"/>
      <c r="G7" s="494"/>
      <c r="H7" s="494"/>
      <c r="I7" s="494"/>
      <c r="J7" s="289" t="s">
        <v>0</v>
      </c>
      <c r="K7" s="259"/>
      <c r="L7" s="259" t="s">
        <v>72</v>
      </c>
      <c r="M7" s="259"/>
      <c r="N7" s="259" t="s">
        <v>1</v>
      </c>
      <c r="O7" s="290"/>
      <c r="P7" s="289" t="s">
        <v>260</v>
      </c>
      <c r="Q7" s="259"/>
      <c r="R7" s="259" t="s">
        <v>261</v>
      </c>
      <c r="S7" s="259"/>
      <c r="T7" s="259" t="s">
        <v>263</v>
      </c>
      <c r="U7" s="290"/>
    </row>
    <row r="8" spans="1:21" s="34" customFormat="1" ht="30" customHeight="1" x14ac:dyDescent="0.25">
      <c r="B8" s="505" t="s">
        <v>74</v>
      </c>
      <c r="C8" s="505"/>
      <c r="D8" s="476">
        <v>2010</v>
      </c>
      <c r="E8" s="476"/>
      <c r="F8" s="359">
        <v>4.8000000000000001E-2</v>
      </c>
      <c r="G8" s="472"/>
      <c r="H8" s="501">
        <v>4.3999999999999997E-2</v>
      </c>
      <c r="I8" s="501"/>
      <c r="J8" s="502">
        <v>0.19800000000000001</v>
      </c>
      <c r="K8" s="503"/>
      <c r="L8" s="503">
        <v>4.2000000000000003E-2</v>
      </c>
      <c r="M8" s="503"/>
      <c r="N8" s="503">
        <v>0</v>
      </c>
      <c r="O8" s="504"/>
      <c r="P8" s="502">
        <v>6.9000000000000006E-2</v>
      </c>
      <c r="Q8" s="503"/>
      <c r="R8" s="503">
        <v>0.03</v>
      </c>
      <c r="S8" s="503"/>
      <c r="T8" s="503">
        <v>5.0000000000000001E-3</v>
      </c>
      <c r="U8" s="504"/>
    </row>
    <row r="9" spans="1:21" s="34" customFormat="1" ht="30" customHeight="1" x14ac:dyDescent="0.25">
      <c r="B9" s="506"/>
      <c r="C9" s="506"/>
      <c r="D9" s="476">
        <v>2011</v>
      </c>
      <c r="E9" s="476"/>
      <c r="F9" s="359">
        <v>7.1999999999999995E-2</v>
      </c>
      <c r="G9" s="472"/>
      <c r="H9" s="501">
        <v>6.3E-2</v>
      </c>
      <c r="I9" s="501"/>
      <c r="J9" s="502">
        <v>0.20499999999999999</v>
      </c>
      <c r="K9" s="503"/>
      <c r="L9" s="503">
        <v>7.1999999999999995E-2</v>
      </c>
      <c r="M9" s="503"/>
      <c r="N9" s="503">
        <v>4.0000000000000001E-3</v>
      </c>
      <c r="O9" s="504"/>
      <c r="P9" s="502">
        <v>9.2999999999999999E-2</v>
      </c>
      <c r="Q9" s="503"/>
      <c r="R9" s="503">
        <v>4.4999999999999998E-2</v>
      </c>
      <c r="S9" s="503"/>
      <c r="T9" s="503">
        <v>5.0000000000000001E-3</v>
      </c>
      <c r="U9" s="504"/>
    </row>
    <row r="10" spans="1:21" s="34" customFormat="1" ht="30" customHeight="1" x14ac:dyDescent="0.25">
      <c r="B10" s="506"/>
      <c r="C10" s="506"/>
      <c r="D10" s="476">
        <v>2012</v>
      </c>
      <c r="E10" s="476"/>
      <c r="F10" s="359">
        <v>0.108</v>
      </c>
      <c r="G10" s="472"/>
      <c r="H10" s="501">
        <v>8.1000000000000003E-2</v>
      </c>
      <c r="I10" s="501"/>
      <c r="J10" s="502">
        <v>0.29499999999999998</v>
      </c>
      <c r="K10" s="503"/>
      <c r="L10" s="503">
        <v>0.09</v>
      </c>
      <c r="M10" s="503"/>
      <c r="N10" s="503">
        <v>0</v>
      </c>
      <c r="O10" s="504"/>
      <c r="P10" s="502">
        <v>0.11600000000000001</v>
      </c>
      <c r="Q10" s="503"/>
      <c r="R10" s="503">
        <v>0.249</v>
      </c>
      <c r="S10" s="503"/>
      <c r="T10" s="503">
        <v>7.0000000000000001E-3</v>
      </c>
      <c r="U10" s="504"/>
    </row>
    <row r="11" spans="1:21" s="34" customFormat="1" ht="30" customHeight="1" x14ac:dyDescent="0.25">
      <c r="B11" s="506"/>
      <c r="C11" s="506"/>
      <c r="D11" s="476">
        <v>2013</v>
      </c>
      <c r="E11" s="476"/>
      <c r="F11" s="359">
        <v>0.13800000000000001</v>
      </c>
      <c r="G11" s="472"/>
      <c r="H11" s="501">
        <v>8.5999999999999993E-2</v>
      </c>
      <c r="I11" s="501"/>
      <c r="J11" s="502">
        <v>0.17699999999999999</v>
      </c>
      <c r="K11" s="503"/>
      <c r="L11" s="503">
        <v>0.11</v>
      </c>
      <c r="M11" s="503"/>
      <c r="N11" s="503">
        <v>0</v>
      </c>
      <c r="O11" s="504"/>
      <c r="P11" s="502">
        <v>0.122</v>
      </c>
      <c r="Q11" s="503"/>
      <c r="R11" s="503">
        <v>0.375</v>
      </c>
      <c r="S11" s="503"/>
      <c r="T11" s="503">
        <v>1.4999999999999999E-2</v>
      </c>
      <c r="U11" s="504"/>
    </row>
    <row r="12" spans="1:21" s="34" customFormat="1" ht="30" customHeight="1" x14ac:dyDescent="0.25">
      <c r="B12" s="506"/>
      <c r="C12" s="506"/>
      <c r="D12" s="476">
        <v>2014</v>
      </c>
      <c r="E12" s="476"/>
      <c r="F12" s="359">
        <v>0.155</v>
      </c>
      <c r="G12" s="472"/>
      <c r="H12" s="501">
        <v>8.6999999999999994E-2</v>
      </c>
      <c r="I12" s="501"/>
      <c r="J12" s="502">
        <v>0.17799999999999999</v>
      </c>
      <c r="K12" s="503"/>
      <c r="L12" s="503">
        <v>0.105</v>
      </c>
      <c r="M12" s="503"/>
      <c r="N12" s="503">
        <v>0</v>
      </c>
      <c r="O12" s="504"/>
      <c r="P12" s="502">
        <v>0.11799999999999999</v>
      </c>
      <c r="Q12" s="503"/>
      <c r="R12" s="503">
        <v>0.32700000000000001</v>
      </c>
      <c r="S12" s="503"/>
      <c r="T12" s="503">
        <v>3.1E-2</v>
      </c>
      <c r="U12" s="504"/>
    </row>
    <row r="13" spans="1:21" ht="20.100000000000001" customHeight="1" x14ac:dyDescent="0.25">
      <c r="B13" s="42"/>
      <c r="C13" s="42"/>
      <c r="D13" s="42"/>
      <c r="E13" s="42"/>
      <c r="F13" s="42"/>
      <c r="G13" s="42"/>
      <c r="H13" s="42"/>
      <c r="I13" s="42"/>
      <c r="J13" s="42"/>
      <c r="R13" s="144"/>
      <c r="T13" s="145"/>
    </row>
    <row r="14" spans="1:21" ht="20.100000000000001" customHeight="1" thickBot="1" x14ac:dyDescent="0.3"/>
    <row r="15" spans="1:21" ht="19.5" customHeight="1" thickBot="1" x14ac:dyDescent="0.3">
      <c r="A15" s="389" t="str">
        <f>'G9'!$A$17</f>
        <v>ESTUDO 21 | ANÁLISE DAS EMPRESAS DO SETOR DO MAR</v>
      </c>
      <c r="B15" s="389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</row>
    <row r="16" spans="1:21" ht="19.5" customHeight="1" x14ac:dyDescent="0.25"/>
    <row r="17" spans="11:11" ht="19.5" customHeight="1" x14ac:dyDescent="0.25"/>
    <row r="18" spans="11:11" ht="19.5" customHeight="1" x14ac:dyDescent="0.25"/>
    <row r="19" spans="11:11" ht="19.5" customHeight="1" x14ac:dyDescent="0.25"/>
    <row r="20" spans="11:11" ht="19.5" customHeight="1" x14ac:dyDescent="0.25"/>
    <row r="21" spans="11:11" ht="19.5" customHeight="1" x14ac:dyDescent="0.25"/>
    <row r="22" spans="11:11" s="39" customFormat="1" ht="19.5" customHeight="1" x14ac:dyDescent="0.25"/>
    <row r="23" spans="11:11" ht="19.5" customHeight="1" x14ac:dyDescent="0.25"/>
    <row r="24" spans="11:11" ht="19.5" customHeight="1" x14ac:dyDescent="0.25"/>
    <row r="25" spans="11:11" ht="19.5" customHeight="1" x14ac:dyDescent="0.25"/>
    <row r="26" spans="11:11" ht="19.5" customHeight="1" x14ac:dyDescent="0.25"/>
    <row r="27" spans="11:11" ht="19.5" customHeight="1" x14ac:dyDescent="0.25">
      <c r="K27" s="39"/>
    </row>
    <row r="28" spans="11:11" ht="19.5" customHeight="1" x14ac:dyDescent="0.25"/>
    <row r="29" spans="11:11" ht="19.5" customHeight="1" x14ac:dyDescent="0.25"/>
    <row r="30" spans="11:11" ht="19.5" customHeight="1" x14ac:dyDescent="0.25"/>
    <row r="31" spans="11:11" ht="19.5" customHeight="1" x14ac:dyDescent="0.25"/>
    <row r="32" spans="11:1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</sheetData>
  <sheetProtection password="9D83" sheet="1" objects="1" scenarios="1"/>
  <mergeCells count="58">
    <mergeCell ref="F9:G9"/>
    <mergeCell ref="F8:G8"/>
    <mergeCell ref="D12:E12"/>
    <mergeCell ref="T9:U9"/>
    <mergeCell ref="J11:K11"/>
    <mergeCell ref="J12:K12"/>
    <mergeCell ref="L12:M12"/>
    <mergeCell ref="L11:M11"/>
    <mergeCell ref="L10:M10"/>
    <mergeCell ref="N10:O10"/>
    <mergeCell ref="N11:O11"/>
    <mergeCell ref="N12:O12"/>
    <mergeCell ref="L9:M9"/>
    <mergeCell ref="T12:U12"/>
    <mergeCell ref="T10:U10"/>
    <mergeCell ref="P11:Q11"/>
    <mergeCell ref="L7:M7"/>
    <mergeCell ref="L8:M8"/>
    <mergeCell ref="N7:O7"/>
    <mergeCell ref="P6:U6"/>
    <mergeCell ref="P7:Q7"/>
    <mergeCell ref="R7:S7"/>
    <mergeCell ref="T7:U7"/>
    <mergeCell ref="P8:Q8"/>
    <mergeCell ref="R8:S8"/>
    <mergeCell ref="T8:U8"/>
    <mergeCell ref="F6:G7"/>
    <mergeCell ref="F12:G12"/>
    <mergeCell ref="F11:G11"/>
    <mergeCell ref="F10:G10"/>
    <mergeCell ref="A1:U1"/>
    <mergeCell ref="H6:I7"/>
    <mergeCell ref="J6:O6"/>
    <mergeCell ref="J7:K7"/>
    <mergeCell ref="B8:C12"/>
    <mergeCell ref="P12:Q12"/>
    <mergeCell ref="R12:S12"/>
    <mergeCell ref="P9:Q9"/>
    <mergeCell ref="R9:S9"/>
    <mergeCell ref="N8:O8"/>
    <mergeCell ref="N9:O9"/>
    <mergeCell ref="H11:I11"/>
    <mergeCell ref="A15:U15"/>
    <mergeCell ref="D8:E8"/>
    <mergeCell ref="D9:E9"/>
    <mergeCell ref="D10:E10"/>
    <mergeCell ref="D11:E11"/>
    <mergeCell ref="H8:I8"/>
    <mergeCell ref="H9:I9"/>
    <mergeCell ref="H10:I10"/>
    <mergeCell ref="J8:K8"/>
    <mergeCell ref="J9:K9"/>
    <mergeCell ref="J10:K10"/>
    <mergeCell ref="H12:I12"/>
    <mergeCell ref="R11:S11"/>
    <mergeCell ref="T11:U11"/>
    <mergeCell ref="P10:Q10"/>
    <mergeCell ref="R10:S10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416F84"/>
  </sheetPr>
  <dimension ref="A1:W76"/>
  <sheetViews>
    <sheetView zoomScaleNormal="100" workbookViewId="0">
      <selection activeCell="B20" sqref="B20"/>
    </sheetView>
  </sheetViews>
  <sheetFormatPr defaultRowHeight="15" x14ac:dyDescent="0.25"/>
  <cols>
    <col min="1" max="14" width="6.7109375" style="23" customWidth="1"/>
    <col min="15" max="15" width="8.7109375" style="23" customWidth="1"/>
    <col min="16" max="17" width="6.7109375" style="23" customWidth="1"/>
    <col min="18" max="18" width="10.7109375" style="23" customWidth="1"/>
    <col min="19" max="23" width="6.7109375" style="23" customWidth="1"/>
    <col min="24" max="16384" width="9.140625" style="23"/>
  </cols>
  <sheetData>
    <row r="1" spans="1:23" ht="69" customHeight="1" thickBot="1" x14ac:dyDescent="0.3">
      <c r="A1" s="252" t="s">
        <v>91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</row>
    <row r="2" spans="1:23" ht="15" customHeight="1" x14ac:dyDescent="0.25">
      <c r="L2" s="24"/>
      <c r="M2" s="24"/>
      <c r="N2" s="24"/>
      <c r="O2" s="24"/>
      <c r="P2" s="24"/>
    </row>
    <row r="3" spans="1:23" s="24" customFormat="1" ht="15" customHeight="1" thickBot="1" x14ac:dyDescent="0.3">
      <c r="A3" s="75" t="str">
        <f>+Índice!G63</f>
        <v>Juros suportados | Percentagem de empresas por variação da taxa de crescimento dos juros (2012-2013)</v>
      </c>
      <c r="B3" s="68"/>
      <c r="C3" s="68"/>
      <c r="D3" s="68"/>
      <c r="E3" s="68"/>
      <c r="F3" s="70"/>
      <c r="G3" s="69"/>
      <c r="H3" s="69"/>
      <c r="I3" s="68"/>
      <c r="J3" s="68"/>
      <c r="K3" s="68"/>
      <c r="L3" s="68"/>
      <c r="M3" s="68"/>
    </row>
    <row r="4" spans="1:23" s="26" customFormat="1" ht="15" customHeight="1" x14ac:dyDescent="0.25">
      <c r="A4" s="141" t="s">
        <v>44</v>
      </c>
      <c r="C4" s="73"/>
      <c r="D4" s="74"/>
      <c r="E4" s="74"/>
      <c r="F4" s="74"/>
      <c r="G4" s="74"/>
      <c r="H4" s="74"/>
      <c r="I4" s="74"/>
      <c r="J4" s="74"/>
      <c r="K4" s="53"/>
      <c r="L4" s="24"/>
      <c r="M4" s="24"/>
      <c r="N4" s="24"/>
      <c r="O4" s="24"/>
      <c r="P4" s="24"/>
    </row>
    <row r="5" spans="1:23" ht="15" customHeight="1" thickBot="1" x14ac:dyDescent="0.3"/>
    <row r="6" spans="1:23" s="34" customFormat="1" ht="30" customHeight="1" thickBot="1" x14ac:dyDescent="0.3">
      <c r="D6" s="35"/>
      <c r="E6" s="325" t="s">
        <v>5</v>
      </c>
      <c r="F6" s="324"/>
      <c r="G6" s="324" t="s">
        <v>155</v>
      </c>
      <c r="H6" s="324"/>
      <c r="I6" s="289" t="s">
        <v>78</v>
      </c>
      <c r="J6" s="259"/>
      <c r="K6" s="259"/>
      <c r="L6" s="259"/>
      <c r="M6" s="259"/>
      <c r="N6" s="290"/>
      <c r="O6" s="289" t="s">
        <v>77</v>
      </c>
      <c r="P6" s="259"/>
      <c r="Q6" s="276"/>
      <c r="R6" s="276"/>
      <c r="S6" s="259"/>
      <c r="T6" s="290"/>
    </row>
    <row r="7" spans="1:23" s="34" customFormat="1" ht="45.75" customHeight="1" thickBot="1" x14ac:dyDescent="0.3">
      <c r="E7" s="446"/>
      <c r="F7" s="494"/>
      <c r="G7" s="494"/>
      <c r="H7" s="494"/>
      <c r="I7" s="259" t="s">
        <v>0</v>
      </c>
      <c r="J7" s="259"/>
      <c r="K7" s="259" t="s">
        <v>72</v>
      </c>
      <c r="L7" s="259"/>
      <c r="M7" s="259" t="s">
        <v>1</v>
      </c>
      <c r="N7" s="290"/>
      <c r="O7" s="289" t="s">
        <v>156</v>
      </c>
      <c r="P7" s="259"/>
      <c r="Q7" s="259" t="s">
        <v>157</v>
      </c>
      <c r="R7" s="259"/>
      <c r="S7" s="259" t="s">
        <v>158</v>
      </c>
      <c r="T7" s="290"/>
    </row>
    <row r="8" spans="1:23" s="34" customFormat="1" ht="30" customHeight="1" thickBot="1" x14ac:dyDescent="0.3">
      <c r="C8" s="470" t="s">
        <v>122</v>
      </c>
      <c r="D8" s="470"/>
      <c r="E8" s="514">
        <v>0.63100000000000001</v>
      </c>
      <c r="F8" s="514"/>
      <c r="G8" s="513">
        <v>0.65900000000000003</v>
      </c>
      <c r="H8" s="513"/>
      <c r="I8" s="507">
        <v>0.66900000000000004</v>
      </c>
      <c r="J8" s="507"/>
      <c r="K8" s="507">
        <v>0.64300000000000002</v>
      </c>
      <c r="L8" s="507"/>
      <c r="M8" s="507">
        <v>0.5</v>
      </c>
      <c r="N8" s="510"/>
      <c r="O8" s="509">
        <v>0.66</v>
      </c>
      <c r="P8" s="507"/>
      <c r="Q8" s="507">
        <v>0.61</v>
      </c>
      <c r="R8" s="507"/>
      <c r="S8" s="507">
        <v>0.71299999999999997</v>
      </c>
      <c r="T8" s="510"/>
    </row>
    <row r="9" spans="1:23" s="34" customFormat="1" ht="30" customHeight="1" thickBot="1" x14ac:dyDescent="0.3">
      <c r="C9" s="460" t="s">
        <v>123</v>
      </c>
      <c r="D9" s="460"/>
      <c r="E9" s="514">
        <v>0.36899999999999999</v>
      </c>
      <c r="F9" s="514"/>
      <c r="G9" s="513">
        <v>0.34100000000000003</v>
      </c>
      <c r="H9" s="513"/>
      <c r="I9" s="508">
        <v>0.33100000000000002</v>
      </c>
      <c r="J9" s="508"/>
      <c r="K9" s="508">
        <v>0.35699999999999998</v>
      </c>
      <c r="L9" s="508"/>
      <c r="M9" s="508">
        <v>0.5</v>
      </c>
      <c r="N9" s="512"/>
      <c r="O9" s="515">
        <v>0.34</v>
      </c>
      <c r="P9" s="508"/>
      <c r="Q9" s="508">
        <v>0.39</v>
      </c>
      <c r="R9" s="508"/>
      <c r="S9" s="508">
        <v>0.28699999999999998</v>
      </c>
      <c r="T9" s="512"/>
    </row>
    <row r="10" spans="1:23" ht="19.5" customHeight="1" x14ac:dyDescent="0.25">
      <c r="C10" s="511"/>
      <c r="D10" s="511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</row>
    <row r="11" spans="1:23" ht="20.100000000000001" customHeight="1" thickBot="1" x14ac:dyDescent="0.3"/>
    <row r="12" spans="1:23" ht="19.5" customHeight="1" thickBot="1" x14ac:dyDescent="0.3">
      <c r="A12" s="218" t="str">
        <f>'G9'!$A$17</f>
        <v>ESTUDO 21 | ANÁLISE DAS EMPRESAS DO SETOR DO MAR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</row>
    <row r="13" spans="1:23" ht="19.5" customHeight="1" x14ac:dyDescent="0.25"/>
    <row r="14" spans="1:23" ht="19.5" customHeight="1" x14ac:dyDescent="0.25"/>
    <row r="15" spans="1:23" ht="19.5" customHeight="1" x14ac:dyDescent="0.25"/>
    <row r="16" spans="1:23" ht="19.5" customHeight="1" x14ac:dyDescent="0.25"/>
    <row r="17" spans="15:15" ht="19.5" customHeight="1" x14ac:dyDescent="0.25"/>
    <row r="18" spans="15:15" s="39" customFormat="1" ht="19.5" customHeight="1" x14ac:dyDescent="0.25"/>
    <row r="19" spans="15:15" ht="19.5" customHeight="1" x14ac:dyDescent="0.25"/>
    <row r="20" spans="15:15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>
      <c r="O23" s="39"/>
    </row>
    <row r="24" spans="15:15" ht="19.5" customHeight="1" x14ac:dyDescent="0.25"/>
    <row r="25" spans="15:15" ht="19.5" customHeight="1" x14ac:dyDescent="0.25"/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</sheetData>
  <sheetProtection password="9D83" sheet="1" objects="1" scenarios="1"/>
  <mergeCells count="31">
    <mergeCell ref="C10:T10"/>
    <mergeCell ref="A12:W12"/>
    <mergeCell ref="I7:J7"/>
    <mergeCell ref="M7:N7"/>
    <mergeCell ref="M8:N8"/>
    <mergeCell ref="M9:N9"/>
    <mergeCell ref="I8:J8"/>
    <mergeCell ref="I9:J9"/>
    <mergeCell ref="G8:H8"/>
    <mergeCell ref="G9:H9"/>
    <mergeCell ref="E6:F7"/>
    <mergeCell ref="G6:H7"/>
    <mergeCell ref="E8:F8"/>
    <mergeCell ref="E9:F9"/>
    <mergeCell ref="O9:P9"/>
    <mergeCell ref="S9:T9"/>
    <mergeCell ref="A1:W1"/>
    <mergeCell ref="I6:N6"/>
    <mergeCell ref="O7:P7"/>
    <mergeCell ref="S7:T7"/>
    <mergeCell ref="O8:P8"/>
    <mergeCell ref="S8:T8"/>
    <mergeCell ref="C8:D8"/>
    <mergeCell ref="C9:D9"/>
    <mergeCell ref="O6:T6"/>
    <mergeCell ref="Q7:R7"/>
    <mergeCell ref="Q8:R8"/>
    <mergeCell ref="Q9:R9"/>
    <mergeCell ref="K7:L7"/>
    <mergeCell ref="K8:L8"/>
    <mergeCell ref="K9:L9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416F84"/>
  </sheetPr>
  <dimension ref="A1:W78"/>
  <sheetViews>
    <sheetView zoomScaleNormal="100" workbookViewId="0">
      <selection sqref="A1:W1"/>
    </sheetView>
  </sheetViews>
  <sheetFormatPr defaultRowHeight="15" x14ac:dyDescent="0.25"/>
  <cols>
    <col min="1" max="14" width="6.7109375" style="23" customWidth="1"/>
    <col min="15" max="15" width="8.7109375" style="23" customWidth="1"/>
    <col min="16" max="17" width="6.7109375" style="23" customWidth="1"/>
    <col min="18" max="18" width="10.7109375" style="23" customWidth="1"/>
    <col min="19" max="23" width="6.7109375" style="23" customWidth="1"/>
    <col min="24" max="16384" width="9.140625" style="23"/>
  </cols>
  <sheetData>
    <row r="1" spans="1:23" ht="69" customHeight="1" thickBot="1" x14ac:dyDescent="0.3">
      <c r="A1" s="252" t="s">
        <v>91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</row>
    <row r="2" spans="1:23" ht="15" customHeight="1" x14ac:dyDescent="0.25"/>
    <row r="3" spans="1:23" s="24" customFormat="1" ht="15" customHeight="1" thickBot="1" x14ac:dyDescent="0.3">
      <c r="A3" s="75" t="str">
        <f>+Índice!G64</f>
        <v>Pressão financeira | Distribuição das empresas por níveis de performance no indicador (2013)</v>
      </c>
      <c r="B3" s="68"/>
      <c r="C3" s="68"/>
      <c r="D3" s="68"/>
      <c r="E3" s="68"/>
      <c r="F3" s="70"/>
      <c r="G3" s="69"/>
      <c r="H3" s="69"/>
      <c r="I3" s="68"/>
      <c r="J3" s="68"/>
      <c r="K3" s="68"/>
      <c r="L3" s="112"/>
      <c r="M3" s="112"/>
      <c r="N3" s="112"/>
      <c r="O3" s="112"/>
      <c r="P3" s="112"/>
      <c r="Q3" s="32"/>
    </row>
    <row r="4" spans="1:23" s="26" customFormat="1" ht="15" customHeight="1" x14ac:dyDescent="0.2">
      <c r="A4" s="141" t="s">
        <v>44</v>
      </c>
      <c r="C4" s="73"/>
      <c r="D4" s="74"/>
      <c r="E4" s="74"/>
      <c r="F4" s="74"/>
      <c r="G4" s="74"/>
      <c r="H4" s="74"/>
      <c r="I4" s="74"/>
      <c r="J4" s="74"/>
      <c r="K4" s="53"/>
      <c r="L4" s="53"/>
    </row>
    <row r="5" spans="1:23" ht="15" customHeight="1" thickBot="1" x14ac:dyDescent="0.3"/>
    <row r="6" spans="1:23" s="34" customFormat="1" ht="30" customHeight="1" thickBot="1" x14ac:dyDescent="0.3">
      <c r="D6" s="35"/>
      <c r="E6" s="325" t="s">
        <v>5</v>
      </c>
      <c r="F6" s="324"/>
      <c r="G6" s="324" t="s">
        <v>155</v>
      </c>
      <c r="H6" s="324"/>
      <c r="I6" s="289" t="s">
        <v>78</v>
      </c>
      <c r="J6" s="259"/>
      <c r="K6" s="259"/>
      <c r="L6" s="259"/>
      <c r="M6" s="259"/>
      <c r="N6" s="290"/>
      <c r="O6" s="289" t="s">
        <v>77</v>
      </c>
      <c r="P6" s="259"/>
      <c r="Q6" s="276"/>
      <c r="R6" s="276"/>
      <c r="S6" s="259"/>
      <c r="T6" s="290"/>
    </row>
    <row r="7" spans="1:23" s="34" customFormat="1" ht="45.75" customHeight="1" thickBot="1" x14ac:dyDescent="0.3">
      <c r="E7" s="446"/>
      <c r="F7" s="494"/>
      <c r="G7" s="494"/>
      <c r="H7" s="494"/>
      <c r="I7" s="259" t="s">
        <v>0</v>
      </c>
      <c r="J7" s="259"/>
      <c r="K7" s="259" t="s">
        <v>110</v>
      </c>
      <c r="L7" s="259"/>
      <c r="M7" s="259" t="s">
        <v>264</v>
      </c>
      <c r="N7" s="290"/>
      <c r="O7" s="289" t="s">
        <v>156</v>
      </c>
      <c r="P7" s="259"/>
      <c r="Q7" s="259" t="s">
        <v>157</v>
      </c>
      <c r="R7" s="259"/>
      <c r="S7" s="259" t="s">
        <v>158</v>
      </c>
      <c r="T7" s="290"/>
    </row>
    <row r="8" spans="1:23" s="34" customFormat="1" ht="30" customHeight="1" thickBot="1" x14ac:dyDescent="0.3">
      <c r="C8" s="470" t="s">
        <v>124</v>
      </c>
      <c r="D8" s="470"/>
      <c r="E8" s="514">
        <v>0.58799999999999997</v>
      </c>
      <c r="F8" s="514"/>
      <c r="G8" s="513">
        <v>0.61099999999999999</v>
      </c>
      <c r="H8" s="513"/>
      <c r="I8" s="507">
        <v>0.58099999999999996</v>
      </c>
      <c r="J8" s="507"/>
      <c r="K8" s="507">
        <v>0.72399999999999998</v>
      </c>
      <c r="L8" s="507"/>
      <c r="M8" s="507">
        <v>0.72699999999999998</v>
      </c>
      <c r="N8" s="510"/>
      <c r="O8" s="507">
        <v>0.61</v>
      </c>
      <c r="P8" s="507"/>
      <c r="Q8" s="507">
        <v>0.67900000000000005</v>
      </c>
      <c r="R8" s="507"/>
      <c r="S8" s="507">
        <v>0.54400000000000004</v>
      </c>
      <c r="T8" s="510"/>
    </row>
    <row r="9" spans="1:23" s="34" customFormat="1" ht="30" customHeight="1" thickBot="1" x14ac:dyDescent="0.3">
      <c r="C9" s="460" t="s">
        <v>125</v>
      </c>
      <c r="D9" s="520"/>
      <c r="E9" s="516">
        <v>5.0999999999999997E-2</v>
      </c>
      <c r="F9" s="517"/>
      <c r="G9" s="518">
        <v>2.9000000000000001E-2</v>
      </c>
      <c r="H9" s="519"/>
      <c r="I9" s="507">
        <v>1.7000000000000001E-2</v>
      </c>
      <c r="J9" s="507"/>
      <c r="K9" s="507">
        <v>7.3999999999999996E-2</v>
      </c>
      <c r="L9" s="507"/>
      <c r="M9" s="507">
        <v>0.27300000000000002</v>
      </c>
      <c r="N9" s="510"/>
      <c r="O9" s="507">
        <v>3.4000000000000002E-2</v>
      </c>
      <c r="P9" s="507"/>
      <c r="Q9" s="507">
        <v>7.0000000000000001E-3</v>
      </c>
      <c r="R9" s="507"/>
      <c r="S9" s="507">
        <v>1.6E-2</v>
      </c>
      <c r="T9" s="510"/>
    </row>
    <row r="10" spans="1:23" s="34" customFormat="1" ht="30" customHeight="1" thickBot="1" x14ac:dyDescent="0.3">
      <c r="C10" s="460" t="s">
        <v>126</v>
      </c>
      <c r="D10" s="520"/>
      <c r="E10" s="516">
        <v>0.36</v>
      </c>
      <c r="F10" s="517"/>
      <c r="G10" s="518">
        <v>0.36</v>
      </c>
      <c r="H10" s="519"/>
      <c r="I10" s="507">
        <v>0.40200000000000002</v>
      </c>
      <c r="J10" s="507"/>
      <c r="K10" s="507">
        <v>0.20100000000000001</v>
      </c>
      <c r="L10" s="507"/>
      <c r="M10" s="507">
        <v>0</v>
      </c>
      <c r="N10" s="510"/>
      <c r="O10" s="507">
        <v>0.35599999999999998</v>
      </c>
      <c r="P10" s="507"/>
      <c r="Q10" s="507">
        <v>0.314</v>
      </c>
      <c r="R10" s="507"/>
      <c r="S10" s="507">
        <v>0.44</v>
      </c>
      <c r="T10" s="510"/>
    </row>
    <row r="11" spans="1:23" ht="20.100000000000001" customHeight="1" x14ac:dyDescent="0.25">
      <c r="C11" s="511" t="s">
        <v>127</v>
      </c>
      <c r="D11" s="511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</row>
    <row r="12" spans="1:23" ht="20.100000000000001" customHeight="1" x14ac:dyDescent="0.25"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</row>
    <row r="13" spans="1:23" ht="20.100000000000001" customHeight="1" thickBot="1" x14ac:dyDescent="0.3"/>
    <row r="14" spans="1:23" ht="19.5" customHeight="1" thickBot="1" x14ac:dyDescent="0.3">
      <c r="A14" s="218" t="str">
        <f>'G9'!$A$17</f>
        <v>ESTUDO 21 | ANÁLISE DAS EMPRESAS DO SETOR DO MAR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</row>
    <row r="15" spans="1:23" ht="19.5" customHeight="1" x14ac:dyDescent="0.25"/>
    <row r="16" spans="1:23" ht="19.5" customHeight="1" x14ac:dyDescent="0.25"/>
    <row r="17" spans="15:15" ht="19.5" customHeight="1" x14ac:dyDescent="0.25"/>
    <row r="18" spans="15:15" ht="19.5" customHeight="1" x14ac:dyDescent="0.25"/>
    <row r="19" spans="15:15" ht="19.5" customHeight="1" x14ac:dyDescent="0.25"/>
    <row r="20" spans="15:15" s="39" customFormat="1" ht="19.5" customHeight="1" x14ac:dyDescent="0.25"/>
    <row r="21" spans="15:15" ht="19.5" customHeight="1" x14ac:dyDescent="0.25"/>
    <row r="22" spans="15:15" ht="19.5" customHeight="1" x14ac:dyDescent="0.25"/>
    <row r="23" spans="15:15" ht="19.5" customHeight="1" x14ac:dyDescent="0.25"/>
    <row r="24" spans="15:15" ht="19.5" customHeight="1" x14ac:dyDescent="0.25"/>
    <row r="25" spans="15:15" ht="19.5" customHeight="1" x14ac:dyDescent="0.25">
      <c r="O25" s="39"/>
    </row>
    <row r="26" spans="15:15" ht="19.5" customHeight="1" x14ac:dyDescent="0.25"/>
    <row r="27" spans="15:15" ht="19.5" customHeight="1" x14ac:dyDescent="0.25"/>
    <row r="28" spans="15:15" ht="19.5" customHeight="1" x14ac:dyDescent="0.25"/>
    <row r="29" spans="15:15" ht="19.5" customHeight="1" x14ac:dyDescent="0.25"/>
    <row r="30" spans="15:15" ht="19.5" customHeight="1" x14ac:dyDescent="0.25"/>
    <row r="31" spans="15:15" ht="19.5" customHeight="1" x14ac:dyDescent="0.25"/>
    <row r="32" spans="15:15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</sheetData>
  <sheetProtection password="9D83" sheet="1" objects="1" scenarios="1"/>
  <mergeCells count="40">
    <mergeCell ref="A1:W1"/>
    <mergeCell ref="E6:F7"/>
    <mergeCell ref="G6:H7"/>
    <mergeCell ref="I6:N6"/>
    <mergeCell ref="O6:T6"/>
    <mergeCell ref="I7:J7"/>
    <mergeCell ref="K7:L7"/>
    <mergeCell ref="M7:N7"/>
    <mergeCell ref="O7:P7"/>
    <mergeCell ref="Q7:R7"/>
    <mergeCell ref="S7:T7"/>
    <mergeCell ref="M8:N8"/>
    <mergeCell ref="O8:P8"/>
    <mergeCell ref="Q8:R8"/>
    <mergeCell ref="S8:T8"/>
    <mergeCell ref="C11:T11"/>
    <mergeCell ref="O10:P10"/>
    <mergeCell ref="Q10:R10"/>
    <mergeCell ref="Q9:R9"/>
    <mergeCell ref="C8:D8"/>
    <mergeCell ref="E8:F8"/>
    <mergeCell ref="G8:H8"/>
    <mergeCell ref="I8:J8"/>
    <mergeCell ref="K8:L8"/>
    <mergeCell ref="A14:W14"/>
    <mergeCell ref="E9:F9"/>
    <mergeCell ref="E10:F10"/>
    <mergeCell ref="G9:H9"/>
    <mergeCell ref="G10:H10"/>
    <mergeCell ref="I9:J9"/>
    <mergeCell ref="S9:T9"/>
    <mergeCell ref="S10:T10"/>
    <mergeCell ref="I10:J10"/>
    <mergeCell ref="K9:L9"/>
    <mergeCell ref="K10:L10"/>
    <mergeCell ref="M9:N9"/>
    <mergeCell ref="M10:N10"/>
    <mergeCell ref="C9:D9"/>
    <mergeCell ref="C10:D10"/>
    <mergeCell ref="O9:P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C0CFD6"/>
  </sheetPr>
  <dimension ref="A1:U79"/>
  <sheetViews>
    <sheetView showGridLines="0" zoomScaleNormal="100" workbookViewId="0">
      <selection activeCell="S10" sqref="S10:T10"/>
    </sheetView>
  </sheetViews>
  <sheetFormatPr defaultRowHeight="15" x14ac:dyDescent="0.25"/>
  <cols>
    <col min="1" max="21" width="6.7109375" style="23" customWidth="1"/>
    <col min="22" max="16384" width="9.140625" style="23"/>
  </cols>
  <sheetData>
    <row r="1" spans="1:21" ht="69" customHeight="1" thickBot="1" x14ac:dyDescent="0.3">
      <c r="A1" s="252" t="s">
        <v>91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+Índice!G66</f>
        <v>Financiamento líquido por dívida comercial | Em percentagem do volume de negócios</v>
      </c>
      <c r="B3" s="68"/>
      <c r="C3" s="68"/>
      <c r="D3" s="68"/>
      <c r="E3" s="68"/>
      <c r="F3" s="68"/>
      <c r="G3" s="68"/>
      <c r="H3" s="68"/>
      <c r="I3" s="68"/>
      <c r="J3" s="68"/>
    </row>
    <row r="4" spans="1:21" s="26" customFormat="1" ht="15" customHeight="1" x14ac:dyDescent="0.2">
      <c r="A4" s="141" t="s">
        <v>44</v>
      </c>
      <c r="B4" s="53"/>
      <c r="C4" s="53"/>
      <c r="D4" s="53"/>
      <c r="E4" s="53"/>
      <c r="F4" s="53"/>
      <c r="G4" s="53"/>
      <c r="H4" s="53"/>
      <c r="I4" s="53"/>
    </row>
    <row r="5" spans="1:21" ht="15" customHeight="1" thickBot="1" x14ac:dyDescent="0.3">
      <c r="C5" s="33"/>
      <c r="D5" s="33"/>
      <c r="E5" s="33"/>
      <c r="F5" s="33"/>
      <c r="G5" s="33"/>
    </row>
    <row r="6" spans="1:21" s="34" customFormat="1" ht="30" customHeight="1" thickBot="1" x14ac:dyDescent="0.3">
      <c r="C6" s="35"/>
      <c r="D6" s="35"/>
      <c r="E6" s="324" t="s">
        <v>5</v>
      </c>
      <c r="F6" s="324"/>
      <c r="G6" s="324" t="s">
        <v>155</v>
      </c>
      <c r="H6" s="324"/>
      <c r="I6" s="289" t="s">
        <v>78</v>
      </c>
      <c r="J6" s="259"/>
      <c r="K6" s="276"/>
      <c r="L6" s="276"/>
      <c r="M6" s="259"/>
      <c r="N6" s="290"/>
      <c r="O6" s="289" t="s">
        <v>77</v>
      </c>
      <c r="P6" s="259"/>
      <c r="Q6" s="276"/>
      <c r="R6" s="276"/>
      <c r="S6" s="259"/>
      <c r="T6" s="290"/>
    </row>
    <row r="7" spans="1:21" s="34" customFormat="1" ht="43.5" customHeight="1" thickBot="1" x14ac:dyDescent="0.3">
      <c r="E7" s="494"/>
      <c r="F7" s="494"/>
      <c r="G7" s="494"/>
      <c r="H7" s="494"/>
      <c r="I7" s="289" t="s">
        <v>0</v>
      </c>
      <c r="J7" s="259"/>
      <c r="K7" s="259" t="s">
        <v>72</v>
      </c>
      <c r="L7" s="259"/>
      <c r="M7" s="259" t="s">
        <v>1</v>
      </c>
      <c r="N7" s="259"/>
      <c r="O7" s="289" t="s">
        <v>156</v>
      </c>
      <c r="P7" s="259"/>
      <c r="Q7" s="259" t="s">
        <v>157</v>
      </c>
      <c r="R7" s="259"/>
      <c r="S7" s="259" t="s">
        <v>158</v>
      </c>
      <c r="T7" s="290"/>
      <c r="U7" s="23"/>
    </row>
    <row r="8" spans="1:21" s="34" customFormat="1" ht="30" customHeight="1" x14ac:dyDescent="0.25">
      <c r="C8" s="527">
        <v>2009</v>
      </c>
      <c r="D8" s="527"/>
      <c r="E8" s="294">
        <v>-2.8000000000000001E-2</v>
      </c>
      <c r="F8" s="296"/>
      <c r="G8" s="528">
        <v>-5.1999999999999998E-2</v>
      </c>
      <c r="H8" s="529"/>
      <c r="I8" s="522">
        <v>-2.5000000000000001E-2</v>
      </c>
      <c r="J8" s="522"/>
      <c r="K8" s="522">
        <v>-5.6000000000000001E-2</v>
      </c>
      <c r="L8" s="522"/>
      <c r="M8" s="522">
        <v>-6.0999999999999999E-2</v>
      </c>
      <c r="N8" s="522"/>
      <c r="O8" s="521">
        <v>-3.1E-2</v>
      </c>
      <c r="P8" s="522"/>
      <c r="Q8" s="522">
        <v>-5.1999999999999998E-2</v>
      </c>
      <c r="R8" s="522"/>
      <c r="S8" s="522">
        <v>-0.129</v>
      </c>
      <c r="T8" s="523"/>
      <c r="U8" s="117"/>
    </row>
    <row r="9" spans="1:21" s="34" customFormat="1" ht="30" customHeight="1" x14ac:dyDescent="0.25">
      <c r="C9" s="527">
        <v>2010</v>
      </c>
      <c r="D9" s="527"/>
      <c r="E9" s="294">
        <v>-3.4000000000000002E-2</v>
      </c>
      <c r="F9" s="296"/>
      <c r="G9" s="528">
        <v>-5.6000000000000001E-2</v>
      </c>
      <c r="H9" s="529"/>
      <c r="I9" s="522">
        <v>-1.2E-2</v>
      </c>
      <c r="J9" s="522"/>
      <c r="K9" s="503">
        <v>-5.8000000000000003E-2</v>
      </c>
      <c r="L9" s="503"/>
      <c r="M9" s="522">
        <v>-9.0999999999999998E-2</v>
      </c>
      <c r="N9" s="522"/>
      <c r="O9" s="521">
        <v>-4.9000000000000002E-2</v>
      </c>
      <c r="P9" s="522"/>
      <c r="Q9" s="503">
        <v>5.0999999999999997E-2</v>
      </c>
      <c r="R9" s="503"/>
      <c r="S9" s="522">
        <v>-0.127</v>
      </c>
      <c r="T9" s="523"/>
    </row>
    <row r="10" spans="1:21" s="34" customFormat="1" ht="30" customHeight="1" x14ac:dyDescent="0.25">
      <c r="C10" s="527">
        <v>2011</v>
      </c>
      <c r="D10" s="527"/>
      <c r="E10" s="294">
        <v>-3.5000000000000003E-2</v>
      </c>
      <c r="F10" s="296"/>
      <c r="G10" s="528">
        <v>-3.9E-2</v>
      </c>
      <c r="H10" s="529"/>
      <c r="I10" s="522">
        <v>-0.01</v>
      </c>
      <c r="J10" s="522"/>
      <c r="K10" s="503">
        <v>-4.1000000000000002E-2</v>
      </c>
      <c r="L10" s="503"/>
      <c r="M10" s="522">
        <v>-5.6000000000000001E-2</v>
      </c>
      <c r="N10" s="522"/>
      <c r="O10" s="521">
        <v>-0.03</v>
      </c>
      <c r="P10" s="522"/>
      <c r="Q10" s="503">
        <v>7.3999999999999996E-2</v>
      </c>
      <c r="R10" s="503"/>
      <c r="S10" s="522">
        <v>-0.108</v>
      </c>
      <c r="T10" s="523"/>
    </row>
    <row r="11" spans="1:21" s="34" customFormat="1" ht="30" customHeight="1" x14ac:dyDescent="0.25">
      <c r="C11" s="527">
        <v>2012</v>
      </c>
      <c r="D11" s="527"/>
      <c r="E11" s="294">
        <v>-3.4000000000000002E-2</v>
      </c>
      <c r="F11" s="296"/>
      <c r="G11" s="528">
        <v>-0.04</v>
      </c>
      <c r="H11" s="529"/>
      <c r="I11" s="522">
        <v>1E-3</v>
      </c>
      <c r="J11" s="522"/>
      <c r="K11" s="503">
        <v>-3.6999999999999998E-2</v>
      </c>
      <c r="L11" s="503"/>
      <c r="M11" s="522">
        <v>-7.9000000000000001E-2</v>
      </c>
      <c r="N11" s="522"/>
      <c r="O11" s="521">
        <v>-2.5999999999999999E-2</v>
      </c>
      <c r="P11" s="522"/>
      <c r="Q11" s="503">
        <v>-3.0000000000000001E-3</v>
      </c>
      <c r="R11" s="503"/>
      <c r="S11" s="522">
        <v>-0.104</v>
      </c>
      <c r="T11" s="523"/>
    </row>
    <row r="12" spans="1:21" s="34" customFormat="1" ht="30" customHeight="1" x14ac:dyDescent="0.25">
      <c r="C12" s="506">
        <v>2013</v>
      </c>
      <c r="D12" s="506"/>
      <c r="E12" s="326">
        <v>-3.5000000000000003E-2</v>
      </c>
      <c r="F12" s="328"/>
      <c r="G12" s="530">
        <v>-3.6999999999999998E-2</v>
      </c>
      <c r="H12" s="531"/>
      <c r="I12" s="525">
        <v>-7.0000000000000001E-3</v>
      </c>
      <c r="J12" s="525"/>
      <c r="K12" s="503">
        <v>-0.04</v>
      </c>
      <c r="L12" s="503"/>
      <c r="M12" s="525">
        <v>-4.9000000000000002E-2</v>
      </c>
      <c r="N12" s="525"/>
      <c r="O12" s="524">
        <v>-2.5999999999999999E-2</v>
      </c>
      <c r="P12" s="525"/>
      <c r="Q12" s="503">
        <v>1E-3</v>
      </c>
      <c r="R12" s="503"/>
      <c r="S12" s="525">
        <v>-8.6999999999999994E-2</v>
      </c>
      <c r="T12" s="526"/>
    </row>
    <row r="13" spans="1:21" ht="20.100000000000001" customHeight="1" x14ac:dyDescent="0.25">
      <c r="C13" s="511" t="s">
        <v>76</v>
      </c>
      <c r="D13" s="511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</row>
    <row r="14" spans="1:21" ht="20.100000000000001" customHeight="1" x14ac:dyDescent="0.25">
      <c r="C14" s="511"/>
      <c r="D14" s="511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</row>
    <row r="15" spans="1:21" ht="20.100000000000001" customHeight="1" x14ac:dyDescent="0.25">
      <c r="B15" s="38"/>
      <c r="C15" s="38"/>
      <c r="D15" s="38"/>
      <c r="E15" s="38"/>
      <c r="F15" s="38"/>
      <c r="G15" s="38"/>
      <c r="H15" s="38"/>
      <c r="I15" s="38"/>
      <c r="J15" s="38"/>
      <c r="K15" s="37"/>
    </row>
    <row r="16" spans="1:21" ht="20.100000000000001" customHeight="1" thickBot="1" x14ac:dyDescent="0.3"/>
    <row r="17" spans="1:21" ht="19.5" customHeight="1" thickBot="1" x14ac:dyDescent="0.3">
      <c r="A17" s="218" t="str">
        <f>'G9'!$A$17</f>
        <v>ESTUDO 21 | ANÁLISE DAS EMPRESAS DO SETOR DO MAR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</row>
    <row r="18" spans="1:21" ht="19.5" customHeight="1" x14ac:dyDescent="0.25"/>
    <row r="19" spans="1:21" ht="19.5" customHeight="1" x14ac:dyDescent="0.25"/>
    <row r="20" spans="1:21" ht="19.5" customHeight="1" x14ac:dyDescent="0.25"/>
    <row r="21" spans="1:21" s="39" customFormat="1" ht="19.5" customHeight="1" x14ac:dyDescent="0.25"/>
    <row r="22" spans="1:21" ht="19.5" customHeight="1" x14ac:dyDescent="0.25"/>
    <row r="23" spans="1:21" ht="19.5" customHeight="1" x14ac:dyDescent="0.25"/>
    <row r="24" spans="1:21" ht="19.5" customHeight="1" x14ac:dyDescent="0.25"/>
    <row r="25" spans="1:21" ht="19.5" customHeight="1" x14ac:dyDescent="0.25"/>
    <row r="26" spans="1:21" ht="19.5" customHeight="1" x14ac:dyDescent="0.25">
      <c r="K26" s="39"/>
    </row>
    <row r="27" spans="1:21" ht="19.5" customHeight="1" x14ac:dyDescent="0.25"/>
    <row r="28" spans="1:21" ht="19.5" customHeight="1" x14ac:dyDescent="0.25"/>
    <row r="29" spans="1:21" ht="19.5" customHeight="1" x14ac:dyDescent="0.25"/>
    <row r="30" spans="1:21" ht="19.5" customHeight="1" x14ac:dyDescent="0.25"/>
    <row r="31" spans="1:21" ht="19.5" customHeight="1" x14ac:dyDescent="0.25"/>
    <row r="32" spans="1:21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</sheetData>
  <sheetProtection password="9D83" sheet="1" objects="1" scenarios="1"/>
  <mergeCells count="58">
    <mergeCell ref="A17:U17"/>
    <mergeCell ref="G11:H11"/>
    <mergeCell ref="G12:H12"/>
    <mergeCell ref="I12:J12"/>
    <mergeCell ref="I11:J11"/>
    <mergeCell ref="K12:L12"/>
    <mergeCell ref="M12:N12"/>
    <mergeCell ref="C13:T14"/>
    <mergeCell ref="E11:F11"/>
    <mergeCell ref="M11:N11"/>
    <mergeCell ref="K11:L11"/>
    <mergeCell ref="E6:F7"/>
    <mergeCell ref="G6:H7"/>
    <mergeCell ref="G8:H8"/>
    <mergeCell ref="G9:H9"/>
    <mergeCell ref="G10:H10"/>
    <mergeCell ref="E9:F9"/>
    <mergeCell ref="E10:F10"/>
    <mergeCell ref="I10:J10"/>
    <mergeCell ref="I9:J9"/>
    <mergeCell ref="K10:L10"/>
    <mergeCell ref="S9:T9"/>
    <mergeCell ref="O10:P10"/>
    <mergeCell ref="Q10:R10"/>
    <mergeCell ref="S10:T10"/>
    <mergeCell ref="M10:N10"/>
    <mergeCell ref="M9:N9"/>
    <mergeCell ref="I7:J7"/>
    <mergeCell ref="K7:L7"/>
    <mergeCell ref="K8:L8"/>
    <mergeCell ref="O9:P9"/>
    <mergeCell ref="Q9:R9"/>
    <mergeCell ref="M8:N8"/>
    <mergeCell ref="I8:J8"/>
    <mergeCell ref="K9:L9"/>
    <mergeCell ref="O6:T6"/>
    <mergeCell ref="O7:P7"/>
    <mergeCell ref="Q7:R7"/>
    <mergeCell ref="S7:T7"/>
    <mergeCell ref="O8:P8"/>
    <mergeCell ref="Q8:R8"/>
    <mergeCell ref="S8:T8"/>
    <mergeCell ref="A1:U1"/>
    <mergeCell ref="O11:P11"/>
    <mergeCell ref="Q11:R11"/>
    <mergeCell ref="S11:T11"/>
    <mergeCell ref="O12:P12"/>
    <mergeCell ref="Q12:R12"/>
    <mergeCell ref="S12:T12"/>
    <mergeCell ref="C9:D9"/>
    <mergeCell ref="C8:D8"/>
    <mergeCell ref="E12:F12"/>
    <mergeCell ref="C12:D12"/>
    <mergeCell ref="C11:D11"/>
    <mergeCell ref="C10:D10"/>
    <mergeCell ref="M7:N7"/>
    <mergeCell ref="I6:N6"/>
    <mergeCell ref="E8:F8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-0.249977111117893"/>
  </sheetPr>
  <dimension ref="A1:U14"/>
  <sheetViews>
    <sheetView showGridLines="0" zoomScaleNormal="100" workbookViewId="0">
      <selection activeCell="B22" sqref="B22"/>
    </sheetView>
  </sheetViews>
  <sheetFormatPr defaultRowHeight="15" x14ac:dyDescent="0.25"/>
  <cols>
    <col min="1" max="8" width="6.7109375" style="23" customWidth="1"/>
    <col min="9" max="14" width="11.7109375" style="23" customWidth="1"/>
    <col min="15" max="21" width="6.7109375" style="23" customWidth="1"/>
    <col min="22" max="16384" width="9.140625" style="23"/>
  </cols>
  <sheetData>
    <row r="1" spans="1:21" ht="69" customHeight="1" thickBot="1" x14ac:dyDescent="0.3">
      <c r="A1" s="252" t="s">
        <v>90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15" customHeight="1" x14ac:dyDescent="0.25"/>
    <row r="3" spans="1:21" s="24" customFormat="1" ht="15" customHeight="1" thickBot="1" x14ac:dyDescent="0.3">
      <c r="A3" s="75" t="str">
        <f>+Índice!G10</f>
        <v>Peso do setor do Mar nas SNF (2003 e 2013)</v>
      </c>
      <c r="B3" s="68"/>
      <c r="C3" s="68"/>
      <c r="D3" s="68"/>
      <c r="E3" s="68"/>
      <c r="F3" s="68"/>
      <c r="G3" s="32"/>
      <c r="H3" s="32"/>
      <c r="I3" s="32"/>
      <c r="J3" s="32"/>
      <c r="K3" s="32"/>
      <c r="M3" s="104"/>
    </row>
    <row r="4" spans="1:21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104"/>
      <c r="M4" s="53"/>
    </row>
    <row r="5" spans="1:21" s="26" customFormat="1" ht="15" customHeight="1" thickBot="1" x14ac:dyDescent="0.25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1" s="28" customFormat="1" ht="30" customHeight="1" thickBot="1" x14ac:dyDescent="0.3">
      <c r="G6" s="29"/>
      <c r="H6" s="29"/>
      <c r="I6" s="256" t="s">
        <v>88</v>
      </c>
      <c r="J6" s="256"/>
      <c r="K6" s="256" t="s">
        <v>52</v>
      </c>
      <c r="L6" s="256"/>
      <c r="M6" s="256" t="s">
        <v>71</v>
      </c>
      <c r="N6" s="256"/>
      <c r="O6" s="105"/>
      <c r="S6" s="30"/>
      <c r="T6" s="30"/>
    </row>
    <row r="7" spans="1:21" s="28" customFormat="1" ht="30" customHeight="1" thickBot="1" x14ac:dyDescent="0.3">
      <c r="G7" s="29"/>
      <c r="H7" s="29"/>
      <c r="I7" s="115">
        <v>2003</v>
      </c>
      <c r="J7" s="115">
        <v>2013</v>
      </c>
      <c r="K7" s="126">
        <v>2003</v>
      </c>
      <c r="L7" s="127">
        <v>2013</v>
      </c>
      <c r="M7" s="102">
        <v>2003</v>
      </c>
      <c r="N7" s="102">
        <v>2013</v>
      </c>
      <c r="O7" s="106"/>
      <c r="P7" s="106"/>
      <c r="Q7" s="106"/>
      <c r="R7" s="106"/>
      <c r="S7" s="30"/>
      <c r="T7" s="30"/>
    </row>
    <row r="8" spans="1:21" ht="30" customHeight="1" thickBot="1" x14ac:dyDescent="0.3">
      <c r="E8" s="259" t="s">
        <v>155</v>
      </c>
      <c r="F8" s="259"/>
      <c r="G8" s="259"/>
      <c r="H8" s="259"/>
      <c r="I8" s="120">
        <v>7.0000000000000001E-3</v>
      </c>
      <c r="J8" s="120">
        <v>7.0000000000000001E-3</v>
      </c>
      <c r="K8" s="121">
        <v>1.2999999999999999E-2</v>
      </c>
      <c r="L8" s="124">
        <v>1.0999999999999999E-2</v>
      </c>
      <c r="M8" s="120">
        <v>1.0999999999999999E-2</v>
      </c>
      <c r="N8" s="120">
        <v>8.9999999999999993E-3</v>
      </c>
      <c r="O8" s="107"/>
      <c r="P8" s="107"/>
      <c r="Q8" s="107"/>
      <c r="R8" s="174"/>
      <c r="S8" s="30"/>
      <c r="T8" s="31"/>
      <c r="U8" s="28"/>
    </row>
    <row r="9" spans="1:21" ht="30" customHeight="1" thickBot="1" x14ac:dyDescent="0.3">
      <c r="E9" s="259" t="s">
        <v>156</v>
      </c>
      <c r="F9" s="259"/>
      <c r="G9" s="259"/>
      <c r="H9" s="259"/>
      <c r="I9" s="116">
        <v>6.0000000000000001E-3</v>
      </c>
      <c r="J9" s="116">
        <v>5.0000000000000001E-3</v>
      </c>
      <c r="K9" s="123">
        <v>8.9999999999999993E-3</v>
      </c>
      <c r="L9" s="125">
        <v>8.0000000000000002E-3</v>
      </c>
      <c r="M9" s="116">
        <v>7.0000000000000001E-3</v>
      </c>
      <c r="N9" s="116">
        <v>7.0000000000000001E-3</v>
      </c>
      <c r="O9" s="107"/>
      <c r="P9" s="107"/>
      <c r="Q9" s="107"/>
      <c r="R9" s="174"/>
      <c r="S9" s="30"/>
      <c r="T9" s="27"/>
    </row>
    <row r="10" spans="1:21" ht="30" customHeight="1" thickBot="1" x14ac:dyDescent="0.3">
      <c r="E10" s="259" t="s">
        <v>157</v>
      </c>
      <c r="F10" s="259"/>
      <c r="G10" s="259"/>
      <c r="H10" s="259"/>
      <c r="I10" s="133">
        <v>1E-3</v>
      </c>
      <c r="J10" s="133">
        <v>1E-3</v>
      </c>
      <c r="K10" s="135">
        <v>2E-3</v>
      </c>
      <c r="L10" s="134">
        <v>1E-3</v>
      </c>
      <c r="M10" s="133">
        <v>3.0000000000000001E-3</v>
      </c>
      <c r="N10" s="133">
        <v>1E-3</v>
      </c>
      <c r="O10" s="107"/>
      <c r="P10" s="107"/>
      <c r="Q10" s="107"/>
      <c r="R10" s="174"/>
      <c r="S10" s="30"/>
      <c r="T10" s="27"/>
    </row>
    <row r="11" spans="1:21" ht="30" customHeight="1" thickBot="1" x14ac:dyDescent="0.3">
      <c r="E11" s="259" t="s">
        <v>158</v>
      </c>
      <c r="F11" s="259"/>
      <c r="G11" s="259"/>
      <c r="H11" s="259"/>
      <c r="I11" s="133">
        <v>1E-3</v>
      </c>
      <c r="J11" s="133">
        <v>1E-3</v>
      </c>
      <c r="K11" s="135">
        <v>2E-3</v>
      </c>
      <c r="L11" s="134">
        <v>2E-3</v>
      </c>
      <c r="M11" s="133">
        <v>1E-3</v>
      </c>
      <c r="N11" s="133">
        <v>1E-3</v>
      </c>
      <c r="O11" s="107"/>
      <c r="P11" s="107"/>
      <c r="Q11" s="107"/>
      <c r="R11" s="174"/>
      <c r="S11" s="30"/>
      <c r="T11" s="27"/>
    </row>
    <row r="12" spans="1:21" ht="19.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21" ht="19.5" customHeight="1" thickBot="1" x14ac:dyDescent="0.3"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21" ht="19.5" customHeight="1" thickBot="1" x14ac:dyDescent="0.3">
      <c r="A14" s="218" t="str">
        <f>NOTA!$A$24</f>
        <v>ESTUDO 21 | ANÁLISE DAS EMPRESAS DO SETOR DO MAR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</row>
  </sheetData>
  <sheetProtection password="9D83" sheet="1" objects="1" scenarios="1"/>
  <mergeCells count="9">
    <mergeCell ref="A1:U1"/>
    <mergeCell ref="I6:J6"/>
    <mergeCell ref="K6:L6"/>
    <mergeCell ref="M6:N6"/>
    <mergeCell ref="A14:U14"/>
    <mergeCell ref="E8:H8"/>
    <mergeCell ref="E9:H9"/>
    <mergeCell ref="E10:H10"/>
    <mergeCell ref="E11:H1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83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832326"/>
  </sheetPr>
  <dimension ref="A1:N84"/>
  <sheetViews>
    <sheetView showGridLines="0" zoomScaleNormal="100" workbookViewId="0">
      <selection activeCell="C11" sqref="C11"/>
    </sheetView>
  </sheetViews>
  <sheetFormatPr defaultRowHeight="15" x14ac:dyDescent="0.25"/>
  <cols>
    <col min="1" max="14" width="10.140625" style="23" customWidth="1"/>
    <col min="15" max="19" width="9.140625" style="23"/>
    <col min="20" max="20" width="9.140625" style="23" customWidth="1"/>
    <col min="21" max="16384" width="9.140625" style="23"/>
  </cols>
  <sheetData>
    <row r="1" spans="1:14" ht="69" customHeight="1" thickBot="1" x14ac:dyDescent="0.3">
      <c r="A1" s="490" t="str">
        <f>+Índice!G69</f>
        <v>PRINCIPAIS INDICADORES DO SETOR DO MAR (2013)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</row>
    <row r="2" spans="1:14" ht="15" customHeight="1" x14ac:dyDescent="0.25"/>
    <row r="3" spans="1:14" ht="15" customHeight="1" thickBot="1" x14ac:dyDescent="0.3">
      <c r="A3" s="75" t="str">
        <f>+Índice!G69</f>
        <v>PRINCIPAIS INDICADORES DO SETOR DO MAR (2013)</v>
      </c>
      <c r="B3" s="75"/>
      <c r="C3" s="75"/>
      <c r="D3" s="75"/>
    </row>
    <row r="4" spans="1:14" ht="15" customHeight="1" x14ac:dyDescent="0.25">
      <c r="A4" s="141" t="s">
        <v>44</v>
      </c>
    </row>
    <row r="5" spans="1:14" ht="15" customHeight="1" thickBot="1" x14ac:dyDescent="0.3"/>
    <row r="6" spans="1:14" s="79" customFormat="1" ht="30" customHeight="1" thickBot="1" x14ac:dyDescent="0.2">
      <c r="B6" s="80"/>
      <c r="C6" s="555" t="s">
        <v>99</v>
      </c>
      <c r="D6" s="555"/>
      <c r="E6" s="555" t="s">
        <v>59</v>
      </c>
      <c r="F6" s="555"/>
      <c r="G6" s="552" t="s">
        <v>60</v>
      </c>
      <c r="H6" s="553"/>
      <c r="I6" s="553"/>
      <c r="J6" s="553"/>
      <c r="K6" s="553"/>
      <c r="L6" s="553"/>
      <c r="M6" s="554"/>
      <c r="N6" s="78" t="s">
        <v>61</v>
      </c>
    </row>
    <row r="7" spans="1:14" s="79" customFormat="1" ht="39.950000000000003" customHeight="1" thickBot="1" x14ac:dyDescent="0.2">
      <c r="B7" s="80"/>
      <c r="C7" s="541" t="s">
        <v>62</v>
      </c>
      <c r="D7" s="541" t="s">
        <v>137</v>
      </c>
      <c r="E7" s="556" t="s">
        <v>63</v>
      </c>
      <c r="F7" s="556"/>
      <c r="G7" s="541" t="s">
        <v>64</v>
      </c>
      <c r="H7" s="556" t="s">
        <v>63</v>
      </c>
      <c r="I7" s="556"/>
      <c r="J7" s="541" t="s">
        <v>98</v>
      </c>
      <c r="K7" s="541" t="s">
        <v>27</v>
      </c>
      <c r="L7" s="541" t="s">
        <v>182</v>
      </c>
      <c r="M7" s="541"/>
      <c r="N7" s="542" t="s">
        <v>65</v>
      </c>
    </row>
    <row r="8" spans="1:14" s="79" customFormat="1" ht="39.950000000000003" customHeight="1" thickBot="1" x14ac:dyDescent="0.2">
      <c r="B8" s="81"/>
      <c r="C8" s="541"/>
      <c r="D8" s="541"/>
      <c r="E8" s="83" t="s">
        <v>52</v>
      </c>
      <c r="F8" s="83" t="s">
        <v>2</v>
      </c>
      <c r="G8" s="541"/>
      <c r="H8" s="83" t="s">
        <v>4</v>
      </c>
      <c r="I8" s="83" t="s">
        <v>66</v>
      </c>
      <c r="J8" s="541"/>
      <c r="K8" s="541"/>
      <c r="L8" s="557" t="s">
        <v>51</v>
      </c>
      <c r="M8" s="558"/>
      <c r="N8" s="543"/>
    </row>
    <row r="9" spans="1:14" s="79" customFormat="1" ht="2.1" customHeight="1" thickBot="1" x14ac:dyDescent="0.2">
      <c r="B9" s="80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0"/>
    </row>
    <row r="10" spans="1:14" s="79" customFormat="1" ht="34.5" customHeight="1" thickBot="1" x14ac:dyDescent="0.25">
      <c r="A10" s="289" t="s">
        <v>5</v>
      </c>
      <c r="B10" s="540"/>
      <c r="C10" s="147">
        <v>0.43</v>
      </c>
      <c r="D10" s="148">
        <v>0.89</v>
      </c>
      <c r="E10" s="148">
        <v>0</v>
      </c>
      <c r="F10" s="148">
        <v>0.12</v>
      </c>
      <c r="G10" s="149">
        <v>0.3</v>
      </c>
      <c r="H10" s="150">
        <v>-0.03</v>
      </c>
      <c r="I10" s="150">
        <v>-0.08</v>
      </c>
      <c r="J10" s="150">
        <v>-0.04</v>
      </c>
      <c r="K10" s="150">
        <v>0.3</v>
      </c>
      <c r="L10" s="544">
        <v>0.15</v>
      </c>
      <c r="M10" s="545"/>
      <c r="N10" s="151">
        <v>0.03</v>
      </c>
    </row>
    <row r="11" spans="1:14" s="79" customFormat="1" ht="34.5" customHeight="1" thickBot="1" x14ac:dyDescent="0.25">
      <c r="A11" s="289" t="s">
        <v>155</v>
      </c>
      <c r="B11" s="540"/>
      <c r="C11" s="152">
        <v>0.21</v>
      </c>
      <c r="D11" s="153">
        <v>0.82</v>
      </c>
      <c r="E11" s="154">
        <v>0.02</v>
      </c>
      <c r="F11" s="153">
        <v>0.04</v>
      </c>
      <c r="G11" s="154">
        <v>0.47</v>
      </c>
      <c r="H11" s="155">
        <v>0.01</v>
      </c>
      <c r="I11" s="155">
        <v>0.16</v>
      </c>
      <c r="J11" s="155">
        <v>-0.04</v>
      </c>
      <c r="K11" s="155">
        <v>0.2</v>
      </c>
      <c r="L11" s="546">
        <v>0.09</v>
      </c>
      <c r="M11" s="547"/>
      <c r="N11" s="156">
        <v>0.01</v>
      </c>
    </row>
    <row r="12" spans="1:14" s="79" customFormat="1" ht="34.5" customHeight="1" x14ac:dyDescent="0.2">
      <c r="A12" s="373" t="s">
        <v>156</v>
      </c>
      <c r="B12" s="539"/>
      <c r="C12" s="157">
        <v>0.21</v>
      </c>
      <c r="D12" s="158">
        <v>0.8</v>
      </c>
      <c r="E12" s="159">
        <v>0</v>
      </c>
      <c r="F12" s="158">
        <v>-0.04</v>
      </c>
      <c r="G12" s="159">
        <v>0.32</v>
      </c>
      <c r="H12" s="160">
        <v>0.03</v>
      </c>
      <c r="I12" s="160">
        <v>7.0000000000000007E-2</v>
      </c>
      <c r="J12" s="160">
        <v>-0.03</v>
      </c>
      <c r="K12" s="160">
        <v>0.34</v>
      </c>
      <c r="L12" s="548">
        <v>0.12</v>
      </c>
      <c r="M12" s="549"/>
      <c r="N12" s="161">
        <v>-0.01</v>
      </c>
    </row>
    <row r="13" spans="1:14" s="79" customFormat="1" ht="34.5" customHeight="1" x14ac:dyDescent="0.2">
      <c r="A13" s="535" t="s">
        <v>157</v>
      </c>
      <c r="B13" s="536"/>
      <c r="C13" s="162">
        <v>0.38</v>
      </c>
      <c r="D13" s="163">
        <v>0.82</v>
      </c>
      <c r="E13" s="164">
        <v>0.08</v>
      </c>
      <c r="F13" s="163">
        <v>0.64</v>
      </c>
      <c r="G13" s="164">
        <v>0.31</v>
      </c>
      <c r="H13" s="165">
        <v>0.03</v>
      </c>
      <c r="I13" s="165">
        <v>0.04</v>
      </c>
      <c r="J13" s="165">
        <v>0</v>
      </c>
      <c r="K13" s="165">
        <v>0.09</v>
      </c>
      <c r="L13" s="550">
        <v>0.33</v>
      </c>
      <c r="M13" s="551"/>
      <c r="N13" s="166">
        <v>0.11</v>
      </c>
    </row>
    <row r="14" spans="1:14" s="79" customFormat="1" ht="34.5" customHeight="1" thickBot="1" x14ac:dyDescent="0.25">
      <c r="A14" s="537" t="s">
        <v>158</v>
      </c>
      <c r="B14" s="538"/>
      <c r="C14" s="167">
        <v>0.16</v>
      </c>
      <c r="D14" s="168">
        <v>0.88</v>
      </c>
      <c r="E14" s="169">
        <v>0.09</v>
      </c>
      <c r="F14" s="168">
        <v>0.05</v>
      </c>
      <c r="G14" s="169">
        <v>0.57999999999999996</v>
      </c>
      <c r="H14" s="170">
        <v>-0.1</v>
      </c>
      <c r="I14" s="170">
        <v>0.3</v>
      </c>
      <c r="J14" s="170">
        <v>-0.09</v>
      </c>
      <c r="K14" s="170">
        <v>0.12</v>
      </c>
      <c r="L14" s="533">
        <v>0.03</v>
      </c>
      <c r="M14" s="534"/>
      <c r="N14" s="169">
        <v>0.01</v>
      </c>
    </row>
    <row r="15" spans="1:14" s="79" customFormat="1" ht="11.25" customHeight="1" thickBot="1" x14ac:dyDescent="0.2"/>
    <row r="16" spans="1:14" s="79" customFormat="1" ht="27" customHeight="1" thickBot="1" x14ac:dyDescent="0.2">
      <c r="B16" s="80"/>
      <c r="C16" s="532" t="s">
        <v>187</v>
      </c>
      <c r="D16" s="532"/>
      <c r="E16" s="532"/>
      <c r="F16" s="532"/>
      <c r="G16" s="532"/>
      <c r="H16" s="532"/>
      <c r="I16" s="532"/>
      <c r="J16" s="532"/>
      <c r="K16" s="532"/>
      <c r="L16" s="532"/>
      <c r="M16" s="532"/>
      <c r="N16" s="532"/>
    </row>
    <row r="17" spans="1:14" s="79" customFormat="1" ht="27" customHeight="1" thickBot="1" x14ac:dyDescent="0.2">
      <c r="B17" s="84"/>
      <c r="C17" s="532" t="s">
        <v>88</v>
      </c>
      <c r="D17" s="532"/>
      <c r="E17" s="532"/>
      <c r="F17" s="532"/>
      <c r="G17" s="532" t="s">
        <v>52</v>
      </c>
      <c r="H17" s="532"/>
      <c r="I17" s="532"/>
      <c r="J17" s="532"/>
      <c r="K17" s="532" t="s">
        <v>71</v>
      </c>
      <c r="L17" s="532"/>
      <c r="M17" s="532"/>
      <c r="N17" s="532"/>
    </row>
    <row r="18" spans="1:14" s="79" customFormat="1" ht="27" customHeight="1" thickBot="1" x14ac:dyDescent="0.25">
      <c r="A18" s="26"/>
      <c r="B18" s="85"/>
      <c r="C18" s="532">
        <v>2003</v>
      </c>
      <c r="D18" s="532"/>
      <c r="E18" s="532">
        <v>2013</v>
      </c>
      <c r="F18" s="532"/>
      <c r="G18" s="532">
        <v>2003</v>
      </c>
      <c r="H18" s="532"/>
      <c r="I18" s="532">
        <v>2013</v>
      </c>
      <c r="J18" s="532"/>
      <c r="K18" s="532">
        <v>2003</v>
      </c>
      <c r="L18" s="532"/>
      <c r="M18" s="532">
        <v>2013</v>
      </c>
      <c r="N18" s="532"/>
    </row>
    <row r="19" spans="1:14" s="79" customFormat="1" ht="34.5" customHeight="1" thickBot="1" x14ac:dyDescent="0.25">
      <c r="A19" s="256" t="s">
        <v>5</v>
      </c>
      <c r="B19" s="562"/>
      <c r="C19" s="559">
        <v>7.0000000000000001E-3</v>
      </c>
      <c r="D19" s="560"/>
      <c r="E19" s="561">
        <v>7.0000000000000001E-3</v>
      </c>
      <c r="F19" s="561"/>
      <c r="G19" s="561">
        <v>1.2999999999999999E-2</v>
      </c>
      <c r="H19" s="561"/>
      <c r="I19" s="561">
        <v>1.0999999999999999E-2</v>
      </c>
      <c r="J19" s="561"/>
      <c r="K19" s="561">
        <v>1.0999999999999999E-2</v>
      </c>
      <c r="L19" s="561"/>
      <c r="M19" s="561">
        <v>8.9999999999999993E-3</v>
      </c>
      <c r="N19" s="561"/>
    </row>
    <row r="20" spans="1:14" ht="15" customHeight="1" x14ac:dyDescent="0.25"/>
    <row r="21" spans="1:14" ht="15" customHeight="1" thickBot="1" x14ac:dyDescent="0.3"/>
    <row r="22" spans="1:14" ht="19.5" customHeight="1" thickBot="1" x14ac:dyDescent="0.3">
      <c r="A22" s="218" t="str">
        <f>'G9'!$A$17</f>
        <v>ESTUDO 21 | ANÁLISE DAS EMPRESAS DO SETOR DO MAR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</row>
    <row r="23" spans="1:14" ht="19.5" customHeight="1" x14ac:dyDescent="0.25"/>
    <row r="24" spans="1:14" ht="19.5" customHeight="1" x14ac:dyDescent="0.25"/>
    <row r="25" spans="1:14" ht="19.5" customHeight="1" x14ac:dyDescent="0.25">
      <c r="E25" s="43"/>
    </row>
    <row r="26" spans="1:14" s="39" customFormat="1" ht="19.5" customHeight="1" x14ac:dyDescent="0.25"/>
    <row r="27" spans="1:14" ht="19.5" customHeight="1" x14ac:dyDescent="0.25"/>
    <row r="28" spans="1:14" ht="19.5" customHeight="1" x14ac:dyDescent="0.25"/>
    <row r="29" spans="1:14" ht="19.5" customHeight="1" x14ac:dyDescent="0.25"/>
    <row r="30" spans="1:14" ht="19.5" customHeight="1" x14ac:dyDescent="0.25"/>
    <row r="31" spans="1:14" ht="19.5" customHeight="1" x14ac:dyDescent="0.25">
      <c r="L31" s="39"/>
    </row>
    <row r="32" spans="1:14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  <row r="78" ht="19.5" customHeight="1" x14ac:dyDescent="0.25"/>
    <row r="79" ht="19.5" customHeight="1" x14ac:dyDescent="0.25"/>
    <row r="80" ht="19.5" customHeight="1" x14ac:dyDescent="0.25"/>
    <row r="81" ht="19.5" customHeight="1" x14ac:dyDescent="0.25"/>
    <row r="82" ht="19.5" customHeight="1" x14ac:dyDescent="0.25"/>
    <row r="83" ht="19.5" customHeight="1" x14ac:dyDescent="0.25"/>
    <row r="84" ht="19.5" customHeight="1" x14ac:dyDescent="0.25"/>
  </sheetData>
  <sheetProtection password="9D83" sheet="1" objects="1" scenarios="1"/>
  <mergeCells count="42">
    <mergeCell ref="A22:N22"/>
    <mergeCell ref="C19:D19"/>
    <mergeCell ref="E19:F19"/>
    <mergeCell ref="G19:H19"/>
    <mergeCell ref="I19:J19"/>
    <mergeCell ref="K19:L19"/>
    <mergeCell ref="M19:N19"/>
    <mergeCell ref="A19:B19"/>
    <mergeCell ref="C18:D18"/>
    <mergeCell ref="E18:F18"/>
    <mergeCell ref="G18:H18"/>
    <mergeCell ref="C6:D6"/>
    <mergeCell ref="E6:F6"/>
    <mergeCell ref="C16:N16"/>
    <mergeCell ref="C17:F17"/>
    <mergeCell ref="G17:J17"/>
    <mergeCell ref="D7:D8"/>
    <mergeCell ref="E7:F7"/>
    <mergeCell ref="G7:G8"/>
    <mergeCell ref="H7:I7"/>
    <mergeCell ref="J7:J8"/>
    <mergeCell ref="K7:K8"/>
    <mergeCell ref="L7:M7"/>
    <mergeCell ref="L8:M8"/>
    <mergeCell ref="A1:N1"/>
    <mergeCell ref="A13:B13"/>
    <mergeCell ref="A14:B14"/>
    <mergeCell ref="A12:B12"/>
    <mergeCell ref="A10:B10"/>
    <mergeCell ref="C7:C8"/>
    <mergeCell ref="A11:B11"/>
    <mergeCell ref="N7:N8"/>
    <mergeCell ref="L10:M10"/>
    <mergeCell ref="L11:M11"/>
    <mergeCell ref="L12:M12"/>
    <mergeCell ref="L13:M13"/>
    <mergeCell ref="G6:M6"/>
    <mergeCell ref="I18:J18"/>
    <mergeCell ref="L14:M14"/>
    <mergeCell ref="K18:L18"/>
    <mergeCell ref="M18:N18"/>
    <mergeCell ref="K17:N1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"/>
  <sheetViews>
    <sheetView workbookViewId="0"/>
  </sheetViews>
  <sheetFormatPr defaultRowHeight="15" x14ac:dyDescent="0.25"/>
  <sheetData/>
  <sheetProtection password="9D83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W12"/>
  <sheetViews>
    <sheetView zoomScaleNormal="100" zoomScaleSheetLayoutView="90" workbookViewId="0">
      <selection sqref="A1:U1"/>
    </sheetView>
  </sheetViews>
  <sheetFormatPr defaultRowHeight="19.5" customHeight="1" x14ac:dyDescent="0.2"/>
  <cols>
    <col min="1" max="8" width="6.7109375" style="26" customWidth="1"/>
    <col min="9" max="17" width="7.7109375" style="26" customWidth="1"/>
    <col min="18" max="21" width="6.7109375" style="26" customWidth="1"/>
    <col min="22" max="16384" width="9.140625" style="26"/>
  </cols>
  <sheetData>
    <row r="1" spans="1:23" ht="69" customHeight="1" x14ac:dyDescent="0.2">
      <c r="A1" s="261" t="s">
        <v>90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</row>
    <row r="2" spans="1:23" ht="15" customHeight="1" x14ac:dyDescent="0.2"/>
    <row r="3" spans="1:23" s="65" customFormat="1" ht="15" customHeight="1" thickBot="1" x14ac:dyDescent="0.3">
      <c r="A3" s="75" t="str">
        <f>+Índice!G11</f>
        <v>Estruturas | Por segmentos de atividade económica (2013)</v>
      </c>
      <c r="B3" s="68"/>
      <c r="C3" s="68"/>
      <c r="D3" s="68"/>
      <c r="E3" s="68"/>
      <c r="F3" s="70"/>
      <c r="G3" s="69"/>
      <c r="H3" s="32"/>
    </row>
    <row r="4" spans="1:23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3" ht="15" customHeight="1" thickBot="1" x14ac:dyDescent="0.25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23" ht="30" customHeight="1" thickBot="1" x14ac:dyDescent="0.25">
      <c r="G6" s="58"/>
      <c r="H6" s="58"/>
      <c r="I6" s="263" t="s">
        <v>88</v>
      </c>
      <c r="J6" s="263"/>
      <c r="K6" s="263"/>
      <c r="L6" s="266" t="s">
        <v>52</v>
      </c>
      <c r="M6" s="263"/>
      <c r="N6" s="267"/>
      <c r="O6" s="263" t="s">
        <v>71</v>
      </c>
      <c r="P6" s="263"/>
      <c r="Q6" s="263"/>
    </row>
    <row r="7" spans="1:23" ht="30" customHeight="1" thickBot="1" x14ac:dyDescent="0.25">
      <c r="E7" s="259" t="s">
        <v>156</v>
      </c>
      <c r="F7" s="259"/>
      <c r="G7" s="259"/>
      <c r="H7" s="259"/>
      <c r="I7" s="262">
        <v>0.79</v>
      </c>
      <c r="J7" s="262"/>
      <c r="K7" s="262"/>
      <c r="L7" s="264">
        <v>0.72</v>
      </c>
      <c r="M7" s="262"/>
      <c r="N7" s="265"/>
      <c r="O7" s="262">
        <v>0.72</v>
      </c>
      <c r="P7" s="262"/>
      <c r="Q7" s="262"/>
      <c r="U7" s="177"/>
      <c r="V7" s="177"/>
      <c r="W7" s="177"/>
    </row>
    <row r="8" spans="1:23" ht="30" customHeight="1" thickBot="1" x14ac:dyDescent="0.25">
      <c r="E8" s="259" t="s">
        <v>157</v>
      </c>
      <c r="F8" s="259"/>
      <c r="G8" s="259"/>
      <c r="H8" s="259"/>
      <c r="I8" s="262">
        <v>0.11</v>
      </c>
      <c r="J8" s="262"/>
      <c r="K8" s="262"/>
      <c r="L8" s="264">
        <v>7.0000000000000007E-2</v>
      </c>
      <c r="M8" s="262"/>
      <c r="N8" s="265"/>
      <c r="O8" s="262">
        <v>0.12</v>
      </c>
      <c r="P8" s="262"/>
      <c r="Q8" s="262"/>
      <c r="U8" s="177"/>
      <c r="V8" s="177"/>
      <c r="W8" s="177"/>
    </row>
    <row r="9" spans="1:23" ht="30" customHeight="1" thickBot="1" x14ac:dyDescent="0.25">
      <c r="E9" s="259" t="s">
        <v>158</v>
      </c>
      <c r="F9" s="259"/>
      <c r="G9" s="259"/>
      <c r="H9" s="259"/>
      <c r="I9" s="262">
        <v>0.1</v>
      </c>
      <c r="J9" s="262"/>
      <c r="K9" s="262"/>
      <c r="L9" s="264">
        <v>0.21</v>
      </c>
      <c r="M9" s="262"/>
      <c r="N9" s="265"/>
      <c r="O9" s="262">
        <v>0.16</v>
      </c>
      <c r="P9" s="262"/>
      <c r="Q9" s="262"/>
      <c r="U9" s="178"/>
      <c r="V9" s="177"/>
      <c r="W9" s="177"/>
    </row>
    <row r="10" spans="1:23" ht="19.5" customHeight="1" x14ac:dyDescent="0.2"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23" ht="19.5" customHeight="1" x14ac:dyDescent="0.2"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23" s="66" customFormat="1" ht="19.5" customHeight="1" x14ac:dyDescent="0.2">
      <c r="A12" s="260" t="str">
        <f>NOTA!$A$24</f>
        <v>ESTUDO 21 | ANÁLISE DAS EMPRESAS DO SETOR DO MAR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</row>
  </sheetData>
  <sheetProtection password="9D83" sheet="1" objects="1" scenarios="1"/>
  <mergeCells count="17">
    <mergeCell ref="L6:N6"/>
    <mergeCell ref="A12:U12"/>
    <mergeCell ref="A1:U1"/>
    <mergeCell ref="O8:Q8"/>
    <mergeCell ref="O7:Q7"/>
    <mergeCell ref="O9:Q9"/>
    <mergeCell ref="I7:K7"/>
    <mergeCell ref="I8:K8"/>
    <mergeCell ref="I9:K9"/>
    <mergeCell ref="E9:H9"/>
    <mergeCell ref="E7:H7"/>
    <mergeCell ref="E8:H8"/>
    <mergeCell ref="O6:Q6"/>
    <mergeCell ref="I6:K6"/>
    <mergeCell ref="L9:N9"/>
    <mergeCell ref="L8:N8"/>
    <mergeCell ref="L7:N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</sheetPr>
  <dimension ref="A1:AJ18"/>
  <sheetViews>
    <sheetView zoomScaleNormal="100" workbookViewId="0">
      <selection activeCell="A18" sqref="A18:AD18"/>
    </sheetView>
  </sheetViews>
  <sheetFormatPr defaultRowHeight="19.5" customHeight="1" x14ac:dyDescent="0.25"/>
  <cols>
    <col min="1" max="30" width="6.7109375" style="23" customWidth="1"/>
    <col min="31" max="16384" width="9.140625" style="23"/>
  </cols>
  <sheetData>
    <row r="1" spans="1:36" ht="69" customHeight="1" thickBot="1" x14ac:dyDescent="0.3">
      <c r="A1" s="288" t="s">
        <v>90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</row>
    <row r="2" spans="1:36" ht="15" customHeight="1" x14ac:dyDescent="0.25"/>
    <row r="3" spans="1:36" s="24" customFormat="1" ht="15" customHeight="1" thickBot="1" x14ac:dyDescent="0.3">
      <c r="A3" s="75" t="str">
        <f>+Índice!G12</f>
        <v>Estruturas | Por classes de dimensão (2013)</v>
      </c>
      <c r="B3" s="76"/>
      <c r="C3" s="68"/>
      <c r="D3" s="68"/>
      <c r="E3" s="72"/>
      <c r="F3" s="69"/>
    </row>
    <row r="4" spans="1:36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</row>
    <row r="5" spans="1:36" s="26" customFormat="1" ht="15" customHeight="1" thickBot="1" x14ac:dyDescent="0.25"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36" s="54" customFormat="1" ht="30" customHeight="1" thickBot="1" x14ac:dyDescent="0.3">
      <c r="D6" s="259" t="s">
        <v>69</v>
      </c>
      <c r="E6" s="259"/>
      <c r="F6" s="259"/>
      <c r="G6" s="259" t="s">
        <v>133</v>
      </c>
      <c r="H6" s="259"/>
      <c r="I6" s="259"/>
      <c r="J6" s="259"/>
      <c r="K6" s="289" t="s">
        <v>5</v>
      </c>
      <c r="L6" s="259"/>
      <c r="M6" s="259"/>
      <c r="N6" s="290"/>
      <c r="O6" s="289" t="s">
        <v>155</v>
      </c>
      <c r="P6" s="259"/>
      <c r="Q6" s="259"/>
      <c r="R6" s="290"/>
      <c r="S6" s="259" t="s">
        <v>156</v>
      </c>
      <c r="T6" s="259"/>
      <c r="U6" s="259"/>
      <c r="V6" s="259"/>
      <c r="W6" s="269" t="s">
        <v>157</v>
      </c>
      <c r="X6" s="259"/>
      <c r="Y6" s="259"/>
      <c r="Z6" s="270"/>
      <c r="AA6" s="259" t="s">
        <v>158</v>
      </c>
      <c r="AB6" s="259"/>
      <c r="AC6" s="259"/>
      <c r="AD6" s="259"/>
    </row>
    <row r="7" spans="1:36" s="34" customFormat="1" ht="30" customHeight="1" x14ac:dyDescent="0.25">
      <c r="A7" s="54"/>
      <c r="B7" s="54"/>
      <c r="C7" s="54"/>
      <c r="D7" s="276" t="s">
        <v>88</v>
      </c>
      <c r="E7" s="276"/>
      <c r="F7" s="276"/>
      <c r="G7" s="279" t="s">
        <v>0</v>
      </c>
      <c r="H7" s="279"/>
      <c r="I7" s="279"/>
      <c r="J7" s="279"/>
      <c r="K7" s="291">
        <v>0.89400000000000002</v>
      </c>
      <c r="L7" s="292"/>
      <c r="M7" s="292"/>
      <c r="N7" s="293"/>
      <c r="O7" s="282">
        <v>0.8</v>
      </c>
      <c r="P7" s="283"/>
      <c r="Q7" s="283"/>
      <c r="R7" s="284"/>
      <c r="S7" s="272">
        <v>0.80900000000000005</v>
      </c>
      <c r="T7" s="272"/>
      <c r="U7" s="272"/>
      <c r="V7" s="272"/>
      <c r="W7" s="271">
        <v>0.79100000000000004</v>
      </c>
      <c r="X7" s="272"/>
      <c r="Y7" s="272"/>
      <c r="Z7" s="273"/>
      <c r="AA7" s="272">
        <v>0.74399999999999999</v>
      </c>
      <c r="AB7" s="272"/>
      <c r="AC7" s="272"/>
      <c r="AD7" s="272"/>
      <c r="AF7" s="179"/>
      <c r="AG7" s="179"/>
      <c r="AH7" s="179"/>
      <c r="AI7" s="179"/>
      <c r="AJ7" s="179"/>
    </row>
    <row r="8" spans="1:36" s="34" customFormat="1" ht="30" customHeight="1" x14ac:dyDescent="0.25">
      <c r="A8" s="54"/>
      <c r="B8" s="54"/>
      <c r="C8" s="54"/>
      <c r="D8" s="277"/>
      <c r="E8" s="277"/>
      <c r="F8" s="277"/>
      <c r="G8" s="280" t="s">
        <v>72</v>
      </c>
      <c r="H8" s="280"/>
      <c r="I8" s="280"/>
      <c r="J8" s="280"/>
      <c r="K8" s="294">
        <v>0.10299999999999999</v>
      </c>
      <c r="L8" s="295"/>
      <c r="M8" s="295"/>
      <c r="N8" s="296"/>
      <c r="O8" s="285">
        <v>0.19500000000000001</v>
      </c>
      <c r="P8" s="286"/>
      <c r="Q8" s="286"/>
      <c r="R8" s="287"/>
      <c r="S8" s="268">
        <v>0.188</v>
      </c>
      <c r="T8" s="268"/>
      <c r="U8" s="268"/>
      <c r="V8" s="268"/>
      <c r="W8" s="274">
        <v>0.20499999999999999</v>
      </c>
      <c r="X8" s="268"/>
      <c r="Y8" s="268"/>
      <c r="Z8" s="275"/>
      <c r="AA8" s="268">
        <v>0.24399999999999999</v>
      </c>
      <c r="AB8" s="268"/>
      <c r="AC8" s="268"/>
      <c r="AD8" s="268"/>
      <c r="AF8" s="179"/>
      <c r="AG8" s="179"/>
      <c r="AH8" s="179"/>
      <c r="AI8" s="179"/>
      <c r="AJ8" s="179"/>
    </row>
    <row r="9" spans="1:36" s="34" customFormat="1" ht="30" customHeight="1" thickBot="1" x14ac:dyDescent="0.3">
      <c r="A9" s="54"/>
      <c r="B9" s="54"/>
      <c r="C9" s="54"/>
      <c r="D9" s="256"/>
      <c r="E9" s="256"/>
      <c r="F9" s="256"/>
      <c r="G9" s="281" t="s">
        <v>1</v>
      </c>
      <c r="H9" s="281"/>
      <c r="I9" s="281"/>
      <c r="J9" s="281"/>
      <c r="K9" s="297">
        <v>2E-3</v>
      </c>
      <c r="L9" s="298"/>
      <c r="M9" s="298"/>
      <c r="N9" s="299"/>
      <c r="O9" s="285">
        <v>4.0000000000000001E-3</v>
      </c>
      <c r="P9" s="286"/>
      <c r="Q9" s="286"/>
      <c r="R9" s="287"/>
      <c r="S9" s="268">
        <v>3.0000000000000001E-3</v>
      </c>
      <c r="T9" s="268"/>
      <c r="U9" s="268"/>
      <c r="V9" s="268"/>
      <c r="W9" s="274">
        <v>4.0000000000000001E-3</v>
      </c>
      <c r="X9" s="268"/>
      <c r="Y9" s="268"/>
      <c r="Z9" s="275"/>
      <c r="AA9" s="268">
        <v>1.2E-2</v>
      </c>
      <c r="AB9" s="268"/>
      <c r="AC9" s="268"/>
      <c r="AD9" s="268"/>
      <c r="AF9" s="179"/>
      <c r="AG9" s="179"/>
      <c r="AH9" s="179"/>
      <c r="AI9" s="179"/>
      <c r="AJ9" s="179"/>
    </row>
    <row r="10" spans="1:36" s="34" customFormat="1" ht="30" customHeight="1" x14ac:dyDescent="0.25">
      <c r="A10" s="54"/>
      <c r="B10" s="54"/>
      <c r="C10" s="54"/>
      <c r="D10" s="276" t="s">
        <v>52</v>
      </c>
      <c r="E10" s="276"/>
      <c r="F10" s="276"/>
      <c r="G10" s="279" t="s">
        <v>0</v>
      </c>
      <c r="H10" s="279"/>
      <c r="I10" s="279"/>
      <c r="J10" s="279"/>
      <c r="K10" s="291">
        <v>0.153</v>
      </c>
      <c r="L10" s="292"/>
      <c r="M10" s="292"/>
      <c r="N10" s="293"/>
      <c r="O10" s="282">
        <v>0.14599999999999999</v>
      </c>
      <c r="P10" s="283"/>
      <c r="Q10" s="283"/>
      <c r="R10" s="284"/>
      <c r="S10" s="272">
        <v>0.17899999999999999</v>
      </c>
      <c r="T10" s="272"/>
      <c r="U10" s="272"/>
      <c r="V10" s="272"/>
      <c r="W10" s="271">
        <v>0.13200000000000001</v>
      </c>
      <c r="X10" s="272"/>
      <c r="Y10" s="272"/>
      <c r="Z10" s="273"/>
      <c r="AA10" s="272">
        <v>3.9E-2</v>
      </c>
      <c r="AB10" s="272"/>
      <c r="AC10" s="272"/>
      <c r="AD10" s="272"/>
      <c r="AF10" s="179"/>
      <c r="AG10" s="179"/>
      <c r="AH10" s="179"/>
      <c r="AI10" s="179"/>
      <c r="AJ10" s="179"/>
    </row>
    <row r="11" spans="1:36" s="34" customFormat="1" ht="30" customHeight="1" x14ac:dyDescent="0.25">
      <c r="A11" s="54"/>
      <c r="B11" s="54"/>
      <c r="C11" s="54"/>
      <c r="D11" s="277"/>
      <c r="E11" s="277"/>
      <c r="F11" s="277"/>
      <c r="G11" s="280" t="s">
        <v>72</v>
      </c>
      <c r="H11" s="280"/>
      <c r="I11" s="280"/>
      <c r="J11" s="280"/>
      <c r="K11" s="294">
        <v>0.41599999999999998</v>
      </c>
      <c r="L11" s="295"/>
      <c r="M11" s="295"/>
      <c r="N11" s="296"/>
      <c r="O11" s="285">
        <v>0.64500000000000002</v>
      </c>
      <c r="P11" s="286"/>
      <c r="Q11" s="286"/>
      <c r="R11" s="287"/>
      <c r="S11" s="268">
        <v>0.61499999999999999</v>
      </c>
      <c r="T11" s="268"/>
      <c r="U11" s="268"/>
      <c r="V11" s="268"/>
      <c r="W11" s="274">
        <v>0.48699999999999999</v>
      </c>
      <c r="X11" s="268"/>
      <c r="Y11" s="268"/>
      <c r="Z11" s="275"/>
      <c r="AA11" s="268">
        <v>0.79600000000000004</v>
      </c>
      <c r="AB11" s="268"/>
      <c r="AC11" s="268"/>
      <c r="AD11" s="268"/>
      <c r="AF11" s="179"/>
      <c r="AG11" s="179"/>
      <c r="AH11" s="179"/>
      <c r="AI11" s="179"/>
      <c r="AJ11" s="179"/>
    </row>
    <row r="12" spans="1:36" s="34" customFormat="1" ht="30" customHeight="1" thickBot="1" x14ac:dyDescent="0.3">
      <c r="A12" s="54"/>
      <c r="B12" s="54"/>
      <c r="C12" s="54"/>
      <c r="D12" s="256"/>
      <c r="E12" s="256"/>
      <c r="F12" s="256"/>
      <c r="G12" s="281" t="s">
        <v>1</v>
      </c>
      <c r="H12" s="281"/>
      <c r="I12" s="281"/>
      <c r="J12" s="281"/>
      <c r="K12" s="297">
        <v>0.432</v>
      </c>
      <c r="L12" s="298"/>
      <c r="M12" s="298"/>
      <c r="N12" s="299"/>
      <c r="O12" s="285">
        <v>0.20899999999999999</v>
      </c>
      <c r="P12" s="286"/>
      <c r="Q12" s="286"/>
      <c r="R12" s="287"/>
      <c r="S12" s="268">
        <v>0.20599999999999999</v>
      </c>
      <c r="T12" s="268"/>
      <c r="U12" s="268"/>
      <c r="V12" s="268"/>
      <c r="W12" s="274">
        <v>0.38100000000000001</v>
      </c>
      <c r="X12" s="268"/>
      <c r="Y12" s="268"/>
      <c r="Z12" s="275"/>
      <c r="AA12" s="268">
        <v>0.16500000000000001</v>
      </c>
      <c r="AB12" s="268"/>
      <c r="AC12" s="268"/>
      <c r="AD12" s="268"/>
      <c r="AF12" s="179"/>
      <c r="AG12" s="179"/>
      <c r="AH12" s="179"/>
      <c r="AI12" s="179"/>
      <c r="AJ12" s="179"/>
    </row>
    <row r="13" spans="1:36" s="34" customFormat="1" ht="30" customHeight="1" x14ac:dyDescent="0.25">
      <c r="A13" s="54"/>
      <c r="B13" s="54"/>
      <c r="C13" s="54"/>
      <c r="D13" s="276" t="s">
        <v>71</v>
      </c>
      <c r="E13" s="276"/>
      <c r="F13" s="276"/>
      <c r="G13" s="279" t="s">
        <v>0</v>
      </c>
      <c r="H13" s="279"/>
      <c r="I13" s="279"/>
      <c r="J13" s="279"/>
      <c r="K13" s="291">
        <v>0.28000000000000003</v>
      </c>
      <c r="L13" s="292"/>
      <c r="M13" s="292"/>
      <c r="N13" s="293"/>
      <c r="O13" s="282">
        <v>0.187</v>
      </c>
      <c r="P13" s="283"/>
      <c r="Q13" s="283"/>
      <c r="R13" s="284"/>
      <c r="S13" s="272">
        <v>0.21</v>
      </c>
      <c r="T13" s="272"/>
      <c r="U13" s="272"/>
      <c r="V13" s="272"/>
      <c r="W13" s="271">
        <v>0.17499999999999999</v>
      </c>
      <c r="X13" s="272"/>
      <c r="Y13" s="272"/>
      <c r="Z13" s="273"/>
      <c r="AA13" s="272">
        <v>0.09</v>
      </c>
      <c r="AB13" s="272"/>
      <c r="AC13" s="272"/>
      <c r="AD13" s="272"/>
      <c r="AF13" s="179"/>
      <c r="AG13" s="179"/>
      <c r="AH13" s="179"/>
      <c r="AI13" s="179"/>
      <c r="AJ13" s="179"/>
    </row>
    <row r="14" spans="1:36" s="34" customFormat="1" ht="30" customHeight="1" x14ac:dyDescent="0.25">
      <c r="A14" s="54"/>
      <c r="B14" s="54"/>
      <c r="C14" s="54"/>
      <c r="D14" s="277"/>
      <c r="E14" s="277"/>
      <c r="F14" s="277"/>
      <c r="G14" s="280" t="s">
        <v>72</v>
      </c>
      <c r="H14" s="280"/>
      <c r="I14" s="280"/>
      <c r="J14" s="280"/>
      <c r="K14" s="294">
        <v>0.45100000000000001</v>
      </c>
      <c r="L14" s="295"/>
      <c r="M14" s="295"/>
      <c r="N14" s="296"/>
      <c r="O14" s="285">
        <v>0.67800000000000005</v>
      </c>
      <c r="P14" s="286"/>
      <c r="Q14" s="286"/>
      <c r="R14" s="287"/>
      <c r="S14" s="268">
        <v>0.66500000000000004</v>
      </c>
      <c r="T14" s="268"/>
      <c r="U14" s="268"/>
      <c r="V14" s="268"/>
      <c r="W14" s="274">
        <v>0.71599999999999997</v>
      </c>
      <c r="X14" s="268"/>
      <c r="Y14" s="268"/>
      <c r="Z14" s="275"/>
      <c r="AA14" s="268">
        <v>0.70899999999999996</v>
      </c>
      <c r="AB14" s="268"/>
      <c r="AC14" s="268"/>
      <c r="AD14" s="268"/>
      <c r="AF14" s="179"/>
      <c r="AG14" s="179"/>
      <c r="AH14" s="179"/>
      <c r="AI14" s="179"/>
      <c r="AJ14" s="179"/>
    </row>
    <row r="15" spans="1:36" s="34" customFormat="1" ht="30" customHeight="1" x14ac:dyDescent="0.25">
      <c r="A15" s="54"/>
      <c r="B15" s="54"/>
      <c r="C15" s="54"/>
      <c r="D15" s="278"/>
      <c r="E15" s="278"/>
      <c r="F15" s="278"/>
      <c r="G15" s="280" t="s">
        <v>1</v>
      </c>
      <c r="H15" s="280"/>
      <c r="I15" s="280"/>
      <c r="J15" s="280"/>
      <c r="K15" s="294">
        <v>0.26900000000000002</v>
      </c>
      <c r="L15" s="295"/>
      <c r="M15" s="295"/>
      <c r="N15" s="296"/>
      <c r="O15" s="285">
        <v>0.13500000000000001</v>
      </c>
      <c r="P15" s="286"/>
      <c r="Q15" s="286"/>
      <c r="R15" s="287"/>
      <c r="S15" s="268">
        <v>0.126</v>
      </c>
      <c r="T15" s="268"/>
      <c r="U15" s="268"/>
      <c r="V15" s="268"/>
      <c r="W15" s="274">
        <v>0.109</v>
      </c>
      <c r="X15" s="268"/>
      <c r="Y15" s="268"/>
      <c r="Z15" s="275"/>
      <c r="AA15" s="268">
        <v>0.20100000000000001</v>
      </c>
      <c r="AB15" s="268"/>
      <c r="AC15" s="268"/>
      <c r="AD15" s="268"/>
      <c r="AF15" s="179"/>
      <c r="AG15" s="179"/>
      <c r="AH15" s="179"/>
      <c r="AI15" s="179"/>
      <c r="AJ15" s="179"/>
    </row>
    <row r="16" spans="1:36" ht="19.5" customHeigh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30" ht="19.5" customHeight="1" thickBot="1" x14ac:dyDescent="0.3">
      <c r="C17" s="27"/>
      <c r="D17" s="27"/>
      <c r="E17" s="27"/>
      <c r="F17" s="27"/>
      <c r="G17" s="27"/>
      <c r="H17" s="27"/>
      <c r="I17" s="27"/>
      <c r="J17" s="27"/>
      <c r="K17" s="27"/>
      <c r="L17" s="27"/>
      <c r="O17" s="64"/>
    </row>
    <row r="18" spans="1:30" ht="19.5" customHeight="1" thickBot="1" x14ac:dyDescent="0.3">
      <c r="A18" s="218" t="str">
        <f>Índice!$A$71</f>
        <v>ESTUDO 21 | ANÁLISE DAS EMPRESAS DO SETOR DO MAR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</row>
  </sheetData>
  <sheetProtection password="9D83" sheet="1" objects="1" scenarios="1"/>
  <mergeCells count="66">
    <mergeCell ref="O8:R8"/>
    <mergeCell ref="O9:R9"/>
    <mergeCell ref="D7:F9"/>
    <mergeCell ref="G7:J7"/>
    <mergeCell ref="G8:J8"/>
    <mergeCell ref="G9:J9"/>
    <mergeCell ref="A1:AD1"/>
    <mergeCell ref="A18:AD18"/>
    <mergeCell ref="K6:N6"/>
    <mergeCell ref="K7:N7"/>
    <mergeCell ref="K8:N8"/>
    <mergeCell ref="K9:N9"/>
    <mergeCell ref="K10:N10"/>
    <mergeCell ref="K11:N11"/>
    <mergeCell ref="K12:N12"/>
    <mergeCell ref="K13:N13"/>
    <mergeCell ref="K14:N14"/>
    <mergeCell ref="K15:N15"/>
    <mergeCell ref="O6:R6"/>
    <mergeCell ref="D6:F6"/>
    <mergeCell ref="G6:J6"/>
    <mergeCell ref="O7:R7"/>
    <mergeCell ref="O10:R10"/>
    <mergeCell ref="O15:R15"/>
    <mergeCell ref="O11:R11"/>
    <mergeCell ref="W12:Z12"/>
    <mergeCell ref="W11:Z11"/>
    <mergeCell ref="O12:R12"/>
    <mergeCell ref="O13:R13"/>
    <mergeCell ref="W15:Z15"/>
    <mergeCell ref="W14:Z14"/>
    <mergeCell ref="W13:Z13"/>
    <mergeCell ref="O14:R14"/>
    <mergeCell ref="D10:F12"/>
    <mergeCell ref="D13:F15"/>
    <mergeCell ref="G10:J10"/>
    <mergeCell ref="G15:J15"/>
    <mergeCell ref="G11:J11"/>
    <mergeCell ref="G12:J12"/>
    <mergeCell ref="G13:J13"/>
    <mergeCell ref="G14:J14"/>
    <mergeCell ref="S6:V6"/>
    <mergeCell ref="S9:V9"/>
    <mergeCell ref="S8:V8"/>
    <mergeCell ref="S15:V15"/>
    <mergeCell ref="S14:V14"/>
    <mergeCell ref="S13:V13"/>
    <mergeCell ref="S12:V12"/>
    <mergeCell ref="S11:V11"/>
    <mergeCell ref="S10:V10"/>
    <mergeCell ref="S7:V7"/>
    <mergeCell ref="AA11:AD11"/>
    <mergeCell ref="AA14:AD14"/>
    <mergeCell ref="AA15:AD15"/>
    <mergeCell ref="AA6:AD6"/>
    <mergeCell ref="W6:Z6"/>
    <mergeCell ref="W7:Z7"/>
    <mergeCell ref="W10:Z10"/>
    <mergeCell ref="W9:Z9"/>
    <mergeCell ref="W8:Z8"/>
    <mergeCell ref="AA7:AD7"/>
    <mergeCell ref="AA8:AD8"/>
    <mergeCell ref="AA9:AD9"/>
    <mergeCell ref="AA10:AD10"/>
    <mergeCell ref="AA12:AD12"/>
    <mergeCell ref="AA13:AD1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AC11"/>
  <sheetViews>
    <sheetView showGridLines="0" zoomScaleNormal="100" workbookViewId="0">
      <selection activeCell="G7" sqref="G7:I7"/>
    </sheetView>
  </sheetViews>
  <sheetFormatPr defaultRowHeight="15" x14ac:dyDescent="0.25"/>
  <cols>
    <col min="1" max="3" width="6.7109375" style="23" customWidth="1"/>
    <col min="4" max="4" width="9.42578125" style="23" customWidth="1"/>
    <col min="5" max="5" width="9.28515625" style="23" customWidth="1"/>
    <col min="6" max="6" width="9" style="23" customWidth="1"/>
    <col min="7" max="26" width="6.7109375" style="23" customWidth="1"/>
    <col min="27" max="16384" width="9.140625" style="23"/>
  </cols>
  <sheetData>
    <row r="1" spans="1:29" ht="69" customHeight="1" thickBot="1" x14ac:dyDescent="0.3">
      <c r="A1" s="252" t="s">
        <v>90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</row>
    <row r="2" spans="1:29" ht="15" customHeight="1" x14ac:dyDescent="0.25"/>
    <row r="3" spans="1:29" s="24" customFormat="1" ht="15" customHeight="1" thickBot="1" x14ac:dyDescent="0.3">
      <c r="A3" s="75" t="str">
        <f>+Índice!G13</f>
        <v>Volume de negócios médio e número médio de pessoas ao serviço (2013) | Setor do Mar=1</v>
      </c>
      <c r="B3" s="68"/>
      <c r="C3" s="68"/>
      <c r="D3" s="68"/>
      <c r="E3" s="68"/>
      <c r="F3" s="68"/>
      <c r="G3" s="69"/>
      <c r="H3" s="69"/>
      <c r="I3" s="69"/>
      <c r="J3" s="69"/>
      <c r="K3" s="32"/>
      <c r="L3" s="32"/>
    </row>
    <row r="4" spans="1:29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9" s="26" customFormat="1" ht="15" customHeight="1" thickBot="1" x14ac:dyDescent="0.25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9" s="28" customFormat="1" ht="30" customHeight="1" thickBot="1" x14ac:dyDescent="0.3">
      <c r="E6" s="29"/>
      <c r="F6" s="29"/>
      <c r="G6" s="263" t="s">
        <v>5</v>
      </c>
      <c r="H6" s="263"/>
      <c r="I6" s="263"/>
      <c r="J6" s="289" t="s">
        <v>156</v>
      </c>
      <c r="K6" s="259"/>
      <c r="L6" s="259"/>
      <c r="M6" s="305" t="s">
        <v>157</v>
      </c>
      <c r="N6" s="276"/>
      <c r="O6" s="306"/>
      <c r="P6" s="269" t="s">
        <v>158</v>
      </c>
      <c r="Q6" s="259"/>
      <c r="R6" s="259"/>
      <c r="S6" s="103"/>
      <c r="W6" s="180"/>
      <c r="Z6" s="180"/>
      <c r="AC6" s="180"/>
    </row>
    <row r="7" spans="1:29" ht="30" customHeight="1" thickBot="1" x14ac:dyDescent="0.3">
      <c r="D7" s="259" t="s">
        <v>100</v>
      </c>
      <c r="E7" s="259"/>
      <c r="F7" s="259"/>
      <c r="G7" s="300">
        <v>0.72</v>
      </c>
      <c r="H7" s="300"/>
      <c r="I7" s="300"/>
      <c r="J7" s="301">
        <v>0.92</v>
      </c>
      <c r="K7" s="302"/>
      <c r="L7" s="302"/>
      <c r="M7" s="303">
        <v>1.1000000000000001</v>
      </c>
      <c r="N7" s="302"/>
      <c r="O7" s="304"/>
      <c r="P7" s="303">
        <v>1.54</v>
      </c>
      <c r="Q7" s="302"/>
      <c r="R7" s="302"/>
      <c r="S7" s="103"/>
      <c r="T7" s="103"/>
      <c r="U7" s="103"/>
      <c r="V7" s="103"/>
      <c r="W7" s="103"/>
      <c r="X7" s="103"/>
      <c r="Y7" s="103"/>
      <c r="Z7" s="103"/>
    </row>
    <row r="8" spans="1:29" ht="30" customHeight="1" thickBot="1" x14ac:dyDescent="0.3">
      <c r="D8" s="259" t="s">
        <v>101</v>
      </c>
      <c r="E8" s="259"/>
      <c r="F8" s="259"/>
      <c r="G8" s="300">
        <v>0.62</v>
      </c>
      <c r="H8" s="300"/>
      <c r="I8" s="300"/>
      <c r="J8" s="301">
        <v>0.91</v>
      </c>
      <c r="K8" s="302"/>
      <c r="L8" s="302"/>
      <c r="M8" s="303">
        <v>0.64</v>
      </c>
      <c r="N8" s="302"/>
      <c r="O8" s="304"/>
      <c r="P8" s="303">
        <v>2.12</v>
      </c>
      <c r="Q8" s="302"/>
      <c r="R8" s="302"/>
      <c r="S8" s="103"/>
      <c r="T8" s="103"/>
      <c r="U8" s="103"/>
      <c r="V8" s="103"/>
      <c r="W8" s="103"/>
      <c r="X8" s="103"/>
      <c r="Y8" s="103"/>
      <c r="Z8" s="103"/>
    </row>
    <row r="9" spans="1:29" ht="19.5" customHeight="1" x14ac:dyDescent="0.2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29" ht="19.5" customHeight="1" thickBot="1" x14ac:dyDescent="0.3"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29" ht="19.5" customHeight="1" thickBot="1" x14ac:dyDescent="0.3">
      <c r="A11" s="218" t="str">
        <f>NOTA!$A$24</f>
        <v>ESTUDO 21 | ANÁLISE DAS EMPRESAS DO SETOR DO MAR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</row>
  </sheetData>
  <sheetProtection password="9D83" sheet="1" objects="1" scenarios="1"/>
  <mergeCells count="16">
    <mergeCell ref="G6:I6"/>
    <mergeCell ref="J6:L6"/>
    <mergeCell ref="M6:O6"/>
    <mergeCell ref="A1:Z1"/>
    <mergeCell ref="P6:R6"/>
    <mergeCell ref="A11:Z11"/>
    <mergeCell ref="G7:I7"/>
    <mergeCell ref="G8:I8"/>
    <mergeCell ref="J7:L7"/>
    <mergeCell ref="J8:L8"/>
    <mergeCell ref="M7:O7"/>
    <mergeCell ref="M8:O8"/>
    <mergeCell ref="D7:F7"/>
    <mergeCell ref="D8:F8"/>
    <mergeCell ref="P7:R7"/>
    <mergeCell ref="P8:R8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/>
  </sheetPr>
  <dimension ref="A1:W31"/>
  <sheetViews>
    <sheetView zoomScaleNormal="100" zoomScaleSheetLayoutView="90" workbookViewId="0">
      <selection activeCell="Q9" sqref="Q9"/>
    </sheetView>
  </sheetViews>
  <sheetFormatPr defaultRowHeight="19.5" customHeight="1" x14ac:dyDescent="0.2"/>
  <cols>
    <col min="1" max="8" width="6.7109375" style="26" customWidth="1"/>
    <col min="9" max="17" width="7.7109375" style="26" customWidth="1"/>
    <col min="18" max="21" width="6.7109375" style="26" customWidth="1"/>
    <col min="22" max="16384" width="9.140625" style="26"/>
  </cols>
  <sheetData>
    <row r="1" spans="1:23" ht="69" customHeight="1" x14ac:dyDescent="0.2">
      <c r="A1" s="261" t="s">
        <v>90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</row>
    <row r="2" spans="1:23" ht="15" customHeight="1" x14ac:dyDescent="0.2"/>
    <row r="3" spans="1:23" s="65" customFormat="1" ht="15" customHeight="1" thickBot="1" x14ac:dyDescent="0.3">
      <c r="A3" s="75" t="str">
        <f>+Índice!G14</f>
        <v>Localização geográfica por distrito | Repartição do setor do Mar por distrito</v>
      </c>
      <c r="B3" s="68"/>
      <c r="C3" s="68"/>
      <c r="D3" s="68"/>
      <c r="E3" s="68"/>
      <c r="F3" s="70"/>
      <c r="G3" s="69"/>
      <c r="H3" s="69"/>
      <c r="I3" s="69"/>
    </row>
    <row r="4" spans="1:23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3" ht="15" customHeight="1" thickBot="1" x14ac:dyDescent="0.25"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23" ht="30" customHeight="1" thickBot="1" x14ac:dyDescent="0.25">
      <c r="G6" s="58"/>
      <c r="J6" s="309" t="s">
        <v>88</v>
      </c>
      <c r="K6" s="310"/>
      <c r="L6" s="311" t="s">
        <v>52</v>
      </c>
      <c r="M6" s="310"/>
      <c r="N6" s="311" t="s">
        <v>71</v>
      </c>
      <c r="O6" s="309"/>
    </row>
    <row r="7" spans="1:23" ht="30" customHeight="1" thickBot="1" x14ac:dyDescent="0.25">
      <c r="G7" s="266" t="s">
        <v>200</v>
      </c>
      <c r="H7" s="263"/>
      <c r="I7" s="263"/>
      <c r="J7" s="307">
        <v>6.7000000000000004E-2</v>
      </c>
      <c r="K7" s="308"/>
      <c r="L7" s="307">
        <v>0.115</v>
      </c>
      <c r="M7" s="308"/>
      <c r="N7" s="307">
        <v>0.113</v>
      </c>
      <c r="O7" s="308"/>
      <c r="U7" s="177"/>
      <c r="V7" s="177"/>
      <c r="W7" s="177"/>
    </row>
    <row r="8" spans="1:23" ht="30" customHeight="1" thickBot="1" x14ac:dyDescent="0.25">
      <c r="G8" s="266" t="s">
        <v>201</v>
      </c>
      <c r="H8" s="263"/>
      <c r="I8" s="263"/>
      <c r="J8" s="307">
        <v>4.0000000000000001E-3</v>
      </c>
      <c r="K8" s="308"/>
      <c r="L8" s="307">
        <v>1E-3</v>
      </c>
      <c r="M8" s="308"/>
      <c r="N8" s="307">
        <v>2E-3</v>
      </c>
      <c r="O8" s="308"/>
      <c r="U8" s="177"/>
      <c r="V8" s="177"/>
      <c r="W8" s="177"/>
    </row>
    <row r="9" spans="1:23" ht="30" customHeight="1" thickBot="1" x14ac:dyDescent="0.25">
      <c r="G9" s="266" t="s">
        <v>202</v>
      </c>
      <c r="H9" s="263"/>
      <c r="I9" s="263"/>
      <c r="J9" s="307">
        <v>2.8000000000000001E-2</v>
      </c>
      <c r="K9" s="308"/>
      <c r="L9" s="307">
        <v>2.4E-2</v>
      </c>
      <c r="M9" s="308"/>
      <c r="N9" s="307">
        <v>2.1000000000000001E-2</v>
      </c>
      <c r="O9" s="308"/>
      <c r="U9" s="177"/>
      <c r="V9" s="177"/>
      <c r="W9" s="177"/>
    </row>
    <row r="10" spans="1:23" ht="30" customHeight="1" thickBot="1" x14ac:dyDescent="0.25">
      <c r="G10" s="266" t="s">
        <v>203</v>
      </c>
      <c r="H10" s="263"/>
      <c r="I10" s="263"/>
      <c r="J10" s="307">
        <v>4.0000000000000001E-3</v>
      </c>
      <c r="K10" s="308"/>
      <c r="L10" s="307">
        <v>1E-3</v>
      </c>
      <c r="M10" s="308"/>
      <c r="N10" s="307">
        <v>1E-3</v>
      </c>
      <c r="O10" s="308"/>
      <c r="U10" s="177"/>
      <c r="V10" s="177"/>
      <c r="W10" s="177"/>
    </row>
    <row r="11" spans="1:23" ht="30" customHeight="1" thickBot="1" x14ac:dyDescent="0.25">
      <c r="G11" s="266" t="s">
        <v>204</v>
      </c>
      <c r="H11" s="263"/>
      <c r="I11" s="263"/>
      <c r="J11" s="307">
        <v>2E-3</v>
      </c>
      <c r="K11" s="308"/>
      <c r="L11" s="307">
        <v>0</v>
      </c>
      <c r="M11" s="308"/>
      <c r="N11" s="307">
        <v>0</v>
      </c>
      <c r="O11" s="308"/>
      <c r="U11" s="177"/>
      <c r="V11" s="177"/>
      <c r="W11" s="177"/>
    </row>
    <row r="12" spans="1:23" ht="30" customHeight="1" thickBot="1" x14ac:dyDescent="0.25">
      <c r="G12" s="266" t="s">
        <v>205</v>
      </c>
      <c r="H12" s="263"/>
      <c r="I12" s="263"/>
      <c r="J12" s="307">
        <v>4.1000000000000002E-2</v>
      </c>
      <c r="K12" s="308"/>
      <c r="L12" s="307">
        <v>0.04</v>
      </c>
      <c r="M12" s="308"/>
      <c r="N12" s="307">
        <v>5.1999999999999998E-2</v>
      </c>
      <c r="O12" s="308"/>
      <c r="U12" s="177"/>
      <c r="V12" s="177"/>
      <c r="W12" s="177"/>
    </row>
    <row r="13" spans="1:23" ht="30" customHeight="1" thickBot="1" x14ac:dyDescent="0.25">
      <c r="G13" s="266" t="s">
        <v>206</v>
      </c>
      <c r="H13" s="263"/>
      <c r="I13" s="263"/>
      <c r="J13" s="307">
        <v>4.0000000000000001E-3</v>
      </c>
      <c r="K13" s="308"/>
      <c r="L13" s="307">
        <v>2E-3</v>
      </c>
      <c r="M13" s="308"/>
      <c r="N13" s="307">
        <v>2E-3</v>
      </c>
      <c r="O13" s="308"/>
      <c r="U13" s="177"/>
      <c r="V13" s="177"/>
      <c r="W13" s="177"/>
    </row>
    <row r="14" spans="1:23" ht="30" customHeight="1" thickBot="1" x14ac:dyDescent="0.25">
      <c r="G14" s="266" t="s">
        <v>207</v>
      </c>
      <c r="H14" s="263"/>
      <c r="I14" s="263"/>
      <c r="J14" s="307">
        <v>0.14599999999999999</v>
      </c>
      <c r="K14" s="308"/>
      <c r="L14" s="307">
        <v>4.3999999999999997E-2</v>
      </c>
      <c r="M14" s="308"/>
      <c r="N14" s="307">
        <v>0.08</v>
      </c>
      <c r="O14" s="308"/>
      <c r="U14" s="177"/>
      <c r="V14" s="177"/>
      <c r="W14" s="177"/>
    </row>
    <row r="15" spans="1:23" ht="30" customHeight="1" thickBot="1" x14ac:dyDescent="0.25">
      <c r="G15" s="266" t="s">
        <v>208</v>
      </c>
      <c r="H15" s="263"/>
      <c r="I15" s="263"/>
      <c r="J15" s="307">
        <v>2E-3</v>
      </c>
      <c r="K15" s="308"/>
      <c r="L15" s="307">
        <v>4.0000000000000001E-3</v>
      </c>
      <c r="M15" s="308"/>
      <c r="N15" s="307">
        <v>2E-3</v>
      </c>
      <c r="O15" s="308"/>
      <c r="U15" s="177"/>
      <c r="V15" s="177"/>
      <c r="W15" s="177"/>
    </row>
    <row r="16" spans="1:23" ht="30" customHeight="1" thickBot="1" x14ac:dyDescent="0.25">
      <c r="G16" s="266" t="s">
        <v>209</v>
      </c>
      <c r="H16" s="263"/>
      <c r="I16" s="263"/>
      <c r="J16" s="307">
        <v>6.0999999999999999E-2</v>
      </c>
      <c r="K16" s="308"/>
      <c r="L16" s="307">
        <v>6.9000000000000006E-2</v>
      </c>
      <c r="M16" s="308"/>
      <c r="N16" s="307">
        <v>7.9000000000000001E-2</v>
      </c>
      <c r="O16" s="308"/>
      <c r="U16" s="177"/>
      <c r="V16" s="177"/>
      <c r="W16" s="177"/>
    </row>
    <row r="17" spans="1:23" ht="30" customHeight="1" thickBot="1" x14ac:dyDescent="0.25">
      <c r="G17" s="266" t="s">
        <v>210</v>
      </c>
      <c r="H17" s="263"/>
      <c r="I17" s="263"/>
      <c r="J17" s="307">
        <v>0.20599999999999999</v>
      </c>
      <c r="K17" s="308"/>
      <c r="L17" s="307">
        <v>0.253</v>
      </c>
      <c r="M17" s="308"/>
      <c r="N17" s="307">
        <v>0.16600000000000001</v>
      </c>
      <c r="O17" s="308"/>
      <c r="U17" s="177"/>
      <c r="V17" s="177"/>
      <c r="W17" s="177"/>
    </row>
    <row r="18" spans="1:23" ht="30" customHeight="1" thickBot="1" x14ac:dyDescent="0.25">
      <c r="G18" s="266" t="s">
        <v>211</v>
      </c>
      <c r="H18" s="263"/>
      <c r="I18" s="263"/>
      <c r="J18" s="307">
        <v>1E-3</v>
      </c>
      <c r="K18" s="308"/>
      <c r="L18" s="307">
        <v>0</v>
      </c>
      <c r="M18" s="308"/>
      <c r="N18" s="307">
        <v>0</v>
      </c>
      <c r="O18" s="308"/>
      <c r="U18" s="177"/>
      <c r="V18" s="177"/>
      <c r="W18" s="177"/>
    </row>
    <row r="19" spans="1:23" ht="30" customHeight="1" thickBot="1" x14ac:dyDescent="0.25">
      <c r="G19" s="266" t="s">
        <v>212</v>
      </c>
      <c r="H19" s="263"/>
      <c r="I19" s="263"/>
      <c r="J19" s="307">
        <v>0.13600000000000001</v>
      </c>
      <c r="K19" s="308"/>
      <c r="L19" s="307">
        <v>0.11799999999999999</v>
      </c>
      <c r="M19" s="308"/>
      <c r="N19" s="307">
        <v>0.154</v>
      </c>
      <c r="O19" s="308"/>
      <c r="R19" s="207"/>
      <c r="S19" s="207"/>
      <c r="T19" s="207"/>
      <c r="U19" s="207"/>
      <c r="V19" s="207"/>
      <c r="W19" s="177"/>
    </row>
    <row r="20" spans="1:23" ht="30" customHeight="1" thickBot="1" x14ac:dyDescent="0.25">
      <c r="G20" s="266" t="s">
        <v>213</v>
      </c>
      <c r="H20" s="263"/>
      <c r="I20" s="263"/>
      <c r="J20" s="307">
        <v>1.4999999999999999E-2</v>
      </c>
      <c r="K20" s="308"/>
      <c r="L20" s="307">
        <v>7.0000000000000001E-3</v>
      </c>
      <c r="M20" s="308"/>
      <c r="N20" s="307">
        <v>7.0000000000000001E-3</v>
      </c>
      <c r="O20" s="308"/>
      <c r="U20" s="177"/>
      <c r="V20" s="177"/>
      <c r="W20" s="177"/>
    </row>
    <row r="21" spans="1:23" ht="30" customHeight="1" thickBot="1" x14ac:dyDescent="0.25">
      <c r="G21" s="266" t="s">
        <v>214</v>
      </c>
      <c r="H21" s="263"/>
      <c r="I21" s="263"/>
      <c r="J21" s="307">
        <v>0.14000000000000001</v>
      </c>
      <c r="K21" s="308"/>
      <c r="L21" s="307">
        <v>0.126</v>
      </c>
      <c r="M21" s="308"/>
      <c r="N21" s="307">
        <v>0.13100000000000001</v>
      </c>
      <c r="O21" s="308"/>
      <c r="U21" s="177"/>
      <c r="V21" s="177"/>
      <c r="W21" s="177"/>
    </row>
    <row r="22" spans="1:23" ht="30" customHeight="1" thickBot="1" x14ac:dyDescent="0.25">
      <c r="G22" s="266" t="s">
        <v>215</v>
      </c>
      <c r="H22" s="263"/>
      <c r="I22" s="263"/>
      <c r="J22" s="307">
        <v>0.04</v>
      </c>
      <c r="K22" s="308"/>
      <c r="L22" s="307">
        <v>3.4000000000000002E-2</v>
      </c>
      <c r="M22" s="308"/>
      <c r="N22" s="307">
        <v>4.2000000000000003E-2</v>
      </c>
      <c r="O22" s="308"/>
      <c r="U22" s="177"/>
      <c r="V22" s="177"/>
      <c r="W22" s="177"/>
    </row>
    <row r="23" spans="1:23" ht="30" customHeight="1" thickBot="1" x14ac:dyDescent="0.25">
      <c r="G23" s="266" t="s">
        <v>216</v>
      </c>
      <c r="H23" s="263"/>
      <c r="I23" s="263"/>
      <c r="J23" s="307">
        <v>3.0000000000000001E-3</v>
      </c>
      <c r="K23" s="308"/>
      <c r="L23" s="307">
        <v>2E-3</v>
      </c>
      <c r="M23" s="308"/>
      <c r="N23" s="307">
        <v>1E-3</v>
      </c>
      <c r="O23" s="308"/>
      <c r="U23" s="177"/>
      <c r="V23" s="177"/>
      <c r="W23" s="177"/>
    </row>
    <row r="24" spans="1:23" ht="30" customHeight="1" thickBot="1" x14ac:dyDescent="0.25">
      <c r="G24" s="266" t="s">
        <v>217</v>
      </c>
      <c r="H24" s="263"/>
      <c r="I24" s="263"/>
      <c r="J24" s="307">
        <v>1.2E-2</v>
      </c>
      <c r="K24" s="308"/>
      <c r="L24" s="307">
        <v>5.1999999999999998E-2</v>
      </c>
      <c r="M24" s="308"/>
      <c r="N24" s="307">
        <v>2.9000000000000001E-2</v>
      </c>
      <c r="O24" s="308"/>
      <c r="U24" s="177"/>
      <c r="V24" s="177"/>
      <c r="W24" s="177"/>
    </row>
    <row r="25" spans="1:23" ht="30" customHeight="1" thickBot="1" x14ac:dyDescent="0.25">
      <c r="G25" s="266" t="s">
        <v>218</v>
      </c>
      <c r="H25" s="263"/>
      <c r="I25" s="263"/>
      <c r="J25" s="307">
        <v>0.01</v>
      </c>
      <c r="K25" s="308"/>
      <c r="L25" s="307">
        <v>6.0000000000000001E-3</v>
      </c>
      <c r="M25" s="308"/>
      <c r="N25" s="307">
        <v>1.4E-2</v>
      </c>
      <c r="O25" s="308"/>
      <c r="U25" s="177"/>
      <c r="V25" s="177"/>
      <c r="W25" s="177"/>
    </row>
    <row r="26" spans="1:23" ht="30" customHeight="1" thickBot="1" x14ac:dyDescent="0.25">
      <c r="G26" s="266" t="s">
        <v>219</v>
      </c>
      <c r="H26" s="263"/>
      <c r="I26" s="263"/>
      <c r="J26" s="307">
        <v>1.4E-2</v>
      </c>
      <c r="K26" s="308"/>
      <c r="L26" s="307">
        <v>1.7000000000000001E-2</v>
      </c>
      <c r="M26" s="308"/>
      <c r="N26" s="307">
        <v>2.3E-2</v>
      </c>
      <c r="O26" s="308"/>
      <c r="U26" s="177"/>
      <c r="V26" s="177"/>
      <c r="W26" s="177"/>
    </row>
    <row r="27" spans="1:23" ht="30" customHeight="1" thickBot="1" x14ac:dyDescent="0.25">
      <c r="G27" s="266" t="s">
        <v>220</v>
      </c>
      <c r="H27" s="263"/>
      <c r="I27" s="263"/>
      <c r="J27" s="307">
        <v>2.1000000000000001E-2</v>
      </c>
      <c r="K27" s="308"/>
      <c r="L27" s="307">
        <v>4.5999999999999999E-2</v>
      </c>
      <c r="M27" s="308"/>
      <c r="N27" s="307">
        <v>4.8000000000000001E-2</v>
      </c>
      <c r="O27" s="308"/>
      <c r="U27" s="177"/>
      <c r="V27" s="177"/>
      <c r="W27" s="177"/>
    </row>
    <row r="28" spans="1:23" ht="30" customHeight="1" thickBot="1" x14ac:dyDescent="0.25">
      <c r="G28" s="266" t="s">
        <v>221</v>
      </c>
      <c r="H28" s="263"/>
      <c r="I28" s="263"/>
      <c r="J28" s="307">
        <v>4.2999999999999997E-2</v>
      </c>
      <c r="K28" s="308"/>
      <c r="L28" s="307">
        <v>3.9E-2</v>
      </c>
      <c r="M28" s="308"/>
      <c r="N28" s="307">
        <v>3.2000000000000001E-2</v>
      </c>
      <c r="O28" s="308"/>
      <c r="U28" s="178"/>
      <c r="V28" s="177"/>
      <c r="W28" s="177"/>
    </row>
    <row r="29" spans="1:23" ht="19.5" customHeight="1" x14ac:dyDescent="0.2"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23" ht="19.5" customHeight="1" x14ac:dyDescent="0.2"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23" s="66" customFormat="1" ht="19.5" customHeight="1" x14ac:dyDescent="0.2">
      <c r="A31" s="260" t="str">
        <f>NOTA!$A$24</f>
        <v>ESTUDO 21 | ANÁLISE DAS EMPRESAS DO SETOR DO MAR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</row>
  </sheetData>
  <sheetProtection password="9D83" sheet="1" objects="1" scenarios="1"/>
  <mergeCells count="93">
    <mergeCell ref="A1:U1"/>
    <mergeCell ref="G20:I20"/>
    <mergeCell ref="A31:U31"/>
    <mergeCell ref="G7:I7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7:I27"/>
    <mergeCell ref="G28:I28"/>
    <mergeCell ref="J6:K6"/>
    <mergeCell ref="L6:M6"/>
    <mergeCell ref="N6:O6"/>
    <mergeCell ref="J7:K7"/>
    <mergeCell ref="J8:K8"/>
    <mergeCell ref="J9:K9"/>
    <mergeCell ref="J10:K10"/>
    <mergeCell ref="J11:K11"/>
    <mergeCell ref="G21:I21"/>
    <mergeCell ref="G22:I22"/>
    <mergeCell ref="G23:I23"/>
    <mergeCell ref="G24:I24"/>
    <mergeCell ref="G25:I25"/>
    <mergeCell ref="G26:I26"/>
    <mergeCell ref="J23:K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L7:M7"/>
    <mergeCell ref="L8:M8"/>
    <mergeCell ref="L9:M9"/>
    <mergeCell ref="L10:M10"/>
    <mergeCell ref="L11:M11"/>
    <mergeCell ref="J24:K24"/>
    <mergeCell ref="J25:K25"/>
    <mergeCell ref="J27:K27"/>
    <mergeCell ref="J26:K26"/>
    <mergeCell ref="J28:K28"/>
    <mergeCell ref="L23:M23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N28:O28"/>
    <mergeCell ref="N27:O27"/>
    <mergeCell ref="N26:O26"/>
    <mergeCell ref="N25:O25"/>
    <mergeCell ref="N24:O24"/>
    <mergeCell ref="L24:M24"/>
    <mergeCell ref="L25:M25"/>
    <mergeCell ref="L26:M26"/>
    <mergeCell ref="L27:M27"/>
    <mergeCell ref="L28:M28"/>
    <mergeCell ref="N12:O12"/>
    <mergeCell ref="N23:O23"/>
    <mergeCell ref="N22:O22"/>
    <mergeCell ref="N21:O21"/>
    <mergeCell ref="N20:O20"/>
    <mergeCell ref="N19:O19"/>
    <mergeCell ref="N18:O18"/>
    <mergeCell ref="N17:O17"/>
    <mergeCell ref="N16:O16"/>
    <mergeCell ref="N15:O15"/>
    <mergeCell ref="N14:O14"/>
    <mergeCell ref="N13:O13"/>
    <mergeCell ref="N11:O11"/>
    <mergeCell ref="N10:O10"/>
    <mergeCell ref="N9:O9"/>
    <mergeCell ref="N8:O8"/>
    <mergeCell ref="N7:O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Y16"/>
  <sheetViews>
    <sheetView zoomScaleNormal="100" workbookViewId="0">
      <selection activeCell="G8" sqref="G8:I8"/>
    </sheetView>
  </sheetViews>
  <sheetFormatPr defaultRowHeight="15" x14ac:dyDescent="0.25"/>
  <cols>
    <col min="1" max="21" width="6.7109375" style="23" customWidth="1"/>
    <col min="22" max="22" width="9.7109375" style="23" customWidth="1"/>
    <col min="23" max="24" width="8.28515625" style="23" customWidth="1"/>
    <col min="25" max="25" width="7.85546875" style="23" customWidth="1"/>
    <col min="26" max="16384" width="9.140625" style="23"/>
  </cols>
  <sheetData>
    <row r="1" spans="1:25" ht="69" customHeight="1" thickBot="1" x14ac:dyDescent="0.3">
      <c r="A1" s="252" t="s">
        <v>90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ht="15" customHeight="1" x14ac:dyDescent="0.25"/>
    <row r="3" spans="1:25" s="24" customFormat="1" ht="15" customHeight="1" thickBot="1" x14ac:dyDescent="0.3">
      <c r="A3" s="75" t="str">
        <f>+Índice!G15</f>
        <v>Estruturas | Por classes de maturidade (volume de negócios - 2013)</v>
      </c>
      <c r="B3" s="68"/>
      <c r="C3" s="68"/>
      <c r="D3" s="68"/>
      <c r="E3" s="68"/>
      <c r="F3" s="68"/>
      <c r="G3" s="69"/>
      <c r="H3" s="69"/>
      <c r="I3" s="32"/>
    </row>
    <row r="4" spans="1:25" s="26" customFormat="1" ht="15" customHeight="1" x14ac:dyDescent="0.2">
      <c r="A4" s="141" t="s">
        <v>44</v>
      </c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25" s="26" customFormat="1" ht="15" customHeight="1" thickBot="1" x14ac:dyDescent="0.25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5" s="34" customFormat="1" ht="30" customHeight="1" thickBot="1" x14ac:dyDescent="0.3">
      <c r="A6" s="62"/>
      <c r="B6" s="63"/>
      <c r="C6" s="63"/>
      <c r="D6" s="137"/>
      <c r="E6" s="137"/>
      <c r="F6" s="137"/>
      <c r="G6" s="276" t="s">
        <v>5</v>
      </c>
      <c r="H6" s="276"/>
      <c r="I6" s="325"/>
      <c r="J6" s="324" t="s">
        <v>155</v>
      </c>
      <c r="K6" s="324"/>
      <c r="L6" s="312"/>
      <c r="M6" s="312" t="s">
        <v>156</v>
      </c>
      <c r="N6" s="276"/>
      <c r="O6" s="276"/>
      <c r="P6" s="322" t="s">
        <v>157</v>
      </c>
      <c r="Q6" s="281"/>
      <c r="R6" s="323"/>
      <c r="S6" s="276" t="s">
        <v>158</v>
      </c>
      <c r="T6" s="276"/>
      <c r="U6" s="276"/>
      <c r="Y6" s="105"/>
    </row>
    <row r="7" spans="1:25" s="34" customFormat="1" ht="30" customHeight="1" thickBot="1" x14ac:dyDescent="0.3">
      <c r="A7" s="62"/>
      <c r="B7" s="63"/>
      <c r="C7" s="63"/>
      <c r="D7" s="336" t="s">
        <v>114</v>
      </c>
      <c r="E7" s="336"/>
      <c r="F7" s="336"/>
      <c r="G7" s="332">
        <v>0.08</v>
      </c>
      <c r="H7" s="333"/>
      <c r="I7" s="334"/>
      <c r="J7" s="313">
        <v>9.8000000000000004E-2</v>
      </c>
      <c r="K7" s="314"/>
      <c r="L7" s="315"/>
      <c r="M7" s="335">
        <v>9.2999999999999999E-2</v>
      </c>
      <c r="N7" s="335"/>
      <c r="O7" s="335"/>
      <c r="P7" s="316">
        <v>0.19600000000000001</v>
      </c>
      <c r="Q7" s="317"/>
      <c r="R7" s="318"/>
      <c r="S7" s="335">
        <v>8.2000000000000003E-2</v>
      </c>
      <c r="T7" s="335"/>
      <c r="U7" s="335"/>
      <c r="Y7" s="105"/>
    </row>
    <row r="8" spans="1:25" s="34" customFormat="1" ht="30" customHeight="1" thickBot="1" x14ac:dyDescent="0.3">
      <c r="A8" s="62"/>
      <c r="B8" s="63"/>
      <c r="C8" s="63"/>
      <c r="D8" s="278" t="s">
        <v>113</v>
      </c>
      <c r="E8" s="278"/>
      <c r="F8" s="278"/>
      <c r="G8" s="294">
        <v>0.13300000000000001</v>
      </c>
      <c r="H8" s="295"/>
      <c r="I8" s="296"/>
      <c r="J8" s="285">
        <v>0.1</v>
      </c>
      <c r="K8" s="286"/>
      <c r="L8" s="287"/>
      <c r="M8" s="268">
        <v>0.11799999999999999</v>
      </c>
      <c r="N8" s="268"/>
      <c r="O8" s="268"/>
      <c r="P8" s="274">
        <v>8.2000000000000003E-2</v>
      </c>
      <c r="Q8" s="268"/>
      <c r="R8" s="275"/>
      <c r="S8" s="268">
        <v>4.9000000000000002E-2</v>
      </c>
      <c r="T8" s="268"/>
      <c r="U8" s="268"/>
      <c r="Y8" s="56"/>
    </row>
    <row r="9" spans="1:25" s="34" customFormat="1" ht="30" customHeight="1" thickBot="1" x14ac:dyDescent="0.3">
      <c r="A9" s="62"/>
      <c r="B9" s="63"/>
      <c r="C9" s="63"/>
      <c r="D9" s="278" t="s">
        <v>48</v>
      </c>
      <c r="E9" s="278"/>
      <c r="F9" s="278"/>
      <c r="G9" s="294">
        <v>0.26600000000000001</v>
      </c>
      <c r="H9" s="295"/>
      <c r="I9" s="296"/>
      <c r="J9" s="285">
        <v>0.254</v>
      </c>
      <c r="K9" s="286"/>
      <c r="L9" s="287"/>
      <c r="M9" s="268">
        <v>0.219</v>
      </c>
      <c r="N9" s="268"/>
      <c r="O9" s="268"/>
      <c r="P9" s="274">
        <v>0.498</v>
      </c>
      <c r="Q9" s="268"/>
      <c r="R9" s="275"/>
      <c r="S9" s="268">
        <v>0.28899999999999998</v>
      </c>
      <c r="T9" s="268"/>
      <c r="U9" s="268"/>
      <c r="Y9" s="56"/>
    </row>
    <row r="10" spans="1:25" s="34" customFormat="1" ht="30" customHeight="1" thickBot="1" x14ac:dyDescent="0.3">
      <c r="A10" s="62"/>
      <c r="B10" s="63"/>
      <c r="C10" s="63"/>
      <c r="D10" s="277" t="s">
        <v>97</v>
      </c>
      <c r="E10" s="277"/>
      <c r="F10" s="277"/>
      <c r="G10" s="326">
        <v>0.52200000000000002</v>
      </c>
      <c r="H10" s="327"/>
      <c r="I10" s="328"/>
      <c r="J10" s="329">
        <v>0.54800000000000004</v>
      </c>
      <c r="K10" s="330"/>
      <c r="L10" s="331"/>
      <c r="M10" s="320">
        <v>0.56999999999999995</v>
      </c>
      <c r="N10" s="320"/>
      <c r="O10" s="320"/>
      <c r="P10" s="319">
        <v>0.224</v>
      </c>
      <c r="Q10" s="320"/>
      <c r="R10" s="321"/>
      <c r="S10" s="320">
        <v>0.57899999999999996</v>
      </c>
      <c r="T10" s="320"/>
      <c r="U10" s="320"/>
      <c r="Y10" s="56"/>
    </row>
    <row r="11" spans="1:25" ht="19.5" customHeight="1" x14ac:dyDescent="0.25">
      <c r="C11" s="27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17"/>
      <c r="P11" s="117"/>
      <c r="Q11" s="117"/>
      <c r="R11" s="117"/>
      <c r="S11" s="117"/>
      <c r="T11" s="117"/>
      <c r="U11" s="117"/>
    </row>
    <row r="12" spans="1:25" ht="19.5" customHeight="1" thickBot="1" x14ac:dyDescent="0.3"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25" ht="19.5" customHeight="1" thickBot="1" x14ac:dyDescent="0.3">
      <c r="A13" s="218" t="str">
        <f>NOTA!$A$24</f>
        <v>ESTUDO 21 | ANÁLISE DAS EMPRESAS DO SETOR DO MAR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</row>
    <row r="15" spans="1:25" x14ac:dyDescent="0.25">
      <c r="A15" s="25"/>
      <c r="B15" s="26"/>
      <c r="C15" s="27"/>
      <c r="D15" s="27"/>
      <c r="E15" s="27"/>
      <c r="F15" s="27"/>
      <c r="G15" s="27"/>
      <c r="H15" s="27"/>
      <c r="I15" s="27"/>
      <c r="J15" s="27"/>
      <c r="K15" s="27"/>
    </row>
    <row r="16" spans="1:25" x14ac:dyDescent="0.25">
      <c r="A16" s="25"/>
      <c r="B16" s="26"/>
      <c r="C16" s="27"/>
      <c r="D16" s="27"/>
      <c r="E16" s="27"/>
      <c r="F16" s="27"/>
      <c r="G16" s="27"/>
      <c r="H16" s="27"/>
      <c r="I16" s="27"/>
      <c r="J16" s="27"/>
      <c r="K16" s="27"/>
    </row>
  </sheetData>
  <sheetProtection password="9D83" sheet="1" objects="1" scenarios="1"/>
  <mergeCells count="31">
    <mergeCell ref="D10:F10"/>
    <mergeCell ref="M10:O10"/>
    <mergeCell ref="M9:O9"/>
    <mergeCell ref="G7:I7"/>
    <mergeCell ref="S7:U7"/>
    <mergeCell ref="M7:O7"/>
    <mergeCell ref="M8:O8"/>
    <mergeCell ref="D9:F9"/>
    <mergeCell ref="D8:F8"/>
    <mergeCell ref="D7:F7"/>
    <mergeCell ref="G6:I6"/>
    <mergeCell ref="G10:I10"/>
    <mergeCell ref="J9:L9"/>
    <mergeCell ref="J10:L10"/>
    <mergeCell ref="G8:I8"/>
    <mergeCell ref="M6:O6"/>
    <mergeCell ref="J7:L7"/>
    <mergeCell ref="P7:R7"/>
    <mergeCell ref="A1:Y1"/>
    <mergeCell ref="A13:Y13"/>
    <mergeCell ref="P9:R9"/>
    <mergeCell ref="P10:R10"/>
    <mergeCell ref="S9:U9"/>
    <mergeCell ref="S10:U10"/>
    <mergeCell ref="P6:R6"/>
    <mergeCell ref="P8:R8"/>
    <mergeCell ref="S8:U8"/>
    <mergeCell ref="S6:U6"/>
    <mergeCell ref="J6:L6"/>
    <mergeCell ref="J8:L8"/>
    <mergeCell ref="G9:I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97586A10D1C844AA25E3D8C92F82EC" ma:contentTypeVersion="1" ma:contentTypeDescription="Criar um novo documento." ma:contentTypeScope="" ma:versionID="7621929f5394b8030ff6605882fefb3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bc7707841a47c3dacc699a15cc6ac8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D7817E-1FD4-45C2-A4CD-C5D9A79FD334}"/>
</file>

<file path=customXml/itemProps2.xml><?xml version="1.0" encoding="utf-8"?>
<ds:datastoreItem xmlns:ds="http://schemas.openxmlformats.org/officeDocument/2006/customXml" ds:itemID="{09EF9F45-71EC-46B3-93F7-F35921FC3F06}"/>
</file>

<file path=customXml/itemProps3.xml><?xml version="1.0" encoding="utf-8"?>
<ds:datastoreItem xmlns:ds="http://schemas.openxmlformats.org/officeDocument/2006/customXml" ds:itemID="{B2BB0F93-7996-4C06-A726-02CEE477A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40</vt:i4>
      </vt:variant>
    </vt:vector>
  </HeadingPairs>
  <TitlesOfParts>
    <vt:vector size="81" baseType="lpstr">
      <vt:lpstr>NOTA</vt:lpstr>
      <vt:lpstr>Índice</vt:lpstr>
      <vt:lpstr>Q1</vt:lpstr>
      <vt:lpstr>Q2</vt:lpstr>
      <vt:lpstr>G1</vt:lpstr>
      <vt:lpstr>Q3</vt:lpstr>
      <vt:lpstr>G2</vt:lpstr>
      <vt:lpstr>F1</vt:lpstr>
      <vt:lpstr>G3</vt:lpstr>
      <vt:lpstr>Q4</vt:lpstr>
      <vt:lpstr>G4</vt:lpstr>
      <vt:lpstr>G5</vt:lpstr>
      <vt:lpstr>G6</vt:lpstr>
      <vt:lpstr>G7</vt:lpstr>
      <vt:lpstr>Q5</vt:lpstr>
      <vt:lpstr>G8</vt:lpstr>
      <vt:lpstr>Q6</vt:lpstr>
      <vt:lpstr>G9</vt:lpstr>
      <vt:lpstr>G10</vt:lpstr>
      <vt:lpstr>G11</vt:lpstr>
      <vt:lpstr>G12</vt:lpstr>
      <vt:lpstr>Q7</vt:lpstr>
      <vt:lpstr>Q8</vt:lpstr>
      <vt:lpstr>G13</vt:lpstr>
      <vt:lpstr>G14</vt:lpstr>
      <vt:lpstr>G15</vt:lpstr>
      <vt:lpstr>G16</vt:lpstr>
      <vt:lpstr>G17</vt:lpstr>
      <vt:lpstr>G18</vt:lpstr>
      <vt:lpstr>G19</vt:lpstr>
      <vt:lpstr>G20</vt:lpstr>
      <vt:lpstr>G21</vt:lpstr>
      <vt:lpstr>Q9</vt:lpstr>
      <vt:lpstr>G22</vt:lpstr>
      <vt:lpstr>G23</vt:lpstr>
      <vt:lpstr>G24</vt:lpstr>
      <vt:lpstr>Q10</vt:lpstr>
      <vt:lpstr>Q11</vt:lpstr>
      <vt:lpstr>G25</vt:lpstr>
      <vt:lpstr>A</vt:lpstr>
      <vt:lpstr>Sheet1</vt:lpstr>
      <vt:lpstr>A!Print_Area</vt:lpstr>
      <vt:lpstr>'F1'!Print_Area</vt:lpstr>
      <vt:lpstr>'G1'!Print_Area</vt:lpstr>
      <vt:lpstr>'G10'!Print_Area</vt:lpstr>
      <vt:lpstr>'G11'!Print_Area</vt:lpstr>
      <vt:lpstr>'G12'!Print_Area</vt:lpstr>
      <vt:lpstr>'G13'!Print_Area</vt:lpstr>
      <vt:lpstr>'G14'!Print_Area</vt:lpstr>
      <vt:lpstr>'G15'!Print_Area</vt:lpstr>
      <vt:lpstr>'G16'!Print_Area</vt:lpstr>
      <vt:lpstr>'G17'!Print_Area</vt:lpstr>
      <vt:lpstr>'G18'!Print_Area</vt:lpstr>
      <vt:lpstr>'G19'!Print_Area</vt:lpstr>
      <vt:lpstr>'G2'!Print_Area</vt:lpstr>
      <vt:lpstr>'G20'!Print_Area</vt:lpstr>
      <vt:lpstr>'G21'!Print_Area</vt:lpstr>
      <vt:lpstr>'G22'!Print_Area</vt:lpstr>
      <vt:lpstr>'G23'!Print_Area</vt:lpstr>
      <vt:lpstr>'G24'!Print_Area</vt:lpstr>
      <vt:lpstr>'G25'!Print_Area</vt:lpstr>
      <vt:lpstr>'G3'!Print_Area</vt:lpstr>
      <vt:lpstr>'G4'!Print_Area</vt:lpstr>
      <vt:lpstr>'G5'!Print_Area</vt:lpstr>
      <vt:lpstr>'G6'!Print_Area</vt:lpstr>
      <vt:lpstr>'G7'!Print_Area</vt:lpstr>
      <vt:lpstr>'G8'!Print_Area</vt:lpstr>
      <vt:lpstr>'G9'!Print_Area</vt:lpstr>
      <vt:lpstr>Índice!Print_Area</vt:lpstr>
      <vt:lpstr>NOTA!Print_Area</vt:lpstr>
      <vt:lpstr>'Q1'!Print_Area</vt:lpstr>
      <vt:lpstr>'Q10'!Print_Area</vt:lpstr>
      <vt:lpstr>'Q11'!Print_Area</vt:lpstr>
      <vt:lpstr>'Q2'!Print_Area</vt:lpstr>
      <vt:lpstr>'Q3'!Print_Area</vt:lpstr>
      <vt:lpstr>'Q4'!Print_Area</vt:lpstr>
      <vt:lpstr>'Q5'!Print_Area</vt:lpstr>
      <vt:lpstr>'Q6'!Print_Area</vt:lpstr>
      <vt:lpstr>'Q7'!Print_Area</vt:lpstr>
      <vt:lpstr>'Q8'!Print_Area</vt:lpstr>
      <vt:lpstr>'Q9'!Print_Area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Análise das Empresas do setor do Mar</dc:title>
  <dc:creator>Banco de Portugal</dc:creator>
  <cp:lastModifiedBy>Banco de Portugal</cp:lastModifiedBy>
  <cp:lastPrinted>2014-08-19T08:11:52Z</cp:lastPrinted>
  <dcterms:created xsi:type="dcterms:W3CDTF">2011-07-04T17:45:26Z</dcterms:created>
  <dcterms:modified xsi:type="dcterms:W3CDTF">2015-11-26T10:13:47Z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0x0101005597586A10D1C844AA25E3D8C92F82EC</vt:lpwstr>
  </property>
  <property fmtid="{D5CDD505-2E9C-101B-9397-08002B2CF9AE}" pid="8" name="ImagemAssociada">
    <vt:lpwstr/>
  </property>
  <property fmtid="{D5CDD505-2E9C-101B-9397-08002B2CF9AE}" pid="9" name="ApenasIdiomaPrincipal">
    <vt:lpwstr/>
  </property>
  <property fmtid="{D5CDD505-2E9C-101B-9397-08002B2CF9AE}" pid="10" name="TitleDoc">
    <vt:lpwstr/>
  </property>
  <property fmtid="{D5CDD505-2E9C-101B-9397-08002B2CF9AE}" pid="11" name="Order">
    <vt:r8>4800</vt:r8>
  </property>
  <property fmtid="{D5CDD505-2E9C-101B-9397-08002B2CF9AE}" pid="12" name="TemplateUrl">
    <vt:lpwstr/>
  </property>
  <property fmtid="{D5CDD505-2E9C-101B-9397-08002B2CF9AE}" pid="13" name="TambemnosIdiomas">
    <vt:lpwstr/>
  </property>
  <property fmtid="{D5CDD505-2E9C-101B-9397-08002B2CF9AE}" pid="14" name="TambemnosIdiomasDrop">
    <vt:lpwstr/>
  </property>
  <property fmtid="{D5CDD505-2E9C-101B-9397-08002B2CF9AE}" pid="15" name="OrigemDocumento">
    <vt:lpwstr/>
  </property>
  <property fmtid="{D5CDD505-2E9C-101B-9397-08002B2CF9AE}" pid="16" name="xd_Signature">
    <vt:bool>false</vt:bool>
  </property>
  <property fmtid="{D5CDD505-2E9C-101B-9397-08002B2CF9AE}" pid="17" name="ImagemAssociadaURL">
    <vt:lpwstr/>
  </property>
  <property fmtid="{D5CDD505-2E9C-101B-9397-08002B2CF9AE}" pid="18" name="ApenasIdiomaPrincipalDrop">
    <vt:lpwstr/>
  </property>
  <property fmtid="{D5CDD505-2E9C-101B-9397-08002B2CF9AE}" pid="19" name="xd_ProgID">
    <vt:lpwstr/>
  </property>
  <property fmtid="{D5CDD505-2E9C-101B-9397-08002B2CF9AE}" pid="20" name="TitleDocHTML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3" name="DocIdioma">
    <vt:lpwstr/>
  </property>
</Properties>
</file>