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3_NAS\06_Projectos\Estudos Setoriais\2021\SNF 2020\Excel Internet\"/>
    </mc:Choice>
  </mc:AlternateContent>
  <bookViews>
    <workbookView xWindow="-24" yWindow="-24" windowWidth="10260" windowHeight="7944" tabRatio="914"/>
  </bookViews>
  <sheets>
    <sheet name="NOTA" sheetId="46" r:id="rId1"/>
    <sheet name="Índice" sheetId="45" r:id="rId2"/>
    <sheet name="G I.2.1" sheetId="159" r:id="rId3"/>
    <sheet name="G I.2.2" sheetId="163" r:id="rId4"/>
    <sheet name="G I.2.3i" sheetId="300" r:id="rId5"/>
    <sheet name="G I.2.3ii" sheetId="303" r:id="rId6"/>
    <sheet name="Q I.2.1" sheetId="4" r:id="rId7"/>
    <sheet name="G I.2.4" sheetId="165" r:id="rId8"/>
    <sheet name="G I.2.5.i" sheetId="223" r:id="rId9"/>
    <sheet name="G I.2.5.ii" sheetId="286" r:id="rId10"/>
    <sheet name="G I.2.6" sheetId="220" r:id="rId11"/>
    <sheet name="G I.2.7" sheetId="207" r:id="rId12"/>
    <sheet name="G I.2.8" sheetId="208" r:id="rId13"/>
    <sheet name="G I.2.9" sheetId="237" r:id="rId14"/>
    <sheet name="G I.2.10" sheetId="106" r:id="rId15"/>
    <sheet name="G I.3.1" sheetId="198" r:id="rId16"/>
    <sheet name="G I.3.2" sheetId="199" r:id="rId17"/>
    <sheet name="G I.3.3" sheetId="162" r:id="rId18"/>
    <sheet name="Q I.3.1" sheetId="224" r:id="rId19"/>
    <sheet name="G I.3.4" sheetId="225" r:id="rId20"/>
    <sheet name="Q I.3.2" sheetId="144" r:id="rId21"/>
    <sheet name="G I.3.5" sheetId="200" r:id="rId22"/>
    <sheet name="G I.3.6" sheetId="226" r:id="rId23"/>
    <sheet name="G I.4.1" sheetId="194" r:id="rId24"/>
    <sheet name="G I.4.2" sheetId="310" r:id="rId25"/>
    <sheet name="G I.4.3" sheetId="227" r:id="rId26"/>
    <sheet name="G I.4.4" sheetId="228" r:id="rId27"/>
    <sheet name="G I.4.5" sheetId="229" r:id="rId28"/>
    <sheet name="Q I.4.1" sheetId="196" r:id="rId29"/>
    <sheet name="G I.4.6" sheetId="243" r:id="rId30"/>
    <sheet name="G I.4.7" sheetId="230" r:id="rId31"/>
    <sheet name="G C1.1" sheetId="175" r:id="rId32"/>
    <sheet name="G C1.2" sheetId="176" r:id="rId33"/>
    <sheet name="G C1.3" sheetId="244" r:id="rId34"/>
    <sheet name="G C2.1" sheetId="277" r:id="rId35"/>
    <sheet name="G C2.2" sheetId="278" r:id="rId36"/>
    <sheet name="G C2.3" sheetId="280" r:id="rId37"/>
  </sheets>
  <definedNames>
    <definedName name="_xlnm._FilterDatabase" localSheetId="31" hidden="1">'G C1.1'!#REF!</definedName>
    <definedName name="_xlnm._FilterDatabase" localSheetId="32" hidden="1">'G C1.2'!#REF!</definedName>
    <definedName name="_xlnm._FilterDatabase" localSheetId="33" hidden="1">'G C1.3'!#REF!</definedName>
    <definedName name="_xlnm._FilterDatabase" localSheetId="34" hidden="1">'G C2.1'!#REF!</definedName>
    <definedName name="_xlnm._FilterDatabase" localSheetId="35" hidden="1">'G C2.2'!#REF!</definedName>
    <definedName name="_xlnm._FilterDatabase" localSheetId="36" hidden="1">'G C2.3'!#REF!</definedName>
    <definedName name="_xlnm._FilterDatabase" localSheetId="2" hidden="1">'G I.2.1'!#REF!</definedName>
    <definedName name="_xlnm._FilterDatabase" localSheetId="14" hidden="1">'G I.2.10'!#REF!</definedName>
    <definedName name="_xlnm._FilterDatabase" localSheetId="3" hidden="1">'G I.2.2'!#REF!</definedName>
    <definedName name="_xlnm._FilterDatabase" localSheetId="4" hidden="1">'G I.2.3i'!#REF!</definedName>
    <definedName name="_xlnm._FilterDatabase" localSheetId="5" hidden="1">'G I.2.3ii'!#REF!</definedName>
    <definedName name="_xlnm._FilterDatabase" localSheetId="7" hidden="1">'G I.2.4'!#REF!</definedName>
    <definedName name="_xlnm._FilterDatabase" localSheetId="8" hidden="1">'G I.2.5.i'!#REF!</definedName>
    <definedName name="_xlnm._FilterDatabase" localSheetId="9" hidden="1">'G I.2.5.ii'!#REF!</definedName>
    <definedName name="_xlnm._FilterDatabase" localSheetId="10" hidden="1">'G I.2.6'!#REF!</definedName>
    <definedName name="_xlnm._FilterDatabase" localSheetId="11" hidden="1">'G I.2.7'!#REF!</definedName>
    <definedName name="_xlnm._FilterDatabase" localSheetId="12" hidden="1">'G I.2.8'!#REF!</definedName>
    <definedName name="_xlnm._FilterDatabase" localSheetId="13" hidden="1">'G I.2.9'!#REF!</definedName>
    <definedName name="_xlnm._FilterDatabase" localSheetId="15" hidden="1">'G I.3.1'!#REF!</definedName>
    <definedName name="_xlnm._FilterDatabase" localSheetId="16" hidden="1">'G I.3.2'!#REF!</definedName>
    <definedName name="_xlnm._FilterDatabase" localSheetId="17" hidden="1">'G I.3.3'!#REF!</definedName>
    <definedName name="_xlnm._FilterDatabase" localSheetId="19" hidden="1">'G I.3.4'!#REF!</definedName>
    <definedName name="_xlnm._FilterDatabase" localSheetId="21" hidden="1">'G I.3.5'!#REF!</definedName>
    <definedName name="_xlnm._FilterDatabase" localSheetId="22" hidden="1">'G I.3.6'!#REF!</definedName>
    <definedName name="_xlnm._FilterDatabase" localSheetId="23" hidden="1">'G I.4.1'!#REF!</definedName>
    <definedName name="_xlnm._FilterDatabase" localSheetId="24" hidden="1">'G I.4.2'!#REF!</definedName>
    <definedName name="_xlnm._FilterDatabase" localSheetId="25" hidden="1">'G I.4.3'!#REF!</definedName>
    <definedName name="_xlnm._FilterDatabase" localSheetId="26" hidden="1">'G I.4.4'!#REF!</definedName>
    <definedName name="_xlnm._FilterDatabase" localSheetId="27" hidden="1">'G I.4.5'!#REF!</definedName>
    <definedName name="_xlnm._FilterDatabase" localSheetId="29" hidden="1">'G I.4.6'!#REF!</definedName>
    <definedName name="_xlnm._FilterDatabase" localSheetId="30" hidden="1">'G I.4.7'!#REF!</definedName>
    <definedName name="_xlnm._FilterDatabase" localSheetId="6" hidden="1">'Q I.2.1'!#REF!</definedName>
    <definedName name="_xlnm.Print_Area" localSheetId="31">'G C1.1'!$A$1:$U$23</definedName>
    <definedName name="_xlnm.Print_Area" localSheetId="32">'G C1.2'!$A$1:$U$24</definedName>
    <definedName name="_xlnm.Print_Area" localSheetId="33">'G C1.3'!$A$1:$U$35</definedName>
    <definedName name="_xlnm.Print_Area" localSheetId="34">'G C2.1'!$A$1:$U$15</definedName>
    <definedName name="_xlnm.Print_Area" localSheetId="35">'G C2.2'!$A$1:$U$15</definedName>
    <definedName name="_xlnm.Print_Area" localSheetId="36">'G C2.3'!$A$1:$U$15</definedName>
    <definedName name="_xlnm.Print_Area" localSheetId="2">'G I.2.1'!$A$1:$U$11</definedName>
    <definedName name="_xlnm.Print_Area" localSheetId="14">'G I.2.10'!$A$1:$U$18</definedName>
    <definedName name="_xlnm.Print_Area" localSheetId="3">'G I.2.2'!$A$1:$U$14</definedName>
    <definedName name="_xlnm.Print_Area" localSheetId="4">'G I.2.3i'!$A$1:$U$37</definedName>
    <definedName name="_xlnm.Print_Area" localSheetId="5">'G I.2.3ii'!$A$1:$U$37</definedName>
    <definedName name="_xlnm.Print_Area" localSheetId="7">'G I.2.4'!$A$1:$U$15</definedName>
    <definedName name="_xlnm.Print_Area" localSheetId="8">'G I.2.5.i'!$A$1:$U$18</definedName>
    <definedName name="_xlnm.Print_Area" localSheetId="9">'G I.2.5.ii'!$A$1:$U$16</definedName>
    <definedName name="_xlnm.Print_Area" localSheetId="10">'G I.2.6'!$A$1:$U$12</definedName>
    <definedName name="_xlnm.Print_Area" localSheetId="11">'G I.2.7'!$A$1:$U$16</definedName>
    <definedName name="_xlnm.Print_Area" localSheetId="12">'G I.2.8'!$A$1:$U$11</definedName>
    <definedName name="_xlnm.Print_Area" localSheetId="13">'G I.2.9'!$A$1:$U$16</definedName>
    <definedName name="_xlnm.Print_Area" localSheetId="15">'G I.3.1'!$A$1:$U$18</definedName>
    <definedName name="_xlnm.Print_Area" localSheetId="16">'G I.3.2'!$A$1:$U$21</definedName>
    <definedName name="_xlnm.Print_Area" localSheetId="17">'G I.3.3'!$A$1:$U$18</definedName>
    <definedName name="_xlnm.Print_Area" localSheetId="19">'G I.3.4'!$A$1:$U$18</definedName>
    <definedName name="_xlnm.Print_Area" localSheetId="21">'G I.3.5'!$A$1:$U$18</definedName>
    <definedName name="_xlnm.Print_Area" localSheetId="22">'G I.3.6'!$A$1:$U$19</definedName>
    <definedName name="_xlnm.Print_Area" localSheetId="23">'G I.4.1'!$A$1:$U$18</definedName>
    <definedName name="_xlnm.Print_Area" localSheetId="24">'G I.4.2'!$A$1:$U$18</definedName>
    <definedName name="_xlnm.Print_Area" localSheetId="25">'G I.4.3'!$A$1:$U$18</definedName>
    <definedName name="_xlnm.Print_Area" localSheetId="26">'G I.4.4'!$A$1:$U$19</definedName>
    <definedName name="_xlnm.Print_Area" localSheetId="27">'G I.4.5'!$A$1:$U$19</definedName>
    <definedName name="_xlnm.Print_Area" localSheetId="29">'G I.4.6'!$A$1:$U$19</definedName>
    <definedName name="_xlnm.Print_Area" localSheetId="30">'G I.4.7'!$A$1:$U$20</definedName>
    <definedName name="_xlnm.Print_Area" localSheetId="1">Índice!$A$1:$U$50</definedName>
    <definedName name="_xlnm.Print_Area" localSheetId="0">NOTA!$A$1:$O$24</definedName>
    <definedName name="_xlnm.Print_Area" localSheetId="6">'Q I.2.1'!$A$1:$U$16</definedName>
    <definedName name="_xlnm.Print_Area" localSheetId="18">'Q I.3.1'!$A$1:$U$18</definedName>
    <definedName name="_xlnm.Print_Area" localSheetId="20">'Q I.3.2'!$A$1:$U$19</definedName>
    <definedName name="_xlnm.Print_Area" localSheetId="28">'Q I.4.1'!$A$1:$U$19</definedName>
    <definedName name="_xlnm.Print_Titles" localSheetId="13">'G I.2.9'!$1:$4</definedName>
  </definedNames>
  <calcPr calcId="162913" fullPrecision="0"/>
</workbook>
</file>

<file path=xl/calcChain.xml><?xml version="1.0" encoding="utf-8"?>
<calcChain xmlns="http://schemas.openxmlformats.org/spreadsheetml/2006/main">
  <c r="B3" i="310" l="1"/>
  <c r="A3" i="310"/>
  <c r="A16" i="207" l="1"/>
  <c r="B3" i="303"/>
  <c r="A3" i="303"/>
  <c r="B3" i="300"/>
  <c r="A3" i="300"/>
  <c r="B3" i="280" l="1"/>
  <c r="A3" i="280"/>
  <c r="B3" i="278"/>
  <c r="A3" i="278"/>
  <c r="B3" i="277"/>
  <c r="A3" i="277"/>
  <c r="B3" i="244"/>
  <c r="A3" i="244"/>
  <c r="B3" i="176"/>
  <c r="A3" i="176"/>
  <c r="B3" i="175"/>
  <c r="A3" i="175"/>
  <c r="B3" i="230"/>
  <c r="A3" i="230"/>
  <c r="B3" i="243"/>
  <c r="A3" i="243"/>
  <c r="A19" i="196"/>
  <c r="B3" i="196"/>
  <c r="A3" i="196"/>
  <c r="B3" i="229"/>
  <c r="A3" i="229"/>
  <c r="B3" i="228"/>
  <c r="A3" i="228"/>
  <c r="B3" i="227"/>
  <c r="A3" i="227"/>
  <c r="B3" i="194"/>
  <c r="A3" i="194"/>
  <c r="B3" i="226"/>
  <c r="A3" i="226"/>
  <c r="B3" i="200"/>
  <c r="A3" i="200"/>
  <c r="A19" i="144"/>
  <c r="B3" i="144"/>
  <c r="A3" i="144"/>
  <c r="B3" i="225"/>
  <c r="A3" i="225"/>
  <c r="A18" i="224"/>
  <c r="B3" i="224"/>
  <c r="A3" i="224"/>
  <c r="A18" i="162"/>
  <c r="B3" i="162"/>
  <c r="A3" i="162"/>
  <c r="B3" i="199"/>
  <c r="A3" i="199"/>
  <c r="B3" i="198"/>
  <c r="A3" i="198"/>
  <c r="B3" i="106"/>
  <c r="A3" i="106"/>
  <c r="B3" i="237"/>
  <c r="A3" i="237"/>
  <c r="B3" i="208"/>
  <c r="A3" i="208"/>
  <c r="B3" i="207"/>
  <c r="A3" i="207"/>
  <c r="B3" i="220"/>
  <c r="A3" i="220"/>
  <c r="B3" i="286"/>
  <c r="A3" i="286"/>
  <c r="B3" i="223"/>
  <c r="A3" i="223"/>
  <c r="B3" i="165"/>
  <c r="A3" i="165"/>
  <c r="A16" i="4"/>
  <c r="B3" i="4"/>
  <c r="A3" i="4"/>
  <c r="B3" i="163"/>
  <c r="A3" i="163"/>
  <c r="A11" i="159"/>
  <c r="B3" i="159"/>
  <c r="A3" i="159"/>
  <c r="A50" i="45"/>
  <c r="A15" i="280" l="1"/>
  <c r="A18" i="310"/>
  <c r="A37" i="300"/>
  <c r="A37" i="303"/>
  <c r="A18" i="223"/>
  <c r="A15" i="165"/>
  <c r="A16" i="286"/>
  <c r="A19" i="243"/>
  <c r="A15" i="278"/>
  <c r="A21" i="199"/>
  <c r="A19" i="229"/>
  <c r="A18" i="198"/>
  <c r="A18" i="225"/>
  <c r="A18" i="227"/>
  <c r="A18" i="106"/>
  <c r="A35" i="244"/>
  <c r="A11" i="208"/>
  <c r="A16" i="237"/>
  <c r="A18" i="200"/>
  <c r="A20" i="230"/>
  <c r="A24" i="176"/>
  <c r="A15" i="277"/>
  <c r="A18" i="194"/>
  <c r="A19" i="228"/>
  <c r="A23" i="175"/>
  <c r="A14" i="163"/>
  <c r="A19" i="226"/>
  <c r="A12" i="220"/>
</calcChain>
</file>

<file path=xl/sharedStrings.xml><?xml version="1.0" encoding="utf-8"?>
<sst xmlns="http://schemas.openxmlformats.org/spreadsheetml/2006/main" count="990" uniqueCount="282">
  <si>
    <t>Microempresas</t>
  </si>
  <si>
    <t>Grandes empresas</t>
  </si>
  <si>
    <t>SITUAÇÃO FINANCEIRA</t>
  </si>
  <si>
    <t>ÍNDICE</t>
  </si>
  <si>
    <t>ATIVIDADE E RENDIBILIDADE</t>
  </si>
  <si>
    <t>CMVMC</t>
  </si>
  <si>
    <t>FSE</t>
  </si>
  <si>
    <t>Empréstimos bancários</t>
  </si>
  <si>
    <t>Fonte: Banco de Portugal</t>
  </si>
  <si>
    <t>Volume de negócios</t>
  </si>
  <si>
    <t>Até 5 anos</t>
  </si>
  <si>
    <t>Pequenas e médias empresas</t>
  </si>
  <si>
    <t>Por classes de dimensão</t>
  </si>
  <si>
    <t>Outros financiamentos obtidos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</si>
  <si>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</si>
  <si>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</si>
  <si>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t>Mais de 20 anos</t>
  </si>
  <si>
    <t>Autonomia financeira</t>
  </si>
  <si>
    <t>Gastos com o pessoal</t>
  </si>
  <si>
    <t>Total das empresas</t>
  </si>
  <si>
    <t>Indústria</t>
  </si>
  <si>
    <t>Construção</t>
  </si>
  <si>
    <t>Comércio</t>
  </si>
  <si>
    <t>Composição do número de empresas por dimensão</t>
  </si>
  <si>
    <t>Composição do volume de negócios por dimensão</t>
  </si>
  <si>
    <t>Por setores de atividade económica</t>
  </si>
  <si>
    <t>Gastos da atividade operacional</t>
  </si>
  <si>
    <t>Títulos de dívida</t>
  </si>
  <si>
    <t>Financiamento de empresas do grupo</t>
  </si>
  <si>
    <t>Outros passivos</t>
  </si>
  <si>
    <t>Crédito vencido</t>
  </si>
  <si>
    <t>Margem operacional</t>
  </si>
  <si>
    <t>Agricultura e pescas</t>
  </si>
  <si>
    <t>Eletricidade e água</t>
  </si>
  <si>
    <t>Outros serviços</t>
  </si>
  <si>
    <t>Crédito total</t>
  </si>
  <si>
    <t>Composição do número de empresas por maturidade</t>
  </si>
  <si>
    <t>Composição do volume de negócios por maturidade</t>
  </si>
  <si>
    <t>Setor exportador</t>
  </si>
  <si>
    <t>Restantes empresas exportadoras</t>
  </si>
  <si>
    <t>Restantes empresas</t>
  </si>
  <si>
    <t>Margem líquida</t>
  </si>
  <si>
    <t>Dezembro 2016</t>
  </si>
  <si>
    <t>Passivo</t>
  </si>
  <si>
    <t>Voltar ao índice</t>
  </si>
  <si>
    <t>Rácio de natalidade/mortalidade</t>
  </si>
  <si>
    <t>ESTRUTURA E DEMOGRAFIA</t>
  </si>
  <si>
    <t>Mercado externo | Em percentagem do volume de negócios</t>
  </si>
  <si>
    <t>EBITDA | Taxa de crescimento anual</t>
  </si>
  <si>
    <t>Empresas com crescimento anual do EBITDA e empresas com EBITDA negativo</t>
  </si>
  <si>
    <t>Rendibilidade dos capitais próprios</t>
  </si>
  <si>
    <t>Margem operacional e margem líquida</t>
  </si>
  <si>
    <t>Empresas com capitais próprios negativos</t>
  </si>
  <si>
    <t>Taxa de crescimento anual dos gastos de financiamento e pressão financeira</t>
  </si>
  <si>
    <t>Financiamento líquido por dívida comercial | Em percentagem do volume de negócios</t>
  </si>
  <si>
    <t>Norte</t>
  </si>
  <si>
    <t>Centro</t>
  </si>
  <si>
    <t>Alentejo</t>
  </si>
  <si>
    <t>Algarve</t>
  </si>
  <si>
    <t>A.M. Lisboa</t>
  </si>
  <si>
    <t>R.A. Açores</t>
  </si>
  <si>
    <t>R.A. Madeira</t>
  </si>
  <si>
    <t>Nota: O gráfico reflete a componente exportada do volume de negócios e o diferencial desta componente face à componente importada das compras e dos fornecimentos e serviços externos, expressos, em ambos os casos, em percentagem do volume de negócios agregado.</t>
  </si>
  <si>
    <t>Exportações/Volume de negócios</t>
  </si>
  <si>
    <t>(Exportações - Importações)/Volume de negócios</t>
  </si>
  <si>
    <t>Peso das empresas com
EBITDA negativo</t>
  </si>
  <si>
    <t>Peso das empresas com
crescimento anual do EBITDA</t>
  </si>
  <si>
    <t>Dívida remunerada</t>
  </si>
  <si>
    <t>Fornecedores</t>
  </si>
  <si>
    <t>Taxa de crescimento anual
dos gastos de financiamento</t>
  </si>
  <si>
    <t>Pressão financeira
(Gastos de financiamento/EBITDA)</t>
  </si>
  <si>
    <t>Nota: O financiamento líquido por dívida comercial foi calculado pela diferença entre o saldo de fornecedores (líquido de adiantamentos) e o saldo de clientes (líquido de adiantamentos e ajustamentos).</t>
  </si>
  <si>
    <t>Dezembro 2017</t>
  </si>
  <si>
    <t>De 6 a 10 anos</t>
  </si>
  <si>
    <t>De 11 a 20 anos</t>
  </si>
  <si>
    <t>G I.2.1</t>
  </si>
  <si>
    <t>G I.2.2</t>
  </si>
  <si>
    <t>Q I.2.1</t>
  </si>
  <si>
    <t>G I.2.3</t>
  </si>
  <si>
    <t>G I.2.4</t>
  </si>
  <si>
    <t>G I.2.5</t>
  </si>
  <si>
    <t>G I.2.6</t>
  </si>
  <si>
    <t>G I.3.1</t>
  </si>
  <si>
    <t>G I.3.2</t>
  </si>
  <si>
    <t>G I.3.3</t>
  </si>
  <si>
    <t>Q I.3.1</t>
  </si>
  <si>
    <t>G I.3.4</t>
  </si>
  <si>
    <t>Q I.3.2</t>
  </si>
  <si>
    <t>G I.3.5</t>
  </si>
  <si>
    <t>G I.3.6</t>
  </si>
  <si>
    <t>G C1.1</t>
  </si>
  <si>
    <t>G C1.2</t>
  </si>
  <si>
    <t>G C2.1</t>
  </si>
  <si>
    <t>G C2.2</t>
  </si>
  <si>
    <t>G C2.3</t>
  </si>
  <si>
    <t>G C1.3</t>
  </si>
  <si>
    <t>G I.4.1</t>
  </si>
  <si>
    <t>G I.4.2</t>
  </si>
  <si>
    <t>G I.4.3</t>
  </si>
  <si>
    <t>G I.4.4</t>
  </si>
  <si>
    <t>Q I.4.1</t>
  </si>
  <si>
    <t>G I.4.5</t>
  </si>
  <si>
    <t>G I.4.6</t>
  </si>
  <si>
    <t>Evolução do financiamento obtido junto do sistema bancário residente e respetivos empréstimos vencidos (final de 2010=100, valores em fim de período)</t>
  </si>
  <si>
    <t>Estrutura do financiamento obtido junto do sistema bancário residente</t>
  </si>
  <si>
    <t>Rácios de empréstimos vencidos (valores em fim de período)</t>
  </si>
  <si>
    <t>Passivo
(taxa de cresc.)</t>
  </si>
  <si>
    <t>Contributos (em pontos percentuais)</t>
  </si>
  <si>
    <t>Até 50%</t>
  </si>
  <si>
    <t>De 50% a 100%</t>
  </si>
  <si>
    <t>Acima de 100%</t>
  </si>
  <si>
    <t>Nota: A rubrica “Empréstimos totais” agrega os financiamentos obtidos por empresas não financeiras junto do sistema bancário residente, independentemente de estes se encontrarem em situação regular ou em incumprimento (“Empréstimos vencidos”).</t>
  </si>
  <si>
    <t>Dezembro 2010</t>
  </si>
  <si>
    <t>Dezembro 2011</t>
  </si>
  <si>
    <t>Dezembro 2012</t>
  </si>
  <si>
    <t>Dezembro 2013</t>
  </si>
  <si>
    <t>Dezembro 2014</t>
  </si>
  <si>
    <t>Dezembro 2015</t>
  </si>
  <si>
    <t>Dezembro 2018</t>
  </si>
  <si>
    <t>Dez. 2010</t>
  </si>
  <si>
    <t>Jun. 2010</t>
  </si>
  <si>
    <t>Dez. 2011</t>
  </si>
  <si>
    <t>Jun. 2011</t>
  </si>
  <si>
    <t>Dez. 2012</t>
  </si>
  <si>
    <t>Jun. 2012</t>
  </si>
  <si>
    <t>Dez. 2013</t>
  </si>
  <si>
    <t>Jun. 2013</t>
  </si>
  <si>
    <t>Dez. 2014</t>
  </si>
  <si>
    <t>Jun. 2014</t>
  </si>
  <si>
    <t>Jun. 2015</t>
  </si>
  <si>
    <t>Dez. 2015</t>
  </si>
  <si>
    <t>Jun. 2016</t>
  </si>
  <si>
    <t>Dez. 2016</t>
  </si>
  <si>
    <t>Jun. 2017</t>
  </si>
  <si>
    <t>Dez. 2017</t>
  </si>
  <si>
    <t>Jun. 2018</t>
  </si>
  <si>
    <t>Dez. 2018</t>
  </si>
  <si>
    <t>Jun. 2019</t>
  </si>
  <si>
    <t>(continuação)</t>
  </si>
  <si>
    <t>G I.2.7</t>
  </si>
  <si>
    <t>G I.2.8</t>
  </si>
  <si>
    <t>G I.2.9</t>
  </si>
  <si>
    <t>Indicadores económico-financeiros | Rendibilidade (total das empresas, diferenças em pp)</t>
  </si>
  <si>
    <t>Indicadores económico-financeiros | Prazos médios (total das empresas, diferenças em número de dias)</t>
  </si>
  <si>
    <t>Dezembro 2019</t>
  </si>
  <si>
    <t>Dez. 2019</t>
  </si>
  <si>
    <t>Jun. 2020</t>
  </si>
  <si>
    <t>Volume de negócios
(Dez.2019=100)</t>
  </si>
  <si>
    <t>EBITDA
(Dez.2019=100)</t>
  </si>
  <si>
    <t>Rendibilidade dos capitais próprios
(diferencial face a dez. 2019)</t>
  </si>
  <si>
    <t>Rendibilidade do ativo
(diferencial face a dez. 2019)</t>
  </si>
  <si>
    <t>Prazo médio de recebimentos
(diferencial face a dez. 2019)</t>
  </si>
  <si>
    <t>Prazo médio de pagamentos
(diferencial face a dez. 2019)</t>
  </si>
  <si>
    <t>Volume de negócios | Taxa de crescimento anual</t>
  </si>
  <si>
    <t>Composição do número de empresas por localização geográfica das sedes</t>
  </si>
  <si>
    <t>Composição do volume de negócios por localização geográfica das sedes</t>
  </si>
  <si>
    <t>Composição em função da integração no setor exportador</t>
  </si>
  <si>
    <t>Dezembro 2020</t>
  </si>
  <si>
    <t>Dez. 2020</t>
  </si>
  <si>
    <t>ESTUDO 49 | ANÁLISE SETORIAL DAS SOCIEDADES NÃO FINANCEIRAS EM PORTUGAL 2020</t>
  </si>
  <si>
    <t>Estruturas | Por classes de dimensão (2020)</t>
  </si>
  <si>
    <t>Estruturas | Por setores de atividade económica (2020)</t>
  </si>
  <si>
    <t>Estruturas | Por setores de atividade económica e classes de dimensão (2020)</t>
  </si>
  <si>
    <t>Estruturas | Por localização geográfica das sedes das empresas (2020)</t>
  </si>
  <si>
    <t>Estruturas | Por setores de atividade económica e localização geográfica das sedes (2020)</t>
  </si>
  <si>
    <t>Estruturas | Por classes de maturidade das empresas (2020)</t>
  </si>
  <si>
    <t>Estruturas | Por setores de atividade económica e classes de maturidade (2020)</t>
  </si>
  <si>
    <t>Estruturas | Em função da integração no setor exportador (2020)</t>
  </si>
  <si>
    <t>Estruturas | Por setores de atividade económica e em função da integração no setor exportador (volume de negócios, 2020)</t>
  </si>
  <si>
    <t>G I.2.10</t>
  </si>
  <si>
    <t>Gastos da atividade operacional | Estrutura (2020)</t>
  </si>
  <si>
    <t>Gastos da atividade operacional e volume de negócios | Taxa de crescimento anual (2020)</t>
  </si>
  <si>
    <t>Percentagem de empresas com capitais próprios negativos (2020)</t>
  </si>
  <si>
    <t>Passivo | Estrutura (2020)</t>
  </si>
  <si>
    <t>Passivo | Contributos (em pp) para a taxa de crescimento anual (em percentagem) por classes de dimensão e setores de atividade (2020)</t>
  </si>
  <si>
    <t>G I.4.7</t>
  </si>
  <si>
    <t>Pressão financeira | Distribuição das empresas por classes</t>
  </si>
  <si>
    <t>Indicadores económico-financeiros | Volume de negócios e EBITDA (total das empresas, valor do ano terminado no trimestre)</t>
  </si>
  <si>
    <t>CAE</t>
  </si>
  <si>
    <t>Setor de atividade</t>
  </si>
  <si>
    <t>Diferencial</t>
  </si>
  <si>
    <t>Ordem</t>
  </si>
  <si>
    <t>Dezembro 2021</t>
  </si>
  <si>
    <t>Jun. 2021</t>
  </si>
  <si>
    <t>Dez. 2021</t>
  </si>
  <si>
    <t>I Trimestre</t>
  </si>
  <si>
    <t>II Trimestre</t>
  </si>
  <si>
    <t>III Trimestre</t>
  </si>
  <si>
    <t>IV Trimestre</t>
  </si>
  <si>
    <t>Nota: Cada barra do Gráfico é representativa de uma Divisão da CAE Rev. 3, sendo ordenados os diferenciais entre 2020 e 2019 dos respetivos pesos na estrutura setorial das empresas não financeiras com base no número de empresas e ndo volume de negócios. Valores truncados a variações absolutas inferiores a 0,1 (no caso do número de empresas) e 0,5 (no caso do volume de negócios).</t>
  </si>
  <si>
    <t>Estruturas | Por setores de atividade económica (diferencial dos pesos entre 2020 e 2019, por Divisão da CAE Rev. 3, em pontos percentuais)</t>
  </si>
  <si>
    <t>Autonomia financeira | Contributos para a variação entre 2020 e 2019 (em pontos percentuais)</t>
  </si>
  <si>
    <t>Contributo da variação do Resultado Líquido do Período</t>
  </si>
  <si>
    <t>Contributo da variação de outras componentes do Capital Próprio</t>
  </si>
  <si>
    <t>Contributo da variação do Ativo</t>
  </si>
  <si>
    <t>Variação da Autonomia Financeira</t>
  </si>
  <si>
    <t>CAIXA 1: EMPRÉSTIMOS CONCEDIDOS PELO SISTEMA BANCÁRIO RESIDENTE</t>
  </si>
  <si>
    <t>CAIXA 2: EVOLUÇÃO DOS INDICADORES DAS SOCIEDADES NÃO FINANCEIRAS EM 2021</t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</si>
  <si>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EMPRÉSTIMOS CONCEDIDOS PELO SISTEMA BANCÁRIO RESIDENTE</t>
    </r>
    <r>
      <rPr>
        <b/>
        <sz val="10"/>
        <color theme="0"/>
        <rFont val="Calibri"/>
        <family val="2"/>
        <scheme val="minor"/>
      </rPr>
      <t xml:space="preserve"> -</t>
    </r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</si>
  <si>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EVOLUÇÃO DOS INDICADORES DAS SOCIEDADES NÃO FINANCEIRAS EM 2021</t>
    </r>
    <r>
      <rPr>
        <b/>
        <sz val="10"/>
        <color theme="0"/>
        <rFont val="Calibri"/>
        <family val="2"/>
        <scheme val="minor"/>
      </rPr>
      <t xml:space="preserve"> -</t>
    </r>
  </si>
  <si>
    <t xml:space="preserve">Apresentam-se nesta publicação os dados que serviram de base ao Estudo da Central de Balanços n.º 49 - Análise setorial das sociedades não financeiras em Portuga l 2020. Estes dados foram recolhidos através da Informação Empresarial Simplificada (IES) e tratados pela Central de Balanços do Banco de Portugal. A data de referência desta informação é janeiro de 2021. Atualizações posteriores a esta data são divulgadas nos Quadros do Setor.     </t>
  </si>
  <si>
    <t>68</t>
  </si>
  <si>
    <t>92</t>
  </si>
  <si>
    <t>63</t>
  </si>
  <si>
    <t>55</t>
  </si>
  <si>
    <t>51</t>
  </si>
  <si>
    <t>08</t>
  </si>
  <si>
    <t>70</t>
  </si>
  <si>
    <t>53</t>
  </si>
  <si>
    <t>38</t>
  </si>
  <si>
    <t>62</t>
  </si>
  <si>
    <t>33</t>
  </si>
  <si>
    <t>28</t>
  </si>
  <si>
    <t>41</t>
  </si>
  <si>
    <t>20</t>
  </si>
  <si>
    <t>11</t>
  </si>
  <si>
    <t>49</t>
  </si>
  <si>
    <t>06</t>
  </si>
  <si>
    <t>88</t>
  </si>
  <si>
    <t>86</t>
  </si>
  <si>
    <t>12</t>
  </si>
  <si>
    <t>94</t>
  </si>
  <si>
    <t>43</t>
  </si>
  <si>
    <t>39</t>
  </si>
  <si>
    <t>42</t>
  </si>
  <si>
    <t>74</t>
  </si>
  <si>
    <t>09</t>
  </si>
  <si>
    <t>32</t>
  </si>
  <si>
    <t>35</t>
  </si>
  <si>
    <t>36</t>
  </si>
  <si>
    <t>01</t>
  </si>
  <si>
    <t>73</t>
  </si>
  <si>
    <t>07</t>
  </si>
  <si>
    <t>13</t>
  </si>
  <si>
    <t>81</t>
  </si>
  <si>
    <t>37</t>
  </si>
  <si>
    <t>79</t>
  </si>
  <si>
    <t>90</t>
  </si>
  <si>
    <t>19</t>
  </si>
  <si>
    <t>45</t>
  </si>
  <si>
    <t>52</t>
  </si>
  <si>
    <t>29</t>
  </si>
  <si>
    <t>31</t>
  </si>
  <si>
    <t>80</t>
  </si>
  <si>
    <t>17</t>
  </si>
  <si>
    <t>23</t>
  </si>
  <si>
    <t>72</t>
  </si>
  <si>
    <t>26</t>
  </si>
  <si>
    <t>16</t>
  </si>
  <si>
    <t>77</t>
  </si>
  <si>
    <t>60</t>
  </si>
  <si>
    <t>93</t>
  </si>
  <si>
    <t>78</t>
  </si>
  <si>
    <t>61</t>
  </si>
  <si>
    <t>15</t>
  </si>
  <si>
    <t>59</t>
  </si>
  <si>
    <t>03</t>
  </si>
  <si>
    <t>82</t>
  </si>
  <si>
    <t>21</t>
  </si>
  <si>
    <t>75</t>
  </si>
  <si>
    <t>18</t>
  </si>
  <si>
    <t>71</t>
  </si>
  <si>
    <t>24</t>
  </si>
  <si>
    <t>25</t>
  </si>
  <si>
    <t>50</t>
  </si>
  <si>
    <t>85</t>
  </si>
  <si>
    <t>69</t>
  </si>
  <si>
    <t>87</t>
  </si>
  <si>
    <t>95</t>
  </si>
  <si>
    <t>14</t>
  </si>
  <si>
    <t>02</t>
  </si>
  <si>
    <t>96</t>
  </si>
  <si>
    <t>10</t>
  </si>
  <si>
    <t>91</t>
  </si>
  <si>
    <t>22</t>
  </si>
  <si>
    <t>46</t>
  </si>
  <si>
    <t>30</t>
  </si>
  <si>
    <t>27</t>
  </si>
  <si>
    <t>47</t>
  </si>
  <si>
    <t>56</t>
  </si>
  <si>
    <t>58</t>
  </si>
  <si>
    <t>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</si>
</sst>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#,##0.0"/>
    <numFmt numFmtId="166" formatCode="0.0"/>
    <numFmt numFmtId="167" formatCode="0.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sz val="7"/>
      <color rgb="FF000000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  <font>
      <b/>
      <u/>
      <sz val="10"/>
      <color theme="10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A45652"/>
        <bgColor indexed="64"/>
      </patternFill>
    </fill>
  </fills>
  <borders count="5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/>
  </cellStyleXfs>
  <cellXfs count="306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23" fillId="2" borderId="0" xfId="0" applyFont="1" applyFill="1" applyBorder="1"/>
    <xf numFmtId="0" fontId="20" fillId="2" borderId="12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1" fillId="2" borderId="12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6" fillId="4" borderId="2" xfId="1132" applyFill="1" applyBorder="1" applyAlignment="1" applyProtection="1">
      <alignment horizontal="center" vertical="center"/>
    </xf>
    <xf numFmtId="0" fontId="6" fillId="3" borderId="1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0" fillId="2" borderId="0" xfId="1" applyNumberFormat="1" applyFont="1" applyFill="1"/>
    <xf numFmtId="0" fontId="21" fillId="2" borderId="0" xfId="0" applyFont="1" applyFill="1" applyBorder="1"/>
    <xf numFmtId="0" fontId="20" fillId="2" borderId="0" xfId="0" applyFont="1" applyFill="1" applyBorder="1" applyAlignment="1">
      <alignment vertical="center" wrapText="1"/>
    </xf>
    <xf numFmtId="0" fontId="23" fillId="2" borderId="24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0" fillId="2" borderId="23" xfId="0" applyFont="1" applyFill="1" applyBorder="1"/>
    <xf numFmtId="0" fontId="0" fillId="2" borderId="19" xfId="0" applyFont="1" applyFill="1" applyBorder="1"/>
    <xf numFmtId="0" fontId="0" fillId="2" borderId="2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164" fontId="0" fillId="2" borderId="0" xfId="1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10" fillId="7" borderId="11" xfId="0" applyFont="1" applyFill="1" applyBorder="1"/>
    <xf numFmtId="0" fontId="10" fillId="7" borderId="0" xfId="0" applyFont="1" applyFill="1" applyBorder="1"/>
    <xf numFmtId="0" fontId="10" fillId="7" borderId="12" xfId="0" applyFont="1" applyFill="1" applyBorder="1"/>
    <xf numFmtId="0" fontId="9" fillId="7" borderId="10" xfId="0" applyFont="1" applyFill="1" applyBorder="1"/>
    <xf numFmtId="0" fontId="9" fillId="7" borderId="10" xfId="0" applyFont="1" applyFill="1" applyBorder="1" applyAlignment="1">
      <alignment horizontal="center" vertical="center"/>
    </xf>
    <xf numFmtId="0" fontId="10" fillId="8" borderId="0" xfId="0" applyFont="1" applyFill="1"/>
    <xf numFmtId="0" fontId="17" fillId="8" borderId="0" xfId="0" applyFont="1" applyFill="1" applyAlignment="1"/>
    <xf numFmtId="0" fontId="10" fillId="8" borderId="0" xfId="0" applyFont="1" applyFill="1" applyAlignment="1">
      <alignment vertical="justify" wrapText="1"/>
    </xf>
    <xf numFmtId="0" fontId="33" fillId="2" borderId="12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2" borderId="28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4" xfId="0" applyFont="1" applyFill="1" applyBorder="1"/>
    <xf numFmtId="0" fontId="0" fillId="2" borderId="2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6" fillId="4" borderId="0" xfId="1132" applyFill="1" applyBorder="1" applyAlignment="1" applyProtection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vertical="center" wrapText="1"/>
    </xf>
    <xf numFmtId="0" fontId="35" fillId="2" borderId="0" xfId="1132" applyFont="1" applyFill="1" applyAlignment="1" applyProtection="1">
      <alignment horizontal="right"/>
    </xf>
    <xf numFmtId="0" fontId="33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wrapText="1"/>
    </xf>
    <xf numFmtId="0" fontId="14" fillId="6" borderId="2" xfId="0" applyFont="1" applyFill="1" applyBorder="1" applyAlignment="1">
      <alignment horizontal="left" vertical="center"/>
    </xf>
    <xf numFmtId="17" fontId="19" fillId="7" borderId="19" xfId="0" quotePrefix="1" applyNumberFormat="1" applyFont="1" applyFill="1" applyBorder="1" applyAlignment="1">
      <alignment vertical="center" wrapText="1"/>
    </xf>
    <xf numFmtId="0" fontId="36" fillId="2" borderId="0" xfId="1132" applyFont="1" applyFill="1" applyAlignment="1" applyProtection="1">
      <alignment horizontal="right"/>
    </xf>
    <xf numFmtId="0" fontId="19" fillId="7" borderId="19" xfId="0" applyFont="1" applyFill="1" applyBorder="1" applyAlignment="1">
      <alignment horizontal="center" vertical="center" wrapText="1"/>
    </xf>
    <xf numFmtId="164" fontId="25" fillId="8" borderId="8" xfId="1" applyNumberFormat="1" applyFont="1" applyFill="1" applyBorder="1" applyAlignment="1">
      <alignment horizontal="center" vertical="center" wrapText="1"/>
    </xf>
    <xf numFmtId="0" fontId="6" fillId="2" borderId="0" xfId="1132" applyFill="1" applyAlignment="1" applyProtection="1">
      <alignment horizontal="right"/>
    </xf>
    <xf numFmtId="0" fontId="23" fillId="2" borderId="0" xfId="0" applyFont="1" applyFill="1" applyAlignment="1">
      <alignment horizontal="center"/>
    </xf>
    <xf numFmtId="0" fontId="24" fillId="2" borderId="0" xfId="0" applyFont="1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/>
    </xf>
    <xf numFmtId="0" fontId="10" fillId="8" borderId="0" xfId="0" applyFont="1" applyFill="1" applyAlignment="1">
      <alignment horizontal="justify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 indent="1"/>
    </xf>
    <xf numFmtId="0" fontId="12" fillId="7" borderId="2" xfId="0" applyFont="1" applyFill="1" applyBorder="1" applyAlignment="1">
      <alignment horizontal="left" vertical="center" indent="1"/>
    </xf>
    <xf numFmtId="0" fontId="12" fillId="7" borderId="3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30" fillId="0" borderId="0" xfId="0" applyFont="1" applyAlignment="1">
      <alignment vertical="top" wrapText="1"/>
    </xf>
    <xf numFmtId="0" fontId="19" fillId="7" borderId="19" xfId="0" applyFont="1" applyFill="1" applyBorder="1" applyAlignment="1">
      <alignment horizontal="center" vertical="center" wrapText="1"/>
    </xf>
    <xf numFmtId="164" fontId="25" fillId="8" borderId="8" xfId="1" applyNumberFormat="1" applyFont="1" applyFill="1" applyBorder="1" applyAlignment="1">
      <alignment horizontal="center" vertical="center" wrapText="1"/>
    </xf>
    <xf numFmtId="164" fontId="25" fillId="8" borderId="41" xfId="1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0" fillId="7" borderId="19" xfId="0" applyFill="1" applyBorder="1"/>
    <xf numFmtId="0" fontId="19" fillId="7" borderId="8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164" fontId="25" fillId="8" borderId="20" xfId="1" applyNumberFormat="1" applyFont="1" applyFill="1" applyBorder="1" applyAlignment="1">
      <alignment horizontal="center" vertical="center" wrapText="1"/>
    </xf>
    <xf numFmtId="164" fontId="25" fillId="8" borderId="23" xfId="1" applyNumberFormat="1" applyFont="1" applyFill="1" applyBorder="1" applyAlignment="1">
      <alignment horizontal="center" vertical="center" wrapText="1"/>
    </xf>
    <xf numFmtId="167" fontId="25" fillId="8" borderId="8" xfId="1" applyNumberFormat="1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167" fontId="25" fillId="8" borderId="20" xfId="1" applyNumberFormat="1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19" fillId="7" borderId="48" xfId="0" applyFont="1" applyFill="1" applyBorder="1" applyAlignment="1">
      <alignment horizontal="center" vertical="center" wrapText="1"/>
    </xf>
    <xf numFmtId="164" fontId="19" fillId="5" borderId="32" xfId="1" applyNumberFormat="1" applyFont="1" applyFill="1" applyBorder="1" applyAlignment="1">
      <alignment horizontal="center" vertical="center" wrapText="1"/>
    </xf>
    <xf numFmtId="164" fontId="19" fillId="5" borderId="21" xfId="1" applyNumberFormat="1" applyFont="1" applyFill="1" applyBorder="1" applyAlignment="1">
      <alignment horizontal="center" vertical="center" wrapText="1"/>
    </xf>
    <xf numFmtId="164" fontId="25" fillId="8" borderId="17" xfId="1" applyNumberFormat="1" applyFont="1" applyFill="1" applyBorder="1" applyAlignment="1">
      <alignment horizontal="center" vertical="center" wrapText="1"/>
    </xf>
    <xf numFmtId="164" fontId="25" fillId="8" borderId="22" xfId="1" applyNumberFormat="1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164" fontId="19" fillId="5" borderId="44" xfId="1" applyNumberFormat="1" applyFont="1" applyFill="1" applyBorder="1" applyAlignment="1">
      <alignment horizontal="center" vertical="center" wrapText="1"/>
    </xf>
    <xf numFmtId="164" fontId="25" fillId="8" borderId="45" xfId="1" applyNumberFormat="1" applyFont="1" applyFill="1" applyBorder="1" applyAlignment="1">
      <alignment horizontal="center" vertical="center" wrapText="1"/>
    </xf>
    <xf numFmtId="164" fontId="25" fillId="8" borderId="48" xfId="1" applyNumberFormat="1" applyFont="1" applyFill="1" applyBorder="1" applyAlignment="1">
      <alignment horizontal="center" vertical="center" wrapText="1"/>
    </xf>
    <xf numFmtId="164" fontId="25" fillId="8" borderId="47" xfId="1" applyNumberFormat="1" applyFont="1" applyFill="1" applyBorder="1" applyAlignment="1">
      <alignment horizontal="center" vertical="center" wrapText="1"/>
    </xf>
    <xf numFmtId="164" fontId="19" fillId="5" borderId="46" xfId="1" applyNumberFormat="1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>
      <alignment horizontal="center" vertical="center" wrapText="1"/>
    </xf>
    <xf numFmtId="164" fontId="25" fillId="8" borderId="56" xfId="1" applyNumberFormat="1" applyFont="1" applyFill="1" applyBorder="1" applyAlignment="1">
      <alignment horizontal="center" vertical="center" wrapText="1"/>
    </xf>
    <xf numFmtId="164" fontId="25" fillId="8" borderId="57" xfId="1" applyNumberFormat="1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 wrapText="1"/>
    </xf>
    <xf numFmtId="164" fontId="25" fillId="8" borderId="3" xfId="1" applyNumberFormat="1" applyFont="1" applyFill="1" applyBorder="1" applyAlignment="1">
      <alignment horizontal="center" vertical="center" wrapText="1"/>
    </xf>
    <xf numFmtId="164" fontId="25" fillId="8" borderId="1" xfId="1" applyNumberFormat="1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164" fontId="19" fillId="5" borderId="8" xfId="1" applyNumberFormat="1" applyFont="1" applyFill="1" applyBorder="1" applyAlignment="1">
      <alignment horizontal="center" vertical="center" wrapText="1"/>
    </xf>
    <xf numFmtId="164" fontId="19" fillId="5" borderId="41" xfId="1" applyNumberFormat="1" applyFont="1" applyFill="1" applyBorder="1" applyAlignment="1">
      <alignment horizontal="center" vertical="center" wrapText="1"/>
    </xf>
    <xf numFmtId="0" fontId="19" fillId="7" borderId="52" xfId="0" applyFont="1" applyFill="1" applyBorder="1" applyAlignment="1">
      <alignment horizontal="center" vertical="center" wrapText="1"/>
    </xf>
    <xf numFmtId="0" fontId="19" fillId="7" borderId="55" xfId="0" applyFont="1" applyFill="1" applyBorder="1" applyAlignment="1">
      <alignment horizontal="center" vertical="center" wrapText="1"/>
    </xf>
    <xf numFmtId="2" fontId="34" fillId="8" borderId="20" xfId="1" applyNumberFormat="1" applyFont="1" applyFill="1" applyBorder="1" applyAlignment="1">
      <alignment horizontal="center" vertical="center" wrapText="1"/>
    </xf>
    <xf numFmtId="2" fontId="34" fillId="8" borderId="23" xfId="1" applyNumberFormat="1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2" fontId="19" fillId="5" borderId="32" xfId="1" applyNumberFormat="1" applyFont="1" applyFill="1" applyBorder="1" applyAlignment="1">
      <alignment horizontal="center" vertical="center" wrapText="1"/>
    </xf>
    <xf numFmtId="2" fontId="19" fillId="5" borderId="21" xfId="1" applyNumberFormat="1" applyFont="1" applyFill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2" fontId="34" fillId="8" borderId="17" xfId="1" applyNumberFormat="1" applyFont="1" applyFill="1" applyBorder="1" applyAlignment="1">
      <alignment horizontal="center" vertical="center" wrapText="1"/>
    </xf>
    <xf numFmtId="2" fontId="34" fillId="8" borderId="22" xfId="1" applyNumberFormat="1" applyFont="1" applyFill="1" applyBorder="1" applyAlignment="1">
      <alignment horizontal="center" vertical="center" wrapText="1"/>
    </xf>
    <xf numFmtId="2" fontId="34" fillId="8" borderId="32" xfId="1" applyNumberFormat="1" applyFont="1" applyFill="1" applyBorder="1" applyAlignment="1">
      <alignment horizontal="center" vertical="center" wrapText="1"/>
    </xf>
    <xf numFmtId="2" fontId="34" fillId="8" borderId="21" xfId="1" applyNumberFormat="1" applyFont="1" applyFill="1" applyBorder="1" applyAlignment="1">
      <alignment horizontal="center" vertical="center" wrapText="1"/>
    </xf>
    <xf numFmtId="0" fontId="19" fillId="7" borderId="34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2" fontId="34" fillId="8" borderId="29" xfId="1" applyNumberFormat="1" applyFont="1" applyFill="1" applyBorder="1" applyAlignment="1">
      <alignment horizontal="center" vertical="center" wrapText="1"/>
    </xf>
    <xf numFmtId="2" fontId="34" fillId="8" borderId="24" xfId="1" applyNumberFormat="1" applyFont="1" applyFill="1" applyBorder="1" applyAlignment="1">
      <alignment horizontal="center" vertical="center" wrapText="1"/>
    </xf>
    <xf numFmtId="0" fontId="19" fillId="7" borderId="33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164" fontId="34" fillId="8" borderId="17" xfId="1" applyNumberFormat="1" applyFont="1" applyFill="1" applyBorder="1" applyAlignment="1">
      <alignment horizontal="center" vertical="center" wrapText="1"/>
    </xf>
    <xf numFmtId="164" fontId="34" fillId="8" borderId="22" xfId="1" applyNumberFormat="1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164" fontId="34" fillId="8" borderId="20" xfId="1" applyNumberFormat="1" applyFont="1" applyFill="1" applyBorder="1" applyAlignment="1">
      <alignment horizontal="center" vertical="center" wrapText="1"/>
    </xf>
    <xf numFmtId="164" fontId="34" fillId="8" borderId="23" xfId="1" applyNumberFormat="1" applyFont="1" applyFill="1" applyBorder="1" applyAlignment="1">
      <alignment horizontal="center" vertical="center" wrapText="1"/>
    </xf>
    <xf numFmtId="164" fontId="34" fillId="8" borderId="32" xfId="1" applyNumberFormat="1" applyFont="1" applyFill="1" applyBorder="1" applyAlignment="1">
      <alignment horizontal="center" vertical="center" wrapText="1"/>
    </xf>
    <xf numFmtId="164" fontId="34" fillId="8" borderId="21" xfId="1" applyNumberFormat="1" applyFont="1" applyFill="1" applyBorder="1" applyAlignment="1">
      <alignment horizontal="center" vertical="center" wrapText="1"/>
    </xf>
    <xf numFmtId="0" fontId="19" fillId="7" borderId="30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164" fontId="34" fillId="8" borderId="19" xfId="1" applyNumberFormat="1" applyFont="1" applyFill="1" applyBorder="1" applyAlignment="1">
      <alignment horizontal="center" vertical="center" wrapText="1"/>
    </xf>
    <xf numFmtId="164" fontId="34" fillId="8" borderId="24" xfId="1" applyNumberFormat="1" applyFont="1" applyFill="1" applyBorder="1" applyAlignment="1">
      <alignment horizontal="center" vertical="center" wrapText="1"/>
    </xf>
    <xf numFmtId="164" fontId="34" fillId="8" borderId="36" xfId="1" applyNumberFormat="1" applyFont="1" applyFill="1" applyBorder="1" applyAlignment="1">
      <alignment horizontal="center" vertical="center" wrapText="1"/>
    </xf>
    <xf numFmtId="164" fontId="19" fillId="5" borderId="15" xfId="1" applyNumberFormat="1" applyFont="1" applyFill="1" applyBorder="1" applyAlignment="1">
      <alignment horizontal="center" vertical="center" wrapText="1"/>
    </xf>
    <xf numFmtId="164" fontId="34" fillId="8" borderId="15" xfId="1" applyNumberFormat="1" applyFont="1" applyFill="1" applyBorder="1" applyAlignment="1">
      <alignment horizontal="center" vertical="center" wrapText="1"/>
    </xf>
    <xf numFmtId="164" fontId="19" fillId="5" borderId="37" xfId="1" applyNumberFormat="1" applyFont="1" applyFill="1" applyBorder="1" applyAlignment="1">
      <alignment horizontal="center" vertical="center" wrapText="1"/>
    </xf>
    <xf numFmtId="164" fontId="34" fillId="8" borderId="35" xfId="1" applyNumberFormat="1" applyFont="1" applyFill="1" applyBorder="1" applyAlignment="1">
      <alignment horizontal="center" vertical="center" wrapText="1"/>
    </xf>
    <xf numFmtId="164" fontId="34" fillId="8" borderId="25" xfId="1" applyNumberFormat="1" applyFont="1" applyFill="1" applyBorder="1" applyAlignment="1">
      <alignment horizontal="center" vertical="center" wrapText="1"/>
    </xf>
    <xf numFmtId="164" fontId="34" fillId="8" borderId="37" xfId="1" applyNumberFormat="1" applyFont="1" applyFill="1" applyBorder="1" applyAlignment="1">
      <alignment horizontal="center" vertical="center" wrapText="1"/>
    </xf>
    <xf numFmtId="0" fontId="19" fillId="7" borderId="40" xfId="0" applyFont="1" applyFill="1" applyBorder="1" applyAlignment="1">
      <alignment horizontal="center" vertical="center" wrapText="1"/>
    </xf>
    <xf numFmtId="164" fontId="19" fillId="9" borderId="49" xfId="1" applyNumberFormat="1" applyFont="1" applyFill="1" applyBorder="1" applyAlignment="1">
      <alignment horizontal="center" vertical="center" wrapText="1"/>
    </xf>
    <xf numFmtId="164" fontId="19" fillId="9" borderId="18" xfId="1" applyNumberFormat="1" applyFont="1" applyFill="1" applyBorder="1" applyAlignment="1">
      <alignment horizontal="center" vertical="center" wrapText="1"/>
    </xf>
    <xf numFmtId="164" fontId="19" fillId="5" borderId="50" xfId="1" applyNumberFormat="1" applyFont="1" applyFill="1" applyBorder="1" applyAlignment="1">
      <alignment horizontal="center" vertical="center" wrapText="1"/>
    </xf>
    <xf numFmtId="164" fontId="19" fillId="5" borderId="42" xfId="1" applyNumberFormat="1" applyFont="1" applyFill="1" applyBorder="1" applyAlignment="1">
      <alignment horizontal="center" vertical="center" wrapText="1"/>
    </xf>
    <xf numFmtId="164" fontId="19" fillId="9" borderId="51" xfId="1" applyNumberFormat="1" applyFont="1" applyFill="1" applyBorder="1" applyAlignment="1">
      <alignment horizontal="center" vertical="center" wrapText="1"/>
    </xf>
    <xf numFmtId="164" fontId="19" fillId="9" borderId="43" xfId="1" applyNumberFormat="1" applyFont="1" applyFill="1" applyBorder="1" applyAlignment="1">
      <alignment horizontal="center" vertical="center" wrapText="1"/>
    </xf>
    <xf numFmtId="164" fontId="19" fillId="9" borderId="50" xfId="1" applyNumberFormat="1" applyFont="1" applyFill="1" applyBorder="1" applyAlignment="1">
      <alignment horizontal="center" vertical="center" wrapText="1"/>
    </xf>
    <xf numFmtId="164" fontId="19" fillId="9" borderId="42" xfId="1" applyNumberFormat="1" applyFont="1" applyFill="1" applyBorder="1" applyAlignment="1">
      <alignment horizontal="center" vertical="center" wrapText="1"/>
    </xf>
    <xf numFmtId="164" fontId="34" fillId="8" borderId="49" xfId="1" applyNumberFormat="1" applyFont="1" applyFill="1" applyBorder="1" applyAlignment="1">
      <alignment horizontal="center" vertical="center" wrapText="1"/>
    </xf>
    <xf numFmtId="164" fontId="34" fillId="8" borderId="51" xfId="1" applyNumberFormat="1" applyFont="1" applyFill="1" applyBorder="1" applyAlignment="1">
      <alignment horizontal="center" vertical="center" wrapText="1"/>
    </xf>
    <xf numFmtId="164" fontId="34" fillId="8" borderId="50" xfId="1" applyNumberFormat="1" applyFont="1" applyFill="1" applyBorder="1" applyAlignment="1">
      <alignment horizontal="center" vertical="center" wrapText="1"/>
    </xf>
    <xf numFmtId="0" fontId="19" fillId="7" borderId="49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164" fontId="34" fillId="8" borderId="45" xfId="1" applyNumberFormat="1" applyFont="1" applyFill="1" applyBorder="1" applyAlignment="1">
      <alignment horizontal="center" vertical="center" wrapText="1"/>
    </xf>
    <xf numFmtId="164" fontId="34" fillId="8" borderId="41" xfId="1" applyNumberFormat="1" applyFont="1" applyFill="1" applyBorder="1" applyAlignment="1">
      <alignment horizontal="center" vertical="center" wrapText="1"/>
    </xf>
    <xf numFmtId="164" fontId="34" fillId="8" borderId="44" xfId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164" fontId="19" fillId="5" borderId="28" xfId="1" applyNumberFormat="1" applyFont="1" applyFill="1" applyBorder="1" applyAlignment="1">
      <alignment horizontal="center" vertical="center" wrapText="1"/>
    </xf>
    <xf numFmtId="2" fontId="34" fillId="8" borderId="8" xfId="1" applyNumberFormat="1" applyFont="1" applyFill="1" applyBorder="1" applyAlignment="1">
      <alignment horizontal="center" vertical="center" wrapText="1"/>
    </xf>
    <xf numFmtId="2" fontId="34" fillId="8" borderId="19" xfId="1" applyNumberFormat="1" applyFont="1" applyFill="1" applyBorder="1" applyAlignment="1">
      <alignment horizontal="center" vertical="center" wrapText="1"/>
    </xf>
    <xf numFmtId="2" fontId="34" fillId="8" borderId="31" xfId="1" applyNumberFormat="1" applyFont="1" applyFill="1" applyBorder="1" applyAlignment="1">
      <alignment horizontal="center" vertical="center" wrapText="1"/>
    </xf>
    <xf numFmtId="2" fontId="34" fillId="8" borderId="15" xfId="1" applyNumberFormat="1" applyFont="1" applyFill="1" applyBorder="1" applyAlignment="1">
      <alignment horizontal="center" vertical="center" wrapText="1"/>
    </xf>
    <xf numFmtId="2" fontId="19" fillId="5" borderId="28" xfId="1" applyNumberFormat="1" applyFont="1" applyFill="1" applyBorder="1" applyAlignment="1">
      <alignment horizontal="center" vertical="center" wrapText="1"/>
    </xf>
    <xf numFmtId="2" fontId="19" fillId="5" borderId="58" xfId="1" applyNumberFormat="1" applyFont="1" applyFill="1" applyBorder="1" applyAlignment="1">
      <alignment horizontal="center" vertical="center" wrapText="1"/>
    </xf>
    <xf numFmtId="2" fontId="19" fillId="5" borderId="26" xfId="1" applyNumberFormat="1" applyFont="1" applyFill="1" applyBorder="1" applyAlignment="1">
      <alignment horizontal="center" vertical="center" wrapText="1"/>
    </xf>
    <xf numFmtId="2" fontId="34" fillId="8" borderId="16" xfId="1" applyNumberFormat="1" applyFont="1" applyFill="1" applyBorder="1" applyAlignment="1">
      <alignment horizontal="center" vertical="center" wrapText="1"/>
    </xf>
    <xf numFmtId="2" fontId="34" fillId="8" borderId="9" xfId="1" applyNumberFormat="1" applyFont="1" applyFill="1" applyBorder="1" applyAlignment="1">
      <alignment horizontal="center" vertical="center" wrapText="1"/>
    </xf>
    <xf numFmtId="2" fontId="34" fillId="8" borderId="13" xfId="1" applyNumberFormat="1" applyFont="1" applyFill="1" applyBorder="1" applyAlignment="1">
      <alignment horizontal="center" vertical="center" wrapText="1"/>
    </xf>
    <xf numFmtId="2" fontId="34" fillId="8" borderId="36" xfId="1" applyNumberFormat="1" applyFont="1" applyFill="1" applyBorder="1" applyAlignment="1">
      <alignment horizontal="center" vertical="center" wrapText="1"/>
    </xf>
    <xf numFmtId="164" fontId="34" fillId="8" borderId="8" xfId="1" applyNumberFormat="1" applyFont="1" applyFill="1" applyBorder="1" applyAlignment="1">
      <alignment horizontal="center" vertical="center" wrapText="1"/>
    </xf>
    <xf numFmtId="164" fontId="34" fillId="8" borderId="9" xfId="1" applyNumberFormat="1" applyFont="1" applyFill="1" applyBorder="1" applyAlignment="1">
      <alignment horizontal="center" vertical="center" wrapText="1"/>
    </xf>
    <xf numFmtId="164" fontId="34" fillId="8" borderId="31" xfId="1" applyNumberFormat="1" applyFont="1" applyFill="1" applyBorder="1" applyAlignment="1">
      <alignment horizontal="center" vertical="center" wrapText="1"/>
    </xf>
    <xf numFmtId="164" fontId="19" fillId="5" borderId="31" xfId="1" applyNumberFormat="1" applyFont="1" applyFill="1" applyBorder="1" applyAlignment="1">
      <alignment horizontal="center" vertical="center" wrapText="1"/>
    </xf>
    <xf numFmtId="164" fontId="34" fillId="8" borderId="16" xfId="1" applyNumberFormat="1" applyFont="1" applyFill="1" applyBorder="1" applyAlignment="1">
      <alignment horizontal="center" vertical="center" wrapText="1"/>
    </xf>
    <xf numFmtId="164" fontId="34" fillId="8" borderId="39" xfId="1" applyNumberFormat="1" applyFont="1" applyFill="1" applyBorder="1" applyAlignment="1">
      <alignment horizontal="center" vertical="center" wrapText="1"/>
    </xf>
    <xf numFmtId="166" fontId="19" fillId="9" borderId="48" xfId="1" applyNumberFormat="1" applyFont="1" applyFill="1" applyBorder="1" applyAlignment="1">
      <alignment horizontal="center" vertical="center" wrapText="1"/>
    </xf>
    <xf numFmtId="166" fontId="19" fillId="9" borderId="23" xfId="1" applyNumberFormat="1" applyFont="1" applyFill="1" applyBorder="1" applyAlignment="1">
      <alignment horizontal="center" vertical="center" wrapText="1"/>
    </xf>
    <xf numFmtId="166" fontId="19" fillId="5" borderId="46" xfId="1" applyNumberFormat="1" applyFont="1" applyFill="1" applyBorder="1" applyAlignment="1">
      <alignment horizontal="center" vertical="center" wrapText="1"/>
    </xf>
    <xf numFmtId="166" fontId="19" fillId="5" borderId="21" xfId="1" applyNumberFormat="1" applyFont="1" applyFill="1" applyBorder="1" applyAlignment="1">
      <alignment horizontal="center" vertical="center" wrapText="1"/>
    </xf>
    <xf numFmtId="166" fontId="19" fillId="9" borderId="47" xfId="1" applyNumberFormat="1" applyFont="1" applyFill="1" applyBorder="1" applyAlignment="1">
      <alignment horizontal="center" vertical="center" wrapText="1"/>
    </xf>
    <xf numFmtId="166" fontId="19" fillId="9" borderId="22" xfId="1" applyNumberFormat="1" applyFont="1" applyFill="1" applyBorder="1" applyAlignment="1">
      <alignment horizontal="center" vertical="center" wrapText="1"/>
    </xf>
    <xf numFmtId="166" fontId="19" fillId="9" borderId="46" xfId="1" applyNumberFormat="1" applyFont="1" applyFill="1" applyBorder="1" applyAlignment="1">
      <alignment horizontal="center" vertical="center" wrapText="1"/>
    </xf>
    <xf numFmtId="166" fontId="19" fillId="9" borderId="21" xfId="1" applyNumberFormat="1" applyFont="1" applyFill="1" applyBorder="1" applyAlignment="1">
      <alignment horizontal="center" vertical="center" wrapText="1"/>
    </xf>
    <xf numFmtId="166" fontId="34" fillId="8" borderId="20" xfId="1" applyNumberFormat="1" applyFont="1" applyFill="1" applyBorder="1" applyAlignment="1">
      <alignment horizontal="center" vertical="center" wrapText="1"/>
    </xf>
    <xf numFmtId="166" fontId="34" fillId="8" borderId="23" xfId="1" applyNumberFormat="1" applyFont="1" applyFill="1" applyBorder="1" applyAlignment="1">
      <alignment horizontal="center" vertical="center" wrapText="1"/>
    </xf>
    <xf numFmtId="166" fontId="34" fillId="8" borderId="41" xfId="1" applyNumberFormat="1" applyFont="1" applyFill="1" applyBorder="1" applyAlignment="1">
      <alignment horizontal="center" vertical="center" wrapText="1"/>
    </xf>
    <xf numFmtId="166" fontId="34" fillId="8" borderId="17" xfId="1" applyNumberFormat="1" applyFont="1" applyFill="1" applyBorder="1" applyAlignment="1">
      <alignment horizontal="center" vertical="center" wrapText="1"/>
    </xf>
    <xf numFmtId="166" fontId="34" fillId="8" borderId="45" xfId="1" applyNumberFormat="1" applyFont="1" applyFill="1" applyBorder="1" applyAlignment="1">
      <alignment horizontal="center" vertical="center" wrapText="1"/>
    </xf>
    <xf numFmtId="166" fontId="34" fillId="8" borderId="22" xfId="1" applyNumberFormat="1" applyFont="1" applyFill="1" applyBorder="1" applyAlignment="1">
      <alignment horizontal="center" vertical="center" wrapText="1"/>
    </xf>
    <xf numFmtId="166" fontId="19" fillId="5" borderId="32" xfId="1" applyNumberFormat="1" applyFont="1" applyFill="1" applyBorder="1" applyAlignment="1">
      <alignment horizontal="center" vertical="center" wrapText="1"/>
    </xf>
    <xf numFmtId="166" fontId="19" fillId="5" borderId="44" xfId="1" applyNumberFormat="1" applyFont="1" applyFill="1" applyBorder="1" applyAlignment="1">
      <alignment horizontal="center" vertical="center" wrapText="1"/>
    </xf>
    <xf numFmtId="166" fontId="34" fillId="8" borderId="32" xfId="1" applyNumberFormat="1" applyFont="1" applyFill="1" applyBorder="1" applyAlignment="1">
      <alignment horizontal="center" vertical="center" wrapText="1"/>
    </xf>
    <xf numFmtId="166" fontId="34" fillId="8" borderId="21" xfId="1" applyNumberFormat="1" applyFont="1" applyFill="1" applyBorder="1" applyAlignment="1">
      <alignment horizontal="center" vertical="center" wrapText="1"/>
    </xf>
    <xf numFmtId="166" fontId="34" fillId="8" borderId="44" xfId="1" applyNumberFormat="1" applyFont="1" applyFill="1" applyBorder="1" applyAlignment="1">
      <alignment horizontal="center" vertical="center" wrapText="1"/>
    </xf>
    <xf numFmtId="164" fontId="19" fillId="5" borderId="38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165" fontId="19" fillId="5" borderId="20" xfId="1" applyNumberFormat="1" applyFont="1" applyFill="1" applyBorder="1" applyAlignment="1">
      <alignment horizontal="center" vertical="center" wrapText="1"/>
    </xf>
    <xf numFmtId="165" fontId="19" fillId="5" borderId="41" xfId="1" applyNumberFormat="1" applyFont="1" applyFill="1" applyBorder="1" applyAlignment="1">
      <alignment horizontal="center" vertical="center" wrapText="1"/>
    </xf>
    <xf numFmtId="165" fontId="34" fillId="8" borderId="48" xfId="1" applyNumberFormat="1" applyFont="1" applyFill="1" applyBorder="1" applyAlignment="1">
      <alignment horizontal="center" vertical="center" wrapText="1"/>
    </xf>
    <xf numFmtId="165" fontId="34" fillId="8" borderId="23" xfId="1" applyNumberFormat="1" applyFont="1" applyFill="1" applyBorder="1" applyAlignment="1">
      <alignment horizontal="center" vertical="center" wrapText="1"/>
    </xf>
    <xf numFmtId="1" fontId="19" fillId="7" borderId="19" xfId="1" quotePrefix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17" fontId="19" fillId="7" borderId="19" xfId="0" quotePrefix="1" applyNumberFormat="1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53" xfId="0" applyFont="1" applyFill="1" applyBorder="1" applyAlignment="1">
      <alignment horizontal="center" vertical="center" wrapText="1"/>
    </xf>
    <xf numFmtId="0" fontId="19" fillId="7" borderId="43" xfId="0" applyFont="1" applyFill="1" applyBorder="1" applyAlignment="1">
      <alignment horizontal="center" vertical="center" wrapText="1"/>
    </xf>
    <xf numFmtId="164" fontId="19" fillId="5" borderId="20" xfId="1" applyNumberFormat="1" applyFont="1" applyFill="1" applyBorder="1" applyAlignment="1">
      <alignment horizontal="center" vertical="center" wrapText="1"/>
    </xf>
    <xf numFmtId="165" fontId="37" fillId="8" borderId="20" xfId="1" applyNumberFormat="1" applyFont="1" applyFill="1" applyBorder="1" applyAlignment="1">
      <alignment horizontal="center" vertical="center" wrapText="1"/>
    </xf>
    <xf numFmtId="165" fontId="37" fillId="8" borderId="8" xfId="1" applyNumberFormat="1" applyFont="1" applyFill="1" applyBorder="1" applyAlignment="1">
      <alignment horizontal="center" vertical="center" wrapText="1"/>
    </xf>
    <xf numFmtId="165" fontId="37" fillId="8" borderId="23" xfId="1" applyNumberFormat="1" applyFont="1" applyFill="1" applyBorder="1" applyAlignment="1">
      <alignment horizontal="center" vertical="center" wrapText="1"/>
    </xf>
    <xf numFmtId="165" fontId="34" fillId="8" borderId="8" xfId="1" applyNumberFormat="1" applyFont="1" applyFill="1" applyBorder="1" applyAlignment="1">
      <alignment horizontal="center" vertical="center" wrapText="1"/>
    </xf>
    <xf numFmtId="49" fontId="19" fillId="7" borderId="27" xfId="1" quotePrefix="1" applyNumberFormat="1" applyFont="1" applyFill="1" applyBorder="1" applyAlignment="1">
      <alignment horizontal="center" vertical="center" wrapText="1"/>
    </xf>
    <xf numFmtId="49" fontId="19" fillId="7" borderId="54" xfId="1" quotePrefix="1" applyNumberFormat="1" applyFont="1" applyFill="1" applyBorder="1" applyAlignment="1">
      <alignment horizontal="center" vertical="center" wrapText="1"/>
    </xf>
    <xf numFmtId="49" fontId="19" fillId="7" borderId="40" xfId="1" quotePrefix="1" applyNumberFormat="1" applyFont="1" applyFill="1" applyBorder="1" applyAlignment="1">
      <alignment horizontal="center" vertical="center" wrapText="1"/>
    </xf>
    <xf numFmtId="49" fontId="19" fillId="7" borderId="20" xfId="1" quotePrefix="1" applyNumberFormat="1" applyFont="1" applyFill="1" applyBorder="1" applyAlignment="1">
      <alignment horizontal="center" vertical="center" wrapText="1"/>
    </xf>
    <xf numFmtId="49" fontId="19" fillId="7" borderId="23" xfId="1" quotePrefix="1" applyNumberFormat="1" applyFont="1" applyFill="1" applyBorder="1" applyAlignment="1">
      <alignment horizontal="center" vertical="center" wrapText="1"/>
    </xf>
    <xf numFmtId="49" fontId="19" fillId="7" borderId="32" xfId="1" quotePrefix="1" applyNumberFormat="1" applyFont="1" applyFill="1" applyBorder="1" applyAlignment="1">
      <alignment horizontal="center" vertical="center" wrapText="1"/>
    </xf>
    <xf numFmtId="49" fontId="19" fillId="7" borderId="21" xfId="1" quotePrefix="1" applyNumberFormat="1" applyFont="1" applyFill="1" applyBorder="1" applyAlignment="1">
      <alignment horizontal="center" vertical="center" wrapText="1"/>
    </xf>
    <xf numFmtId="49" fontId="19" fillId="7" borderId="29" xfId="1" quotePrefix="1" applyNumberFormat="1" applyFont="1" applyFill="1" applyBorder="1" applyAlignment="1">
      <alignment horizontal="center" vertical="center" wrapText="1"/>
    </xf>
    <xf numFmtId="49" fontId="19" fillId="7" borderId="24" xfId="1" quotePrefix="1" applyNumberFormat="1" applyFont="1" applyFill="1" applyBorder="1" applyAlignment="1">
      <alignment horizontal="center" vertical="center" wrapText="1"/>
    </xf>
    <xf numFmtId="165" fontId="37" fillId="8" borderId="32" xfId="1" applyNumberFormat="1" applyFont="1" applyFill="1" applyBorder="1" applyAlignment="1">
      <alignment horizontal="center" vertical="center" wrapText="1"/>
    </xf>
    <xf numFmtId="165" fontId="37" fillId="8" borderId="31" xfId="1" applyNumberFormat="1" applyFont="1" applyFill="1" applyBorder="1" applyAlignment="1">
      <alignment horizontal="center" vertical="center" wrapText="1"/>
    </xf>
    <xf numFmtId="165" fontId="37" fillId="8" borderId="21" xfId="1" applyNumberFormat="1" applyFont="1" applyFill="1" applyBorder="1" applyAlignment="1">
      <alignment horizontal="center" vertical="center" wrapText="1"/>
    </xf>
    <xf numFmtId="165" fontId="34" fillId="8" borderId="31" xfId="1" applyNumberFormat="1" applyFont="1" applyFill="1" applyBorder="1" applyAlignment="1">
      <alignment horizontal="center" vertical="center" wrapText="1"/>
    </xf>
    <xf numFmtId="165" fontId="34" fillId="8" borderId="21" xfId="1" applyNumberFormat="1" applyFont="1" applyFill="1" applyBorder="1" applyAlignment="1">
      <alignment horizontal="center" vertical="center" wrapText="1"/>
    </xf>
    <xf numFmtId="165" fontId="37" fillId="8" borderId="29" xfId="1" applyNumberFormat="1" applyFont="1" applyFill="1" applyBorder="1" applyAlignment="1">
      <alignment horizontal="center" vertical="center" wrapText="1"/>
    </xf>
    <xf numFmtId="165" fontId="37" fillId="8" borderId="13" xfId="1" applyNumberFormat="1" applyFont="1" applyFill="1" applyBorder="1" applyAlignment="1">
      <alignment horizontal="center" vertical="center" wrapText="1"/>
    </xf>
    <xf numFmtId="165" fontId="37" fillId="8" borderId="24" xfId="1" applyNumberFormat="1" applyFont="1" applyFill="1" applyBorder="1" applyAlignment="1">
      <alignment horizontal="center" vertical="center" wrapText="1"/>
    </xf>
    <xf numFmtId="165" fontId="34" fillId="8" borderId="13" xfId="1" applyNumberFormat="1" applyFont="1" applyFill="1" applyBorder="1" applyAlignment="1">
      <alignment horizontal="center" vertical="center" wrapText="1"/>
    </xf>
    <xf numFmtId="165" fontId="34" fillId="8" borderId="24" xfId="1" applyNumberFormat="1" applyFont="1" applyFill="1" applyBorder="1" applyAlignment="1">
      <alignment horizontal="center" vertical="center" wrapText="1"/>
    </xf>
    <xf numFmtId="165" fontId="34" fillId="8" borderId="30" xfId="1" applyNumberFormat="1" applyFont="1" applyFill="1" applyBorder="1" applyAlignment="1">
      <alignment horizontal="center" vertical="center" wrapText="1"/>
    </xf>
    <xf numFmtId="165" fontId="34" fillId="8" borderId="14" xfId="1" applyNumberFormat="1" applyFont="1" applyFill="1" applyBorder="1" applyAlignment="1">
      <alignment horizontal="center" vertical="center" wrapText="1"/>
    </xf>
    <xf numFmtId="165" fontId="34" fillId="8" borderId="20" xfId="1" applyNumberFormat="1" applyFont="1" applyFill="1" applyBorder="1" applyAlignment="1">
      <alignment horizontal="center" vertical="center" wrapText="1"/>
    </xf>
    <xf numFmtId="165" fontId="37" fillId="8" borderId="30" xfId="1" applyNumberFormat="1" applyFont="1" applyFill="1" applyBorder="1" applyAlignment="1">
      <alignment horizontal="center" vertical="center" wrapText="1"/>
    </xf>
    <xf numFmtId="165" fontId="37" fillId="8" borderId="14" xfId="1" applyNumberFormat="1" applyFont="1" applyFill="1" applyBorder="1" applyAlignment="1">
      <alignment horizontal="center" vertical="center" wrapText="1"/>
    </xf>
    <xf numFmtId="165" fontId="37" fillId="8" borderId="27" xfId="1" applyNumberFormat="1" applyFont="1" applyFill="1" applyBorder="1" applyAlignment="1">
      <alignment horizontal="center" vertical="center" wrapText="1"/>
    </xf>
    <xf numFmtId="3" fontId="37" fillId="8" borderId="20" xfId="1" applyNumberFormat="1" applyFont="1" applyFill="1" applyBorder="1" applyAlignment="1">
      <alignment horizontal="center" vertical="center" wrapText="1"/>
    </xf>
    <xf numFmtId="3" fontId="37" fillId="8" borderId="8" xfId="1" applyNumberFormat="1" applyFont="1" applyFill="1" applyBorder="1" applyAlignment="1">
      <alignment horizontal="center" vertical="center" wrapText="1"/>
    </xf>
    <xf numFmtId="3" fontId="37" fillId="8" borderId="23" xfId="1" applyNumberFormat="1" applyFont="1" applyFill="1" applyBorder="1" applyAlignment="1">
      <alignment horizontal="center" vertical="center" wrapText="1"/>
    </xf>
    <xf numFmtId="3" fontId="34" fillId="8" borderId="20" xfId="1" applyNumberFormat="1" applyFont="1" applyFill="1" applyBorder="1" applyAlignment="1">
      <alignment horizontal="center" vertical="center" wrapText="1"/>
    </xf>
    <xf numFmtId="3" fontId="34" fillId="8" borderId="8" xfId="1" applyNumberFormat="1" applyFont="1" applyFill="1" applyBorder="1" applyAlignment="1">
      <alignment horizontal="center" vertical="center" wrapText="1"/>
    </xf>
    <xf numFmtId="3" fontId="37" fillId="8" borderId="32" xfId="1" applyNumberFormat="1" applyFont="1" applyFill="1" applyBorder="1" applyAlignment="1">
      <alignment horizontal="center" vertical="center" wrapText="1"/>
    </xf>
    <xf numFmtId="3" fontId="37" fillId="8" borderId="31" xfId="1" applyNumberFormat="1" applyFont="1" applyFill="1" applyBorder="1" applyAlignment="1">
      <alignment horizontal="center" vertical="center" wrapText="1"/>
    </xf>
    <xf numFmtId="3" fontId="37" fillId="8" borderId="21" xfId="1" applyNumberFormat="1" applyFont="1" applyFill="1" applyBorder="1" applyAlignment="1">
      <alignment horizontal="center" vertical="center" wrapText="1"/>
    </xf>
    <xf numFmtId="3" fontId="34" fillId="8" borderId="31" xfId="1" applyNumberFormat="1" applyFont="1" applyFill="1" applyBorder="1" applyAlignment="1">
      <alignment horizontal="center" vertical="center" wrapText="1"/>
    </xf>
    <xf numFmtId="3" fontId="37" fillId="8" borderId="29" xfId="1" applyNumberFormat="1" applyFont="1" applyFill="1" applyBorder="1" applyAlignment="1">
      <alignment horizontal="center" vertical="center" wrapText="1"/>
    </xf>
    <xf numFmtId="3" fontId="37" fillId="8" borderId="13" xfId="1" applyNumberFormat="1" applyFont="1" applyFill="1" applyBorder="1" applyAlignment="1">
      <alignment horizontal="center" vertical="center" wrapText="1"/>
    </xf>
    <xf numFmtId="3" fontId="37" fillId="8" borderId="24" xfId="1" applyNumberFormat="1" applyFont="1" applyFill="1" applyBorder="1" applyAlignment="1">
      <alignment horizontal="center" vertical="center" wrapText="1"/>
    </xf>
    <xf numFmtId="3" fontId="34" fillId="8" borderId="13" xfId="1" applyNumberFormat="1" applyFont="1" applyFill="1" applyBorder="1" applyAlignment="1">
      <alignment horizontal="center" vertical="center" wrapText="1"/>
    </xf>
    <xf numFmtId="3" fontId="37" fillId="8" borderId="30" xfId="1" applyNumberFormat="1" applyFont="1" applyFill="1" applyBorder="1" applyAlignment="1">
      <alignment horizontal="center" vertical="center" wrapText="1"/>
    </xf>
    <xf numFmtId="3" fontId="37" fillId="8" borderId="14" xfId="1" applyNumberFormat="1" applyFont="1" applyFill="1" applyBorder="1" applyAlignment="1">
      <alignment horizontal="center" vertical="center" wrapText="1"/>
    </xf>
    <xf numFmtId="3" fontId="37" fillId="8" borderId="27" xfId="1" applyNumberFormat="1" applyFont="1" applyFill="1" applyBorder="1" applyAlignment="1">
      <alignment horizontal="center" vertical="center" wrapText="1"/>
    </xf>
    <xf numFmtId="3" fontId="34" fillId="8" borderId="30" xfId="1" applyNumberFormat="1" applyFont="1" applyFill="1" applyBorder="1" applyAlignment="1">
      <alignment horizontal="center" vertical="center" wrapText="1"/>
    </xf>
    <xf numFmtId="3" fontId="34" fillId="8" borderId="14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832326"/>
      <color rgb="FFC0CFD6"/>
      <color rgb="FF02344A"/>
      <color rgb="FF011F2C"/>
      <color rgb="FF3E321A"/>
      <color rgb="FFCFA2A0"/>
      <color rgb="FF416F84"/>
      <color rgb="FFA45652"/>
      <color rgb="FF819FAD"/>
      <color rgb="FF730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SETORIAL DAS SOCIEDADES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NÃO FINANCEIRAS EM PORTUGAL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2020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26670</xdr:rowOff>
    </xdr:from>
    <xdr:to>
      <xdr:col>2</xdr:col>
      <xdr:colOff>405765</xdr:colOff>
      <xdr:row>0</xdr:row>
      <xdr:rowOff>801651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40" y="26670"/>
          <a:ext cx="115252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5252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9</xdr:col>
      <xdr:colOff>247650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4189095" cy="819150"/>
          <a:chOff x="257175" y="57150"/>
          <a:chExt cx="4232578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832403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SETORIAL DAS SOCIEDADES NÃO FINANCEIRAS EM PORTUGAL 2020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5252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5252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5252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/>
  </sheetViews>
  <sheetFormatPr defaultColWidth="9.21875" defaultRowHeight="13.8" x14ac:dyDescent="0.3"/>
  <cols>
    <col min="1" max="16384" width="9.21875" style="2"/>
  </cols>
  <sheetData>
    <row r="1" spans="1:15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x14ac:dyDescent="0.3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3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x14ac:dyDescent="0.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x14ac:dyDescent="0.3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x14ac:dyDescent="0.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5" x14ac:dyDescent="0.3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1:15" x14ac:dyDescent="0.3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spans="1:15" x14ac:dyDescent="0.3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14.4" thickBot="1" x14ac:dyDescent="0.3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19.5" customHeight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21" customHeight="1" x14ac:dyDescent="0.3">
      <c r="A19" s="61"/>
      <c r="B19" s="62" t="s">
        <v>15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22.5" customHeight="1" x14ac:dyDescent="0.3">
      <c r="A20" s="61"/>
      <c r="B20" s="92" t="s">
        <v>200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61"/>
    </row>
    <row r="21" spans="1:15" ht="48.75" customHeight="1" x14ac:dyDescent="0.3">
      <c r="A21" s="6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61"/>
    </row>
    <row r="22" spans="1:15" ht="31.5" customHeight="1" x14ac:dyDescent="0.3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1"/>
      <c r="L22" s="91" t="s">
        <v>281</v>
      </c>
      <c r="M22" s="91"/>
      <c r="N22" s="91"/>
      <c r="O22" s="61"/>
    </row>
    <row r="23" spans="1:15" ht="19.5" customHeight="1" thickBot="1" x14ac:dyDescent="0.3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9.5" customHeight="1" thickBot="1" x14ac:dyDescent="0.35">
      <c r="A24" s="90" t="s">
        <v>159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  <row r="25" spans="1:15" ht="19.5" customHeight="1" x14ac:dyDescent="0.3"/>
    <row r="26" spans="1:15" ht="19.5" customHeight="1" x14ac:dyDescent="0.3"/>
    <row r="27" spans="1:15" ht="19.5" customHeight="1" x14ac:dyDescent="0.3"/>
    <row r="28" spans="1:15" ht="19.5" customHeight="1" x14ac:dyDescent="0.3"/>
  </sheetData>
  <sheetProtection algorithmName="SHA-512" hashValue="JKGLLZGZz+/8y8kMmnWCnAR6vM9u7f29cBMjE5cFe62QimvVksDIEVNVQ6ounNcL4m9iwDd7pCyIcyDxF9Jfow==" saltValue="9SdCLSLMQtuoSG9I05wQXw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scaleWithDoc="0">
    <oddHeader>&amp;R&amp;G</oddHeader>
    <oddFooter>&amp;C&amp;1#&amp;"Calibri"&amp;11&amp;K0078D7Interno - Banco de Portugal</oddFooter>
  </headerFooter>
  <rowBreaks count="1" manualBreakCount="1">
    <brk id="24" max="14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V21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2" ht="69" customHeight="1" x14ac:dyDescent="0.3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2" ht="15" customHeight="1" x14ac:dyDescent="0.3"/>
    <row r="3" spans="1:22" s="7" customFormat="1" ht="15" customHeight="1" thickBot="1" x14ac:dyDescent="0.35">
      <c r="A3" s="80" t="str">
        <f>+Índice!F10</f>
        <v>G I.2.5</v>
      </c>
      <c r="B3" s="65" t="str">
        <f>+Índice!G10</f>
        <v>Estruturas | Por setores de atividade económica e localização geográfica das sedes (2020)</v>
      </c>
      <c r="C3" s="25"/>
      <c r="D3" s="25"/>
      <c r="E3" s="25"/>
      <c r="F3" s="25"/>
      <c r="G3" s="25"/>
      <c r="H3" s="25"/>
      <c r="I3" s="25"/>
      <c r="J3" s="25"/>
      <c r="K3" s="25"/>
      <c r="L3" s="9"/>
      <c r="M3" s="9"/>
      <c r="N3" s="9"/>
      <c r="O3" s="9"/>
      <c r="P3" s="9"/>
      <c r="Q3" s="9"/>
      <c r="R3" s="9"/>
      <c r="S3" s="9"/>
    </row>
    <row r="4" spans="1:22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</row>
    <row r="5" spans="1:22" s="9" customFormat="1" ht="6.6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2" s="11" customFormat="1" ht="22.5" customHeight="1" x14ac:dyDescent="0.3">
      <c r="B6" s="47"/>
      <c r="C6" s="47"/>
      <c r="F6" s="118" t="s">
        <v>155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V6" s="12"/>
    </row>
    <row r="7" spans="1:22" s="14" customFormat="1" ht="22.5" customHeight="1" x14ac:dyDescent="0.3">
      <c r="A7" s="22"/>
      <c r="C7" s="47"/>
      <c r="D7" s="47"/>
      <c r="E7" s="47"/>
      <c r="F7" s="107" t="s">
        <v>55</v>
      </c>
      <c r="G7" s="107"/>
      <c r="H7" s="107" t="s">
        <v>56</v>
      </c>
      <c r="I7" s="107"/>
      <c r="J7" s="107" t="s">
        <v>59</v>
      </c>
      <c r="K7" s="107"/>
      <c r="L7" s="107" t="s">
        <v>57</v>
      </c>
      <c r="M7" s="107"/>
      <c r="N7" s="107" t="s">
        <v>58</v>
      </c>
      <c r="O7" s="107"/>
      <c r="P7" s="107" t="s">
        <v>60</v>
      </c>
      <c r="Q7" s="107"/>
      <c r="R7" s="107" t="s">
        <v>61</v>
      </c>
      <c r="S7" s="107"/>
      <c r="T7" s="9"/>
      <c r="U7" s="9"/>
    </row>
    <row r="8" spans="1:22" s="14" customFormat="1" ht="25.05" customHeight="1" thickBot="1" x14ac:dyDescent="0.35">
      <c r="A8" s="22"/>
      <c r="C8" s="139" t="s">
        <v>19</v>
      </c>
      <c r="D8" s="139"/>
      <c r="E8" s="139"/>
      <c r="F8" s="126">
        <v>0.28999999999999998</v>
      </c>
      <c r="G8" s="127"/>
      <c r="H8" s="126">
        <v>0.17</v>
      </c>
      <c r="I8" s="127"/>
      <c r="J8" s="126">
        <v>0.441</v>
      </c>
      <c r="K8" s="127"/>
      <c r="L8" s="126">
        <v>4.7E-2</v>
      </c>
      <c r="M8" s="127"/>
      <c r="N8" s="126">
        <v>0.02</v>
      </c>
      <c r="O8" s="127"/>
      <c r="P8" s="126">
        <v>1.2999999999999999E-2</v>
      </c>
      <c r="Q8" s="127"/>
      <c r="R8" s="126">
        <v>1.9E-2</v>
      </c>
      <c r="S8" s="127"/>
      <c r="T8" s="9"/>
      <c r="U8" s="9"/>
    </row>
    <row r="9" spans="1:22" s="14" customFormat="1" ht="25.05" customHeight="1" x14ac:dyDescent="0.3">
      <c r="A9" s="22"/>
      <c r="C9" s="107" t="s">
        <v>32</v>
      </c>
      <c r="D9" s="107"/>
      <c r="E9" s="107"/>
      <c r="F9" s="128">
        <v>0.11700000000000001</v>
      </c>
      <c r="G9" s="129"/>
      <c r="H9" s="128">
        <v>0.36399999999999999</v>
      </c>
      <c r="I9" s="129"/>
      <c r="J9" s="128">
        <v>0.114</v>
      </c>
      <c r="K9" s="129"/>
      <c r="L9" s="128">
        <v>0.34399999999999997</v>
      </c>
      <c r="M9" s="129"/>
      <c r="N9" s="128">
        <v>3.5999999999999997E-2</v>
      </c>
      <c r="O9" s="129"/>
      <c r="P9" s="128">
        <v>1.7000000000000001E-2</v>
      </c>
      <c r="Q9" s="129"/>
      <c r="R9" s="128">
        <v>8.0000000000000002E-3</v>
      </c>
      <c r="S9" s="129"/>
      <c r="T9" s="9"/>
      <c r="U9" s="9"/>
    </row>
    <row r="10" spans="1:22" s="14" customFormat="1" ht="25.05" customHeight="1" x14ac:dyDescent="0.3">
      <c r="A10" s="22"/>
      <c r="C10" s="107" t="s">
        <v>20</v>
      </c>
      <c r="D10" s="107"/>
      <c r="E10" s="107"/>
      <c r="F10" s="115">
        <v>0.38400000000000001</v>
      </c>
      <c r="G10" s="116"/>
      <c r="H10" s="115">
        <v>0.26300000000000001</v>
      </c>
      <c r="I10" s="116"/>
      <c r="J10" s="115">
        <v>0.27100000000000002</v>
      </c>
      <c r="K10" s="116"/>
      <c r="L10" s="115">
        <v>6.5000000000000002E-2</v>
      </c>
      <c r="M10" s="116"/>
      <c r="N10" s="115">
        <v>3.0000000000000001E-3</v>
      </c>
      <c r="O10" s="116"/>
      <c r="P10" s="115">
        <v>0.01</v>
      </c>
      <c r="Q10" s="116"/>
      <c r="R10" s="115">
        <v>4.0000000000000001E-3</v>
      </c>
      <c r="S10" s="116"/>
      <c r="T10" s="9"/>
      <c r="U10" s="9"/>
    </row>
    <row r="11" spans="1:22" s="14" customFormat="1" ht="25.05" customHeight="1" x14ac:dyDescent="0.3">
      <c r="A11" s="22"/>
      <c r="C11" s="107" t="s">
        <v>33</v>
      </c>
      <c r="D11" s="107"/>
      <c r="E11" s="107"/>
      <c r="F11" s="115">
        <v>0.128</v>
      </c>
      <c r="G11" s="116"/>
      <c r="H11" s="115">
        <v>6.9000000000000006E-2</v>
      </c>
      <c r="I11" s="116"/>
      <c r="J11" s="115">
        <v>0.753</v>
      </c>
      <c r="K11" s="116"/>
      <c r="L11" s="115">
        <v>1.7000000000000001E-2</v>
      </c>
      <c r="M11" s="116"/>
      <c r="N11" s="115">
        <v>0.01</v>
      </c>
      <c r="O11" s="116"/>
      <c r="P11" s="115">
        <v>1.0999999999999999E-2</v>
      </c>
      <c r="Q11" s="116"/>
      <c r="R11" s="115">
        <v>1.2E-2</v>
      </c>
      <c r="S11" s="116"/>
      <c r="T11" s="9"/>
      <c r="U11" s="9"/>
    </row>
    <row r="12" spans="1:22" s="14" customFormat="1" ht="25.05" customHeight="1" x14ac:dyDescent="0.3">
      <c r="A12" s="22"/>
      <c r="C12" s="107" t="s">
        <v>21</v>
      </c>
      <c r="D12" s="107"/>
      <c r="E12" s="107"/>
      <c r="F12" s="115">
        <v>0.40300000000000002</v>
      </c>
      <c r="G12" s="116"/>
      <c r="H12" s="115">
        <v>0.16700000000000001</v>
      </c>
      <c r="I12" s="116"/>
      <c r="J12" s="115">
        <v>0.318</v>
      </c>
      <c r="K12" s="116"/>
      <c r="L12" s="115">
        <v>2.5999999999999999E-2</v>
      </c>
      <c r="M12" s="116"/>
      <c r="N12" s="115">
        <v>4.5999999999999999E-2</v>
      </c>
      <c r="O12" s="116"/>
      <c r="P12" s="115">
        <v>1.2999999999999999E-2</v>
      </c>
      <c r="Q12" s="116"/>
      <c r="R12" s="115">
        <v>2.5999999999999999E-2</v>
      </c>
      <c r="S12" s="116"/>
      <c r="T12" s="9"/>
      <c r="U12" s="9"/>
    </row>
    <row r="13" spans="1:22" s="14" customFormat="1" ht="25.05" customHeight="1" x14ac:dyDescent="0.3">
      <c r="A13" s="22"/>
      <c r="C13" s="107" t="s">
        <v>22</v>
      </c>
      <c r="D13" s="107"/>
      <c r="E13" s="107"/>
      <c r="F13" s="115">
        <v>0.28999999999999998</v>
      </c>
      <c r="G13" s="116"/>
      <c r="H13" s="115">
        <v>0.16</v>
      </c>
      <c r="I13" s="116"/>
      <c r="J13" s="115">
        <v>0.44900000000000001</v>
      </c>
      <c r="K13" s="116"/>
      <c r="L13" s="115">
        <v>0.04</v>
      </c>
      <c r="M13" s="116"/>
      <c r="N13" s="115">
        <v>0.02</v>
      </c>
      <c r="O13" s="116"/>
      <c r="P13" s="115">
        <v>1.6E-2</v>
      </c>
      <c r="Q13" s="116"/>
      <c r="R13" s="115">
        <v>2.4E-2</v>
      </c>
      <c r="S13" s="116"/>
      <c r="T13" s="9"/>
      <c r="U13" s="9"/>
    </row>
    <row r="14" spans="1:22" s="9" customFormat="1" ht="25.05" customHeight="1" x14ac:dyDescent="0.2">
      <c r="A14" s="8"/>
      <c r="C14" s="107" t="s">
        <v>34</v>
      </c>
      <c r="D14" s="107"/>
      <c r="E14" s="107"/>
      <c r="F14" s="115">
        <v>0.215</v>
      </c>
      <c r="G14" s="116"/>
      <c r="H14" s="115">
        <v>9.8000000000000004E-2</v>
      </c>
      <c r="I14" s="116"/>
      <c r="J14" s="115">
        <v>0.58599999999999997</v>
      </c>
      <c r="K14" s="116"/>
      <c r="L14" s="115">
        <v>0.03</v>
      </c>
      <c r="M14" s="116"/>
      <c r="N14" s="115">
        <v>3.3000000000000002E-2</v>
      </c>
      <c r="O14" s="116"/>
      <c r="P14" s="115">
        <v>8.9999999999999993E-3</v>
      </c>
      <c r="Q14" s="116"/>
      <c r="R14" s="115">
        <v>2.9000000000000001E-2</v>
      </c>
      <c r="S14" s="116"/>
    </row>
    <row r="15" spans="1:22" s="9" customFormat="1" ht="15" customHeight="1" x14ac:dyDescent="0.2">
      <c r="A15" s="8"/>
      <c r="C15" s="30"/>
      <c r="L15" s="30"/>
      <c r="M15" s="30"/>
      <c r="N15" s="30"/>
    </row>
    <row r="16" spans="1:22" ht="19.5" customHeight="1" x14ac:dyDescent="0.3">
      <c r="A16" s="114" t="str">
        <f>Índice!$A$50</f>
        <v>ESTUDO 49 | ANÁLISE SETORIAL DAS SOCIEDADES NÃO FINANCEIRAS EM PORTUGAL 2020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</row>
    <row r="17" spans="21:21" x14ac:dyDescent="0.3">
      <c r="U17" s="79" t="s">
        <v>44</v>
      </c>
    </row>
    <row r="20" spans="21:21" ht="17.25" customHeight="1" x14ac:dyDescent="0.3"/>
    <row r="21" spans="21:21" ht="17.25" customHeight="1" x14ac:dyDescent="0.3"/>
  </sheetData>
  <sheetProtection algorithmName="SHA-512" hashValue="22QiBZtppbKL0/wBElpb5SdU3Al506OTOolD3wz8f48SMYyNHmbKiGhtE2tTmxbfexQJ5230risj6Z6OlkmLCQ==" saltValue="W2eZsi7+iTiu4PtcURDRHQ==" spinCount="100000" sheet="1" objects="1" scenarios="1"/>
  <mergeCells count="66">
    <mergeCell ref="R12:S12"/>
    <mergeCell ref="R13:S13"/>
    <mergeCell ref="R14:S14"/>
    <mergeCell ref="P11:Q11"/>
    <mergeCell ref="P10:Q10"/>
    <mergeCell ref="R11:S11"/>
    <mergeCell ref="P9:Q9"/>
    <mergeCell ref="P8:Q8"/>
    <mergeCell ref="R8:S8"/>
    <mergeCell ref="R9:S9"/>
    <mergeCell ref="R10:S10"/>
    <mergeCell ref="N13:O13"/>
    <mergeCell ref="N14:O14"/>
    <mergeCell ref="P14:Q14"/>
    <mergeCell ref="P13:Q13"/>
    <mergeCell ref="P12:Q12"/>
    <mergeCell ref="N8:O8"/>
    <mergeCell ref="N9:O9"/>
    <mergeCell ref="N10:O10"/>
    <mergeCell ref="N11:O11"/>
    <mergeCell ref="N12:O12"/>
    <mergeCell ref="J14:K14"/>
    <mergeCell ref="L14:M14"/>
    <mergeCell ref="L13:M13"/>
    <mergeCell ref="L12:M12"/>
    <mergeCell ref="L11:M11"/>
    <mergeCell ref="A1:U1"/>
    <mergeCell ref="F8:G8"/>
    <mergeCell ref="F9:G9"/>
    <mergeCell ref="F10:G10"/>
    <mergeCell ref="F11:G11"/>
    <mergeCell ref="H11:I11"/>
    <mergeCell ref="H10:I10"/>
    <mergeCell ref="H9:I9"/>
    <mergeCell ref="H8:I8"/>
    <mergeCell ref="J8:K8"/>
    <mergeCell ref="J9:K9"/>
    <mergeCell ref="J10:K10"/>
    <mergeCell ref="J11:K11"/>
    <mergeCell ref="L10:M10"/>
    <mergeCell ref="L9:M9"/>
    <mergeCell ref="L8:M8"/>
    <mergeCell ref="F6:S6"/>
    <mergeCell ref="F7:G7"/>
    <mergeCell ref="H7:I7"/>
    <mergeCell ref="J7:K7"/>
    <mergeCell ref="L7:M7"/>
    <mergeCell ref="N7:O7"/>
    <mergeCell ref="P7:Q7"/>
    <mergeCell ref="R7:S7"/>
    <mergeCell ref="C14:E14"/>
    <mergeCell ref="A16:U16"/>
    <mergeCell ref="C8:E8"/>
    <mergeCell ref="C9:E9"/>
    <mergeCell ref="C10:E10"/>
    <mergeCell ref="C11:E11"/>
    <mergeCell ref="C12:E12"/>
    <mergeCell ref="C13:E13"/>
    <mergeCell ref="F12:G12"/>
    <mergeCell ref="F13:G13"/>
    <mergeCell ref="F14:G14"/>
    <mergeCell ref="H14:I14"/>
    <mergeCell ref="H13:I13"/>
    <mergeCell ref="H12:I12"/>
    <mergeCell ref="J12:K12"/>
    <mergeCell ref="J13:K13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U17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x14ac:dyDescent="0.3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+Índice!F11</f>
        <v>G I.2.6</v>
      </c>
      <c r="B3" s="65" t="str">
        <f>+Índice!G11</f>
        <v>Estruturas | Por classes de maturidade das empresas (2020)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1" ht="25.05" customHeight="1" x14ac:dyDescent="0.3">
      <c r="G6" s="47"/>
      <c r="H6" s="47"/>
      <c r="I6" s="47"/>
      <c r="J6" s="112" t="s">
        <v>14</v>
      </c>
      <c r="K6" s="112"/>
      <c r="L6" s="113"/>
      <c r="M6" s="112" t="s">
        <v>9</v>
      </c>
      <c r="N6" s="112"/>
      <c r="O6" s="113"/>
      <c r="P6" s="9"/>
      <c r="Q6" s="9"/>
      <c r="R6" s="9"/>
    </row>
    <row r="7" spans="1:21" s="9" customFormat="1" ht="25.05" customHeight="1" x14ac:dyDescent="0.3">
      <c r="B7" s="8"/>
      <c r="E7" s="14"/>
      <c r="F7" s="14"/>
      <c r="G7" s="107" t="s">
        <v>10</v>
      </c>
      <c r="H7" s="107"/>
      <c r="I7" s="107"/>
      <c r="J7" s="108">
        <v>0.38100000000000001</v>
      </c>
      <c r="K7" s="108"/>
      <c r="L7" s="109"/>
      <c r="M7" s="108">
        <v>0.10199999999999999</v>
      </c>
      <c r="N7" s="108"/>
      <c r="O7" s="109"/>
      <c r="P7" s="49"/>
    </row>
    <row r="8" spans="1:21" s="14" customFormat="1" ht="25.05" customHeight="1" x14ac:dyDescent="0.3">
      <c r="B8" s="22"/>
      <c r="G8" s="107" t="s">
        <v>73</v>
      </c>
      <c r="H8" s="107"/>
      <c r="I8" s="107"/>
      <c r="J8" s="108">
        <v>0.17699999999999999</v>
      </c>
      <c r="K8" s="108"/>
      <c r="L8" s="109"/>
      <c r="M8" s="108">
        <v>9.2999999999999999E-2</v>
      </c>
      <c r="N8" s="108"/>
      <c r="O8" s="109"/>
      <c r="P8" s="49"/>
      <c r="U8" s="9"/>
    </row>
    <row r="9" spans="1:21" s="14" customFormat="1" ht="25.05" customHeight="1" x14ac:dyDescent="0.3">
      <c r="B9" s="22"/>
      <c r="G9" s="107" t="s">
        <v>74</v>
      </c>
      <c r="H9" s="107"/>
      <c r="I9" s="107"/>
      <c r="J9" s="108">
        <v>0.22600000000000001</v>
      </c>
      <c r="K9" s="108"/>
      <c r="L9" s="109"/>
      <c r="M9" s="108">
        <v>0.22</v>
      </c>
      <c r="N9" s="108"/>
      <c r="O9" s="109"/>
      <c r="P9" s="49"/>
    </row>
    <row r="10" spans="1:21" s="14" customFormat="1" ht="25.05" customHeight="1" x14ac:dyDescent="0.3">
      <c r="B10" s="22"/>
      <c r="G10" s="107" t="s">
        <v>16</v>
      </c>
      <c r="H10" s="107"/>
      <c r="I10" s="107"/>
      <c r="J10" s="108">
        <v>0.216</v>
      </c>
      <c r="K10" s="108"/>
      <c r="L10" s="109"/>
      <c r="M10" s="108">
        <v>0.58499999999999996</v>
      </c>
      <c r="N10" s="108"/>
      <c r="O10" s="109"/>
      <c r="P10" s="49"/>
    </row>
    <row r="11" spans="1:21" s="14" customFormat="1" ht="15" customHeight="1" x14ac:dyDescent="0.3">
      <c r="A11" s="22"/>
    </row>
    <row r="12" spans="1:21" ht="19.5" customHeight="1" x14ac:dyDescent="0.3">
      <c r="A12" s="114" t="str">
        <f>Índice!$A$50</f>
        <v>ESTUDO 49 | ANÁLISE SETORIAL DAS SOCIEDADES NÃO FINANCEIRAS EM PORTUGAL 2020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</row>
    <row r="13" spans="1:21" x14ac:dyDescent="0.3">
      <c r="U13" s="79" t="s">
        <v>44</v>
      </c>
    </row>
    <row r="16" spans="1:21" ht="17.25" customHeight="1" x14ac:dyDescent="0.3"/>
    <row r="17" ht="17.25" customHeight="1" x14ac:dyDescent="0.3"/>
  </sheetData>
  <sheetProtection algorithmName="SHA-512" hashValue="6GL3pVQQTS9HLgkCLcRaKuPkl+FBmSrOtt0q68z76pvc9Zok6TGaISNAR21j492AcuMlJO0IWmAcGweDBGEokg==" saltValue="dhIngDTh66tbC0QufJ/BVg==" spinCount="100000" sheet="1" objects="1" scenarios="1"/>
  <mergeCells count="16">
    <mergeCell ref="A12:U12"/>
    <mergeCell ref="G10:I10"/>
    <mergeCell ref="G8:I8"/>
    <mergeCell ref="G9:I9"/>
    <mergeCell ref="A1:U1"/>
    <mergeCell ref="G7:I7"/>
    <mergeCell ref="J7:L7"/>
    <mergeCell ref="M7:O7"/>
    <mergeCell ref="J6:L6"/>
    <mergeCell ref="M6:O6"/>
    <mergeCell ref="J8:L8"/>
    <mergeCell ref="J9:L9"/>
    <mergeCell ref="J10:L10"/>
    <mergeCell ref="M10:O10"/>
    <mergeCell ref="M9:O9"/>
    <mergeCell ref="M8:O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AF17"/>
  <sheetViews>
    <sheetView showGridLines="0" zoomScaleNormal="100" zoomScaleSheetLayoutView="85" workbookViewId="0">
      <selection sqref="A1:U1"/>
    </sheetView>
  </sheetViews>
  <sheetFormatPr defaultColWidth="9.21875" defaultRowHeight="14.4" x14ac:dyDescent="0.3"/>
  <cols>
    <col min="1" max="23" width="7.21875" style="6" customWidth="1"/>
    <col min="24" max="16384" width="9.21875" style="6"/>
  </cols>
  <sheetData>
    <row r="1" spans="1:32" ht="69" customHeight="1" thickBot="1" x14ac:dyDescent="0.35">
      <c r="A1" s="124" t="s">
        <v>46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32" ht="15" customHeight="1" x14ac:dyDescent="0.3"/>
    <row r="3" spans="1:32" s="7" customFormat="1" ht="15" customHeight="1" thickBot="1" x14ac:dyDescent="0.35">
      <c r="A3" s="64" t="str">
        <f>+Índice!F12</f>
        <v>G I.2.7</v>
      </c>
      <c r="B3" s="65" t="str">
        <f>+Índice!G12</f>
        <v>Estruturas | Por setores de atividade económica e classes de maturidade (2020)</v>
      </c>
      <c r="C3" s="25"/>
      <c r="D3" s="25"/>
      <c r="E3" s="25"/>
      <c r="F3" s="25"/>
      <c r="G3" s="25"/>
      <c r="H3" s="26"/>
      <c r="I3" s="26"/>
      <c r="J3" s="26"/>
      <c r="K3" s="26"/>
    </row>
    <row r="4" spans="1:32" s="9" customFormat="1" ht="15" customHeight="1" x14ac:dyDescent="0.2">
      <c r="A4" s="8" t="s">
        <v>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32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32" s="11" customFormat="1" ht="25.05" customHeight="1" x14ac:dyDescent="0.3">
      <c r="B6" s="47"/>
      <c r="C6" s="47"/>
      <c r="D6" s="47"/>
      <c r="E6" s="107" t="s">
        <v>36</v>
      </c>
      <c r="F6" s="107"/>
      <c r="G6" s="107"/>
      <c r="H6" s="107"/>
      <c r="I6" s="107"/>
      <c r="J6" s="107"/>
      <c r="K6" s="107"/>
      <c r="L6" s="143"/>
      <c r="M6" s="119" t="s">
        <v>37</v>
      </c>
      <c r="N6" s="107"/>
      <c r="O6" s="107"/>
      <c r="P6" s="107"/>
      <c r="Q6" s="107"/>
      <c r="R6" s="107"/>
      <c r="S6" s="107"/>
      <c r="T6" s="107"/>
      <c r="W6" s="12"/>
    </row>
    <row r="7" spans="1:32" s="11" customFormat="1" ht="25.05" customHeight="1" x14ac:dyDescent="0.3">
      <c r="B7" s="47"/>
      <c r="C7" s="47"/>
      <c r="D7" s="47"/>
      <c r="E7" s="107" t="s">
        <v>10</v>
      </c>
      <c r="F7" s="107"/>
      <c r="G7" s="118" t="s">
        <v>73</v>
      </c>
      <c r="H7" s="119"/>
      <c r="I7" s="107" t="s">
        <v>74</v>
      </c>
      <c r="J7" s="107"/>
      <c r="K7" s="107" t="s">
        <v>16</v>
      </c>
      <c r="L7" s="143"/>
      <c r="M7" s="107" t="s">
        <v>10</v>
      </c>
      <c r="N7" s="107"/>
      <c r="O7" s="118" t="s">
        <v>73</v>
      </c>
      <c r="P7" s="119"/>
      <c r="Q7" s="107" t="s">
        <v>74</v>
      </c>
      <c r="R7" s="107"/>
      <c r="S7" s="107" t="s">
        <v>16</v>
      </c>
      <c r="T7" s="107"/>
      <c r="W7" s="12"/>
    </row>
    <row r="8" spans="1:32" ht="25.05" customHeight="1" thickBot="1" x14ac:dyDescent="0.35">
      <c r="B8" s="139" t="s">
        <v>19</v>
      </c>
      <c r="C8" s="139"/>
      <c r="D8" s="139"/>
      <c r="E8" s="126">
        <v>0.38100000000000001</v>
      </c>
      <c r="F8" s="127"/>
      <c r="G8" s="126">
        <v>0.17699999999999999</v>
      </c>
      <c r="H8" s="127"/>
      <c r="I8" s="126">
        <v>0.22600000000000001</v>
      </c>
      <c r="J8" s="127"/>
      <c r="K8" s="126">
        <v>0.216</v>
      </c>
      <c r="L8" s="134"/>
      <c r="M8" s="138">
        <v>0.10199999999999999</v>
      </c>
      <c r="N8" s="127"/>
      <c r="O8" s="126">
        <v>9.2999999999999999E-2</v>
      </c>
      <c r="P8" s="127"/>
      <c r="Q8" s="126">
        <v>0.22</v>
      </c>
      <c r="R8" s="127"/>
      <c r="S8" s="126">
        <v>0.58499999999999996</v>
      </c>
      <c r="T8" s="127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5.05" customHeight="1" thickBot="1" x14ac:dyDescent="0.35">
      <c r="B9" s="140" t="s">
        <v>32</v>
      </c>
      <c r="C9" s="140"/>
      <c r="D9" s="140"/>
      <c r="E9" s="141">
        <v>0.376</v>
      </c>
      <c r="F9" s="142"/>
      <c r="G9" s="141">
        <v>0.23599999999999999</v>
      </c>
      <c r="H9" s="142"/>
      <c r="I9" s="141">
        <v>0.2</v>
      </c>
      <c r="J9" s="142"/>
      <c r="K9" s="141">
        <v>0.188</v>
      </c>
      <c r="L9" s="144"/>
      <c r="M9" s="145">
        <v>0.153</v>
      </c>
      <c r="N9" s="142"/>
      <c r="O9" s="141">
        <v>0.185</v>
      </c>
      <c r="P9" s="142"/>
      <c r="Q9" s="141">
        <v>0.30099999999999999</v>
      </c>
      <c r="R9" s="142"/>
      <c r="S9" s="141">
        <v>0.36099999999999999</v>
      </c>
      <c r="T9" s="142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5.05" customHeight="1" thickBot="1" x14ac:dyDescent="0.35">
      <c r="B10" s="107" t="s">
        <v>20</v>
      </c>
      <c r="C10" s="107"/>
      <c r="D10" s="107"/>
      <c r="E10" s="141">
        <v>0.26100000000000001</v>
      </c>
      <c r="F10" s="142"/>
      <c r="G10" s="141">
        <v>0.16300000000000001</v>
      </c>
      <c r="H10" s="142"/>
      <c r="I10" s="141">
        <v>0.23499999999999999</v>
      </c>
      <c r="J10" s="142"/>
      <c r="K10" s="141">
        <v>0.34</v>
      </c>
      <c r="L10" s="144"/>
      <c r="M10" s="145">
        <v>5.3999999999999999E-2</v>
      </c>
      <c r="N10" s="142"/>
      <c r="O10" s="141">
        <v>6.8000000000000005E-2</v>
      </c>
      <c r="P10" s="142"/>
      <c r="Q10" s="141">
        <v>0.16900000000000001</v>
      </c>
      <c r="R10" s="142"/>
      <c r="S10" s="141">
        <v>0.70899999999999996</v>
      </c>
      <c r="T10" s="142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5.05" customHeight="1" thickBot="1" x14ac:dyDescent="0.35">
      <c r="B11" s="107" t="s">
        <v>33</v>
      </c>
      <c r="C11" s="107"/>
      <c r="D11" s="107"/>
      <c r="E11" s="141">
        <v>0.39</v>
      </c>
      <c r="F11" s="142"/>
      <c r="G11" s="141">
        <v>0.17799999999999999</v>
      </c>
      <c r="H11" s="142"/>
      <c r="I11" s="141">
        <v>0.27100000000000002</v>
      </c>
      <c r="J11" s="142"/>
      <c r="K11" s="141">
        <v>0.161</v>
      </c>
      <c r="L11" s="144"/>
      <c r="M11" s="145">
        <v>4.9000000000000002E-2</v>
      </c>
      <c r="N11" s="142"/>
      <c r="O11" s="141">
        <v>2.5000000000000001E-2</v>
      </c>
      <c r="P11" s="142"/>
      <c r="Q11" s="141">
        <v>0.32100000000000001</v>
      </c>
      <c r="R11" s="142"/>
      <c r="S11" s="141">
        <v>0.60499999999999998</v>
      </c>
      <c r="T11" s="142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.05" customHeight="1" thickBot="1" x14ac:dyDescent="0.35">
      <c r="B12" s="107" t="s">
        <v>21</v>
      </c>
      <c r="C12" s="107"/>
      <c r="D12" s="107"/>
      <c r="E12" s="141">
        <v>0.36899999999999999</v>
      </c>
      <c r="F12" s="142"/>
      <c r="G12" s="141">
        <v>0.153</v>
      </c>
      <c r="H12" s="142"/>
      <c r="I12" s="141">
        <v>0.27800000000000002</v>
      </c>
      <c r="J12" s="142"/>
      <c r="K12" s="141">
        <v>0.2</v>
      </c>
      <c r="L12" s="144"/>
      <c r="M12" s="145">
        <v>0.187</v>
      </c>
      <c r="N12" s="142"/>
      <c r="O12" s="141">
        <v>0.13900000000000001</v>
      </c>
      <c r="P12" s="142"/>
      <c r="Q12" s="141">
        <v>0.23699999999999999</v>
      </c>
      <c r="R12" s="142"/>
      <c r="S12" s="141">
        <v>0.437</v>
      </c>
      <c r="T12" s="142"/>
      <c r="W12" s="30"/>
      <c r="Y12" s="11"/>
      <c r="Z12" s="11"/>
      <c r="AA12" s="11"/>
      <c r="AB12" s="11"/>
      <c r="AC12" s="11"/>
      <c r="AD12" s="11"/>
      <c r="AE12" s="11"/>
      <c r="AF12" s="11"/>
    </row>
    <row r="13" spans="1:32" ht="25.05" customHeight="1" thickBot="1" x14ac:dyDescent="0.35">
      <c r="B13" s="107" t="s">
        <v>22</v>
      </c>
      <c r="C13" s="107"/>
      <c r="D13" s="107"/>
      <c r="E13" s="141">
        <v>0.311</v>
      </c>
      <c r="F13" s="142"/>
      <c r="G13" s="141">
        <v>0.19</v>
      </c>
      <c r="H13" s="142"/>
      <c r="I13" s="141">
        <v>0.23200000000000001</v>
      </c>
      <c r="J13" s="142"/>
      <c r="K13" s="141">
        <v>0.26700000000000002</v>
      </c>
      <c r="L13" s="144"/>
      <c r="M13" s="145">
        <v>8.5999999999999993E-2</v>
      </c>
      <c r="N13" s="142"/>
      <c r="O13" s="141">
        <v>9.1999999999999998E-2</v>
      </c>
      <c r="P13" s="142"/>
      <c r="Q13" s="141">
        <v>0.21</v>
      </c>
      <c r="R13" s="142"/>
      <c r="S13" s="141">
        <v>0.61199999999999999</v>
      </c>
      <c r="T13" s="142"/>
      <c r="W13" s="30"/>
      <c r="Y13" s="11"/>
      <c r="Z13" s="11"/>
      <c r="AA13" s="11"/>
      <c r="AB13" s="11"/>
      <c r="AC13" s="11"/>
      <c r="AD13" s="11"/>
      <c r="AE13" s="11"/>
      <c r="AF13" s="11"/>
    </row>
    <row r="14" spans="1:32" ht="25.05" customHeight="1" x14ac:dyDescent="0.3">
      <c r="B14" s="107" t="s">
        <v>34</v>
      </c>
      <c r="C14" s="107"/>
      <c r="D14" s="107"/>
      <c r="E14" s="128">
        <v>0.435</v>
      </c>
      <c r="F14" s="129"/>
      <c r="G14" s="128">
        <v>0.17399999999999999</v>
      </c>
      <c r="H14" s="129"/>
      <c r="I14" s="128">
        <v>0.21299999999999999</v>
      </c>
      <c r="J14" s="129"/>
      <c r="K14" s="128">
        <v>0.17799999999999999</v>
      </c>
      <c r="L14" s="135"/>
      <c r="M14" s="137">
        <v>0.16500000000000001</v>
      </c>
      <c r="N14" s="129"/>
      <c r="O14" s="128">
        <v>0.11899999999999999</v>
      </c>
      <c r="P14" s="129"/>
      <c r="Q14" s="128">
        <v>0.254</v>
      </c>
      <c r="R14" s="129"/>
      <c r="S14" s="128">
        <v>0.46200000000000002</v>
      </c>
      <c r="T14" s="129"/>
      <c r="W14" s="30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thickBot="1" x14ac:dyDescent="0.35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thickBot="1" x14ac:dyDescent="0.35">
      <c r="A16" s="90" t="str">
        <f>NOTA!$A$24</f>
        <v>ESTUDO 49 | ANÁLISE SETORIAL DAS SOCIEDADES NÃO FINANCEIRAS EM PORTUGAL 2020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Y16" s="11"/>
      <c r="Z16" s="11"/>
      <c r="AA16" s="11"/>
      <c r="AB16" s="11"/>
      <c r="AC16" s="11"/>
      <c r="AD16" s="11"/>
      <c r="AE16" s="11"/>
      <c r="AF16" s="11"/>
    </row>
    <row r="17" spans="21:21" x14ac:dyDescent="0.3">
      <c r="U17" s="79" t="s">
        <v>44</v>
      </c>
    </row>
  </sheetData>
  <sheetProtection algorithmName="SHA-512" hashValue="vSFrMqOhE5W76CQwgM8QR0eUv4PF8ZKdoAMw8W9Ni5mJWO4x7lR5PpWLtl8g08kyb1N+8JJOv+tp6JAGWZB/aQ==" saltValue="+EAdDTcS8+tC58G+69fSzw==" spinCount="100000" sheet="1" objects="1" scenarios="1"/>
  <mergeCells count="75">
    <mergeCell ref="S10:T10"/>
    <mergeCell ref="S9:T9"/>
    <mergeCell ref="S8:T8"/>
    <mergeCell ref="Q11:R11"/>
    <mergeCell ref="Q12:R12"/>
    <mergeCell ref="S11:T11"/>
    <mergeCell ref="Q13:R13"/>
    <mergeCell ref="Q14:R14"/>
    <mergeCell ref="S14:T14"/>
    <mergeCell ref="S13:T13"/>
    <mergeCell ref="S12:T12"/>
    <mergeCell ref="O10:P10"/>
    <mergeCell ref="O9:P9"/>
    <mergeCell ref="O8:P8"/>
    <mergeCell ref="Q8:R8"/>
    <mergeCell ref="Q9:R9"/>
    <mergeCell ref="Q10:R10"/>
    <mergeCell ref="M11:N11"/>
    <mergeCell ref="M12:N12"/>
    <mergeCell ref="M13:N13"/>
    <mergeCell ref="M14:N14"/>
    <mergeCell ref="O14:P14"/>
    <mergeCell ref="O13:P13"/>
    <mergeCell ref="O12:P12"/>
    <mergeCell ref="O11:P11"/>
    <mergeCell ref="K10:L10"/>
    <mergeCell ref="K9:L9"/>
    <mergeCell ref="K8:L8"/>
    <mergeCell ref="M8:N8"/>
    <mergeCell ref="M9:N9"/>
    <mergeCell ref="M10:N10"/>
    <mergeCell ref="I11:J11"/>
    <mergeCell ref="I12:J12"/>
    <mergeCell ref="I13:J13"/>
    <mergeCell ref="I14:J14"/>
    <mergeCell ref="K14:L14"/>
    <mergeCell ref="K13:L13"/>
    <mergeCell ref="K12:L12"/>
    <mergeCell ref="K11:L11"/>
    <mergeCell ref="G9:H9"/>
    <mergeCell ref="G8:H8"/>
    <mergeCell ref="I8:J8"/>
    <mergeCell ref="I9:J9"/>
    <mergeCell ref="I10:J10"/>
    <mergeCell ref="G14:H14"/>
    <mergeCell ref="G13:H13"/>
    <mergeCell ref="G12:H12"/>
    <mergeCell ref="G11:H11"/>
    <mergeCell ref="G10:H10"/>
    <mergeCell ref="A1:U1"/>
    <mergeCell ref="E6:L6"/>
    <mergeCell ref="M6:T6"/>
    <mergeCell ref="E7:F7"/>
    <mergeCell ref="I7:J7"/>
    <mergeCell ref="K7:L7"/>
    <mergeCell ref="M7:N7"/>
    <mergeCell ref="Q7:R7"/>
    <mergeCell ref="S7:T7"/>
    <mergeCell ref="G7:H7"/>
    <mergeCell ref="A16:U16"/>
    <mergeCell ref="O7:P7"/>
    <mergeCell ref="B14:D14"/>
    <mergeCell ref="B9:D9"/>
    <mergeCell ref="B8:D8"/>
    <mergeCell ref="B11:D11"/>
    <mergeCell ref="B10:D10"/>
    <mergeCell ref="B13:D13"/>
    <mergeCell ref="B12:D12"/>
    <mergeCell ref="E8:F8"/>
    <mergeCell ref="E9:F9"/>
    <mergeCell ref="E10:F10"/>
    <mergeCell ref="E11:F11"/>
    <mergeCell ref="E12:F12"/>
    <mergeCell ref="E13:F13"/>
    <mergeCell ref="E14:F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U16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thickBot="1" x14ac:dyDescent="0.35">
      <c r="A1" s="124" t="s">
        <v>46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64" t="str">
        <f>Índice!F13</f>
        <v>G I.2.8</v>
      </c>
      <c r="B3" s="65" t="str">
        <f>Índice!G13</f>
        <v>Estruturas | Em função da integração no setor exportador (2020)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ht="25.05" customHeight="1" x14ac:dyDescent="0.3">
      <c r="G6" s="47"/>
      <c r="H6" s="47"/>
      <c r="I6" s="47"/>
      <c r="J6" s="112" t="s">
        <v>14</v>
      </c>
      <c r="K6" s="112"/>
      <c r="L6" s="113"/>
      <c r="M6" s="112" t="s">
        <v>9</v>
      </c>
      <c r="N6" s="112"/>
      <c r="O6" s="113"/>
      <c r="P6" s="9"/>
      <c r="Q6" s="9"/>
      <c r="R6" s="9"/>
    </row>
    <row r="7" spans="1:21" s="14" customFormat="1" ht="25.05" customHeight="1" x14ac:dyDescent="0.3">
      <c r="G7" s="121" t="s">
        <v>38</v>
      </c>
      <c r="H7" s="121"/>
      <c r="I7" s="146"/>
      <c r="J7" s="108">
        <v>5.5E-2</v>
      </c>
      <c r="K7" s="108"/>
      <c r="L7" s="109"/>
      <c r="M7" s="108">
        <v>0.33300000000000002</v>
      </c>
      <c r="N7" s="108"/>
      <c r="O7" s="109"/>
    </row>
    <row r="8" spans="1:21" s="14" customFormat="1" ht="25.05" customHeight="1" x14ac:dyDescent="0.3">
      <c r="G8" s="112" t="s">
        <v>39</v>
      </c>
      <c r="H8" s="112"/>
      <c r="I8" s="119"/>
      <c r="J8" s="108">
        <v>7.8E-2</v>
      </c>
      <c r="K8" s="108"/>
      <c r="L8" s="109"/>
      <c r="M8" s="108">
        <v>0.312</v>
      </c>
      <c r="N8" s="108"/>
      <c r="O8" s="109"/>
    </row>
    <row r="9" spans="1:21" s="14" customFormat="1" ht="25.05" customHeight="1" x14ac:dyDescent="0.3">
      <c r="G9" s="112" t="s">
        <v>40</v>
      </c>
      <c r="H9" s="112"/>
      <c r="I9" s="119"/>
      <c r="J9" s="108">
        <v>0.86599999999999999</v>
      </c>
      <c r="K9" s="108"/>
      <c r="L9" s="109"/>
      <c r="M9" s="108">
        <v>0.35499999999999998</v>
      </c>
      <c r="N9" s="108"/>
      <c r="O9" s="109"/>
    </row>
    <row r="10" spans="1:21" s="14" customFormat="1" ht="15" customHeight="1" x14ac:dyDescent="0.3">
      <c r="A10" s="22"/>
    </row>
    <row r="11" spans="1:21" ht="19.5" customHeight="1" x14ac:dyDescent="0.3">
      <c r="A11" s="114" t="str">
        <f>Índice!$A$50</f>
        <v>ESTUDO 49 | ANÁLISE SETORIAL DAS SOCIEDADES NÃO FINANCEIRAS EM PORTUGAL 2020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</row>
    <row r="12" spans="1:21" x14ac:dyDescent="0.3">
      <c r="U12" s="79" t="s">
        <v>44</v>
      </c>
    </row>
    <row r="15" spans="1:21" ht="17.25" customHeight="1" x14ac:dyDescent="0.3"/>
    <row r="16" spans="1:21" ht="17.25" customHeight="1" x14ac:dyDescent="0.3"/>
  </sheetData>
  <sheetProtection algorithmName="SHA-512" hashValue="Aij3GlFWEk/TPF4r5o+wrk8JVDtZylTAzwA8nkoC29LF7u+VyuJlaQ4VWAgXxbPSzEd7niWUnXGkZwcQZVjpyg==" saltValue="Su9I0bhtofVYuYlqTQRpHA==" spinCount="100000" sheet="1" objects="1" scenarios="1"/>
  <mergeCells count="13">
    <mergeCell ref="J6:L6"/>
    <mergeCell ref="M6:O6"/>
    <mergeCell ref="A1:U1"/>
    <mergeCell ref="G7:I7"/>
    <mergeCell ref="J7:L7"/>
    <mergeCell ref="M7:O7"/>
    <mergeCell ref="A11:U11"/>
    <mergeCell ref="G8:I8"/>
    <mergeCell ref="G9:I9"/>
    <mergeCell ref="J8:L8"/>
    <mergeCell ref="J9:L9"/>
    <mergeCell ref="M9:O9"/>
    <mergeCell ref="M8:O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/>
  </sheetPr>
  <dimension ref="A1:U21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thickBot="1" x14ac:dyDescent="0.35">
      <c r="A1" s="124" t="s">
        <v>46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0" t="str">
        <f>Índice!F14</f>
        <v>G I.2.9</v>
      </c>
      <c r="B3" s="65" t="str">
        <f>Índice!G14</f>
        <v>Estruturas | Por setores de atividade económica e em função da integração no setor exportador (volume de negócios, 2020)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45" customHeight="1" x14ac:dyDescent="0.2">
      <c r="A6" s="8"/>
      <c r="C6" s="30"/>
      <c r="D6" s="30"/>
      <c r="E6" s="30"/>
      <c r="F6" s="30"/>
      <c r="G6" s="30"/>
      <c r="H6" s="118" t="s">
        <v>156</v>
      </c>
      <c r="I6" s="112"/>
      <c r="J6" s="112"/>
      <c r="K6" s="112"/>
      <c r="L6" s="112"/>
      <c r="M6" s="112"/>
      <c r="N6" s="112"/>
      <c r="O6" s="112"/>
      <c r="P6" s="113"/>
    </row>
    <row r="7" spans="1:21" s="9" customFormat="1" ht="24.45" customHeight="1" x14ac:dyDescent="0.2">
      <c r="E7" s="47"/>
      <c r="F7" s="47"/>
      <c r="G7" s="47"/>
      <c r="H7" s="120" t="s">
        <v>38</v>
      </c>
      <c r="I7" s="121"/>
      <c r="J7" s="149"/>
      <c r="K7" s="150" t="s">
        <v>39</v>
      </c>
      <c r="L7" s="121"/>
      <c r="M7" s="149"/>
      <c r="N7" s="150" t="s">
        <v>40</v>
      </c>
      <c r="O7" s="121"/>
      <c r="P7" s="149"/>
    </row>
    <row r="8" spans="1:21" s="14" customFormat="1" ht="25.05" customHeight="1" thickBot="1" x14ac:dyDescent="0.35">
      <c r="E8" s="139" t="s">
        <v>19</v>
      </c>
      <c r="F8" s="139"/>
      <c r="G8" s="139"/>
      <c r="H8" s="147">
        <v>0.33300000000000002</v>
      </c>
      <c r="I8" s="147"/>
      <c r="J8" s="148"/>
      <c r="K8" s="147">
        <v>0.312</v>
      </c>
      <c r="L8" s="147"/>
      <c r="M8" s="148"/>
      <c r="N8" s="147">
        <v>0.35499999999999998</v>
      </c>
      <c r="O8" s="147"/>
      <c r="P8" s="148"/>
    </row>
    <row r="9" spans="1:21" s="14" customFormat="1" ht="25.05" customHeight="1" x14ac:dyDescent="0.3">
      <c r="E9" s="107" t="s">
        <v>32</v>
      </c>
      <c r="F9" s="107"/>
      <c r="G9" s="107"/>
      <c r="H9" s="108">
        <v>0.20699999999999999</v>
      </c>
      <c r="I9" s="108"/>
      <c r="J9" s="109"/>
      <c r="K9" s="108">
        <v>0.219</v>
      </c>
      <c r="L9" s="108"/>
      <c r="M9" s="109"/>
      <c r="N9" s="108">
        <v>0.57299999999999995</v>
      </c>
      <c r="O9" s="108"/>
      <c r="P9" s="109"/>
    </row>
    <row r="10" spans="1:21" s="14" customFormat="1" ht="25.05" customHeight="1" x14ac:dyDescent="0.3">
      <c r="E10" s="107" t="s">
        <v>20</v>
      </c>
      <c r="F10" s="107"/>
      <c r="G10" s="107"/>
      <c r="H10" s="108">
        <v>0.71199999999999997</v>
      </c>
      <c r="I10" s="108"/>
      <c r="J10" s="109"/>
      <c r="K10" s="108">
        <v>0.189</v>
      </c>
      <c r="L10" s="108"/>
      <c r="M10" s="109"/>
      <c r="N10" s="108">
        <v>9.9000000000000005E-2</v>
      </c>
      <c r="O10" s="108"/>
      <c r="P10" s="109"/>
    </row>
    <row r="11" spans="1:21" s="14" customFormat="1" ht="25.05" customHeight="1" x14ac:dyDescent="0.3">
      <c r="E11" s="107" t="s">
        <v>33</v>
      </c>
      <c r="F11" s="107"/>
      <c r="G11" s="107"/>
      <c r="H11" s="108">
        <v>0.33400000000000002</v>
      </c>
      <c r="I11" s="108"/>
      <c r="J11" s="109"/>
      <c r="K11" s="108">
        <v>0.33200000000000002</v>
      </c>
      <c r="L11" s="108"/>
      <c r="M11" s="109"/>
      <c r="N11" s="108">
        <v>0.33400000000000002</v>
      </c>
      <c r="O11" s="108"/>
      <c r="P11" s="109"/>
    </row>
    <row r="12" spans="1:21" s="14" customFormat="1" ht="25.05" customHeight="1" x14ac:dyDescent="0.3">
      <c r="E12" s="107" t="s">
        <v>21</v>
      </c>
      <c r="F12" s="107"/>
      <c r="G12" s="107"/>
      <c r="H12" s="108">
        <v>0.16500000000000001</v>
      </c>
      <c r="I12" s="108"/>
      <c r="J12" s="109"/>
      <c r="K12" s="108">
        <v>0.19400000000000001</v>
      </c>
      <c r="L12" s="108"/>
      <c r="M12" s="109"/>
      <c r="N12" s="108">
        <v>0.64100000000000001</v>
      </c>
      <c r="O12" s="108"/>
      <c r="P12" s="109"/>
    </row>
    <row r="13" spans="1:21" s="14" customFormat="1" ht="25.05" customHeight="1" x14ac:dyDescent="0.3">
      <c r="E13" s="107" t="s">
        <v>22</v>
      </c>
      <c r="F13" s="107"/>
      <c r="G13" s="107"/>
      <c r="H13" s="108">
        <v>0.161</v>
      </c>
      <c r="I13" s="108"/>
      <c r="J13" s="109"/>
      <c r="K13" s="108">
        <v>0.45500000000000002</v>
      </c>
      <c r="L13" s="108"/>
      <c r="M13" s="109"/>
      <c r="N13" s="108">
        <v>0.38400000000000001</v>
      </c>
      <c r="O13" s="108"/>
      <c r="P13" s="109"/>
    </row>
    <row r="14" spans="1:21" s="14" customFormat="1" ht="25.05" customHeight="1" x14ac:dyDescent="0.3">
      <c r="E14" s="107" t="s">
        <v>34</v>
      </c>
      <c r="F14" s="107"/>
      <c r="G14" s="107"/>
      <c r="H14" s="108">
        <v>0.27400000000000002</v>
      </c>
      <c r="I14" s="108"/>
      <c r="J14" s="109"/>
      <c r="K14" s="108">
        <v>0.23699999999999999</v>
      </c>
      <c r="L14" s="108"/>
      <c r="M14" s="109"/>
      <c r="N14" s="108">
        <v>0.49</v>
      </c>
      <c r="O14" s="108"/>
      <c r="P14" s="109"/>
    </row>
    <row r="15" spans="1:21" s="14" customFormat="1" ht="15" customHeight="1" x14ac:dyDescent="0.3">
      <c r="A15" s="22"/>
    </row>
    <row r="16" spans="1:21" ht="19.5" customHeight="1" x14ac:dyDescent="0.3">
      <c r="A16" s="114" t="str">
        <f>Índice!$A$50</f>
        <v>ESTUDO 49 | ANÁLISE SETORIAL DAS SOCIEDADES NÃO FINANCEIRAS EM PORTUGAL 2020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</row>
    <row r="17" spans="21:21" x14ac:dyDescent="0.3">
      <c r="U17" s="79" t="s">
        <v>44</v>
      </c>
    </row>
    <row r="20" spans="21:21" ht="17.25" customHeight="1" x14ac:dyDescent="0.3"/>
    <row r="21" spans="21:21" ht="17.25" customHeight="1" x14ac:dyDescent="0.3"/>
  </sheetData>
  <sheetProtection algorithmName="SHA-512" hashValue="StMAFeavCPexJiZ1Wu1Wk9hcf3COJVSz6ITe7NxLkkPv35S9KpU2KPvElwEPyYbuqHIqEh2ouRSjo8mMYeJLOg==" saltValue="KQqC9/TYyQBpSHZ2Kcb22Q==" spinCount="100000" sheet="1" objects="1" scenarios="1"/>
  <mergeCells count="34">
    <mergeCell ref="A1:U1"/>
    <mergeCell ref="E8:G8"/>
    <mergeCell ref="E9:G9"/>
    <mergeCell ref="E10:G10"/>
    <mergeCell ref="E11:G11"/>
    <mergeCell ref="H8:J8"/>
    <mergeCell ref="H9:J9"/>
    <mergeCell ref="H6:P6"/>
    <mergeCell ref="H7:J7"/>
    <mergeCell ref="K7:M7"/>
    <mergeCell ref="N7:P7"/>
    <mergeCell ref="N10:P10"/>
    <mergeCell ref="N11:P11"/>
    <mergeCell ref="K11:M11"/>
    <mergeCell ref="K10:M10"/>
    <mergeCell ref="H10:J10"/>
    <mergeCell ref="K9:M9"/>
    <mergeCell ref="K8:M8"/>
    <mergeCell ref="N12:P12"/>
    <mergeCell ref="N13:P13"/>
    <mergeCell ref="N8:P8"/>
    <mergeCell ref="N9:P9"/>
    <mergeCell ref="H11:J11"/>
    <mergeCell ref="A16:U16"/>
    <mergeCell ref="E14:G14"/>
    <mergeCell ref="E12:G12"/>
    <mergeCell ref="E13:G13"/>
    <mergeCell ref="H12:J12"/>
    <mergeCell ref="H13:J13"/>
    <mergeCell ref="H14:J14"/>
    <mergeCell ref="N14:P14"/>
    <mergeCell ref="K14:M14"/>
    <mergeCell ref="K13:M13"/>
    <mergeCell ref="K12:M12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/>
  </sheetPr>
  <dimension ref="A1:U22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64" t="str">
        <f>Índice!F15</f>
        <v>G I.2.10</v>
      </c>
      <c r="B3" s="65" t="str">
        <f>Índice!G15</f>
        <v>Rácio de natalidade/mortalidade</v>
      </c>
      <c r="C3" s="25"/>
      <c r="D3" s="25"/>
      <c r="E3" s="25"/>
      <c r="F3" s="2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">
      <c r="A5" s="8"/>
      <c r="C5" s="10"/>
      <c r="D5" s="30"/>
      <c r="E5" s="30"/>
      <c r="F5" s="10"/>
      <c r="G5" s="10"/>
      <c r="H5" s="10"/>
      <c r="I5" s="30"/>
      <c r="J5" s="30"/>
      <c r="K5" s="10"/>
      <c r="L5" s="30"/>
      <c r="M5" s="10"/>
      <c r="N5" s="30"/>
      <c r="O5" s="10"/>
      <c r="P5" s="10"/>
      <c r="Q5" s="10"/>
    </row>
    <row r="6" spans="1:21" s="14" customFormat="1" ht="25.05" customHeight="1" x14ac:dyDescent="0.3">
      <c r="A6" s="22"/>
      <c r="G6" s="16"/>
      <c r="H6" s="16"/>
      <c r="I6" s="16"/>
      <c r="J6" s="16"/>
      <c r="K6" s="68"/>
      <c r="L6" s="118">
        <v>2019</v>
      </c>
      <c r="M6" s="119"/>
      <c r="N6" s="118">
        <v>2020</v>
      </c>
      <c r="O6" s="119"/>
    </row>
    <row r="7" spans="1:21" s="14" customFormat="1" ht="25.05" customHeight="1" thickBot="1" x14ac:dyDescent="0.35">
      <c r="A7" s="22"/>
      <c r="G7" s="130" t="s">
        <v>19</v>
      </c>
      <c r="H7" s="153"/>
      <c r="I7" s="153"/>
      <c r="J7" s="153"/>
      <c r="K7" s="131"/>
      <c r="L7" s="154">
        <v>1.52</v>
      </c>
      <c r="M7" s="155"/>
      <c r="N7" s="154">
        <v>1.1399999999999999</v>
      </c>
      <c r="O7" s="155"/>
    </row>
    <row r="8" spans="1:21" s="14" customFormat="1" ht="25.05" customHeight="1" x14ac:dyDescent="0.3">
      <c r="A8" s="22"/>
      <c r="G8" s="156" t="s">
        <v>12</v>
      </c>
      <c r="H8" s="157"/>
      <c r="I8" s="158" t="s">
        <v>0</v>
      </c>
      <c r="J8" s="158"/>
      <c r="K8" s="133"/>
      <c r="L8" s="159">
        <v>1.55</v>
      </c>
      <c r="M8" s="160"/>
      <c r="N8" s="159">
        <v>1.1599999999999999</v>
      </c>
      <c r="O8" s="160"/>
    </row>
    <row r="9" spans="1:21" s="14" customFormat="1" ht="25.05" customHeight="1" x14ac:dyDescent="0.3">
      <c r="A9" s="22"/>
      <c r="G9" s="156"/>
      <c r="H9" s="157"/>
      <c r="I9" s="112" t="s">
        <v>11</v>
      </c>
      <c r="J9" s="112"/>
      <c r="K9" s="119"/>
      <c r="L9" s="151">
        <v>0.71</v>
      </c>
      <c r="M9" s="152"/>
      <c r="N9" s="151">
        <v>0.53</v>
      </c>
      <c r="O9" s="152"/>
    </row>
    <row r="10" spans="1:21" s="14" customFormat="1" ht="25.05" customHeight="1" thickBot="1" x14ac:dyDescent="0.35">
      <c r="A10" s="22"/>
      <c r="G10" s="156"/>
      <c r="H10" s="157"/>
      <c r="I10" s="153" t="s">
        <v>1</v>
      </c>
      <c r="J10" s="153"/>
      <c r="K10" s="131"/>
      <c r="L10" s="161">
        <v>0.73</v>
      </c>
      <c r="M10" s="162"/>
      <c r="N10" s="161">
        <v>0.33</v>
      </c>
      <c r="O10" s="162"/>
    </row>
    <row r="11" spans="1:21" s="14" customFormat="1" ht="25.05" customHeight="1" x14ac:dyDescent="0.3">
      <c r="A11" s="22"/>
      <c r="G11" s="163" t="s">
        <v>25</v>
      </c>
      <c r="H11" s="164"/>
      <c r="I11" s="158" t="s">
        <v>32</v>
      </c>
      <c r="J11" s="158"/>
      <c r="K11" s="133"/>
      <c r="L11" s="159">
        <v>1.67</v>
      </c>
      <c r="M11" s="160"/>
      <c r="N11" s="165">
        <v>1.34</v>
      </c>
      <c r="O11" s="166"/>
    </row>
    <row r="12" spans="1:21" s="14" customFormat="1" ht="25.05" customHeight="1" x14ac:dyDescent="0.3">
      <c r="A12" s="22"/>
      <c r="G12" s="156"/>
      <c r="H12" s="157"/>
      <c r="I12" s="112" t="s">
        <v>20</v>
      </c>
      <c r="J12" s="112"/>
      <c r="K12" s="119"/>
      <c r="L12" s="151">
        <v>0.89</v>
      </c>
      <c r="M12" s="152"/>
      <c r="N12" s="151">
        <v>0.79</v>
      </c>
      <c r="O12" s="152"/>
    </row>
    <row r="13" spans="1:21" s="14" customFormat="1" ht="25.05" customHeight="1" x14ac:dyDescent="0.3">
      <c r="A13" s="22"/>
      <c r="G13" s="156"/>
      <c r="H13" s="157"/>
      <c r="I13" s="112" t="s">
        <v>33</v>
      </c>
      <c r="J13" s="112"/>
      <c r="K13" s="119"/>
      <c r="L13" s="151">
        <v>2.82</v>
      </c>
      <c r="M13" s="152"/>
      <c r="N13" s="151">
        <v>1.93</v>
      </c>
      <c r="O13" s="152"/>
    </row>
    <row r="14" spans="1:21" s="14" customFormat="1" ht="25.05" customHeight="1" x14ac:dyDescent="0.3">
      <c r="A14" s="22"/>
      <c r="G14" s="156"/>
      <c r="H14" s="157"/>
      <c r="I14" s="112" t="s">
        <v>21</v>
      </c>
      <c r="J14" s="112"/>
      <c r="K14" s="119"/>
      <c r="L14" s="151">
        <v>1.71</v>
      </c>
      <c r="M14" s="152"/>
      <c r="N14" s="151">
        <v>1.31</v>
      </c>
      <c r="O14" s="152"/>
    </row>
    <row r="15" spans="1:21" s="14" customFormat="1" ht="25.05" customHeight="1" x14ac:dyDescent="0.3">
      <c r="A15" s="22"/>
      <c r="G15" s="156"/>
      <c r="H15" s="157"/>
      <c r="I15" s="112" t="s">
        <v>22</v>
      </c>
      <c r="J15" s="112"/>
      <c r="K15" s="119"/>
      <c r="L15" s="151">
        <v>0.95</v>
      </c>
      <c r="M15" s="152"/>
      <c r="N15" s="151">
        <v>0.82</v>
      </c>
      <c r="O15" s="152"/>
    </row>
    <row r="16" spans="1:21" s="9" customFormat="1" ht="25.05" customHeight="1" x14ac:dyDescent="0.2">
      <c r="A16" s="8"/>
      <c r="C16" s="10"/>
      <c r="D16" s="30"/>
      <c r="E16" s="30"/>
      <c r="F16" s="10"/>
      <c r="G16" s="120"/>
      <c r="H16" s="121"/>
      <c r="I16" s="112" t="s">
        <v>34</v>
      </c>
      <c r="J16" s="112"/>
      <c r="K16" s="119"/>
      <c r="L16" s="151">
        <v>1.88</v>
      </c>
      <c r="M16" s="152"/>
      <c r="N16" s="151">
        <v>1.3</v>
      </c>
      <c r="O16" s="152"/>
      <c r="P16" s="10"/>
      <c r="Q16" s="10"/>
    </row>
    <row r="17" spans="1:21" s="9" customFormat="1" ht="15" customHeight="1" x14ac:dyDescent="0.2">
      <c r="A17" s="8"/>
      <c r="C17" s="10"/>
      <c r="D17" s="30"/>
      <c r="E17" s="30"/>
      <c r="P17" s="10"/>
      <c r="Q17" s="10"/>
    </row>
    <row r="18" spans="1:21" ht="19.5" customHeight="1" x14ac:dyDescent="0.3">
      <c r="A18" s="114" t="str">
        <f>Índice!$A$50</f>
        <v>ESTUDO 49 | ANÁLISE SETORIAL DAS SOCIEDADES NÃO FINANCEIRAS EM PORTUGAL 2020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3">
      <c r="U19" s="79" t="s">
        <v>44</v>
      </c>
    </row>
    <row r="22" spans="1:21" ht="17.25" customHeight="1" x14ac:dyDescent="0.3"/>
  </sheetData>
  <sheetProtection algorithmName="SHA-512" hashValue="4MqlJoj0hSc+1q7WUa5X1QjJo6MSZVOadiGvVDnkopsc1Lbg1mJ86dsFebNgFGjGrpL0OwdWhDwlj/Quhi1yWQ==" saltValue="gzT+j/XvULgB6bJAaXxhgg==" spinCount="100000" sheet="1" objects="1" scenarios="1"/>
  <mergeCells count="36"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N9:O9"/>
    <mergeCell ref="I10:K10"/>
    <mergeCell ref="L10:M10"/>
    <mergeCell ref="I16:K16"/>
    <mergeCell ref="L16:M16"/>
    <mergeCell ref="N16:O16"/>
    <mergeCell ref="N10:O10"/>
    <mergeCell ref="A1:U1"/>
    <mergeCell ref="A18:U18"/>
    <mergeCell ref="L6:M6"/>
    <mergeCell ref="I15:K15"/>
    <mergeCell ref="L15:M15"/>
    <mergeCell ref="N15:O15"/>
    <mergeCell ref="N6:O6"/>
    <mergeCell ref="G7:K7"/>
    <mergeCell ref="L7:M7"/>
    <mergeCell ref="N7:O7"/>
    <mergeCell ref="G8:H10"/>
    <mergeCell ref="I8:K8"/>
    <mergeCell ref="L8:M8"/>
    <mergeCell ref="N8:O8"/>
    <mergeCell ref="I9:K9"/>
    <mergeCell ref="L9:M9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A22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7" ht="69" customHeight="1" thickBot="1" x14ac:dyDescent="0.3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4" t="str">
        <f>Índice!F19</f>
        <v>G I.3.1</v>
      </c>
      <c r="B3" s="65" t="str">
        <f>Índice!G19</f>
        <v>Volume de negócios | Taxa de crescimento anual</v>
      </c>
      <c r="C3" s="25"/>
      <c r="D3" s="25"/>
      <c r="E3" s="25"/>
      <c r="F3" s="25"/>
      <c r="G3" s="25"/>
      <c r="H3" s="25"/>
      <c r="I3" s="45"/>
      <c r="J3" s="45"/>
      <c r="K3" s="45"/>
      <c r="L3" s="45"/>
      <c r="M3" s="45"/>
    </row>
    <row r="4" spans="1:27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7" s="9" customFormat="1" ht="1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7" s="14" customFormat="1" ht="25.05" customHeight="1" x14ac:dyDescent="0.3">
      <c r="A6" s="22"/>
      <c r="B6" s="22"/>
      <c r="C6" s="22"/>
      <c r="G6" s="16"/>
      <c r="H6" s="16"/>
      <c r="I6" s="16"/>
      <c r="J6" s="16"/>
      <c r="K6" s="50"/>
      <c r="L6" s="107">
        <v>2019</v>
      </c>
      <c r="M6" s="107"/>
      <c r="N6" s="107">
        <v>2020</v>
      </c>
      <c r="O6" s="107"/>
    </row>
    <row r="7" spans="1:27" s="14" customFormat="1" ht="25.05" customHeight="1" thickBot="1" x14ac:dyDescent="0.35">
      <c r="A7" s="22"/>
      <c r="B7" s="22"/>
      <c r="C7" s="22"/>
      <c r="G7" s="176" t="s">
        <v>19</v>
      </c>
      <c r="H7" s="177"/>
      <c r="I7" s="177"/>
      <c r="J7" s="177"/>
      <c r="K7" s="178"/>
      <c r="L7" s="126">
        <v>3.6999999999999998E-2</v>
      </c>
      <c r="M7" s="127"/>
      <c r="N7" s="126">
        <v>-9.5000000000000001E-2</v>
      </c>
      <c r="O7" s="127"/>
    </row>
    <row r="8" spans="1:27" s="14" customFormat="1" ht="25.05" customHeight="1" x14ac:dyDescent="0.3">
      <c r="A8" s="22"/>
      <c r="B8" s="22"/>
      <c r="C8" s="22"/>
      <c r="G8" s="163" t="s">
        <v>12</v>
      </c>
      <c r="H8" s="164"/>
      <c r="I8" s="158" t="s">
        <v>0</v>
      </c>
      <c r="J8" s="158"/>
      <c r="K8" s="133"/>
      <c r="L8" s="169">
        <v>5.5E-2</v>
      </c>
      <c r="M8" s="170"/>
      <c r="N8" s="169">
        <v>-6.8000000000000005E-2</v>
      </c>
      <c r="O8" s="170"/>
    </row>
    <row r="9" spans="1:27" s="14" customFormat="1" ht="25.05" customHeight="1" x14ac:dyDescent="0.3">
      <c r="A9" s="22"/>
      <c r="B9" s="22"/>
      <c r="C9" s="22"/>
      <c r="G9" s="156"/>
      <c r="H9" s="157"/>
      <c r="I9" s="112" t="s">
        <v>11</v>
      </c>
      <c r="J9" s="112"/>
      <c r="K9" s="119"/>
      <c r="L9" s="172">
        <v>3.5000000000000003E-2</v>
      </c>
      <c r="M9" s="173"/>
      <c r="N9" s="172">
        <v>-7.0000000000000007E-2</v>
      </c>
      <c r="O9" s="173"/>
    </row>
    <row r="10" spans="1:27" s="14" customFormat="1" ht="25.05" customHeight="1" thickBot="1" x14ac:dyDescent="0.35">
      <c r="A10" s="22"/>
      <c r="B10" s="22"/>
      <c r="C10" s="22"/>
      <c r="G10" s="167"/>
      <c r="H10" s="168"/>
      <c r="I10" s="153" t="s">
        <v>1</v>
      </c>
      <c r="J10" s="153"/>
      <c r="K10" s="131"/>
      <c r="L10" s="174">
        <v>3.3000000000000002E-2</v>
      </c>
      <c r="M10" s="175"/>
      <c r="N10" s="174">
        <v>-0.13</v>
      </c>
      <c r="O10" s="175"/>
    </row>
    <row r="11" spans="1:27" s="14" customFormat="1" ht="25.05" customHeight="1" x14ac:dyDescent="0.3">
      <c r="A11" s="22"/>
      <c r="B11" s="22"/>
      <c r="C11" s="22"/>
      <c r="G11" s="163" t="s">
        <v>25</v>
      </c>
      <c r="H11" s="164"/>
      <c r="I11" s="121" t="s">
        <v>32</v>
      </c>
      <c r="J11" s="121"/>
      <c r="K11" s="146"/>
      <c r="L11" s="169">
        <v>7.9000000000000001E-2</v>
      </c>
      <c r="M11" s="170"/>
      <c r="N11" s="169">
        <v>6.0000000000000001E-3</v>
      </c>
      <c r="O11" s="170"/>
    </row>
    <row r="12" spans="1:27" s="14" customFormat="1" ht="25.05" customHeight="1" x14ac:dyDescent="0.3">
      <c r="A12" s="22"/>
      <c r="B12" s="22"/>
      <c r="C12" s="22"/>
      <c r="G12" s="156"/>
      <c r="H12" s="157"/>
      <c r="I12" s="112" t="s">
        <v>20</v>
      </c>
      <c r="J12" s="112"/>
      <c r="K12" s="119"/>
      <c r="L12" s="172">
        <v>1.4999999999999999E-2</v>
      </c>
      <c r="M12" s="173"/>
      <c r="N12" s="172">
        <v>-0.108</v>
      </c>
      <c r="O12" s="173"/>
    </row>
    <row r="13" spans="1:27" s="14" customFormat="1" ht="25.05" customHeight="1" x14ac:dyDescent="0.3">
      <c r="A13" s="22"/>
      <c r="B13" s="22"/>
      <c r="C13" s="22"/>
      <c r="G13" s="156"/>
      <c r="H13" s="157"/>
      <c r="I13" s="112" t="s">
        <v>33</v>
      </c>
      <c r="J13" s="112"/>
      <c r="K13" s="119"/>
      <c r="L13" s="172">
        <v>-0.06</v>
      </c>
      <c r="M13" s="173"/>
      <c r="N13" s="172">
        <v>-5.3999999999999999E-2</v>
      </c>
      <c r="O13" s="173"/>
    </row>
    <row r="14" spans="1:27" s="14" customFormat="1" ht="25.05" customHeight="1" x14ac:dyDescent="0.3">
      <c r="A14" s="22"/>
      <c r="B14" s="22"/>
      <c r="C14" s="22"/>
      <c r="G14" s="156"/>
      <c r="H14" s="157"/>
      <c r="I14" s="112" t="s">
        <v>21</v>
      </c>
      <c r="J14" s="112"/>
      <c r="K14" s="119"/>
      <c r="L14" s="172">
        <v>0.10199999999999999</v>
      </c>
      <c r="M14" s="173"/>
      <c r="N14" s="172">
        <v>3.3000000000000002E-2</v>
      </c>
      <c r="O14" s="173"/>
    </row>
    <row r="15" spans="1:27" s="14" customFormat="1" ht="25.05" customHeight="1" x14ac:dyDescent="0.3">
      <c r="A15" s="22"/>
      <c r="B15" s="22"/>
      <c r="C15" s="22"/>
      <c r="G15" s="156"/>
      <c r="H15" s="157"/>
      <c r="I15" s="112" t="s">
        <v>22</v>
      </c>
      <c r="J15" s="112"/>
      <c r="K15" s="119"/>
      <c r="L15" s="172">
        <v>3.5999999999999997E-2</v>
      </c>
      <c r="M15" s="173"/>
      <c r="N15" s="172">
        <v>-6.8000000000000005E-2</v>
      </c>
      <c r="O15" s="173"/>
    </row>
    <row r="16" spans="1:27" s="9" customFormat="1" ht="25.05" customHeight="1" x14ac:dyDescent="0.3">
      <c r="A16" s="8"/>
      <c r="B16" s="8"/>
      <c r="C16" s="8"/>
      <c r="D16" s="14"/>
      <c r="E16" s="14"/>
      <c r="G16" s="120"/>
      <c r="H16" s="121"/>
      <c r="I16" s="112" t="s">
        <v>34</v>
      </c>
      <c r="J16" s="112"/>
      <c r="K16" s="119"/>
      <c r="L16" s="172">
        <v>7.0000000000000007E-2</v>
      </c>
      <c r="M16" s="173"/>
      <c r="N16" s="172">
        <v>-0.16700000000000001</v>
      </c>
      <c r="O16" s="173"/>
      <c r="P16" s="14"/>
      <c r="Q16" s="14"/>
      <c r="R16" s="14"/>
      <c r="S16" s="14"/>
      <c r="T16" s="14"/>
      <c r="U16" s="14"/>
    </row>
    <row r="17" spans="1:27" s="9" customFormat="1" ht="15" customHeight="1" thickBot="1" x14ac:dyDescent="0.25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ht="19.5" customHeight="1" thickBot="1" x14ac:dyDescent="0.35">
      <c r="A18" s="171" t="str">
        <f>Índice!$A$50</f>
        <v>ESTUDO 49 | ANÁLISE SETORIAL DAS SOCIEDADES NÃO FINANCEIRAS EM PORTUGAL 2020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9"/>
      <c r="W18" s="9"/>
      <c r="X18" s="9"/>
      <c r="AA18" s="9"/>
    </row>
    <row r="19" spans="1:27" x14ac:dyDescent="0.3">
      <c r="U19" s="79" t="s">
        <v>44</v>
      </c>
      <c r="X19" s="9"/>
      <c r="Y19" s="9"/>
      <c r="Z19" s="9"/>
      <c r="AA19" s="9"/>
    </row>
    <row r="20" spans="1:27" x14ac:dyDescent="0.3">
      <c r="X20" s="9"/>
      <c r="Y20" s="9"/>
      <c r="Z20" s="9"/>
      <c r="AA20" s="9"/>
    </row>
    <row r="21" spans="1:27" x14ac:dyDescent="0.3">
      <c r="X21" s="9"/>
      <c r="Y21" s="9"/>
      <c r="Z21" s="9"/>
      <c r="AA21" s="9"/>
    </row>
    <row r="22" spans="1:27" ht="17.25" customHeight="1" x14ac:dyDescent="0.3"/>
  </sheetData>
  <sheetProtection algorithmName="SHA-512" hashValue="2+WppWh/JEuut/4AyaVtgpcOcUgUMJkdfdAOBOd8i++RlEPv5UzpduBZQe1iOlmCJ5sZQ40iYgQ0fnnn78YADw==" saltValue="Fc9GjxNYySTY05N1EuwR6Q==" spinCount="100000" sheet="1" objects="1" scenarios="1"/>
  <mergeCells count="36">
    <mergeCell ref="N16:O16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A1:U1"/>
    <mergeCell ref="L6:M6"/>
    <mergeCell ref="N6:O6"/>
    <mergeCell ref="G7:K7"/>
    <mergeCell ref="L7:M7"/>
    <mergeCell ref="N7:O7"/>
    <mergeCell ref="G8:H10"/>
    <mergeCell ref="I8:K8"/>
    <mergeCell ref="L8:M8"/>
    <mergeCell ref="N8:O8"/>
    <mergeCell ref="A18:U18"/>
    <mergeCell ref="I15:K15"/>
    <mergeCell ref="L15:M15"/>
    <mergeCell ref="N15:O15"/>
    <mergeCell ref="I9:K9"/>
    <mergeCell ref="L9:M9"/>
    <mergeCell ref="N9:O9"/>
    <mergeCell ref="I10:K10"/>
    <mergeCell ref="L10:M10"/>
    <mergeCell ref="N10:O10"/>
    <mergeCell ref="I16:K16"/>
    <mergeCell ref="L16:M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U27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thickBot="1" x14ac:dyDescent="0.3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64" t="str">
        <f>Índice!F20</f>
        <v>G I.3.2</v>
      </c>
      <c r="B3" s="65" t="str">
        <f>Índice!G20</f>
        <v>Mercado externo | Em percentagem do volume de negócios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5.05" customHeight="1" thickBot="1" x14ac:dyDescent="0.35">
      <c r="A6" s="8"/>
      <c r="B6" s="46"/>
      <c r="C6" s="23"/>
      <c r="D6" s="14"/>
      <c r="E6" s="72"/>
      <c r="F6" s="73"/>
      <c r="G6" s="73"/>
      <c r="H6" s="73"/>
      <c r="I6" s="74"/>
      <c r="J6" s="125" t="s">
        <v>63</v>
      </c>
      <c r="K6" s="112"/>
      <c r="L6" s="112"/>
      <c r="M6" s="113"/>
      <c r="N6" s="112" t="s">
        <v>64</v>
      </c>
      <c r="O6" s="112"/>
      <c r="P6" s="112"/>
      <c r="Q6" s="119"/>
    </row>
    <row r="7" spans="1:21" s="9" customFormat="1" ht="25.05" customHeight="1" thickBot="1" x14ac:dyDescent="0.35">
      <c r="A7" s="8"/>
      <c r="B7" s="46"/>
      <c r="C7" s="23"/>
      <c r="D7" s="14"/>
      <c r="E7" s="72"/>
      <c r="F7" s="73"/>
      <c r="G7" s="73"/>
      <c r="H7" s="73"/>
      <c r="I7" s="74"/>
      <c r="J7" s="119">
        <v>2019</v>
      </c>
      <c r="K7" s="107"/>
      <c r="L7" s="107">
        <v>2020</v>
      </c>
      <c r="M7" s="143"/>
      <c r="N7" s="119">
        <v>2019</v>
      </c>
      <c r="O7" s="107"/>
      <c r="P7" s="107">
        <v>2020</v>
      </c>
      <c r="Q7" s="143"/>
    </row>
    <row r="8" spans="1:21" s="14" customFormat="1" ht="25.05" customHeight="1" thickBot="1" x14ac:dyDescent="0.35">
      <c r="A8" s="22"/>
      <c r="B8" s="48"/>
      <c r="E8" s="167" t="s">
        <v>19</v>
      </c>
      <c r="F8" s="168"/>
      <c r="G8" s="168"/>
      <c r="H8" s="168"/>
      <c r="I8" s="188"/>
      <c r="J8" s="127">
        <v>0.218</v>
      </c>
      <c r="K8" s="182"/>
      <c r="L8" s="127">
        <v>0.20799999999999999</v>
      </c>
      <c r="M8" s="184"/>
      <c r="N8" s="127">
        <v>3.0000000000000001E-3</v>
      </c>
      <c r="O8" s="182"/>
      <c r="P8" s="127">
        <v>1E-3</v>
      </c>
      <c r="Q8" s="182"/>
    </row>
    <row r="9" spans="1:21" s="14" customFormat="1" ht="25.05" customHeight="1" x14ac:dyDescent="0.3">
      <c r="A9" s="22"/>
      <c r="E9" s="156" t="s">
        <v>12</v>
      </c>
      <c r="F9" s="157"/>
      <c r="G9" s="121" t="s">
        <v>0</v>
      </c>
      <c r="H9" s="121"/>
      <c r="I9" s="146"/>
      <c r="J9" s="181">
        <v>8.4000000000000005E-2</v>
      </c>
      <c r="K9" s="181"/>
      <c r="L9" s="181">
        <v>8.4000000000000005E-2</v>
      </c>
      <c r="M9" s="185"/>
      <c r="N9" s="180">
        <v>6.0000000000000001E-3</v>
      </c>
      <c r="O9" s="181"/>
      <c r="P9" s="181">
        <v>4.0000000000000001E-3</v>
      </c>
      <c r="Q9" s="181"/>
    </row>
    <row r="10" spans="1:21" s="14" customFormat="1" ht="25.05" customHeight="1" x14ac:dyDescent="0.3">
      <c r="A10" s="22"/>
      <c r="E10" s="156"/>
      <c r="F10" s="157"/>
      <c r="G10" s="112" t="s">
        <v>11</v>
      </c>
      <c r="H10" s="112"/>
      <c r="I10" s="119"/>
      <c r="J10" s="179">
        <v>0.18099999999999999</v>
      </c>
      <c r="K10" s="179"/>
      <c r="L10" s="179">
        <v>0.182</v>
      </c>
      <c r="M10" s="186"/>
      <c r="N10" s="173">
        <v>6.0000000000000001E-3</v>
      </c>
      <c r="O10" s="179"/>
      <c r="P10" s="179">
        <v>5.0000000000000001E-3</v>
      </c>
      <c r="Q10" s="179"/>
    </row>
    <row r="11" spans="1:21" s="14" customFormat="1" ht="25.05" customHeight="1" thickBot="1" x14ac:dyDescent="0.35">
      <c r="A11" s="22"/>
      <c r="E11" s="167"/>
      <c r="F11" s="168"/>
      <c r="G11" s="153" t="s">
        <v>1</v>
      </c>
      <c r="H11" s="153"/>
      <c r="I11" s="131"/>
      <c r="J11" s="183">
        <v>0.30599999999999999</v>
      </c>
      <c r="K11" s="183"/>
      <c r="L11" s="183">
        <v>0.28499999999999998</v>
      </c>
      <c r="M11" s="187"/>
      <c r="N11" s="175">
        <v>-1E-3</v>
      </c>
      <c r="O11" s="183"/>
      <c r="P11" s="183">
        <v>-5.0000000000000001E-3</v>
      </c>
      <c r="Q11" s="183"/>
    </row>
    <row r="12" spans="1:21" s="14" customFormat="1" ht="25.05" customHeight="1" x14ac:dyDescent="0.3">
      <c r="A12" s="22"/>
      <c r="E12" s="163" t="s">
        <v>25</v>
      </c>
      <c r="F12" s="164"/>
      <c r="G12" s="121" t="s">
        <v>32</v>
      </c>
      <c r="H12" s="121"/>
      <c r="I12" s="146"/>
      <c r="J12" s="181">
        <v>0.13300000000000001</v>
      </c>
      <c r="K12" s="181"/>
      <c r="L12" s="181">
        <v>0.13200000000000001</v>
      </c>
      <c r="M12" s="185"/>
      <c r="N12" s="180">
        <v>6.6000000000000003E-2</v>
      </c>
      <c r="O12" s="181"/>
      <c r="P12" s="181">
        <v>6.7000000000000004E-2</v>
      </c>
      <c r="Q12" s="181"/>
    </row>
    <row r="13" spans="1:21" s="14" customFormat="1" ht="25.05" customHeight="1" x14ac:dyDescent="0.3">
      <c r="A13" s="22"/>
      <c r="E13" s="156"/>
      <c r="F13" s="157"/>
      <c r="G13" s="112" t="s">
        <v>20</v>
      </c>
      <c r="H13" s="112"/>
      <c r="I13" s="119"/>
      <c r="J13" s="179">
        <v>0.47799999999999998</v>
      </c>
      <c r="K13" s="179"/>
      <c r="L13" s="179">
        <v>0.47599999999999998</v>
      </c>
      <c r="M13" s="186"/>
      <c r="N13" s="173">
        <v>0.16</v>
      </c>
      <c r="O13" s="179"/>
      <c r="P13" s="179">
        <v>0.16200000000000001</v>
      </c>
      <c r="Q13" s="179"/>
    </row>
    <row r="14" spans="1:21" s="14" customFormat="1" ht="25.05" customHeight="1" x14ac:dyDescent="0.3">
      <c r="A14" s="22"/>
      <c r="E14" s="156"/>
      <c r="F14" s="157"/>
      <c r="G14" s="112" t="s">
        <v>33</v>
      </c>
      <c r="H14" s="112"/>
      <c r="I14" s="119"/>
      <c r="J14" s="179">
        <v>0.125</v>
      </c>
      <c r="K14" s="179"/>
      <c r="L14" s="179">
        <v>0.109</v>
      </c>
      <c r="M14" s="186"/>
      <c r="N14" s="173">
        <v>-6.4000000000000001E-2</v>
      </c>
      <c r="O14" s="179"/>
      <c r="P14" s="179">
        <v>-3.7999999999999999E-2</v>
      </c>
      <c r="Q14" s="179"/>
    </row>
    <row r="15" spans="1:21" s="14" customFormat="1" ht="25.05" customHeight="1" x14ac:dyDescent="0.3">
      <c r="A15" s="22"/>
      <c r="E15" s="156"/>
      <c r="F15" s="157"/>
      <c r="G15" s="112" t="s">
        <v>21</v>
      </c>
      <c r="H15" s="112"/>
      <c r="I15" s="119"/>
      <c r="J15" s="179">
        <v>0.13700000000000001</v>
      </c>
      <c r="K15" s="179"/>
      <c r="L15" s="179">
        <v>0.11</v>
      </c>
      <c r="M15" s="186"/>
      <c r="N15" s="173">
        <v>0.06</v>
      </c>
      <c r="O15" s="179"/>
      <c r="P15" s="179">
        <v>4.8000000000000001E-2</v>
      </c>
      <c r="Q15" s="179"/>
    </row>
    <row r="16" spans="1:21" s="14" customFormat="1" ht="25.05" customHeight="1" x14ac:dyDescent="0.3">
      <c r="A16" s="22"/>
      <c r="E16" s="156"/>
      <c r="F16" s="157"/>
      <c r="G16" s="112" t="s">
        <v>22</v>
      </c>
      <c r="H16" s="112"/>
      <c r="I16" s="119"/>
      <c r="J16" s="179">
        <v>9.6000000000000002E-2</v>
      </c>
      <c r="K16" s="179"/>
      <c r="L16" s="179">
        <v>9.1999999999999998E-2</v>
      </c>
      <c r="M16" s="186"/>
      <c r="N16" s="173">
        <v>-0.16</v>
      </c>
      <c r="O16" s="179"/>
      <c r="P16" s="179">
        <v>-0.154</v>
      </c>
      <c r="Q16" s="179"/>
    </row>
    <row r="17" spans="1:21" s="14" customFormat="1" ht="25.05" customHeight="1" x14ac:dyDescent="0.3">
      <c r="A17" s="22"/>
      <c r="E17" s="120"/>
      <c r="F17" s="121"/>
      <c r="G17" s="112" t="s">
        <v>34</v>
      </c>
      <c r="H17" s="112"/>
      <c r="I17" s="119"/>
      <c r="J17" s="179">
        <v>0.189</v>
      </c>
      <c r="K17" s="179"/>
      <c r="L17" s="179">
        <v>0.17599999999999999</v>
      </c>
      <c r="M17" s="186"/>
      <c r="N17" s="173">
        <v>9.1999999999999998E-2</v>
      </c>
      <c r="O17" s="179"/>
      <c r="P17" s="179">
        <v>8.2000000000000003E-2</v>
      </c>
      <c r="Q17" s="179"/>
    </row>
    <row r="18" spans="1:21" s="9" customFormat="1" ht="15" customHeight="1" x14ac:dyDescent="0.2">
      <c r="A18" s="8"/>
      <c r="C18" s="30"/>
      <c r="D18" s="30"/>
      <c r="E18" s="30"/>
      <c r="P18" s="30"/>
      <c r="Q18" s="30"/>
    </row>
    <row r="19" spans="1:21" s="9" customFormat="1" ht="24.75" customHeight="1" x14ac:dyDescent="0.2">
      <c r="B19" s="122" t="s">
        <v>62</v>
      </c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81"/>
    </row>
    <row r="20" spans="1:21" s="9" customFormat="1" ht="15" customHeight="1" x14ac:dyDescent="0.2">
      <c r="A20" s="8"/>
      <c r="C20" s="30"/>
      <c r="D20" s="30"/>
      <c r="E20" s="30"/>
      <c r="P20" s="30"/>
      <c r="Q20" s="30"/>
    </row>
    <row r="21" spans="1:21" ht="19.5" customHeight="1" x14ac:dyDescent="0.3">
      <c r="A21" s="114" t="str">
        <f>Índice!$A$50</f>
        <v>ESTUDO 49 | ANÁLISE SETORIAL DAS SOCIEDADES NÃO FINANCEIRAS EM PORTUGAL 2020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</row>
    <row r="22" spans="1:21" x14ac:dyDescent="0.3">
      <c r="U22" s="79" t="s">
        <v>44</v>
      </c>
    </row>
    <row r="25" spans="1:21" ht="17.25" customHeight="1" x14ac:dyDescent="0.3"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21" x14ac:dyDescent="0.3"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21" x14ac:dyDescent="0.3"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</sheetData>
  <sheetProtection algorithmName="SHA-512" hashValue="Kjgiyv2+Vx3e9kwGl1+rAM9pAf8UBdzRmy5JTpxjz8Jr0vc+h97YqbBp/q0dUUPznYhAO2Rgo0Wx6kKsnwl0Mg==" saltValue="tjdDCT0y2jQW1jf9TIS6ug==" spinCount="100000" sheet="1" objects="1" scenarios="1"/>
  <mergeCells count="61">
    <mergeCell ref="J17:K17"/>
    <mergeCell ref="L17:M17"/>
    <mergeCell ref="E12:F17"/>
    <mergeCell ref="G12:I12"/>
    <mergeCell ref="J12:K12"/>
    <mergeCell ref="L12:M12"/>
    <mergeCell ref="G13:I13"/>
    <mergeCell ref="J13:K13"/>
    <mergeCell ref="L13:M13"/>
    <mergeCell ref="G14:I14"/>
    <mergeCell ref="J14:K14"/>
    <mergeCell ref="L14:M14"/>
    <mergeCell ref="G15:I15"/>
    <mergeCell ref="J15:K15"/>
    <mergeCell ref="L15:M15"/>
    <mergeCell ref="A1:U1"/>
    <mergeCell ref="A21:U21"/>
    <mergeCell ref="J8:K8"/>
    <mergeCell ref="L8:M8"/>
    <mergeCell ref="J9:K9"/>
    <mergeCell ref="J10:K10"/>
    <mergeCell ref="J11:K11"/>
    <mergeCell ref="L9:M9"/>
    <mergeCell ref="L10:M10"/>
    <mergeCell ref="L11:M11"/>
    <mergeCell ref="G16:I16"/>
    <mergeCell ref="J16:K16"/>
    <mergeCell ref="L16:M16"/>
    <mergeCell ref="L7:M7"/>
    <mergeCell ref="E8:I8"/>
    <mergeCell ref="E9:F11"/>
    <mergeCell ref="B19:T19"/>
    <mergeCell ref="N7:O7"/>
    <mergeCell ref="P7:Q7"/>
    <mergeCell ref="N8:O8"/>
    <mergeCell ref="P8:Q8"/>
    <mergeCell ref="N9:O9"/>
    <mergeCell ref="P9:Q9"/>
    <mergeCell ref="N10:O10"/>
    <mergeCell ref="P10:Q10"/>
    <mergeCell ref="N11:O11"/>
    <mergeCell ref="P11:Q11"/>
    <mergeCell ref="G9:I9"/>
    <mergeCell ref="G10:I10"/>
    <mergeCell ref="G11:I11"/>
    <mergeCell ref="J7:K7"/>
    <mergeCell ref="G17:I17"/>
    <mergeCell ref="N17:O17"/>
    <mergeCell ref="P17:Q17"/>
    <mergeCell ref="N12:O12"/>
    <mergeCell ref="P12:Q12"/>
    <mergeCell ref="N13:O13"/>
    <mergeCell ref="P13:Q13"/>
    <mergeCell ref="N14:O14"/>
    <mergeCell ref="P14:Q14"/>
    <mergeCell ref="J6:M6"/>
    <mergeCell ref="N6:Q6"/>
    <mergeCell ref="N15:O15"/>
    <mergeCell ref="P15:Q15"/>
    <mergeCell ref="N16:O16"/>
    <mergeCell ref="P16:Q16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AE19"/>
  <sheetViews>
    <sheetView showGridLines="0"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6" ht="69" customHeight="1" thickBot="1" x14ac:dyDescent="0.3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6" ht="15" customHeight="1" x14ac:dyDescent="0.3"/>
    <row r="3" spans="1:26" s="7" customFormat="1" ht="15" customHeight="1" thickBot="1" x14ac:dyDescent="0.35">
      <c r="A3" s="64" t="str">
        <f>Índice!F21</f>
        <v>G I.3.3</v>
      </c>
      <c r="B3" s="65" t="str">
        <f>Índice!G21</f>
        <v>Gastos da atividade operacional | Estrutura (2020)</v>
      </c>
      <c r="C3" s="25"/>
      <c r="D3" s="25"/>
      <c r="E3" s="25"/>
      <c r="F3" s="25"/>
      <c r="G3" s="26"/>
      <c r="H3" s="44"/>
      <c r="I3" s="44"/>
      <c r="J3" s="44"/>
      <c r="K3" s="44"/>
    </row>
    <row r="4" spans="1:26" s="9" customFormat="1" ht="15" customHeight="1" x14ac:dyDescent="0.3">
      <c r="A4" s="8" t="s">
        <v>8</v>
      </c>
      <c r="C4" s="18"/>
      <c r="D4" s="19"/>
      <c r="E4" s="19"/>
      <c r="F4" s="19"/>
      <c r="G4" s="19"/>
      <c r="H4" s="44"/>
      <c r="I4" s="44"/>
      <c r="J4" s="44"/>
      <c r="K4" s="19"/>
      <c r="L4" s="19"/>
      <c r="M4" s="19"/>
    </row>
    <row r="5" spans="1:26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6" s="11" customFormat="1" ht="24.75" customHeight="1" thickBot="1" x14ac:dyDescent="0.35">
      <c r="F6" s="17"/>
      <c r="G6" s="17"/>
      <c r="H6" s="17"/>
      <c r="I6" s="17"/>
      <c r="J6" s="17"/>
      <c r="K6" s="107" t="s">
        <v>5</v>
      </c>
      <c r="L6" s="107"/>
      <c r="M6" s="107" t="s">
        <v>6</v>
      </c>
      <c r="N6" s="107"/>
      <c r="O6" s="107" t="s">
        <v>18</v>
      </c>
      <c r="P6" s="143"/>
    </row>
    <row r="7" spans="1:26" s="11" customFormat="1" ht="25.05" customHeight="1" thickBot="1" x14ac:dyDescent="0.35">
      <c r="F7" s="176" t="s">
        <v>19</v>
      </c>
      <c r="G7" s="177"/>
      <c r="H7" s="177"/>
      <c r="I7" s="177"/>
      <c r="J7" s="178"/>
      <c r="K7" s="182">
        <v>0.57199999999999995</v>
      </c>
      <c r="L7" s="182"/>
      <c r="M7" s="182">
        <v>0.25</v>
      </c>
      <c r="N7" s="182"/>
      <c r="O7" s="182">
        <v>0.17799999999999999</v>
      </c>
      <c r="P7" s="184"/>
      <c r="Q7" s="55"/>
      <c r="R7" s="55"/>
      <c r="S7" s="55"/>
      <c r="T7" s="55"/>
      <c r="U7" s="55"/>
      <c r="V7" s="55"/>
    </row>
    <row r="8" spans="1:26" ht="25.05" customHeight="1" x14ac:dyDescent="0.3">
      <c r="F8" s="163" t="s">
        <v>12</v>
      </c>
      <c r="G8" s="164"/>
      <c r="H8" s="158" t="s">
        <v>0</v>
      </c>
      <c r="I8" s="158"/>
      <c r="J8" s="133"/>
      <c r="K8" s="181">
        <v>0.497</v>
      </c>
      <c r="L8" s="181"/>
      <c r="M8" s="181">
        <v>0.30099999999999999</v>
      </c>
      <c r="N8" s="181"/>
      <c r="O8" s="181">
        <v>0.20200000000000001</v>
      </c>
      <c r="P8" s="185"/>
      <c r="Q8" s="30"/>
      <c r="R8" s="30"/>
      <c r="S8" s="30"/>
      <c r="T8" s="30"/>
      <c r="U8" s="30"/>
      <c r="V8" s="30"/>
      <c r="W8" s="30"/>
      <c r="X8" s="11"/>
      <c r="Y8" s="11"/>
      <c r="Z8" s="11"/>
    </row>
    <row r="9" spans="1:26" ht="25.05" customHeight="1" x14ac:dyDescent="0.3">
      <c r="F9" s="156"/>
      <c r="G9" s="157"/>
      <c r="H9" s="112" t="s">
        <v>11</v>
      </c>
      <c r="I9" s="112"/>
      <c r="J9" s="119"/>
      <c r="K9" s="179">
        <v>0.54300000000000004</v>
      </c>
      <c r="L9" s="179"/>
      <c r="M9" s="179">
        <v>0.26300000000000001</v>
      </c>
      <c r="N9" s="179"/>
      <c r="O9" s="179">
        <v>0.19400000000000001</v>
      </c>
      <c r="P9" s="186"/>
      <c r="Q9" s="30"/>
      <c r="R9" s="30"/>
      <c r="S9" s="30"/>
      <c r="T9" s="30"/>
      <c r="U9" s="30"/>
      <c r="V9" s="30"/>
      <c r="W9" s="30"/>
      <c r="X9" s="11"/>
      <c r="Y9" s="11"/>
      <c r="Z9" s="11"/>
    </row>
    <row r="10" spans="1:26" ht="25.05" customHeight="1" thickBot="1" x14ac:dyDescent="0.35">
      <c r="F10" s="167"/>
      <c r="G10" s="168"/>
      <c r="H10" s="153" t="s">
        <v>1</v>
      </c>
      <c r="I10" s="153"/>
      <c r="J10" s="131"/>
      <c r="K10" s="183">
        <v>0.63600000000000001</v>
      </c>
      <c r="L10" s="183"/>
      <c r="M10" s="183">
        <v>0.21299999999999999</v>
      </c>
      <c r="N10" s="183"/>
      <c r="O10" s="183">
        <v>0.151</v>
      </c>
      <c r="P10" s="187"/>
      <c r="Q10" s="30"/>
      <c r="R10" s="30"/>
      <c r="S10" s="30"/>
      <c r="T10" s="30"/>
      <c r="U10" s="30"/>
      <c r="V10" s="30"/>
      <c r="W10" s="30"/>
      <c r="X10" s="11"/>
      <c r="Y10" s="11"/>
      <c r="Z10" s="11"/>
    </row>
    <row r="11" spans="1:26" ht="25.05" customHeight="1" x14ac:dyDescent="0.3">
      <c r="F11" s="163" t="s">
        <v>25</v>
      </c>
      <c r="G11" s="164"/>
      <c r="H11" s="121" t="s">
        <v>32</v>
      </c>
      <c r="I11" s="121"/>
      <c r="J11" s="146"/>
      <c r="K11" s="181">
        <v>0.47499999999999998</v>
      </c>
      <c r="L11" s="181"/>
      <c r="M11" s="181">
        <v>0.33500000000000002</v>
      </c>
      <c r="N11" s="181"/>
      <c r="O11" s="181">
        <v>0.19</v>
      </c>
      <c r="P11" s="185"/>
      <c r="Q11" s="30"/>
      <c r="R11" s="30"/>
      <c r="S11" s="30"/>
      <c r="T11" s="30"/>
      <c r="U11" s="30"/>
      <c r="V11" s="30"/>
      <c r="W11" s="30"/>
      <c r="X11" s="11"/>
      <c r="Y11" s="11"/>
      <c r="Z11" s="11"/>
    </row>
    <row r="12" spans="1:26" ht="25.05" customHeight="1" x14ac:dyDescent="0.3">
      <c r="F12" s="156"/>
      <c r="G12" s="157"/>
      <c r="H12" s="112" t="s">
        <v>20</v>
      </c>
      <c r="I12" s="112"/>
      <c r="J12" s="119"/>
      <c r="K12" s="179">
        <v>0.629</v>
      </c>
      <c r="L12" s="179"/>
      <c r="M12" s="179">
        <v>0.19900000000000001</v>
      </c>
      <c r="N12" s="179"/>
      <c r="O12" s="179">
        <v>0.17299999999999999</v>
      </c>
      <c r="P12" s="186"/>
      <c r="Q12" s="30"/>
      <c r="R12" s="30"/>
      <c r="S12" s="30"/>
      <c r="T12" s="30"/>
      <c r="U12" s="30"/>
      <c r="V12" s="30"/>
      <c r="W12" s="30"/>
      <c r="X12" s="11"/>
      <c r="Y12" s="11"/>
      <c r="Z12" s="11"/>
    </row>
    <row r="13" spans="1:26" ht="25.05" customHeight="1" x14ac:dyDescent="0.3">
      <c r="F13" s="156"/>
      <c r="G13" s="157"/>
      <c r="H13" s="112" t="s">
        <v>33</v>
      </c>
      <c r="I13" s="112"/>
      <c r="J13" s="119"/>
      <c r="K13" s="179">
        <v>0.74399999999999999</v>
      </c>
      <c r="L13" s="179"/>
      <c r="M13" s="179">
        <v>0.18</v>
      </c>
      <c r="N13" s="179"/>
      <c r="O13" s="179">
        <v>7.4999999999999997E-2</v>
      </c>
      <c r="P13" s="186"/>
      <c r="Q13" s="30"/>
      <c r="R13" s="30"/>
      <c r="S13" s="30"/>
      <c r="T13" s="30"/>
      <c r="U13" s="30"/>
      <c r="V13" s="30"/>
      <c r="W13" s="30"/>
      <c r="X13" s="11"/>
      <c r="Y13" s="11"/>
      <c r="Z13" s="11"/>
    </row>
    <row r="14" spans="1:26" ht="25.05" customHeight="1" x14ac:dyDescent="0.3">
      <c r="F14" s="156"/>
      <c r="G14" s="157"/>
      <c r="H14" s="112" t="s">
        <v>21</v>
      </c>
      <c r="I14" s="112"/>
      <c r="J14" s="119"/>
      <c r="K14" s="179">
        <v>0.29099999999999998</v>
      </c>
      <c r="L14" s="179"/>
      <c r="M14" s="179">
        <v>0.46200000000000002</v>
      </c>
      <c r="N14" s="179"/>
      <c r="O14" s="179">
        <v>0.247</v>
      </c>
      <c r="P14" s="186"/>
      <c r="Q14" s="30"/>
      <c r="R14" s="30"/>
      <c r="S14" s="30"/>
      <c r="T14" s="30"/>
      <c r="U14" s="30"/>
      <c r="V14" s="30"/>
      <c r="W14" s="30"/>
      <c r="X14" s="11"/>
      <c r="Y14" s="11"/>
      <c r="Z14" s="11"/>
    </row>
    <row r="15" spans="1:26" ht="25.05" customHeight="1" x14ac:dyDescent="0.3">
      <c r="F15" s="156"/>
      <c r="G15" s="157"/>
      <c r="H15" s="112" t="s">
        <v>22</v>
      </c>
      <c r="I15" s="112"/>
      <c r="J15" s="119"/>
      <c r="K15" s="179">
        <v>0.80200000000000005</v>
      </c>
      <c r="L15" s="179"/>
      <c r="M15" s="179">
        <v>0.105</v>
      </c>
      <c r="N15" s="179"/>
      <c r="O15" s="179">
        <v>9.2999999999999999E-2</v>
      </c>
      <c r="P15" s="186"/>
      <c r="Q15" s="30"/>
      <c r="R15" s="30"/>
      <c r="S15" s="30"/>
      <c r="T15" s="30"/>
      <c r="U15" s="30"/>
      <c r="V15" s="30"/>
      <c r="W15" s="30"/>
      <c r="X15" s="11"/>
      <c r="Y15" s="11"/>
      <c r="Z15" s="11"/>
    </row>
    <row r="16" spans="1:26" ht="25.05" customHeight="1" x14ac:dyDescent="0.3">
      <c r="F16" s="120"/>
      <c r="G16" s="121"/>
      <c r="H16" s="112" t="s">
        <v>34</v>
      </c>
      <c r="I16" s="112"/>
      <c r="J16" s="119"/>
      <c r="K16" s="179">
        <v>0.16</v>
      </c>
      <c r="L16" s="179"/>
      <c r="M16" s="179">
        <v>0.504</v>
      </c>
      <c r="N16" s="179"/>
      <c r="O16" s="179">
        <v>0.33600000000000002</v>
      </c>
      <c r="P16" s="186"/>
      <c r="Q16" s="30"/>
      <c r="R16" s="30"/>
      <c r="S16" s="30"/>
      <c r="T16" s="30"/>
      <c r="U16" s="30"/>
      <c r="V16" s="30"/>
      <c r="W16" s="30"/>
      <c r="X16" s="11"/>
      <c r="Y16" s="11"/>
      <c r="Z16" s="11"/>
    </row>
    <row r="17" spans="1:31" ht="15" customHeight="1" thickBot="1" x14ac:dyDescent="0.35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X17" s="11"/>
      <c r="Y17" s="11"/>
      <c r="Z17" s="11"/>
      <c r="AA17" s="11"/>
      <c r="AB17" s="11"/>
      <c r="AC17" s="11"/>
      <c r="AD17" s="11"/>
      <c r="AE17" s="11"/>
    </row>
    <row r="18" spans="1:31" ht="19.5" customHeight="1" thickBot="1" x14ac:dyDescent="0.35">
      <c r="A18" s="90" t="str">
        <f>NOTA!$A$24</f>
        <v>ESTUDO 49 | ANÁLISE SETORIAL DAS SOCIEDADES NÃO FINANCEIRAS EM PORTUGAL 2020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X18" s="11"/>
      <c r="Y18" s="11"/>
      <c r="Z18" s="11"/>
      <c r="AA18" s="11"/>
      <c r="AB18" s="11"/>
      <c r="AC18" s="11"/>
      <c r="AD18" s="11"/>
      <c r="AE18" s="11"/>
    </row>
    <row r="19" spans="1:31" x14ac:dyDescent="0.3">
      <c r="U19" s="79" t="s">
        <v>44</v>
      </c>
    </row>
  </sheetData>
  <sheetProtection algorithmName="SHA-512" hashValue="wj9eQxnKoYG+t4oqn1GuQ3bACfK2LQEKlq+L092PvY6X9+HDV9r0t+O1n0IVqJguAlVO1UCr5kYK2joqCpgdOw==" saltValue="QDfslluNIecQzV/hUvfjEw==" spinCount="100000" sheet="1" objects="1" scenarios="1"/>
  <mergeCells count="47">
    <mergeCell ref="K13:L13"/>
    <mergeCell ref="M13:N13"/>
    <mergeCell ref="O13:P13"/>
    <mergeCell ref="K16:L16"/>
    <mergeCell ref="M16:N16"/>
    <mergeCell ref="O16:P16"/>
    <mergeCell ref="K14:L14"/>
    <mergeCell ref="M14:N14"/>
    <mergeCell ref="O14:P14"/>
    <mergeCell ref="K15:L15"/>
    <mergeCell ref="M15:N15"/>
    <mergeCell ref="O15:P15"/>
    <mergeCell ref="K11:L11"/>
    <mergeCell ref="M11:N11"/>
    <mergeCell ref="O11:P11"/>
    <mergeCell ref="K12:L12"/>
    <mergeCell ref="M12:N12"/>
    <mergeCell ref="O12:P12"/>
    <mergeCell ref="K9:L9"/>
    <mergeCell ref="M9:N9"/>
    <mergeCell ref="O9:P9"/>
    <mergeCell ref="K10:L10"/>
    <mergeCell ref="M10:N10"/>
    <mergeCell ref="O10:P10"/>
    <mergeCell ref="O6:P6"/>
    <mergeCell ref="K7:L7"/>
    <mergeCell ref="M7:N7"/>
    <mergeCell ref="O7:P7"/>
    <mergeCell ref="K8:L8"/>
    <mergeCell ref="M8:N8"/>
    <mergeCell ref="O8:P8"/>
    <mergeCell ref="A1:U1"/>
    <mergeCell ref="A18:U18"/>
    <mergeCell ref="F7:J7"/>
    <mergeCell ref="H14:J14"/>
    <mergeCell ref="H9:J9"/>
    <mergeCell ref="H12:J12"/>
    <mergeCell ref="H13:J13"/>
    <mergeCell ref="F8:G10"/>
    <mergeCell ref="H8:J8"/>
    <mergeCell ref="F11:G16"/>
    <mergeCell ref="H11:J11"/>
    <mergeCell ref="H15:J15"/>
    <mergeCell ref="H16:J16"/>
    <mergeCell ref="H10:J10"/>
    <mergeCell ref="K6:L6"/>
    <mergeCell ref="M6:N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416F84"/>
  </sheetPr>
  <dimension ref="A1:AD76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thickBot="1" x14ac:dyDescent="0.3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0" t="str">
        <f>+Índice!F22</f>
        <v>Q I.3.1</v>
      </c>
      <c r="B3" s="65" t="str">
        <f>+Índice!G22</f>
        <v>Gastos da atividade operacional e volume de negócios | Taxa de crescimento anual (2020)</v>
      </c>
      <c r="C3" s="25"/>
      <c r="D3" s="24"/>
      <c r="E3" s="25"/>
      <c r="F3" s="25"/>
      <c r="G3" s="26"/>
      <c r="H3" s="26"/>
      <c r="I3" s="26"/>
      <c r="J3" s="26"/>
      <c r="K3" s="26"/>
      <c r="L3" s="19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ht="15" customHeight="1" x14ac:dyDescent="0.3"/>
    <row r="6" spans="1:21" s="14" customFormat="1" ht="25.05" customHeight="1" x14ac:dyDescent="0.3">
      <c r="A6" s="20"/>
      <c r="D6" s="71"/>
      <c r="E6" s="16"/>
      <c r="F6" s="16"/>
      <c r="G6" s="16"/>
      <c r="H6" s="16"/>
      <c r="I6" s="107" t="s">
        <v>5</v>
      </c>
      <c r="J6" s="107"/>
      <c r="K6" s="107" t="s">
        <v>6</v>
      </c>
      <c r="L6" s="107"/>
      <c r="M6" s="143" t="s">
        <v>18</v>
      </c>
      <c r="N6" s="200"/>
      <c r="O6" s="200" t="s">
        <v>26</v>
      </c>
      <c r="P6" s="201"/>
      <c r="Q6" s="200" t="s">
        <v>9</v>
      </c>
      <c r="R6" s="201"/>
    </row>
    <row r="7" spans="1:21" s="14" customFormat="1" ht="25.05" customHeight="1" thickBot="1" x14ac:dyDescent="0.35">
      <c r="A7" s="20"/>
      <c r="D7" s="176" t="s">
        <v>19</v>
      </c>
      <c r="E7" s="177"/>
      <c r="F7" s="177"/>
      <c r="G7" s="177"/>
      <c r="H7" s="177"/>
      <c r="I7" s="182">
        <v>-9.0999999999999998E-2</v>
      </c>
      <c r="J7" s="182"/>
      <c r="K7" s="182">
        <v>-9.9000000000000005E-2</v>
      </c>
      <c r="L7" s="182"/>
      <c r="M7" s="184">
        <v>-1.6E-2</v>
      </c>
      <c r="N7" s="191"/>
      <c r="O7" s="191">
        <v>-8.1000000000000003E-2</v>
      </c>
      <c r="P7" s="192"/>
      <c r="Q7" s="191">
        <v>-9.5000000000000001E-2</v>
      </c>
      <c r="R7" s="192"/>
    </row>
    <row r="8" spans="1:21" s="14" customFormat="1" ht="25.05" customHeight="1" x14ac:dyDescent="0.3">
      <c r="A8" s="20"/>
      <c r="D8" s="163" t="s">
        <v>12</v>
      </c>
      <c r="E8" s="164"/>
      <c r="F8" s="158" t="s">
        <v>0</v>
      </c>
      <c r="G8" s="158"/>
      <c r="H8" s="158"/>
      <c r="I8" s="181">
        <v>-4.7E-2</v>
      </c>
      <c r="J8" s="181"/>
      <c r="K8" s="181">
        <v>-8.2000000000000003E-2</v>
      </c>
      <c r="L8" s="181"/>
      <c r="M8" s="185">
        <v>1.7999999999999999E-2</v>
      </c>
      <c r="N8" s="198"/>
      <c r="O8" s="193">
        <v>-4.5999999999999999E-2</v>
      </c>
      <c r="P8" s="194"/>
      <c r="Q8" s="193">
        <v>-6.8000000000000005E-2</v>
      </c>
      <c r="R8" s="194"/>
    </row>
    <row r="9" spans="1:21" s="14" customFormat="1" ht="25.05" customHeight="1" x14ac:dyDescent="0.3">
      <c r="A9" s="20"/>
      <c r="D9" s="156"/>
      <c r="E9" s="157"/>
      <c r="F9" s="112" t="s">
        <v>11</v>
      </c>
      <c r="G9" s="112"/>
      <c r="H9" s="112"/>
      <c r="I9" s="179">
        <v>-5.6000000000000001E-2</v>
      </c>
      <c r="J9" s="179"/>
      <c r="K9" s="179">
        <v>-8.6999999999999994E-2</v>
      </c>
      <c r="L9" s="179"/>
      <c r="M9" s="186">
        <v>-7.0000000000000001E-3</v>
      </c>
      <c r="N9" s="197"/>
      <c r="O9" s="189">
        <v>-5.6000000000000001E-2</v>
      </c>
      <c r="P9" s="190"/>
      <c r="Q9" s="189">
        <v>-7.0000000000000007E-2</v>
      </c>
      <c r="R9" s="190"/>
    </row>
    <row r="10" spans="1:21" s="14" customFormat="1" ht="25.05" customHeight="1" thickBot="1" x14ac:dyDescent="0.35">
      <c r="A10" s="20"/>
      <c r="D10" s="167"/>
      <c r="E10" s="168"/>
      <c r="F10" s="153" t="s">
        <v>1</v>
      </c>
      <c r="G10" s="153"/>
      <c r="H10" s="153"/>
      <c r="I10" s="183">
        <v>-0.13300000000000001</v>
      </c>
      <c r="J10" s="183"/>
      <c r="K10" s="183">
        <v>-0.124</v>
      </c>
      <c r="L10" s="183"/>
      <c r="M10" s="187">
        <v>-4.4999999999999998E-2</v>
      </c>
      <c r="N10" s="199"/>
      <c r="O10" s="195">
        <v>-0.11899999999999999</v>
      </c>
      <c r="P10" s="196"/>
      <c r="Q10" s="195">
        <v>-0.13</v>
      </c>
      <c r="R10" s="196"/>
    </row>
    <row r="11" spans="1:21" s="14" customFormat="1" ht="25.05" customHeight="1" x14ac:dyDescent="0.3">
      <c r="A11" s="20"/>
      <c r="D11" s="163" t="s">
        <v>25</v>
      </c>
      <c r="E11" s="164"/>
      <c r="F11" s="121" t="s">
        <v>32</v>
      </c>
      <c r="G11" s="121"/>
      <c r="H11" s="121"/>
      <c r="I11" s="181">
        <v>1.2E-2</v>
      </c>
      <c r="J11" s="181"/>
      <c r="K11" s="181">
        <v>4.0000000000000001E-3</v>
      </c>
      <c r="L11" s="181"/>
      <c r="M11" s="185">
        <v>6.2E-2</v>
      </c>
      <c r="N11" s="198"/>
      <c r="O11" s="193">
        <v>1.9E-2</v>
      </c>
      <c r="P11" s="194"/>
      <c r="Q11" s="193">
        <v>6.0000000000000001E-3</v>
      </c>
      <c r="R11" s="194"/>
    </row>
    <row r="12" spans="1:21" s="14" customFormat="1" ht="25.05" customHeight="1" x14ac:dyDescent="0.3">
      <c r="A12" s="20"/>
      <c r="D12" s="156"/>
      <c r="E12" s="157"/>
      <c r="F12" s="112" t="s">
        <v>20</v>
      </c>
      <c r="G12" s="112"/>
      <c r="H12" s="112"/>
      <c r="I12" s="179">
        <v>-0.13500000000000001</v>
      </c>
      <c r="J12" s="179"/>
      <c r="K12" s="179">
        <v>-0.09</v>
      </c>
      <c r="L12" s="179"/>
      <c r="M12" s="186">
        <v>-2.3E-2</v>
      </c>
      <c r="N12" s="197"/>
      <c r="O12" s="189">
        <v>-0.108</v>
      </c>
      <c r="P12" s="190"/>
      <c r="Q12" s="189">
        <v>-0.108</v>
      </c>
      <c r="R12" s="190"/>
    </row>
    <row r="13" spans="1:21" s="14" customFormat="1" ht="25.05" customHeight="1" x14ac:dyDescent="0.3">
      <c r="A13" s="20"/>
      <c r="D13" s="156"/>
      <c r="E13" s="157"/>
      <c r="F13" s="112" t="s">
        <v>33</v>
      </c>
      <c r="G13" s="112"/>
      <c r="H13" s="112"/>
      <c r="I13" s="179">
        <v>-9.9000000000000005E-2</v>
      </c>
      <c r="J13" s="179"/>
      <c r="K13" s="179">
        <v>-2E-3</v>
      </c>
      <c r="L13" s="179"/>
      <c r="M13" s="186">
        <v>6.3E-2</v>
      </c>
      <c r="N13" s="197"/>
      <c r="O13" s="189">
        <v>-7.1999999999999995E-2</v>
      </c>
      <c r="P13" s="190"/>
      <c r="Q13" s="189">
        <v>-5.3999999999999999E-2</v>
      </c>
      <c r="R13" s="190"/>
    </row>
    <row r="14" spans="1:21" s="14" customFormat="1" ht="25.05" customHeight="1" x14ac:dyDescent="0.3">
      <c r="A14" s="20"/>
      <c r="D14" s="156"/>
      <c r="E14" s="157"/>
      <c r="F14" s="112" t="s">
        <v>21</v>
      </c>
      <c r="G14" s="112"/>
      <c r="H14" s="112"/>
      <c r="I14" s="179">
        <v>1.4999999999999999E-2</v>
      </c>
      <c r="J14" s="179"/>
      <c r="K14" s="179">
        <v>3.3000000000000002E-2</v>
      </c>
      <c r="L14" s="179"/>
      <c r="M14" s="186">
        <v>4.1000000000000002E-2</v>
      </c>
      <c r="N14" s="197"/>
      <c r="O14" s="189">
        <v>2.9000000000000001E-2</v>
      </c>
      <c r="P14" s="190"/>
      <c r="Q14" s="189">
        <v>3.3000000000000002E-2</v>
      </c>
      <c r="R14" s="190"/>
    </row>
    <row r="15" spans="1:21" s="14" customFormat="1" ht="25.05" customHeight="1" thickBot="1" x14ac:dyDescent="0.35">
      <c r="A15" s="20"/>
      <c r="D15" s="156"/>
      <c r="E15" s="157"/>
      <c r="F15" s="112" t="s">
        <v>22</v>
      </c>
      <c r="G15" s="112"/>
      <c r="H15" s="112"/>
      <c r="I15" s="179">
        <v>-7.0999999999999994E-2</v>
      </c>
      <c r="J15" s="179"/>
      <c r="K15" s="179">
        <v>-7.0999999999999994E-2</v>
      </c>
      <c r="L15" s="179"/>
      <c r="M15" s="186">
        <v>-3.0000000000000001E-3</v>
      </c>
      <c r="N15" s="197"/>
      <c r="O15" s="189">
        <v>-6.5000000000000002E-2</v>
      </c>
      <c r="P15" s="190"/>
      <c r="Q15" s="189">
        <v>-6.8000000000000005E-2</v>
      </c>
      <c r="R15" s="190"/>
    </row>
    <row r="16" spans="1:21" ht="25.05" customHeight="1" thickBot="1" x14ac:dyDescent="0.35">
      <c r="A16" s="11"/>
      <c r="C16" s="21"/>
      <c r="D16" s="120"/>
      <c r="E16" s="121"/>
      <c r="F16" s="112" t="s">
        <v>34</v>
      </c>
      <c r="G16" s="112"/>
      <c r="H16" s="112"/>
      <c r="I16" s="179">
        <v>-0.13</v>
      </c>
      <c r="J16" s="179"/>
      <c r="K16" s="179">
        <v>-0.151</v>
      </c>
      <c r="L16" s="179"/>
      <c r="M16" s="186">
        <v>-3.5000000000000003E-2</v>
      </c>
      <c r="N16" s="197"/>
      <c r="O16" s="189">
        <v>-0.112</v>
      </c>
      <c r="P16" s="190"/>
      <c r="Q16" s="189">
        <v>-0.16700000000000001</v>
      </c>
      <c r="R16" s="190"/>
      <c r="S16" s="14"/>
    </row>
    <row r="17" spans="1:30" ht="15" customHeight="1" thickBot="1" x14ac:dyDescent="0.35">
      <c r="W17" s="20"/>
      <c r="X17" s="20"/>
      <c r="Y17" s="20"/>
      <c r="Z17" s="20"/>
      <c r="AA17" s="20"/>
      <c r="AB17" s="20"/>
      <c r="AC17" s="20"/>
      <c r="AD17" s="20"/>
    </row>
    <row r="18" spans="1:30" ht="19.5" customHeight="1" thickBot="1" x14ac:dyDescent="0.35">
      <c r="A18" s="90" t="str">
        <f>NOTA!$A$24</f>
        <v>ESTUDO 49 | ANÁLISE SETORIAL DAS SOCIEDADES NÃO FINANCEIRAS EM PORTUGAL 2020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</row>
    <row r="19" spans="1:30" ht="19.5" customHeight="1" x14ac:dyDescent="0.3">
      <c r="U19" s="79" t="s">
        <v>44</v>
      </c>
    </row>
    <row r="20" spans="1:30" ht="19.5" customHeight="1" x14ac:dyDescent="0.3"/>
    <row r="21" spans="1:30" ht="19.5" customHeight="1" x14ac:dyDescent="0.3"/>
    <row r="22" spans="1:30" ht="19.5" customHeight="1" x14ac:dyDescent="0.3"/>
    <row r="23" spans="1:30" ht="19.5" customHeight="1" x14ac:dyDescent="0.3">
      <c r="P23" s="15"/>
    </row>
    <row r="24" spans="1:30" ht="19.5" customHeight="1" x14ac:dyDescent="0.3"/>
    <row r="25" spans="1:30" ht="19.5" customHeight="1" x14ac:dyDescent="0.3"/>
    <row r="26" spans="1:30" ht="19.5" customHeight="1" x14ac:dyDescent="0.3"/>
    <row r="27" spans="1:30" ht="19.5" customHeight="1" x14ac:dyDescent="0.3"/>
    <row r="28" spans="1:30" ht="19.5" customHeight="1" x14ac:dyDescent="0.3"/>
    <row r="29" spans="1:30" ht="19.5" customHeight="1" x14ac:dyDescent="0.3"/>
    <row r="30" spans="1:30" ht="19.5" customHeight="1" x14ac:dyDescent="0.3"/>
    <row r="31" spans="1:30" ht="19.5" customHeight="1" x14ac:dyDescent="0.3"/>
    <row r="32" spans="1:30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</sheetData>
  <sheetProtection algorithmName="SHA-512" hashValue="dhfc8LYiQolVf4V6Phr2FrtAL8QTUOeo6vNGKQYOwKUMesdtvSkfS6gwYvLoVR6bOxMwIakXNk5mHDMA6ZvEPQ==" saltValue="KqLQIMekznFs8VWc8aSAew==" spinCount="100000" sheet="1" objects="1" scenarios="1"/>
  <mergeCells count="69">
    <mergeCell ref="A1:U1"/>
    <mergeCell ref="I6:J6"/>
    <mergeCell ref="K6:L6"/>
    <mergeCell ref="M6:N6"/>
    <mergeCell ref="O6:P6"/>
    <mergeCell ref="Q6:R6"/>
    <mergeCell ref="D8:E10"/>
    <mergeCell ref="F8:H8"/>
    <mergeCell ref="I8:J8"/>
    <mergeCell ref="K8:L8"/>
    <mergeCell ref="M8:N8"/>
    <mergeCell ref="F10:H10"/>
    <mergeCell ref="I10:J10"/>
    <mergeCell ref="K10:L10"/>
    <mergeCell ref="M10:N10"/>
    <mergeCell ref="D7:H7"/>
    <mergeCell ref="I7:J7"/>
    <mergeCell ref="K7:L7"/>
    <mergeCell ref="M7:N7"/>
    <mergeCell ref="O7:P7"/>
    <mergeCell ref="O8:P8"/>
    <mergeCell ref="F9:H9"/>
    <mergeCell ref="I9:J9"/>
    <mergeCell ref="K9:L9"/>
    <mergeCell ref="M9:N9"/>
    <mergeCell ref="O9:P9"/>
    <mergeCell ref="O10:P10"/>
    <mergeCell ref="O11:P11"/>
    <mergeCell ref="F12:H12"/>
    <mergeCell ref="I12:J12"/>
    <mergeCell ref="K12:L12"/>
    <mergeCell ref="M12:N12"/>
    <mergeCell ref="O12:P12"/>
    <mergeCell ref="F11:H11"/>
    <mergeCell ref="I11:J11"/>
    <mergeCell ref="K11:L11"/>
    <mergeCell ref="M11:N11"/>
    <mergeCell ref="O13:P13"/>
    <mergeCell ref="F14:H14"/>
    <mergeCell ref="I14:J14"/>
    <mergeCell ref="K14:L14"/>
    <mergeCell ref="M14:N14"/>
    <mergeCell ref="O14:P14"/>
    <mergeCell ref="A18:U18"/>
    <mergeCell ref="F15:H15"/>
    <mergeCell ref="I15:J15"/>
    <mergeCell ref="K15:L15"/>
    <mergeCell ref="M15:N15"/>
    <mergeCell ref="O15:P15"/>
    <mergeCell ref="F16:H16"/>
    <mergeCell ref="I16:J16"/>
    <mergeCell ref="K16:L16"/>
    <mergeCell ref="M16:N16"/>
    <mergeCell ref="O16:P16"/>
    <mergeCell ref="D11:E16"/>
    <mergeCell ref="F13:H13"/>
    <mergeCell ref="I13:J13"/>
    <mergeCell ref="K13:L13"/>
    <mergeCell ref="M13:N13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</sheetPr>
  <dimension ref="A1:U51"/>
  <sheetViews>
    <sheetView showGridLines="0" zoomScaleNormal="100" zoomScaleSheetLayoutView="55" workbookViewId="0"/>
  </sheetViews>
  <sheetFormatPr defaultColWidth="9.21875" defaultRowHeight="13.8" x14ac:dyDescent="0.3"/>
  <cols>
    <col min="1" max="2" width="9.21875" style="2"/>
    <col min="3" max="3" width="1.5546875" style="2" customWidth="1"/>
    <col min="4" max="4" width="2.77734375" style="2" customWidth="1"/>
    <col min="5" max="5" width="3" style="2" customWidth="1"/>
    <col min="6" max="6" width="7.77734375" style="37" customWidth="1"/>
    <col min="7" max="17" width="9.21875" style="2"/>
    <col min="18" max="18" width="43.5546875" style="2" customWidth="1"/>
    <col min="19" max="19" width="9.21875" style="2" customWidth="1"/>
    <col min="20" max="16384" width="9.21875" style="2"/>
  </cols>
  <sheetData>
    <row r="1" spans="1:21" s="1" customFormat="1" ht="69" customHeight="1" thickBot="1" x14ac:dyDescent="0.35">
      <c r="A1" s="59"/>
      <c r="B1" s="59"/>
      <c r="C1" s="59"/>
      <c r="D1" s="60"/>
      <c r="E1" s="59"/>
      <c r="F1" s="60"/>
      <c r="G1" s="59"/>
      <c r="H1" s="59"/>
      <c r="I1" s="59"/>
      <c r="J1" s="59"/>
      <c r="K1" s="96" t="s">
        <v>3</v>
      </c>
      <c r="L1" s="96"/>
      <c r="M1" s="96"/>
      <c r="N1" s="96"/>
      <c r="O1" s="96"/>
      <c r="P1" s="96"/>
      <c r="Q1" s="96"/>
      <c r="R1" s="96"/>
      <c r="S1" s="59"/>
      <c r="T1" s="59"/>
      <c r="U1" s="59"/>
    </row>
    <row r="2" spans="1:21" ht="14.4" thickBot="1" x14ac:dyDescent="0.35"/>
    <row r="3" spans="1:21" s="3" customFormat="1" ht="30.75" customHeight="1" thickBot="1" x14ac:dyDescent="0.35">
      <c r="C3" s="97" t="s">
        <v>46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9"/>
    </row>
    <row r="4" spans="1:21" s="4" customFormat="1" ht="6" customHeight="1" thickBot="1" x14ac:dyDescent="0.35">
      <c r="C4" s="27"/>
      <c r="D4" s="27"/>
      <c r="E4" s="27"/>
      <c r="F4" s="35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21" s="4" customFormat="1" ht="18" customHeight="1" thickBot="1" x14ac:dyDescent="0.35">
      <c r="C5" s="27"/>
      <c r="D5" s="27"/>
      <c r="E5" s="27"/>
      <c r="F5" s="39" t="s">
        <v>75</v>
      </c>
      <c r="G5" s="100" t="s">
        <v>160</v>
      </c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21" s="4" customFormat="1" ht="18" customHeight="1" thickBot="1" x14ac:dyDescent="0.35">
      <c r="C6" s="27"/>
      <c r="D6" s="27"/>
      <c r="E6" s="27"/>
      <c r="F6" s="39" t="s">
        <v>76</v>
      </c>
      <c r="G6" s="100" t="s">
        <v>161</v>
      </c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21" s="4" customFormat="1" ht="18" customHeight="1" thickBot="1" x14ac:dyDescent="0.35">
      <c r="C7" s="27"/>
      <c r="D7" s="27"/>
      <c r="E7" s="27"/>
      <c r="F7" s="39" t="s">
        <v>78</v>
      </c>
      <c r="G7" s="100" t="s">
        <v>190</v>
      </c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1:21" s="4" customFormat="1" ht="18" customHeight="1" thickBot="1" x14ac:dyDescent="0.35">
      <c r="C8" s="27"/>
      <c r="D8" s="27"/>
      <c r="E8" s="27"/>
      <c r="F8" s="39" t="s">
        <v>77</v>
      </c>
      <c r="G8" s="102" t="s">
        <v>162</v>
      </c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1"/>
    </row>
    <row r="9" spans="1:21" s="4" customFormat="1" ht="18" customHeight="1" thickBot="1" x14ac:dyDescent="0.35">
      <c r="C9" s="27"/>
      <c r="D9" s="27"/>
      <c r="E9" s="27"/>
      <c r="F9" s="39" t="s">
        <v>79</v>
      </c>
      <c r="G9" s="100" t="s">
        <v>163</v>
      </c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1"/>
    </row>
    <row r="10" spans="1:21" s="4" customFormat="1" ht="18" customHeight="1" thickBot="1" x14ac:dyDescent="0.35">
      <c r="C10" s="27"/>
      <c r="D10" s="27"/>
      <c r="E10" s="27"/>
      <c r="F10" s="75" t="s">
        <v>80</v>
      </c>
      <c r="G10" s="100" t="s">
        <v>164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1"/>
    </row>
    <row r="11" spans="1:21" s="4" customFormat="1" ht="18" customHeight="1" thickBot="1" x14ac:dyDescent="0.35">
      <c r="C11" s="27"/>
      <c r="D11" s="27"/>
      <c r="E11" s="27"/>
      <c r="F11" s="39" t="s">
        <v>81</v>
      </c>
      <c r="G11" s="100" t="s">
        <v>165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1"/>
    </row>
    <row r="12" spans="1:21" s="4" customFormat="1" ht="18" customHeight="1" thickBot="1" x14ac:dyDescent="0.35">
      <c r="C12" s="27"/>
      <c r="D12" s="27"/>
      <c r="E12" s="27"/>
      <c r="F12" s="39" t="s">
        <v>139</v>
      </c>
      <c r="G12" s="102" t="s">
        <v>166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1"/>
    </row>
    <row r="13" spans="1:21" s="4" customFormat="1" ht="18" customHeight="1" thickBot="1" x14ac:dyDescent="0.35">
      <c r="C13" s="27"/>
      <c r="D13" s="27"/>
      <c r="E13" s="27"/>
      <c r="F13" s="39" t="s">
        <v>140</v>
      </c>
      <c r="G13" s="100" t="s">
        <v>167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1"/>
    </row>
    <row r="14" spans="1:21" s="4" customFormat="1" ht="18" customHeight="1" thickBot="1" x14ac:dyDescent="0.35">
      <c r="C14" s="27"/>
      <c r="D14" s="27"/>
      <c r="E14" s="27"/>
      <c r="F14" s="39" t="s">
        <v>141</v>
      </c>
      <c r="G14" s="100" t="s">
        <v>168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1"/>
    </row>
    <row r="15" spans="1:21" s="4" customFormat="1" ht="18" customHeight="1" thickBot="1" x14ac:dyDescent="0.35">
      <c r="C15" s="27"/>
      <c r="D15" s="27"/>
      <c r="E15" s="27"/>
      <c r="F15" s="39" t="s">
        <v>169</v>
      </c>
      <c r="G15" s="100" t="s">
        <v>45</v>
      </c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1"/>
    </row>
    <row r="16" spans="1:21" s="5" customFormat="1" ht="6" customHeight="1" thickBot="1" x14ac:dyDescent="0.35">
      <c r="C16" s="29"/>
      <c r="D16" s="29"/>
      <c r="E16" s="29"/>
      <c r="F16" s="36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</row>
    <row r="17" spans="3:18" s="3" customFormat="1" ht="30.75" customHeight="1" thickBot="1" x14ac:dyDescent="0.35">
      <c r="C17" s="97" t="s">
        <v>4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9"/>
    </row>
    <row r="18" spans="3:18" s="5" customFormat="1" ht="6" customHeight="1" thickBot="1" x14ac:dyDescent="0.35">
      <c r="C18" s="29"/>
      <c r="D18" s="29"/>
      <c r="E18" s="29"/>
      <c r="F18" s="36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3:18" s="5" customFormat="1" ht="18" customHeight="1" thickBot="1" x14ac:dyDescent="0.35">
      <c r="C19" s="29"/>
      <c r="D19" s="29"/>
      <c r="E19" s="29"/>
      <c r="F19" s="40" t="s">
        <v>82</v>
      </c>
      <c r="G19" s="94" t="s">
        <v>153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5"/>
    </row>
    <row r="20" spans="3:18" s="5" customFormat="1" ht="18" customHeight="1" thickBot="1" x14ac:dyDescent="0.35">
      <c r="C20" s="29"/>
      <c r="D20" s="29"/>
      <c r="E20" s="29"/>
      <c r="F20" s="40" t="s">
        <v>83</v>
      </c>
      <c r="G20" s="94" t="s">
        <v>47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5"/>
    </row>
    <row r="21" spans="3:18" s="5" customFormat="1" ht="18" customHeight="1" thickBot="1" x14ac:dyDescent="0.35">
      <c r="C21" s="29"/>
      <c r="D21" s="29"/>
      <c r="E21" s="29"/>
      <c r="F21" s="40" t="s">
        <v>84</v>
      </c>
      <c r="G21" s="93" t="s">
        <v>170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5"/>
    </row>
    <row r="22" spans="3:18" s="5" customFormat="1" ht="18" customHeight="1" thickBot="1" x14ac:dyDescent="0.35">
      <c r="C22" s="29"/>
      <c r="D22" s="29"/>
      <c r="E22" s="29"/>
      <c r="F22" s="40" t="s">
        <v>85</v>
      </c>
      <c r="G22" s="94" t="s">
        <v>171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/>
    </row>
    <row r="23" spans="3:18" s="5" customFormat="1" ht="18" customHeight="1" thickBot="1" x14ac:dyDescent="0.35">
      <c r="C23" s="29"/>
      <c r="D23" s="29"/>
      <c r="E23" s="29"/>
      <c r="F23" s="40" t="s">
        <v>86</v>
      </c>
      <c r="G23" s="94" t="s">
        <v>48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5"/>
    </row>
    <row r="24" spans="3:18" s="5" customFormat="1" ht="18" customHeight="1" thickBot="1" x14ac:dyDescent="0.35">
      <c r="C24" s="29"/>
      <c r="D24" s="29"/>
      <c r="E24" s="29"/>
      <c r="F24" s="40" t="s">
        <v>87</v>
      </c>
      <c r="G24" s="94" t="s">
        <v>49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5"/>
    </row>
    <row r="25" spans="3:18" s="5" customFormat="1" ht="18" customHeight="1" thickBot="1" x14ac:dyDescent="0.35">
      <c r="C25" s="29"/>
      <c r="D25" s="29"/>
      <c r="E25" s="29"/>
      <c r="F25" s="40" t="s">
        <v>88</v>
      </c>
      <c r="G25" s="93" t="s">
        <v>50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5"/>
    </row>
    <row r="26" spans="3:18" s="5" customFormat="1" ht="18" customHeight="1" thickBot="1" x14ac:dyDescent="0.35">
      <c r="C26" s="29"/>
      <c r="D26" s="29"/>
      <c r="E26" s="29"/>
      <c r="F26" s="40" t="s">
        <v>89</v>
      </c>
      <c r="G26" s="93" t="s">
        <v>51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5"/>
    </row>
    <row r="27" spans="3:18" s="5" customFormat="1" ht="6" customHeight="1" thickBot="1" x14ac:dyDescent="0.35">
      <c r="C27" s="29"/>
      <c r="D27" s="29"/>
      <c r="E27" s="29"/>
      <c r="F27" s="36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4"/>
    </row>
    <row r="28" spans="3:18" s="3" customFormat="1" ht="30.75" customHeight="1" thickBot="1" x14ac:dyDescent="0.35">
      <c r="C28" s="97" t="s">
        <v>2</v>
      </c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9"/>
    </row>
    <row r="29" spans="3:18" s="5" customFormat="1" ht="6" customHeight="1" thickBot="1" x14ac:dyDescent="0.35">
      <c r="C29" s="29"/>
      <c r="D29" s="29"/>
      <c r="E29" s="29"/>
      <c r="F29" s="36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3:18" s="5" customFormat="1" ht="18" customHeight="1" thickBot="1" x14ac:dyDescent="0.35">
      <c r="C30" s="29"/>
      <c r="D30" s="29"/>
      <c r="E30" s="29"/>
      <c r="F30" s="40" t="s">
        <v>96</v>
      </c>
      <c r="G30" s="93" t="s">
        <v>17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5"/>
    </row>
    <row r="31" spans="3:18" s="5" customFormat="1" ht="18" customHeight="1" thickBot="1" x14ac:dyDescent="0.35">
      <c r="C31" s="29"/>
      <c r="D31" s="29"/>
      <c r="E31" s="29"/>
      <c r="F31" s="40" t="s">
        <v>97</v>
      </c>
      <c r="G31" s="93" t="s">
        <v>191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5"/>
    </row>
    <row r="32" spans="3:18" s="5" customFormat="1" ht="18" customHeight="1" thickBot="1" x14ac:dyDescent="0.35">
      <c r="C32" s="29"/>
      <c r="D32" s="29"/>
      <c r="E32" s="29"/>
      <c r="F32" s="40" t="s">
        <v>98</v>
      </c>
      <c r="G32" s="93" t="s">
        <v>172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5"/>
    </row>
    <row r="33" spans="1:18" s="5" customFormat="1" ht="18" customHeight="1" thickBot="1" x14ac:dyDescent="0.35">
      <c r="C33" s="29"/>
      <c r="D33" s="29"/>
      <c r="E33" s="29"/>
      <c r="F33" s="40" t="s">
        <v>99</v>
      </c>
      <c r="G33" s="93" t="s">
        <v>173</v>
      </c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5"/>
    </row>
    <row r="34" spans="1:18" s="5" customFormat="1" ht="18" customHeight="1" thickBot="1" x14ac:dyDescent="0.35">
      <c r="C34" s="29"/>
      <c r="D34" s="29"/>
      <c r="E34" s="29"/>
      <c r="F34" s="40" t="s">
        <v>101</v>
      </c>
      <c r="G34" s="93" t="s">
        <v>174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5"/>
    </row>
    <row r="35" spans="1:18" s="5" customFormat="1" ht="18" customHeight="1" thickBot="1" x14ac:dyDescent="0.35">
      <c r="C35" s="29"/>
      <c r="D35" s="29"/>
      <c r="E35" s="29"/>
      <c r="F35" s="40" t="s">
        <v>100</v>
      </c>
      <c r="G35" s="93" t="s">
        <v>53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5"/>
    </row>
    <row r="36" spans="1:18" s="5" customFormat="1" ht="18" customHeight="1" thickBot="1" x14ac:dyDescent="0.35">
      <c r="C36" s="29"/>
      <c r="D36" s="29"/>
      <c r="E36" s="29"/>
      <c r="F36" s="40" t="s">
        <v>102</v>
      </c>
      <c r="G36" s="93" t="s">
        <v>176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</row>
    <row r="37" spans="1:18" s="4" customFormat="1" ht="18" customHeight="1" thickBot="1" x14ac:dyDescent="0.35">
      <c r="A37" s="66"/>
      <c r="B37" s="67"/>
      <c r="C37" s="66"/>
      <c r="D37" s="66"/>
      <c r="E37" s="51"/>
      <c r="F37" s="40" t="s">
        <v>175</v>
      </c>
      <c r="G37" s="93" t="s">
        <v>54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5"/>
    </row>
    <row r="38" spans="1:18" s="5" customFormat="1" ht="6" customHeight="1" thickBot="1" x14ac:dyDescent="0.35">
      <c r="C38" s="29"/>
      <c r="D38" s="29"/>
      <c r="E38" s="29"/>
      <c r="F38" s="36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1:18" s="5" customFormat="1" ht="21.75" customHeight="1" thickBot="1" x14ac:dyDescent="0.35">
      <c r="C39" s="31"/>
      <c r="D39" s="32"/>
      <c r="E39" s="82"/>
      <c r="F39" s="104" t="s">
        <v>196</v>
      </c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5"/>
    </row>
    <row r="40" spans="1:18" s="4" customFormat="1" ht="18" customHeight="1" thickBot="1" x14ac:dyDescent="0.35">
      <c r="A40" s="27"/>
      <c r="B40" s="5"/>
      <c r="C40" s="27"/>
      <c r="D40" s="27"/>
      <c r="E40" s="29"/>
      <c r="F40" s="40" t="s">
        <v>90</v>
      </c>
      <c r="G40" s="93" t="s">
        <v>103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5"/>
    </row>
    <row r="41" spans="1:18" s="4" customFormat="1" ht="18" customHeight="1" thickBot="1" x14ac:dyDescent="0.35">
      <c r="A41" s="27"/>
      <c r="B41" s="5"/>
      <c r="C41" s="27"/>
      <c r="D41" s="27"/>
      <c r="E41" s="51"/>
      <c r="F41" s="40" t="s">
        <v>91</v>
      </c>
      <c r="G41" s="93" t="s">
        <v>104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5"/>
    </row>
    <row r="42" spans="1:18" s="4" customFormat="1" ht="18" customHeight="1" thickBot="1" x14ac:dyDescent="0.35">
      <c r="A42" s="66"/>
      <c r="B42" s="67"/>
      <c r="C42" s="66"/>
      <c r="D42" s="66"/>
      <c r="E42" s="51"/>
      <c r="F42" s="40" t="s">
        <v>95</v>
      </c>
      <c r="G42" s="93" t="s">
        <v>105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5"/>
    </row>
    <row r="43" spans="1:18" s="5" customFormat="1" ht="6" customHeight="1" thickBot="1" x14ac:dyDescent="0.35">
      <c r="C43" s="29"/>
      <c r="D43" s="29"/>
      <c r="E43" s="29"/>
      <c r="F43" s="36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4"/>
    </row>
    <row r="44" spans="1:18" s="5" customFormat="1" ht="21.75" customHeight="1" thickBot="1" x14ac:dyDescent="0.35">
      <c r="C44" s="31"/>
      <c r="D44" s="32"/>
      <c r="E44" s="82"/>
      <c r="F44" s="104" t="s">
        <v>197</v>
      </c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5"/>
    </row>
    <row r="45" spans="1:18" s="4" customFormat="1" ht="18" customHeight="1" thickBot="1" x14ac:dyDescent="0.35">
      <c r="A45" s="27"/>
      <c r="B45" s="5"/>
      <c r="C45" s="27"/>
      <c r="D45" s="27"/>
      <c r="E45" s="29"/>
      <c r="F45" s="40" t="s">
        <v>92</v>
      </c>
      <c r="G45" s="93" t="s">
        <v>177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5"/>
    </row>
    <row r="46" spans="1:18" s="4" customFormat="1" ht="18" customHeight="1" thickBot="1" x14ac:dyDescent="0.35">
      <c r="A46" s="27"/>
      <c r="B46" s="5"/>
      <c r="C46" s="27"/>
      <c r="D46" s="27"/>
      <c r="E46" s="51"/>
      <c r="F46" s="40" t="s">
        <v>93</v>
      </c>
      <c r="G46" s="93" t="s">
        <v>142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5"/>
    </row>
    <row r="47" spans="1:18" s="4" customFormat="1" ht="18" customHeight="1" thickBot="1" x14ac:dyDescent="0.35">
      <c r="A47" s="66"/>
      <c r="B47" s="67"/>
      <c r="C47" s="66"/>
      <c r="D47" s="66"/>
      <c r="E47" s="51"/>
      <c r="F47" s="40" t="s">
        <v>94</v>
      </c>
      <c r="G47" s="93" t="s">
        <v>143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5"/>
    </row>
    <row r="48" spans="1:18" s="5" customFormat="1" ht="6" customHeight="1" x14ac:dyDescent="0.3">
      <c r="C48" s="29"/>
      <c r="D48" s="29"/>
      <c r="E48" s="29"/>
      <c r="F48" s="36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4"/>
    </row>
    <row r="49" spans="1:21" s="4" customFormat="1" ht="6" customHeight="1" x14ac:dyDescent="0.3">
      <c r="F49" s="38"/>
    </row>
    <row r="50" spans="1:21" ht="30" customHeight="1" x14ac:dyDescent="0.3">
      <c r="A50" s="103" t="str">
        <f>NOTA!$A$24</f>
        <v>ESTUDO 49 | ANÁLISE SETORIAL DAS SOCIEDADES NÃO FINANCEIRAS EM PORTUGAL 2020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</row>
    <row r="51" spans="1:21" ht="30" customHeight="1" x14ac:dyDescent="0.3"/>
  </sheetData>
  <sheetProtection algorithmName="SHA-512" hashValue="QVeaQbo9gvwb/eR2sd2bCTu76l3tI2FBzE0NO0iLX4nik+YOos8pQ1Ytw053uHZxRJA1fyblDYhBm/lAOsOD5Q==" saltValue="Hutpqx7G1xLzz93f6w9E0A==" spinCount="100000" sheet="1" objects="1" scenarios="1"/>
  <mergeCells count="40">
    <mergeCell ref="G37:R37"/>
    <mergeCell ref="G31:R31"/>
    <mergeCell ref="G47:R47"/>
    <mergeCell ref="G42:R42"/>
    <mergeCell ref="G40:R40"/>
    <mergeCell ref="F39:R39"/>
    <mergeCell ref="F44:R44"/>
    <mergeCell ref="G41:R41"/>
    <mergeCell ref="A50:U50"/>
    <mergeCell ref="G45:R45"/>
    <mergeCell ref="G46:R46"/>
    <mergeCell ref="G9:R9"/>
    <mergeCell ref="G15:R15"/>
    <mergeCell ref="G13:R13"/>
    <mergeCell ref="G11:R11"/>
    <mergeCell ref="G12:R12"/>
    <mergeCell ref="G22:R22"/>
    <mergeCell ref="G24:R24"/>
    <mergeCell ref="G26:R26"/>
    <mergeCell ref="G23:R23"/>
    <mergeCell ref="G30:R30"/>
    <mergeCell ref="G25:R25"/>
    <mergeCell ref="G36:R36"/>
    <mergeCell ref="G20:R20"/>
    <mergeCell ref="G21:R21"/>
    <mergeCell ref="G35:R35"/>
    <mergeCell ref="G32:R32"/>
    <mergeCell ref="G33:R33"/>
    <mergeCell ref="K1:R1"/>
    <mergeCell ref="C3:R3"/>
    <mergeCell ref="G5:R5"/>
    <mergeCell ref="G8:R8"/>
    <mergeCell ref="G19:R19"/>
    <mergeCell ref="C17:R17"/>
    <mergeCell ref="G6:R6"/>
    <mergeCell ref="G7:R7"/>
    <mergeCell ref="G10:R10"/>
    <mergeCell ref="G14:R14"/>
    <mergeCell ref="G34:R34"/>
    <mergeCell ref="C28:R28"/>
  </mergeCells>
  <hyperlinks>
    <hyperlink ref="F5" location="'G I.2.1'!A1" display="G I.2.1"/>
    <hyperlink ref="F8" location="'Q I.2.1'!A1" display="Q I.2.1"/>
    <hyperlink ref="F40" location="'G C1.1'!A1" display="G C1.1"/>
    <hyperlink ref="F41" location="'G C1.2'!A1" display="G C1.2"/>
    <hyperlink ref="F42" location="'G C1.3'!A1" display="G C1.3"/>
    <hyperlink ref="F6" location="'G I.2.2'!A1" display="G I.2.2"/>
    <hyperlink ref="F32" location="'G I.4.3'!A1" display="G I.4.3"/>
    <hyperlink ref="F19" location="'G I.3.1'!A1" display="G I.3.1"/>
    <hyperlink ref="F20" location="'G I.3.2'!A1" display="G I.3.2"/>
    <hyperlink ref="F21" location="'G I.3.3'!A1" display="G I.3.3"/>
    <hyperlink ref="F23" location="'G I.3.4'!A1" display="G I.3.4"/>
    <hyperlink ref="F30" location="'G I.4.1'!A1" display="G I.4.1"/>
    <hyperlink ref="F25" location="'G I.3.5'!A1" display="G I.3.5"/>
    <hyperlink ref="F9" location="'G I.2.4'!A1" display="G I.2.4"/>
    <hyperlink ref="F35" location="'Q I.4.1'!A1" display="Q I.4.1"/>
    <hyperlink ref="F10" location="'G I.2.5.i'!A1" display="G I.2.5"/>
    <hyperlink ref="F37" location="'G I.4.7'!A1" display="G I.4.7"/>
    <hyperlink ref="F11" location="'G I.2.6'!A1" display="G I.2.6"/>
    <hyperlink ref="F22" location="'Q I.3.1'!A1" display="Q I.3.1"/>
    <hyperlink ref="F24" location="'Q I.3.2'!A1" display="Q I.3.2"/>
    <hyperlink ref="F26" location="'G I.3.6'!A1" display="G I.3.6"/>
    <hyperlink ref="F33" location="'G I.4.4'!A1" display="G I.4.4"/>
    <hyperlink ref="F34" location="'G I.4.5'!A1" display="G I.4.5"/>
    <hyperlink ref="F36" location="'G I.4.6'!A1" display="G I.4.6"/>
    <hyperlink ref="F12" location="'G I.2.7'!A1" display="G I.2.7"/>
    <hyperlink ref="F13" location="'G I.2.8'!A1" display="G I.2.8"/>
    <hyperlink ref="F14" location="'G I.2.9'!A1" display="G I.2.9"/>
    <hyperlink ref="F15" location="'G I.2.10'!A1" display="G I.2.10"/>
    <hyperlink ref="F45" location="'G C2.1'!A1" display="G C2.1"/>
    <hyperlink ref="F46" location="'G C2.2'!A1" display="G C2.2"/>
    <hyperlink ref="F47" location="'G C2.3'!A1" display="G C2.3"/>
    <hyperlink ref="F7" location="'G I.2.3i'!A1" display="G I.2.3"/>
    <hyperlink ref="F31" location="'G I.4.2'!A1" display="G I.4.2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9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C22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9" ht="69" customHeight="1" thickBot="1" x14ac:dyDescent="0.3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80" t="str">
        <f>+Índice!F23</f>
        <v>G I.3.4</v>
      </c>
      <c r="B3" s="65" t="str">
        <f>+Índice!G23</f>
        <v>EBITDA | Taxa de crescimento anual</v>
      </c>
      <c r="C3" s="25"/>
      <c r="D3" s="25"/>
      <c r="E3" s="25"/>
      <c r="F3" s="25"/>
      <c r="G3" s="45"/>
      <c r="H3" s="45"/>
      <c r="I3" s="45"/>
      <c r="J3" s="45"/>
      <c r="K3" s="45"/>
      <c r="L3" s="45"/>
      <c r="M3" s="45"/>
    </row>
    <row r="4" spans="1:29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9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9" s="14" customFormat="1" ht="25.05" customHeight="1" x14ac:dyDescent="0.3">
      <c r="B6" s="22"/>
      <c r="G6" s="16"/>
      <c r="H6" s="16"/>
      <c r="I6" s="16"/>
      <c r="J6" s="16"/>
      <c r="K6" s="50"/>
      <c r="L6" s="107">
        <v>2019</v>
      </c>
      <c r="M6" s="107"/>
      <c r="N6" s="107">
        <v>2020</v>
      </c>
      <c r="O6" s="107"/>
      <c r="Z6" s="9"/>
      <c r="AA6" s="9"/>
      <c r="AC6"/>
    </row>
    <row r="7" spans="1:29" s="14" customFormat="1" ht="25.05" customHeight="1" thickBot="1" x14ac:dyDescent="0.35">
      <c r="B7" s="22"/>
      <c r="G7" s="176" t="s">
        <v>19</v>
      </c>
      <c r="H7" s="177"/>
      <c r="I7" s="177"/>
      <c r="J7" s="177"/>
      <c r="K7" s="178"/>
      <c r="L7" s="182">
        <v>2.4E-2</v>
      </c>
      <c r="M7" s="182"/>
      <c r="N7" s="182">
        <v>-0.19</v>
      </c>
      <c r="O7" s="182"/>
      <c r="Z7" s="9"/>
      <c r="AA7" s="9"/>
    </row>
    <row r="8" spans="1:29" s="14" customFormat="1" ht="25.05" customHeight="1" x14ac:dyDescent="0.3">
      <c r="B8" s="22"/>
      <c r="G8" s="163" t="s">
        <v>12</v>
      </c>
      <c r="H8" s="164"/>
      <c r="I8" s="158" t="s">
        <v>0</v>
      </c>
      <c r="J8" s="158"/>
      <c r="K8" s="133"/>
      <c r="L8" s="181">
        <v>0.14699999999999999</v>
      </c>
      <c r="M8" s="181"/>
      <c r="N8" s="181">
        <v>-0.186</v>
      </c>
      <c r="O8" s="181"/>
      <c r="Z8" s="9"/>
      <c r="AA8" s="9"/>
    </row>
    <row r="9" spans="1:29" s="14" customFormat="1" ht="25.05" customHeight="1" x14ac:dyDescent="0.3">
      <c r="B9" s="22"/>
      <c r="G9" s="156"/>
      <c r="H9" s="157"/>
      <c r="I9" s="112" t="s">
        <v>11</v>
      </c>
      <c r="J9" s="112"/>
      <c r="K9" s="119"/>
      <c r="L9" s="179">
        <v>0.10199999999999999</v>
      </c>
      <c r="M9" s="179"/>
      <c r="N9" s="179">
        <v>-0.182</v>
      </c>
      <c r="O9" s="179"/>
      <c r="Z9" s="9"/>
      <c r="AA9" s="9"/>
    </row>
    <row r="10" spans="1:29" s="14" customFormat="1" ht="25.05" customHeight="1" thickBot="1" x14ac:dyDescent="0.35">
      <c r="B10" s="22"/>
      <c r="G10" s="167"/>
      <c r="H10" s="168"/>
      <c r="I10" s="153" t="s">
        <v>1</v>
      </c>
      <c r="J10" s="153"/>
      <c r="K10" s="131"/>
      <c r="L10" s="183">
        <v>-9.7000000000000003E-2</v>
      </c>
      <c r="M10" s="183"/>
      <c r="N10" s="183">
        <v>-0.2</v>
      </c>
      <c r="O10" s="183"/>
      <c r="Z10" s="9"/>
      <c r="AA10" s="9"/>
    </row>
    <row r="11" spans="1:29" s="14" customFormat="1" ht="25.05" customHeight="1" x14ac:dyDescent="0.3">
      <c r="B11" s="22"/>
      <c r="G11" s="163" t="s">
        <v>25</v>
      </c>
      <c r="H11" s="164"/>
      <c r="I11" s="121" t="s">
        <v>32</v>
      </c>
      <c r="J11" s="121"/>
      <c r="K11" s="146"/>
      <c r="L11" s="181">
        <v>6.4000000000000001E-2</v>
      </c>
      <c r="M11" s="181"/>
      <c r="N11" s="181">
        <v>-3.7999999999999999E-2</v>
      </c>
      <c r="O11" s="181"/>
      <c r="Z11" s="9"/>
      <c r="AA11" s="9"/>
    </row>
    <row r="12" spans="1:29" s="14" customFormat="1" ht="25.05" customHeight="1" x14ac:dyDescent="0.3">
      <c r="B12" s="22"/>
      <c r="G12" s="156"/>
      <c r="H12" s="157"/>
      <c r="I12" s="112" t="s">
        <v>20</v>
      </c>
      <c r="J12" s="112"/>
      <c r="K12" s="119"/>
      <c r="L12" s="179">
        <v>-4.1000000000000002E-2</v>
      </c>
      <c r="M12" s="179"/>
      <c r="N12" s="179">
        <v>-0.111</v>
      </c>
      <c r="O12" s="179"/>
      <c r="Z12" s="9"/>
      <c r="AA12" s="9"/>
    </row>
    <row r="13" spans="1:29" s="14" customFormat="1" ht="25.05" customHeight="1" x14ac:dyDescent="0.3">
      <c r="B13" s="22"/>
      <c r="G13" s="156"/>
      <c r="H13" s="157"/>
      <c r="I13" s="112" t="s">
        <v>33</v>
      </c>
      <c r="J13" s="112"/>
      <c r="K13" s="119"/>
      <c r="L13" s="179">
        <v>1.9E-2</v>
      </c>
      <c r="M13" s="179"/>
      <c r="N13" s="179">
        <v>-0.02</v>
      </c>
      <c r="O13" s="179"/>
      <c r="Z13" s="9"/>
      <c r="AA13" s="9"/>
    </row>
    <row r="14" spans="1:29" s="14" customFormat="1" ht="25.05" customHeight="1" x14ac:dyDescent="0.3">
      <c r="B14" s="22"/>
      <c r="G14" s="156"/>
      <c r="H14" s="157"/>
      <c r="I14" s="112" t="s">
        <v>21</v>
      </c>
      <c r="J14" s="112"/>
      <c r="K14" s="119"/>
      <c r="L14" s="179">
        <v>-2.5999999999999999E-2</v>
      </c>
      <c r="M14" s="179"/>
      <c r="N14" s="179">
        <v>9.5000000000000001E-2</v>
      </c>
      <c r="O14" s="179"/>
      <c r="Z14" s="9"/>
      <c r="AA14" s="9"/>
    </row>
    <row r="15" spans="1:29" s="14" customFormat="1" ht="25.05" customHeight="1" x14ac:dyDescent="0.3">
      <c r="B15" s="22"/>
      <c r="G15" s="156"/>
      <c r="H15" s="157"/>
      <c r="I15" s="112" t="s">
        <v>22</v>
      </c>
      <c r="J15" s="112"/>
      <c r="K15" s="119"/>
      <c r="L15" s="179">
        <v>0.19700000000000001</v>
      </c>
      <c r="M15" s="179"/>
      <c r="N15" s="179">
        <v>-0.185</v>
      </c>
      <c r="O15" s="179"/>
      <c r="Z15" s="9"/>
      <c r="AA15" s="9"/>
    </row>
    <row r="16" spans="1:29" s="9" customFormat="1" ht="25.05" customHeight="1" x14ac:dyDescent="0.3">
      <c r="B16" s="8"/>
      <c r="C16" s="14"/>
      <c r="D16" s="14"/>
      <c r="E16" s="14"/>
      <c r="F16" s="14"/>
      <c r="G16" s="120"/>
      <c r="H16" s="121"/>
      <c r="I16" s="112" t="s">
        <v>34</v>
      </c>
      <c r="J16" s="112"/>
      <c r="K16" s="119"/>
      <c r="L16" s="179">
        <v>-2E-3</v>
      </c>
      <c r="M16" s="179"/>
      <c r="N16" s="179">
        <v>-0.33</v>
      </c>
      <c r="O16" s="179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7" s="9" customFormat="1" ht="15" customHeight="1" thickBot="1" x14ac:dyDescent="0.25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ht="19.5" customHeight="1" thickBot="1" x14ac:dyDescent="0.35">
      <c r="A18" s="171" t="str">
        <f>Índice!$A$50</f>
        <v>ESTUDO 49 | ANÁLISE SETORIAL DAS SOCIEDADES NÃO FINANCEIRAS EM PORTUGAL 2020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9"/>
      <c r="W18" s="9"/>
      <c r="X18" s="9"/>
      <c r="AA18" s="9"/>
    </row>
    <row r="19" spans="1:27" x14ac:dyDescent="0.3">
      <c r="U19" s="79" t="s">
        <v>44</v>
      </c>
      <c r="X19" s="9"/>
      <c r="Y19" s="9"/>
      <c r="Z19" s="9"/>
      <c r="AA19" s="9"/>
    </row>
    <row r="20" spans="1:27" x14ac:dyDescent="0.3">
      <c r="X20" s="9"/>
      <c r="Y20" s="9"/>
      <c r="Z20" s="9"/>
      <c r="AA20" s="9"/>
    </row>
    <row r="21" spans="1:27" x14ac:dyDescent="0.3">
      <c r="X21" s="9"/>
      <c r="Y21" s="9"/>
      <c r="Z21" s="9"/>
      <c r="AA21" s="9"/>
    </row>
    <row r="22" spans="1:27" ht="17.25" customHeight="1" x14ac:dyDescent="0.3"/>
  </sheetData>
  <sheetProtection algorithmName="SHA-512" hashValue="HiOWnCgs6EEYRksYFSa3QMxQ0pJrWjVFpXCa1jY0KsDVIYg73kkLlp6ZvGoUfEWr6ctMEHZVx7FS0NxHCAno3Q==" saltValue="n/ilhWPiB8hoROjvaBQeQA==" spinCount="100000" sheet="1" objects="1" scenarios="1"/>
  <mergeCells count="36">
    <mergeCell ref="G8:H10"/>
    <mergeCell ref="I8:K8"/>
    <mergeCell ref="N8:O8"/>
    <mergeCell ref="I9:K9"/>
    <mergeCell ref="N9:O9"/>
    <mergeCell ref="I10:K10"/>
    <mergeCell ref="L8:M8"/>
    <mergeCell ref="L9:M9"/>
    <mergeCell ref="L10:M10"/>
    <mergeCell ref="A1:U1"/>
    <mergeCell ref="N6:O6"/>
    <mergeCell ref="G7:K7"/>
    <mergeCell ref="N7:O7"/>
    <mergeCell ref="L6:M6"/>
    <mergeCell ref="L7:M7"/>
    <mergeCell ref="A18:U18"/>
    <mergeCell ref="I14:K14"/>
    <mergeCell ref="N14:O14"/>
    <mergeCell ref="I15:K15"/>
    <mergeCell ref="N15:O15"/>
    <mergeCell ref="G11:H16"/>
    <mergeCell ref="I11:K11"/>
    <mergeCell ref="N11:O11"/>
    <mergeCell ref="I12:K12"/>
    <mergeCell ref="N12:O12"/>
    <mergeCell ref="I13:K13"/>
    <mergeCell ref="N13:O13"/>
    <mergeCell ref="L11:M11"/>
    <mergeCell ref="L15:M15"/>
    <mergeCell ref="L16:M16"/>
    <mergeCell ref="I16:K16"/>
    <mergeCell ref="N16:O16"/>
    <mergeCell ref="N10:O10"/>
    <mergeCell ref="L12:M12"/>
    <mergeCell ref="L13:M13"/>
    <mergeCell ref="L14:M14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416F84"/>
  </sheetPr>
  <dimension ref="A1:AD77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30" ht="69" customHeight="1" thickBot="1" x14ac:dyDescent="0.3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30" ht="15" customHeight="1" x14ac:dyDescent="0.3"/>
    <row r="3" spans="1:30" s="7" customFormat="1" ht="15" customHeight="1" thickBot="1" x14ac:dyDescent="0.35">
      <c r="A3" s="64" t="str">
        <f>+Índice!F24</f>
        <v>Q I.3.2</v>
      </c>
      <c r="B3" s="65" t="str">
        <f>+Índice!G24</f>
        <v>Empresas com crescimento anual do EBITDA e empresas com EBITDA negativo</v>
      </c>
      <c r="C3" s="25"/>
      <c r="D3" s="24"/>
      <c r="E3" s="25"/>
      <c r="F3" s="25"/>
      <c r="G3" s="25"/>
      <c r="H3" s="25"/>
      <c r="I3" s="25"/>
      <c r="J3" s="25"/>
      <c r="K3" s="19"/>
      <c r="L3" s="19"/>
    </row>
    <row r="4" spans="1:30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0" ht="15" customHeight="1" x14ac:dyDescent="0.3"/>
    <row r="6" spans="1:30" s="20" customFormat="1" ht="25.05" customHeight="1" x14ac:dyDescent="0.3">
      <c r="D6" s="14"/>
      <c r="E6" s="69"/>
      <c r="F6" s="70"/>
      <c r="G6" s="70"/>
      <c r="H6" s="70"/>
      <c r="I6" s="70"/>
      <c r="J6" s="107" t="s">
        <v>66</v>
      </c>
      <c r="K6" s="107"/>
      <c r="L6" s="107"/>
      <c r="M6" s="143"/>
      <c r="N6" s="119" t="s">
        <v>65</v>
      </c>
      <c r="O6" s="107"/>
      <c r="P6" s="107"/>
      <c r="Q6" s="107"/>
      <c r="R6" s="14"/>
      <c r="S6" s="14"/>
    </row>
    <row r="7" spans="1:30" s="14" customFormat="1" ht="25.05" customHeight="1" x14ac:dyDescent="0.3">
      <c r="A7" s="20"/>
      <c r="E7" s="71"/>
      <c r="F7" s="16"/>
      <c r="G7" s="16"/>
      <c r="H7" s="16"/>
      <c r="I7" s="16"/>
      <c r="J7" s="107">
        <v>2019</v>
      </c>
      <c r="K7" s="107"/>
      <c r="L7" s="107">
        <v>2020</v>
      </c>
      <c r="M7" s="143"/>
      <c r="N7" s="107">
        <v>2019</v>
      </c>
      <c r="O7" s="107"/>
      <c r="P7" s="107">
        <v>2020</v>
      </c>
      <c r="Q7" s="143"/>
      <c r="W7" s="54"/>
      <c r="X7" s="54"/>
      <c r="Y7" s="20"/>
      <c r="Z7" s="20"/>
      <c r="AA7" s="20"/>
      <c r="AB7" s="20"/>
      <c r="AC7" s="20"/>
      <c r="AD7" s="20"/>
    </row>
    <row r="8" spans="1:30" s="14" customFormat="1" ht="25.05" customHeight="1" thickBot="1" x14ac:dyDescent="0.35">
      <c r="A8" s="20"/>
      <c r="E8" s="176" t="s">
        <v>19</v>
      </c>
      <c r="F8" s="177"/>
      <c r="G8" s="177"/>
      <c r="H8" s="177"/>
      <c r="I8" s="177"/>
      <c r="J8" s="182">
        <v>0.41699999999999998</v>
      </c>
      <c r="K8" s="182"/>
      <c r="L8" s="126">
        <v>0.36799999999999999</v>
      </c>
      <c r="M8" s="134"/>
      <c r="N8" s="127">
        <v>0.311</v>
      </c>
      <c r="O8" s="182"/>
      <c r="P8" s="182">
        <v>0.38</v>
      </c>
      <c r="Q8" s="182"/>
      <c r="W8" s="54"/>
      <c r="X8" s="54"/>
      <c r="Y8" s="20"/>
      <c r="Z8" s="20"/>
      <c r="AA8" s="20"/>
      <c r="AB8" s="20"/>
      <c r="AC8" s="20"/>
      <c r="AD8" s="20"/>
    </row>
    <row r="9" spans="1:30" s="14" customFormat="1" ht="25.05" customHeight="1" x14ac:dyDescent="0.3">
      <c r="A9" s="20"/>
      <c r="E9" s="163" t="s">
        <v>12</v>
      </c>
      <c r="F9" s="164"/>
      <c r="G9" s="158" t="s">
        <v>0</v>
      </c>
      <c r="H9" s="158"/>
      <c r="I9" s="158"/>
      <c r="J9" s="181">
        <v>0.40400000000000003</v>
      </c>
      <c r="K9" s="181"/>
      <c r="L9" s="169">
        <v>0.36099999999999999</v>
      </c>
      <c r="M9" s="202"/>
      <c r="N9" s="180">
        <v>0.33400000000000002</v>
      </c>
      <c r="O9" s="181"/>
      <c r="P9" s="181">
        <v>0.4</v>
      </c>
      <c r="Q9" s="181"/>
      <c r="W9" s="54"/>
      <c r="X9" s="54"/>
      <c r="Y9" s="20"/>
      <c r="Z9" s="20"/>
      <c r="AA9" s="20"/>
      <c r="AB9" s="20"/>
      <c r="AC9" s="20"/>
      <c r="AD9" s="20"/>
    </row>
    <row r="10" spans="1:30" s="14" customFormat="1" ht="25.05" customHeight="1" x14ac:dyDescent="0.3">
      <c r="A10" s="20"/>
      <c r="E10" s="156"/>
      <c r="F10" s="157"/>
      <c r="G10" s="112" t="s">
        <v>11</v>
      </c>
      <c r="H10" s="112"/>
      <c r="I10" s="112"/>
      <c r="J10" s="179">
        <v>0.52600000000000002</v>
      </c>
      <c r="K10" s="179"/>
      <c r="L10" s="172">
        <v>0.42499999999999999</v>
      </c>
      <c r="M10" s="203"/>
      <c r="N10" s="173">
        <v>0.123</v>
      </c>
      <c r="O10" s="179"/>
      <c r="P10" s="179">
        <v>0.21199999999999999</v>
      </c>
      <c r="Q10" s="179"/>
      <c r="W10" s="54"/>
      <c r="X10" s="54"/>
      <c r="Y10" s="20"/>
      <c r="Z10" s="20"/>
      <c r="AA10" s="20"/>
      <c r="AB10" s="20"/>
      <c r="AC10" s="20"/>
      <c r="AD10" s="20"/>
    </row>
    <row r="11" spans="1:30" s="14" customFormat="1" ht="25.05" customHeight="1" thickBot="1" x14ac:dyDescent="0.35">
      <c r="A11" s="20"/>
      <c r="E11" s="167"/>
      <c r="F11" s="168"/>
      <c r="G11" s="153" t="s">
        <v>1</v>
      </c>
      <c r="H11" s="153"/>
      <c r="I11" s="153"/>
      <c r="J11" s="183">
        <v>0.56399999999999995</v>
      </c>
      <c r="K11" s="183"/>
      <c r="L11" s="174">
        <v>0.42799999999999999</v>
      </c>
      <c r="M11" s="204"/>
      <c r="N11" s="175">
        <v>8.2000000000000003E-2</v>
      </c>
      <c r="O11" s="183"/>
      <c r="P11" s="183">
        <v>0.16200000000000001</v>
      </c>
      <c r="Q11" s="183"/>
      <c r="W11" s="54"/>
      <c r="X11" s="54"/>
      <c r="Y11" s="20"/>
      <c r="Z11" s="20"/>
      <c r="AA11" s="20"/>
      <c r="AB11" s="20"/>
      <c r="AC11" s="20"/>
      <c r="AD11" s="20"/>
    </row>
    <row r="12" spans="1:30" s="14" customFormat="1" ht="25.05" customHeight="1" x14ac:dyDescent="0.3">
      <c r="A12" s="20"/>
      <c r="E12" s="163" t="s">
        <v>25</v>
      </c>
      <c r="F12" s="164"/>
      <c r="G12" s="121" t="s">
        <v>32</v>
      </c>
      <c r="H12" s="121"/>
      <c r="I12" s="121"/>
      <c r="J12" s="181">
        <v>0.42499999999999999</v>
      </c>
      <c r="K12" s="181"/>
      <c r="L12" s="169">
        <v>0.41799999999999998</v>
      </c>
      <c r="M12" s="202"/>
      <c r="N12" s="180">
        <v>0.27900000000000003</v>
      </c>
      <c r="O12" s="181"/>
      <c r="P12" s="181">
        <v>0.30199999999999999</v>
      </c>
      <c r="Q12" s="181"/>
      <c r="W12" s="54"/>
      <c r="X12" s="54"/>
      <c r="Y12" s="20"/>
      <c r="Z12" s="20"/>
      <c r="AA12" s="20"/>
      <c r="AB12" s="20"/>
      <c r="AC12" s="20"/>
      <c r="AD12" s="20"/>
    </row>
    <row r="13" spans="1:30" s="14" customFormat="1" ht="25.05" customHeight="1" x14ac:dyDescent="0.3">
      <c r="A13" s="20"/>
      <c r="E13" s="156"/>
      <c r="F13" s="157"/>
      <c r="G13" s="112" t="s">
        <v>20</v>
      </c>
      <c r="H13" s="112"/>
      <c r="I13" s="112"/>
      <c r="J13" s="179">
        <v>0.43</v>
      </c>
      <c r="K13" s="179"/>
      <c r="L13" s="172">
        <v>0.38800000000000001</v>
      </c>
      <c r="M13" s="203"/>
      <c r="N13" s="173">
        <v>0.26800000000000002</v>
      </c>
      <c r="O13" s="179"/>
      <c r="P13" s="179">
        <v>0.32300000000000001</v>
      </c>
      <c r="Q13" s="179"/>
      <c r="W13" s="54"/>
      <c r="X13" s="54"/>
      <c r="Y13" s="20"/>
      <c r="Z13" s="20"/>
      <c r="AA13" s="20"/>
      <c r="AB13" s="20"/>
      <c r="AC13" s="20"/>
      <c r="AD13" s="20"/>
    </row>
    <row r="14" spans="1:30" s="14" customFormat="1" ht="25.05" customHeight="1" x14ac:dyDescent="0.3">
      <c r="A14" s="20"/>
      <c r="E14" s="156"/>
      <c r="F14" s="157"/>
      <c r="G14" s="112" t="s">
        <v>33</v>
      </c>
      <c r="H14" s="112"/>
      <c r="I14" s="112"/>
      <c r="J14" s="179">
        <v>0.41599999999999998</v>
      </c>
      <c r="K14" s="179"/>
      <c r="L14" s="172">
        <v>0.376</v>
      </c>
      <c r="M14" s="203"/>
      <c r="N14" s="173">
        <v>0.31900000000000001</v>
      </c>
      <c r="O14" s="179"/>
      <c r="P14" s="179">
        <v>0.34599999999999997</v>
      </c>
      <c r="Q14" s="179"/>
      <c r="W14" s="54"/>
      <c r="X14" s="54"/>
      <c r="Y14" s="20"/>
      <c r="Z14" s="20"/>
      <c r="AA14" s="20"/>
      <c r="AB14" s="20"/>
      <c r="AC14" s="20"/>
      <c r="AD14" s="20"/>
    </row>
    <row r="15" spans="1:30" s="14" customFormat="1" ht="25.05" customHeight="1" x14ac:dyDescent="0.3">
      <c r="A15" s="20"/>
      <c r="E15" s="156"/>
      <c r="F15" s="157"/>
      <c r="G15" s="112" t="s">
        <v>21</v>
      </c>
      <c r="H15" s="112"/>
      <c r="I15" s="112"/>
      <c r="J15" s="179">
        <v>0.42299999999999999</v>
      </c>
      <c r="K15" s="179"/>
      <c r="L15" s="172">
        <v>0.40400000000000003</v>
      </c>
      <c r="M15" s="203"/>
      <c r="N15" s="173">
        <v>0.27500000000000002</v>
      </c>
      <c r="O15" s="179"/>
      <c r="P15" s="179">
        <v>0.30499999999999999</v>
      </c>
      <c r="Q15" s="179"/>
      <c r="W15" s="54"/>
      <c r="X15" s="54"/>
      <c r="Y15" s="20"/>
      <c r="Z15" s="20"/>
      <c r="AA15" s="20"/>
      <c r="AB15" s="20"/>
      <c r="AC15" s="20"/>
      <c r="AD15" s="20"/>
    </row>
    <row r="16" spans="1:30" s="14" customFormat="1" ht="25.05" customHeight="1" thickBot="1" x14ac:dyDescent="0.35">
      <c r="A16" s="20"/>
      <c r="E16" s="156"/>
      <c r="F16" s="157"/>
      <c r="G16" s="112" t="s">
        <v>22</v>
      </c>
      <c r="H16" s="112"/>
      <c r="I16" s="112"/>
      <c r="J16" s="179">
        <v>0.41799999999999998</v>
      </c>
      <c r="K16" s="179"/>
      <c r="L16" s="172">
        <v>0.4</v>
      </c>
      <c r="M16" s="203"/>
      <c r="N16" s="173">
        <v>0.309</v>
      </c>
      <c r="O16" s="179"/>
      <c r="P16" s="179">
        <v>0.35</v>
      </c>
      <c r="Q16" s="179"/>
      <c r="W16" s="54"/>
      <c r="X16" s="54"/>
      <c r="Y16" s="20"/>
      <c r="Z16" s="20"/>
      <c r="AA16" s="20"/>
      <c r="AB16" s="20"/>
      <c r="AC16" s="20"/>
      <c r="AD16" s="20"/>
    </row>
    <row r="17" spans="1:30" ht="25.05" customHeight="1" thickBot="1" x14ac:dyDescent="0.35">
      <c r="A17" s="11"/>
      <c r="C17" s="21"/>
      <c r="D17" s="14"/>
      <c r="E17" s="120"/>
      <c r="F17" s="121"/>
      <c r="G17" s="112" t="s">
        <v>34</v>
      </c>
      <c r="H17" s="112"/>
      <c r="I17" s="112"/>
      <c r="J17" s="179">
        <v>0.41299999999999998</v>
      </c>
      <c r="K17" s="179"/>
      <c r="L17" s="172">
        <v>0.33900000000000002</v>
      </c>
      <c r="M17" s="203"/>
      <c r="N17" s="173">
        <v>0.32800000000000001</v>
      </c>
      <c r="O17" s="179"/>
      <c r="P17" s="179">
        <v>0.42399999999999999</v>
      </c>
      <c r="Q17" s="179"/>
      <c r="R17" s="14"/>
      <c r="S17" s="14"/>
      <c r="W17" s="20"/>
      <c r="X17" s="20"/>
      <c r="Y17" s="20"/>
      <c r="Z17" s="20"/>
      <c r="AA17" s="20"/>
      <c r="AB17" s="20"/>
      <c r="AC17" s="20"/>
      <c r="AD17" s="20"/>
    </row>
    <row r="18" spans="1:30" ht="15" customHeight="1" thickBot="1" x14ac:dyDescent="0.35">
      <c r="W18" s="20"/>
      <c r="X18" s="20"/>
      <c r="Y18" s="20"/>
      <c r="Z18" s="20"/>
      <c r="AA18" s="20"/>
      <c r="AB18" s="20"/>
      <c r="AC18" s="20"/>
      <c r="AD18" s="20"/>
    </row>
    <row r="19" spans="1:30" ht="19.5" customHeight="1" thickBot="1" x14ac:dyDescent="0.35">
      <c r="A19" s="90" t="str">
        <f>NOTA!$A$24</f>
        <v>ESTUDO 49 | ANÁLISE SETORIAL DAS SOCIEDADES NÃO FINANCEIRAS EM PORTUGAL 2020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</row>
    <row r="20" spans="1:30" ht="19.5" customHeight="1" x14ac:dyDescent="0.3">
      <c r="U20" s="79" t="s">
        <v>44</v>
      </c>
    </row>
    <row r="21" spans="1:30" ht="19.5" customHeight="1" x14ac:dyDescent="0.3"/>
    <row r="22" spans="1:30" ht="19.5" customHeight="1" x14ac:dyDescent="0.3"/>
    <row r="23" spans="1:30" ht="19.5" customHeight="1" x14ac:dyDescent="0.3"/>
    <row r="24" spans="1:30" ht="19.5" customHeight="1" x14ac:dyDescent="0.3">
      <c r="P24" s="15"/>
    </row>
    <row r="25" spans="1:30" ht="19.5" customHeight="1" x14ac:dyDescent="0.3"/>
    <row r="26" spans="1:30" ht="19.5" customHeight="1" x14ac:dyDescent="0.3"/>
    <row r="27" spans="1:30" ht="19.5" customHeight="1" x14ac:dyDescent="0.3"/>
    <row r="28" spans="1:30" ht="19.5" customHeight="1" x14ac:dyDescent="0.3"/>
    <row r="29" spans="1:30" ht="19.5" customHeight="1" x14ac:dyDescent="0.3"/>
    <row r="30" spans="1:30" ht="19.5" customHeight="1" x14ac:dyDescent="0.3"/>
    <row r="31" spans="1:30" ht="19.5" customHeight="1" x14ac:dyDescent="0.3"/>
    <row r="32" spans="1:30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</sheetData>
  <sheetProtection algorithmName="SHA-512" hashValue="5HOt+KV6DqrQshD3BuyR0J6RkzrXI1D1RMNZ2ERoMEaG/gaV5LgZU2cziM21QO15Aw0fzmfm37iWs8pk+5rbMQ==" saltValue="MhyoNbyO6NQyx8nNVOnopA==" spinCount="100000" sheet="1" objects="1" scenarios="1"/>
  <mergeCells count="60">
    <mergeCell ref="P16:Q16"/>
    <mergeCell ref="G17:I17"/>
    <mergeCell ref="J17:K17"/>
    <mergeCell ref="L17:M17"/>
    <mergeCell ref="N17:O17"/>
    <mergeCell ref="P17:Q17"/>
    <mergeCell ref="P14:Q14"/>
    <mergeCell ref="G15:I15"/>
    <mergeCell ref="J15:K15"/>
    <mergeCell ref="L15:M15"/>
    <mergeCell ref="N15:O15"/>
    <mergeCell ref="P15:Q15"/>
    <mergeCell ref="P12:Q12"/>
    <mergeCell ref="G13:I13"/>
    <mergeCell ref="J13:K13"/>
    <mergeCell ref="L13:M13"/>
    <mergeCell ref="N13:O13"/>
    <mergeCell ref="P13:Q13"/>
    <mergeCell ref="E12:F17"/>
    <mergeCell ref="G12:I12"/>
    <mergeCell ref="J12:K12"/>
    <mergeCell ref="L12:M12"/>
    <mergeCell ref="N12:O12"/>
    <mergeCell ref="G14:I14"/>
    <mergeCell ref="J14:K14"/>
    <mergeCell ref="L14:M14"/>
    <mergeCell ref="N14:O14"/>
    <mergeCell ref="G16:I16"/>
    <mergeCell ref="J16:K16"/>
    <mergeCell ref="L16:M16"/>
    <mergeCell ref="N16:O16"/>
    <mergeCell ref="G11:I11"/>
    <mergeCell ref="J11:K11"/>
    <mergeCell ref="L11:M11"/>
    <mergeCell ref="N11:O11"/>
    <mergeCell ref="P11:Q11"/>
    <mergeCell ref="L9:M9"/>
    <mergeCell ref="N9:O9"/>
    <mergeCell ref="P9:Q9"/>
    <mergeCell ref="G10:I10"/>
    <mergeCell ref="J10:K10"/>
    <mergeCell ref="L10:M10"/>
    <mergeCell ref="N10:O10"/>
    <mergeCell ref="P10:Q10"/>
    <mergeCell ref="A1:U1"/>
    <mergeCell ref="E8:I8"/>
    <mergeCell ref="A19:U19"/>
    <mergeCell ref="J6:M6"/>
    <mergeCell ref="N6:Q6"/>
    <mergeCell ref="J7:K7"/>
    <mergeCell ref="L7:M7"/>
    <mergeCell ref="N7:O7"/>
    <mergeCell ref="P7:Q7"/>
    <mergeCell ref="J8:K8"/>
    <mergeCell ref="L8:M8"/>
    <mergeCell ref="N8:O8"/>
    <mergeCell ref="P8:Q8"/>
    <mergeCell ref="E9:F11"/>
    <mergeCell ref="G9:I9"/>
    <mergeCell ref="J9:K9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AC22"/>
  <sheetViews>
    <sheetView showGridLines="0"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9" ht="69" customHeight="1" thickBot="1" x14ac:dyDescent="0.3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7"/>
      <c r="W1" s="7"/>
      <c r="X1" s="7"/>
    </row>
    <row r="2" spans="1:29" ht="15" customHeight="1" x14ac:dyDescent="0.3">
      <c r="W2" s="7"/>
      <c r="X2" s="7"/>
    </row>
    <row r="3" spans="1:29" s="7" customFormat="1" ht="15" customHeight="1" thickBot="1" x14ac:dyDescent="0.35">
      <c r="A3" s="76" t="str">
        <f>Índice!F25</f>
        <v>G I.3.5</v>
      </c>
      <c r="B3" s="77" t="str">
        <f>Índice!G25</f>
        <v>Rendibilidade dos capitais próprios</v>
      </c>
      <c r="C3" s="77"/>
      <c r="D3" s="78"/>
      <c r="E3" s="78"/>
      <c r="F3" s="78"/>
      <c r="G3" s="44"/>
    </row>
    <row r="4" spans="1:29" s="9" customFormat="1" ht="15" customHeight="1" x14ac:dyDescent="0.3">
      <c r="A4" s="8" t="s">
        <v>8</v>
      </c>
      <c r="D4" s="18"/>
      <c r="E4" s="18"/>
      <c r="F4" s="1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9"/>
      <c r="S4" s="19"/>
      <c r="T4" s="19"/>
      <c r="U4" s="19"/>
    </row>
    <row r="5" spans="1:29" s="9" customFormat="1" ht="15" customHeight="1" x14ac:dyDescent="0.2">
      <c r="A5" s="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U5" s="30"/>
    </row>
    <row r="6" spans="1:29" s="9" customFormat="1" ht="25.05" customHeight="1" x14ac:dyDescent="0.3">
      <c r="B6" s="30"/>
      <c r="C6" s="30"/>
      <c r="D6" s="30"/>
      <c r="E6" s="30"/>
      <c r="F6" s="30"/>
      <c r="G6" s="30"/>
      <c r="H6" s="30"/>
      <c r="I6" s="30"/>
      <c r="J6" s="30"/>
      <c r="K6" s="30"/>
      <c r="L6" s="118">
        <v>2019</v>
      </c>
      <c r="M6" s="119"/>
      <c r="N6" s="107">
        <v>2020</v>
      </c>
      <c r="O6" s="107"/>
      <c r="P6" s="14"/>
      <c r="Q6" s="14"/>
      <c r="R6" s="14"/>
      <c r="S6" s="14"/>
      <c r="T6" s="14"/>
      <c r="U6" s="14"/>
      <c r="V6" s="14"/>
    </row>
    <row r="7" spans="1:29" s="14" customFormat="1" ht="25.05" customHeight="1" thickBot="1" x14ac:dyDescent="0.35">
      <c r="B7" s="22"/>
      <c r="C7" s="9"/>
      <c r="D7" s="9"/>
      <c r="E7" s="9"/>
      <c r="F7" s="9"/>
      <c r="G7" s="167" t="s">
        <v>19</v>
      </c>
      <c r="H7" s="168"/>
      <c r="I7" s="168"/>
      <c r="J7" s="168"/>
      <c r="K7" s="188"/>
      <c r="L7" s="126">
        <v>7.3999999999999996E-2</v>
      </c>
      <c r="M7" s="127"/>
      <c r="N7" s="182">
        <v>3.5999999999999997E-2</v>
      </c>
      <c r="O7" s="182"/>
      <c r="Z7" s="9"/>
      <c r="AA7" s="9"/>
      <c r="AB7" s="9"/>
      <c r="AC7" s="9"/>
    </row>
    <row r="8" spans="1:29" s="14" customFormat="1" ht="25.05" customHeight="1" x14ac:dyDescent="0.3">
      <c r="B8" s="22"/>
      <c r="C8" s="9"/>
      <c r="D8" s="9"/>
      <c r="E8" s="9"/>
      <c r="F8" s="9"/>
      <c r="G8" s="163" t="s">
        <v>12</v>
      </c>
      <c r="H8" s="164"/>
      <c r="I8" s="158" t="s">
        <v>0</v>
      </c>
      <c r="J8" s="158"/>
      <c r="K8" s="133"/>
      <c r="L8" s="169">
        <v>0.05</v>
      </c>
      <c r="M8" s="170"/>
      <c r="N8" s="169">
        <v>2.1999999999999999E-2</v>
      </c>
      <c r="O8" s="170"/>
      <c r="Z8" s="9"/>
      <c r="AA8" s="9"/>
      <c r="AB8" s="9"/>
      <c r="AC8" s="9"/>
    </row>
    <row r="9" spans="1:29" s="14" customFormat="1" ht="25.05" customHeight="1" x14ac:dyDescent="0.3">
      <c r="B9" s="22"/>
      <c r="C9" s="9"/>
      <c r="D9" s="9"/>
      <c r="E9" s="9"/>
      <c r="F9" s="9"/>
      <c r="G9" s="156"/>
      <c r="H9" s="157"/>
      <c r="I9" s="112" t="s">
        <v>11</v>
      </c>
      <c r="J9" s="112"/>
      <c r="K9" s="119"/>
      <c r="L9" s="172">
        <v>9.7000000000000003E-2</v>
      </c>
      <c r="M9" s="173"/>
      <c r="N9" s="172">
        <v>5.7000000000000002E-2</v>
      </c>
      <c r="O9" s="173"/>
      <c r="Z9" s="9"/>
      <c r="AA9" s="9"/>
      <c r="AB9" s="9"/>
      <c r="AC9" s="9"/>
    </row>
    <row r="10" spans="1:29" s="14" customFormat="1" ht="25.05" customHeight="1" thickBot="1" x14ac:dyDescent="0.35">
      <c r="B10" s="22"/>
      <c r="C10" s="9"/>
      <c r="D10" s="9"/>
      <c r="E10" s="9"/>
      <c r="F10" s="9"/>
      <c r="G10" s="167"/>
      <c r="H10" s="168"/>
      <c r="I10" s="153" t="s">
        <v>1</v>
      </c>
      <c r="J10" s="153"/>
      <c r="K10" s="131"/>
      <c r="L10" s="174">
        <v>6.7000000000000004E-2</v>
      </c>
      <c r="M10" s="175"/>
      <c r="N10" s="174">
        <v>2.5000000000000001E-2</v>
      </c>
      <c r="O10" s="175"/>
      <c r="Z10" s="9"/>
      <c r="AA10" s="9"/>
      <c r="AB10" s="9"/>
      <c r="AC10" s="9"/>
    </row>
    <row r="11" spans="1:29" s="14" customFormat="1" ht="25.05" customHeight="1" x14ac:dyDescent="0.3">
      <c r="B11" s="22"/>
      <c r="C11" s="9"/>
      <c r="D11" s="9"/>
      <c r="E11" s="9"/>
      <c r="F11" s="9"/>
      <c r="G11" s="163" t="s">
        <v>25</v>
      </c>
      <c r="H11" s="164"/>
      <c r="I11" s="121" t="s">
        <v>32</v>
      </c>
      <c r="J11" s="121"/>
      <c r="K11" s="146"/>
      <c r="L11" s="169">
        <v>0.03</v>
      </c>
      <c r="M11" s="170"/>
      <c r="N11" s="169">
        <v>1.9E-2</v>
      </c>
      <c r="O11" s="170"/>
      <c r="Z11" s="9"/>
      <c r="AA11" s="9"/>
      <c r="AB11" s="9"/>
      <c r="AC11" s="9"/>
    </row>
    <row r="12" spans="1:29" s="14" customFormat="1" ht="25.05" customHeight="1" x14ac:dyDescent="0.3">
      <c r="B12" s="22"/>
      <c r="C12" s="9"/>
      <c r="D12" s="9"/>
      <c r="E12" s="9"/>
      <c r="F12" s="9"/>
      <c r="G12" s="156"/>
      <c r="H12" s="157"/>
      <c r="I12" s="112" t="s">
        <v>20</v>
      </c>
      <c r="J12" s="112"/>
      <c r="K12" s="119"/>
      <c r="L12" s="172">
        <v>7.1999999999999995E-2</v>
      </c>
      <c r="M12" s="173"/>
      <c r="N12" s="172">
        <v>5.1999999999999998E-2</v>
      </c>
      <c r="O12" s="173"/>
      <c r="Z12" s="9"/>
      <c r="AA12" s="9"/>
      <c r="AB12" s="9"/>
      <c r="AC12" s="9"/>
    </row>
    <row r="13" spans="1:29" s="14" customFormat="1" ht="25.05" customHeight="1" x14ac:dyDescent="0.3">
      <c r="B13" s="22"/>
      <c r="C13" s="9"/>
      <c r="D13" s="9"/>
      <c r="E13" s="9"/>
      <c r="F13" s="9"/>
      <c r="G13" s="156"/>
      <c r="H13" s="157"/>
      <c r="I13" s="112" t="s">
        <v>33</v>
      </c>
      <c r="J13" s="112"/>
      <c r="K13" s="119"/>
      <c r="L13" s="172">
        <v>7.8E-2</v>
      </c>
      <c r="M13" s="173"/>
      <c r="N13" s="172">
        <v>6.4000000000000001E-2</v>
      </c>
      <c r="O13" s="173"/>
      <c r="Z13" s="9"/>
      <c r="AA13" s="9"/>
      <c r="AB13" s="9"/>
      <c r="AC13" s="9"/>
    </row>
    <row r="14" spans="1:29" s="14" customFormat="1" ht="25.05" customHeight="1" x14ac:dyDescent="0.3">
      <c r="B14" s="22"/>
      <c r="C14" s="9"/>
      <c r="D14" s="9"/>
      <c r="E14" s="9"/>
      <c r="F14" s="9"/>
      <c r="G14" s="156"/>
      <c r="H14" s="157"/>
      <c r="I14" s="112" t="s">
        <v>21</v>
      </c>
      <c r="J14" s="112"/>
      <c r="K14" s="119"/>
      <c r="L14" s="172">
        <v>5.6000000000000001E-2</v>
      </c>
      <c r="M14" s="173"/>
      <c r="N14" s="172">
        <v>5.3999999999999999E-2</v>
      </c>
      <c r="O14" s="173"/>
      <c r="AA14" s="205"/>
      <c r="AB14" s="205"/>
    </row>
    <row r="15" spans="1:29" s="14" customFormat="1" ht="25.05" customHeight="1" x14ac:dyDescent="0.3">
      <c r="B15" s="22"/>
      <c r="C15" s="9"/>
      <c r="D15" s="9"/>
      <c r="E15" s="9"/>
      <c r="F15" s="9"/>
      <c r="G15" s="156"/>
      <c r="H15" s="157"/>
      <c r="I15" s="112" t="s">
        <v>22</v>
      </c>
      <c r="J15" s="112"/>
      <c r="K15" s="119"/>
      <c r="L15" s="172">
        <v>0.10100000000000001</v>
      </c>
      <c r="M15" s="173"/>
      <c r="N15" s="172">
        <v>6.5000000000000002E-2</v>
      </c>
      <c r="O15" s="173"/>
    </row>
    <row r="16" spans="1:29" s="9" customFormat="1" ht="25.05" customHeight="1" x14ac:dyDescent="0.3">
      <c r="B16" s="8"/>
      <c r="G16" s="120"/>
      <c r="H16" s="121"/>
      <c r="I16" s="112" t="s">
        <v>34</v>
      </c>
      <c r="J16" s="112"/>
      <c r="K16" s="119"/>
      <c r="L16" s="172">
        <v>6.9000000000000006E-2</v>
      </c>
      <c r="M16" s="173"/>
      <c r="N16" s="172">
        <v>6.0000000000000001E-3</v>
      </c>
      <c r="O16" s="173"/>
      <c r="P16" s="14"/>
      <c r="Q16" s="14"/>
      <c r="R16" s="14"/>
      <c r="S16" s="14"/>
      <c r="T16" s="14"/>
      <c r="U16" s="14"/>
      <c r="V16" s="30"/>
      <c r="W16" s="30"/>
    </row>
    <row r="17" spans="1:24" s="9" customFormat="1" ht="15" customHeight="1" x14ac:dyDescent="0.2">
      <c r="A17" s="8"/>
      <c r="D17" s="30"/>
      <c r="O17" s="30"/>
      <c r="P17" s="30"/>
      <c r="Q17" s="30"/>
      <c r="R17" s="30"/>
      <c r="S17" s="30"/>
      <c r="T17" s="30"/>
      <c r="U17" s="30"/>
    </row>
    <row r="18" spans="1:24" ht="19.5" customHeight="1" x14ac:dyDescent="0.3">
      <c r="A18" s="114" t="str">
        <f>Índice!$A$50</f>
        <v>ESTUDO 49 | ANÁLISE SETORIAL DAS SOCIEDADES NÃO FINANCEIRAS EM PORTUGAL 2020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9"/>
      <c r="W18" s="9"/>
      <c r="X18" s="9"/>
    </row>
    <row r="19" spans="1:24" x14ac:dyDescent="0.3">
      <c r="U19" s="79" t="s">
        <v>44</v>
      </c>
      <c r="W19" s="9"/>
      <c r="X19" s="9"/>
    </row>
    <row r="20" spans="1:24" x14ac:dyDescent="0.3">
      <c r="W20" s="9"/>
      <c r="X20" s="9"/>
    </row>
    <row r="21" spans="1:24" x14ac:dyDescent="0.3">
      <c r="W21" s="9"/>
      <c r="X21" s="9"/>
    </row>
    <row r="22" spans="1:24" ht="17.25" customHeight="1" x14ac:dyDescent="0.3"/>
  </sheetData>
  <sheetProtection algorithmName="SHA-512" hashValue="6b9yF+39pVrqXomNd6JwsNoLMuP1VWinS5jyEU0Dmnp/j2LXDxSvag0u3QqnIi1JjwrZoM2yuUAvA6mqLe6HkA==" saltValue="MzRH9IKoJnCG0nSQhfpdGQ==" spinCount="100000" sheet="1" objects="1" scenarios="1"/>
  <mergeCells count="37">
    <mergeCell ref="L11:M11"/>
    <mergeCell ref="L12:M12"/>
    <mergeCell ref="L13:M13"/>
    <mergeCell ref="L14:M14"/>
    <mergeCell ref="L15:M15"/>
    <mergeCell ref="N6:O6"/>
    <mergeCell ref="A1:U1"/>
    <mergeCell ref="I12:K12"/>
    <mergeCell ref="N12:O12"/>
    <mergeCell ref="N7:O7"/>
    <mergeCell ref="G7:K7"/>
    <mergeCell ref="G11:H16"/>
    <mergeCell ref="I11:K11"/>
    <mergeCell ref="N11:O11"/>
    <mergeCell ref="I13:K13"/>
    <mergeCell ref="N13:O13"/>
    <mergeCell ref="L6:M6"/>
    <mergeCell ref="L7:M7"/>
    <mergeCell ref="L8:M8"/>
    <mergeCell ref="L9:M9"/>
    <mergeCell ref="L10:M10"/>
    <mergeCell ref="A18:U18"/>
    <mergeCell ref="AA14:AB14"/>
    <mergeCell ref="N10:O10"/>
    <mergeCell ref="N8:O8"/>
    <mergeCell ref="N9:O9"/>
    <mergeCell ref="G8:H10"/>
    <mergeCell ref="I8:K8"/>
    <mergeCell ref="I9:K9"/>
    <mergeCell ref="I10:K10"/>
    <mergeCell ref="I15:K15"/>
    <mergeCell ref="I16:K16"/>
    <mergeCell ref="N16:O16"/>
    <mergeCell ref="N15:O15"/>
    <mergeCell ref="I14:K14"/>
    <mergeCell ref="N14:O14"/>
    <mergeCell ref="L16:M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U25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thickBot="1" x14ac:dyDescent="0.35">
      <c r="A1" s="124" t="s">
        <v>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0" t="str">
        <f>+Índice!F26</f>
        <v>G I.3.6</v>
      </c>
      <c r="B3" s="65" t="str">
        <f>+Índice!G26</f>
        <v>Margem operacional e margem líquida</v>
      </c>
      <c r="C3" s="25"/>
      <c r="D3" s="25"/>
      <c r="E3" s="25"/>
      <c r="F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5.05" customHeight="1" thickBot="1" x14ac:dyDescent="0.35">
      <c r="A6" s="8"/>
      <c r="B6" s="46"/>
      <c r="C6" s="23"/>
      <c r="D6" s="14"/>
      <c r="E6" s="72"/>
      <c r="F6" s="73"/>
      <c r="G6" s="73"/>
      <c r="H6" s="73"/>
      <c r="I6" s="74"/>
      <c r="J6" s="125" t="s">
        <v>31</v>
      </c>
      <c r="K6" s="112"/>
      <c r="L6" s="112"/>
      <c r="M6" s="113"/>
      <c r="N6" s="112" t="s">
        <v>41</v>
      </c>
      <c r="O6" s="112"/>
      <c r="P6" s="112"/>
      <c r="Q6" s="119"/>
    </row>
    <row r="7" spans="1:21" s="9" customFormat="1" ht="25.05" customHeight="1" thickBot="1" x14ac:dyDescent="0.35">
      <c r="A7" s="8"/>
      <c r="B7" s="46"/>
      <c r="C7" s="23"/>
      <c r="D7" s="14"/>
      <c r="E7" s="72"/>
      <c r="F7" s="73"/>
      <c r="G7" s="73"/>
      <c r="H7" s="73"/>
      <c r="I7" s="74"/>
      <c r="J7" s="118">
        <v>2019</v>
      </c>
      <c r="K7" s="119"/>
      <c r="L7" s="107">
        <v>2020</v>
      </c>
      <c r="M7" s="143"/>
      <c r="N7" s="112">
        <v>2019</v>
      </c>
      <c r="O7" s="119"/>
      <c r="P7" s="107">
        <v>2020</v>
      </c>
      <c r="Q7" s="107"/>
    </row>
    <row r="8" spans="1:21" s="14" customFormat="1" ht="25.05" customHeight="1" thickBot="1" x14ac:dyDescent="0.35">
      <c r="A8" s="22"/>
      <c r="B8" s="48"/>
      <c r="E8" s="167" t="s">
        <v>19</v>
      </c>
      <c r="F8" s="168"/>
      <c r="G8" s="168"/>
      <c r="H8" s="168"/>
      <c r="I8" s="188"/>
      <c r="J8" s="127">
        <v>0.104</v>
      </c>
      <c r="K8" s="182"/>
      <c r="L8" s="126">
        <v>9.2999999999999999E-2</v>
      </c>
      <c r="M8" s="134"/>
      <c r="N8" s="127">
        <v>3.6999999999999998E-2</v>
      </c>
      <c r="O8" s="182"/>
      <c r="P8" s="127">
        <v>2.1999999999999999E-2</v>
      </c>
      <c r="Q8" s="182"/>
    </row>
    <row r="9" spans="1:21" s="14" customFormat="1" ht="25.05" customHeight="1" x14ac:dyDescent="0.3">
      <c r="A9" s="22"/>
      <c r="E9" s="156" t="s">
        <v>12</v>
      </c>
      <c r="F9" s="157"/>
      <c r="G9" s="121" t="s">
        <v>0</v>
      </c>
      <c r="H9" s="121"/>
      <c r="I9" s="146"/>
      <c r="J9" s="181">
        <v>0.11700000000000001</v>
      </c>
      <c r="K9" s="181"/>
      <c r="L9" s="169">
        <v>0.10100000000000001</v>
      </c>
      <c r="M9" s="202"/>
      <c r="N9" s="180">
        <v>4.4999999999999998E-2</v>
      </c>
      <c r="O9" s="181"/>
      <c r="P9" s="181">
        <v>2.4E-2</v>
      </c>
      <c r="Q9" s="181"/>
    </row>
    <row r="10" spans="1:21" s="14" customFormat="1" ht="25.05" customHeight="1" x14ac:dyDescent="0.3">
      <c r="A10" s="22"/>
      <c r="E10" s="156"/>
      <c r="F10" s="157"/>
      <c r="G10" s="112" t="s">
        <v>11</v>
      </c>
      <c r="H10" s="112"/>
      <c r="I10" s="119"/>
      <c r="J10" s="179">
        <v>0.109</v>
      </c>
      <c r="K10" s="179"/>
      <c r="L10" s="172">
        <v>9.5000000000000001E-2</v>
      </c>
      <c r="M10" s="203"/>
      <c r="N10" s="173">
        <v>4.7E-2</v>
      </c>
      <c r="O10" s="179"/>
      <c r="P10" s="179">
        <v>3.1E-2</v>
      </c>
      <c r="Q10" s="179"/>
    </row>
    <row r="11" spans="1:21" s="14" customFormat="1" ht="25.05" customHeight="1" thickBot="1" x14ac:dyDescent="0.35">
      <c r="A11" s="22"/>
      <c r="E11" s="167"/>
      <c r="F11" s="168"/>
      <c r="G11" s="153" t="s">
        <v>1</v>
      </c>
      <c r="H11" s="153"/>
      <c r="I11" s="131"/>
      <c r="J11" s="183">
        <v>9.5000000000000001E-2</v>
      </c>
      <c r="K11" s="183"/>
      <c r="L11" s="174">
        <v>8.6999999999999994E-2</v>
      </c>
      <c r="M11" s="204"/>
      <c r="N11" s="175">
        <v>2.5000000000000001E-2</v>
      </c>
      <c r="O11" s="183"/>
      <c r="P11" s="183">
        <v>1.0999999999999999E-2</v>
      </c>
      <c r="Q11" s="183"/>
    </row>
    <row r="12" spans="1:21" s="14" customFormat="1" ht="25.05" customHeight="1" x14ac:dyDescent="0.3">
      <c r="A12" s="22"/>
      <c r="E12" s="163" t="s">
        <v>25</v>
      </c>
      <c r="F12" s="164"/>
      <c r="G12" s="121" t="s">
        <v>32</v>
      </c>
      <c r="H12" s="121"/>
      <c r="I12" s="146"/>
      <c r="J12" s="181">
        <v>0.13700000000000001</v>
      </c>
      <c r="K12" s="181"/>
      <c r="L12" s="169">
        <v>0.129</v>
      </c>
      <c r="M12" s="202"/>
      <c r="N12" s="180">
        <v>0.03</v>
      </c>
      <c r="O12" s="181"/>
      <c r="P12" s="181">
        <v>0.02</v>
      </c>
      <c r="Q12" s="181"/>
    </row>
    <row r="13" spans="1:21" s="14" customFormat="1" ht="25.05" customHeight="1" x14ac:dyDescent="0.3">
      <c r="A13" s="22"/>
      <c r="E13" s="156"/>
      <c r="F13" s="157"/>
      <c r="G13" s="112" t="s">
        <v>20</v>
      </c>
      <c r="H13" s="112"/>
      <c r="I13" s="119"/>
      <c r="J13" s="179">
        <v>0.09</v>
      </c>
      <c r="K13" s="179"/>
      <c r="L13" s="172">
        <v>0.09</v>
      </c>
      <c r="M13" s="203"/>
      <c r="N13" s="173">
        <v>3.1E-2</v>
      </c>
      <c r="O13" s="179"/>
      <c r="P13" s="179">
        <v>2.5999999999999999E-2</v>
      </c>
      <c r="Q13" s="179"/>
    </row>
    <row r="14" spans="1:21" s="14" customFormat="1" ht="25.05" customHeight="1" x14ac:dyDescent="0.3">
      <c r="A14" s="22"/>
      <c r="E14" s="156"/>
      <c r="F14" s="157"/>
      <c r="G14" s="112" t="s">
        <v>33</v>
      </c>
      <c r="H14" s="112"/>
      <c r="I14" s="119"/>
      <c r="J14" s="179">
        <v>0.215</v>
      </c>
      <c r="K14" s="179"/>
      <c r="L14" s="172">
        <v>0.222</v>
      </c>
      <c r="M14" s="203"/>
      <c r="N14" s="173">
        <v>7.6999999999999999E-2</v>
      </c>
      <c r="O14" s="179"/>
      <c r="P14" s="179">
        <v>7.5999999999999998E-2</v>
      </c>
      <c r="Q14" s="179"/>
    </row>
    <row r="15" spans="1:21" s="14" customFormat="1" ht="25.05" customHeight="1" x14ac:dyDescent="0.3">
      <c r="A15" s="22"/>
      <c r="E15" s="156"/>
      <c r="F15" s="157"/>
      <c r="G15" s="112" t="s">
        <v>21</v>
      </c>
      <c r="H15" s="112"/>
      <c r="I15" s="119"/>
      <c r="J15" s="179">
        <v>9.8000000000000004E-2</v>
      </c>
      <c r="K15" s="179"/>
      <c r="L15" s="172">
        <v>0.104</v>
      </c>
      <c r="M15" s="203"/>
      <c r="N15" s="173">
        <v>3.4000000000000002E-2</v>
      </c>
      <c r="O15" s="179"/>
      <c r="P15" s="179">
        <v>3.6999999999999998E-2</v>
      </c>
      <c r="Q15" s="179"/>
    </row>
    <row r="16" spans="1:21" s="14" customFormat="1" ht="25.05" customHeight="1" x14ac:dyDescent="0.3">
      <c r="A16" s="22"/>
      <c r="E16" s="156"/>
      <c r="F16" s="157"/>
      <c r="G16" s="112" t="s">
        <v>22</v>
      </c>
      <c r="H16" s="112"/>
      <c r="I16" s="119"/>
      <c r="J16" s="179">
        <v>5.3999999999999999E-2</v>
      </c>
      <c r="K16" s="179"/>
      <c r="L16" s="172">
        <v>4.7E-2</v>
      </c>
      <c r="M16" s="203"/>
      <c r="N16" s="173">
        <v>2.5000000000000001E-2</v>
      </c>
      <c r="O16" s="179"/>
      <c r="P16" s="179">
        <v>1.7999999999999999E-2</v>
      </c>
      <c r="Q16" s="179"/>
    </row>
    <row r="17" spans="1:21" s="14" customFormat="1" ht="25.05" customHeight="1" x14ac:dyDescent="0.3">
      <c r="A17" s="22"/>
      <c r="E17" s="120"/>
      <c r="F17" s="121"/>
      <c r="G17" s="112" t="s">
        <v>34</v>
      </c>
      <c r="H17" s="112"/>
      <c r="I17" s="119"/>
      <c r="J17" s="179">
        <v>0.16200000000000001</v>
      </c>
      <c r="K17" s="179"/>
      <c r="L17" s="172">
        <v>0.127</v>
      </c>
      <c r="M17" s="203"/>
      <c r="N17" s="173">
        <v>5.2999999999999999E-2</v>
      </c>
      <c r="O17" s="179"/>
      <c r="P17" s="179">
        <v>6.0000000000000001E-3</v>
      </c>
      <c r="Q17" s="179"/>
    </row>
    <row r="18" spans="1:21" s="9" customFormat="1" ht="15" customHeight="1" x14ac:dyDescent="0.2">
      <c r="A18" s="8"/>
      <c r="C18" s="30"/>
      <c r="D18" s="30"/>
      <c r="E18" s="30"/>
      <c r="P18" s="30"/>
      <c r="Q18" s="30"/>
    </row>
    <row r="19" spans="1:21" ht="19.5" customHeight="1" x14ac:dyDescent="0.3">
      <c r="A19" s="114" t="str">
        <f>Índice!$A$50</f>
        <v>ESTUDO 49 | ANÁLISE SETORIAL DAS SOCIEDADES NÃO FINANCEIRAS EM PORTUGAL 2020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spans="1:21" x14ac:dyDescent="0.3">
      <c r="U20" s="79" t="s">
        <v>44</v>
      </c>
    </row>
    <row r="23" spans="1:21" ht="17.25" customHeight="1" x14ac:dyDescent="0.3"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21" x14ac:dyDescent="0.3"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21" x14ac:dyDescent="0.3"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</sheetData>
  <sheetProtection algorithmName="SHA-512" hashValue="QXO9c13Z6XPVvy4gH8rTaNFXz1Jb/6RsdfxkYjjyRBjjz6UfQrMSfXnaygt2hhDxhcjaGdrJ269yDOnpfd/6GQ==" saltValue="CUugTqoxrNTkoDMuOmVS3A==" spinCount="100000" sheet="1" objects="1" scenarios="1"/>
  <mergeCells count="60">
    <mergeCell ref="A1:U1"/>
    <mergeCell ref="J6:M6"/>
    <mergeCell ref="N6:Q6"/>
    <mergeCell ref="J7:K7"/>
    <mergeCell ref="L7:M7"/>
    <mergeCell ref="N7:O7"/>
    <mergeCell ref="P7:Q7"/>
    <mergeCell ref="E9:F11"/>
    <mergeCell ref="G9:I9"/>
    <mergeCell ref="J9:K9"/>
    <mergeCell ref="L9:M9"/>
    <mergeCell ref="N9:O9"/>
    <mergeCell ref="G11:I11"/>
    <mergeCell ref="J11:K11"/>
    <mergeCell ref="L11:M11"/>
    <mergeCell ref="N11:O11"/>
    <mergeCell ref="E8:I8"/>
    <mergeCell ref="J8:K8"/>
    <mergeCell ref="L8:M8"/>
    <mergeCell ref="N8:O8"/>
    <mergeCell ref="P8:Q8"/>
    <mergeCell ref="P9:Q9"/>
    <mergeCell ref="G10:I10"/>
    <mergeCell ref="J10:K10"/>
    <mergeCell ref="L10:M10"/>
    <mergeCell ref="N10:O10"/>
    <mergeCell ref="P10:Q10"/>
    <mergeCell ref="P11:Q11"/>
    <mergeCell ref="P12:Q12"/>
    <mergeCell ref="G13:I13"/>
    <mergeCell ref="J13:K13"/>
    <mergeCell ref="L13:M13"/>
    <mergeCell ref="N13:O13"/>
    <mergeCell ref="P13:Q13"/>
    <mergeCell ref="G12:I12"/>
    <mergeCell ref="J12:K12"/>
    <mergeCell ref="L12:M12"/>
    <mergeCell ref="N12:O12"/>
    <mergeCell ref="P14:Q14"/>
    <mergeCell ref="G15:I15"/>
    <mergeCell ref="J15:K15"/>
    <mergeCell ref="L15:M15"/>
    <mergeCell ref="N15:O15"/>
    <mergeCell ref="P15:Q15"/>
    <mergeCell ref="A19:U19"/>
    <mergeCell ref="G16:I16"/>
    <mergeCell ref="J16:K16"/>
    <mergeCell ref="L16:M16"/>
    <mergeCell ref="N16:O16"/>
    <mergeCell ref="P16:Q16"/>
    <mergeCell ref="G17:I17"/>
    <mergeCell ref="J17:K17"/>
    <mergeCell ref="L17:M17"/>
    <mergeCell ref="N17:O17"/>
    <mergeCell ref="P17:Q17"/>
    <mergeCell ref="E12:F17"/>
    <mergeCell ref="G14:I14"/>
    <mergeCell ref="J14:K14"/>
    <mergeCell ref="L14:M14"/>
    <mergeCell ref="N14:O14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U23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64" t="str">
        <f>Índice!F30</f>
        <v>G I.4.1</v>
      </c>
      <c r="B3" s="65" t="str">
        <f>Índice!G30</f>
        <v>Autonomia financeira</v>
      </c>
      <c r="C3" s="25"/>
      <c r="D3" s="25"/>
      <c r="E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1" s="16" customFormat="1" ht="25.05" customHeight="1" x14ac:dyDescent="0.3">
      <c r="L6" s="118">
        <v>2019</v>
      </c>
      <c r="M6" s="119"/>
      <c r="N6" s="107">
        <v>2020</v>
      </c>
      <c r="O6" s="107"/>
      <c r="P6" s="14"/>
      <c r="Q6" s="14"/>
    </row>
    <row r="7" spans="1:21" s="14" customFormat="1" ht="25.05" customHeight="1" thickBot="1" x14ac:dyDescent="0.35">
      <c r="G7" s="176" t="s">
        <v>19</v>
      </c>
      <c r="H7" s="177"/>
      <c r="I7" s="177"/>
      <c r="J7" s="177"/>
      <c r="K7" s="178"/>
      <c r="L7" s="206">
        <v>0.36499999999999999</v>
      </c>
      <c r="M7" s="206"/>
      <c r="N7" s="206">
        <v>0.38100000000000001</v>
      </c>
      <c r="O7" s="206"/>
    </row>
    <row r="8" spans="1:21" s="14" customFormat="1" ht="25.05" customHeight="1" x14ac:dyDescent="0.3">
      <c r="G8" s="163" t="s">
        <v>12</v>
      </c>
      <c r="H8" s="164"/>
      <c r="I8" s="158" t="s">
        <v>0</v>
      </c>
      <c r="J8" s="158"/>
      <c r="K8" s="133"/>
      <c r="L8" s="169">
        <v>0.35899999999999999</v>
      </c>
      <c r="M8" s="170"/>
      <c r="N8" s="169">
        <v>0.38</v>
      </c>
      <c r="O8" s="170"/>
    </row>
    <row r="9" spans="1:21" s="14" customFormat="1" ht="25.05" customHeight="1" x14ac:dyDescent="0.3">
      <c r="G9" s="156"/>
      <c r="H9" s="157"/>
      <c r="I9" s="112" t="s">
        <v>11</v>
      </c>
      <c r="J9" s="112"/>
      <c r="K9" s="119"/>
      <c r="L9" s="179">
        <v>0.39300000000000002</v>
      </c>
      <c r="M9" s="179"/>
      <c r="N9" s="179">
        <v>0.40600000000000003</v>
      </c>
      <c r="O9" s="179"/>
    </row>
    <row r="10" spans="1:21" s="14" customFormat="1" ht="25.05" customHeight="1" thickBot="1" x14ac:dyDescent="0.35">
      <c r="G10" s="167"/>
      <c r="H10" s="168"/>
      <c r="I10" s="153" t="s">
        <v>1</v>
      </c>
      <c r="J10" s="153"/>
      <c r="K10" s="131"/>
      <c r="L10" s="183">
        <v>0.34</v>
      </c>
      <c r="M10" s="183"/>
      <c r="N10" s="183">
        <v>0.35399999999999998</v>
      </c>
      <c r="O10" s="183"/>
    </row>
    <row r="11" spans="1:21" s="14" customFormat="1" ht="25.05" customHeight="1" x14ac:dyDescent="0.3">
      <c r="G11" s="163" t="s">
        <v>25</v>
      </c>
      <c r="H11" s="164"/>
      <c r="I11" s="121" t="s">
        <v>32</v>
      </c>
      <c r="J11" s="121"/>
      <c r="K11" s="146"/>
      <c r="L11" s="181">
        <v>0.433</v>
      </c>
      <c r="M11" s="181"/>
      <c r="N11" s="181">
        <v>0.433</v>
      </c>
      <c r="O11" s="181"/>
    </row>
    <row r="12" spans="1:21" s="14" customFormat="1" ht="25.05" customHeight="1" x14ac:dyDescent="0.3">
      <c r="G12" s="156"/>
      <c r="H12" s="157"/>
      <c r="I12" s="112" t="s">
        <v>20</v>
      </c>
      <c r="J12" s="112"/>
      <c r="K12" s="119"/>
      <c r="L12" s="179">
        <v>0.43099999999999999</v>
      </c>
      <c r="M12" s="179"/>
      <c r="N12" s="179">
        <v>0.44500000000000001</v>
      </c>
      <c r="O12" s="179"/>
    </row>
    <row r="13" spans="1:21" s="14" customFormat="1" ht="25.05" customHeight="1" x14ac:dyDescent="0.3">
      <c r="G13" s="156"/>
      <c r="H13" s="157"/>
      <c r="I13" s="112" t="s">
        <v>33</v>
      </c>
      <c r="J13" s="112"/>
      <c r="K13" s="119"/>
      <c r="L13" s="179">
        <v>0.34699999999999998</v>
      </c>
      <c r="M13" s="179"/>
      <c r="N13" s="179">
        <v>0.38700000000000001</v>
      </c>
      <c r="O13" s="179"/>
    </row>
    <row r="14" spans="1:21" s="14" customFormat="1" ht="25.05" customHeight="1" x14ac:dyDescent="0.3">
      <c r="G14" s="156"/>
      <c r="H14" s="157"/>
      <c r="I14" s="112" t="s">
        <v>21</v>
      </c>
      <c r="J14" s="112"/>
      <c r="K14" s="119"/>
      <c r="L14" s="179">
        <v>0.30499999999999999</v>
      </c>
      <c r="M14" s="179"/>
      <c r="N14" s="179">
        <v>0.32</v>
      </c>
      <c r="O14" s="179"/>
    </row>
    <row r="15" spans="1:21" s="14" customFormat="1" ht="25.05" customHeight="1" x14ac:dyDescent="0.3">
      <c r="G15" s="156"/>
      <c r="H15" s="157"/>
      <c r="I15" s="112" t="s">
        <v>22</v>
      </c>
      <c r="J15" s="112"/>
      <c r="K15" s="119"/>
      <c r="L15" s="179">
        <v>0.36499999999999999</v>
      </c>
      <c r="M15" s="179"/>
      <c r="N15" s="179">
        <v>0.377</v>
      </c>
      <c r="O15" s="179"/>
    </row>
    <row r="16" spans="1:21" s="14" customFormat="1" ht="25.05" customHeight="1" x14ac:dyDescent="0.3">
      <c r="G16" s="120"/>
      <c r="H16" s="121"/>
      <c r="I16" s="112" t="s">
        <v>34</v>
      </c>
      <c r="J16" s="112"/>
      <c r="K16" s="119"/>
      <c r="L16" s="179">
        <v>0.35099999999999998</v>
      </c>
      <c r="M16" s="179"/>
      <c r="N16" s="179">
        <v>0.36499999999999999</v>
      </c>
      <c r="O16" s="179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</row>
    <row r="18" spans="1:21" ht="19.5" customHeight="1" x14ac:dyDescent="0.3">
      <c r="A18" s="114" t="str">
        <f>Índice!$A$50</f>
        <v>ESTUDO 49 | ANÁLISE SETORIAL DAS SOCIEDADES NÃO FINANCEIRAS EM PORTUGAL 2020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3">
      <c r="U19" s="79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g/MYi44qh8lxwRIkE/o3JZALokNhsb39Y3610v8NYrSphdIJFyo3NP3WwBIs2IvSvqTqKXEkztTHeNz2fnSwmQ==" saltValue="UnrXcgqiwIscSKyO6PmMeg==" spinCount="100000" sheet="1" objects="1" scenarios="1"/>
  <mergeCells count="36">
    <mergeCell ref="N11:O11"/>
    <mergeCell ref="L6:M6"/>
    <mergeCell ref="L7:M7"/>
    <mergeCell ref="L8:M8"/>
    <mergeCell ref="L9:M9"/>
    <mergeCell ref="L10:M10"/>
    <mergeCell ref="N12:O12"/>
    <mergeCell ref="I13:K13"/>
    <mergeCell ref="N13:O13"/>
    <mergeCell ref="L14:M14"/>
    <mergeCell ref="N14:O14"/>
    <mergeCell ref="L12:M12"/>
    <mergeCell ref="L13:M13"/>
    <mergeCell ref="L15:M15"/>
    <mergeCell ref="L16:M16"/>
    <mergeCell ref="G11:H16"/>
    <mergeCell ref="I11:K11"/>
    <mergeCell ref="I14:K14"/>
    <mergeCell ref="I12:K12"/>
    <mergeCell ref="L11:M11"/>
    <mergeCell ref="A1:U1"/>
    <mergeCell ref="A18:U18"/>
    <mergeCell ref="N6:O6"/>
    <mergeCell ref="G7:K7"/>
    <mergeCell ref="N7:O7"/>
    <mergeCell ref="I15:K15"/>
    <mergeCell ref="N15:O15"/>
    <mergeCell ref="G8:H10"/>
    <mergeCell ref="I8:K8"/>
    <mergeCell ref="N8:O8"/>
    <mergeCell ref="I9:K9"/>
    <mergeCell ref="N9:O9"/>
    <mergeCell ref="I10:K10"/>
    <mergeCell ref="N10:O10"/>
    <mergeCell ref="I16:K16"/>
    <mergeCell ref="N16:O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U23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x14ac:dyDescent="0.3">
      <c r="A1" s="110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Índice!F31</f>
        <v>G I.4.2</v>
      </c>
      <c r="B3" s="65" t="str">
        <f>Índice!G31</f>
        <v>Autonomia financeira | Contributos para a variação entre 2020 e 2019 (em pontos percentuais)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s="9" customFormat="1" ht="14.4" customHeight="1" thickBot="1" x14ac:dyDescent="0.25">
      <c r="A5" s="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1" s="9" customFormat="1" ht="25.05" customHeight="1" thickBot="1" x14ac:dyDescent="0.35">
      <c r="A6" s="8"/>
      <c r="B6" s="46"/>
      <c r="C6" s="72"/>
      <c r="D6" s="73"/>
      <c r="E6" s="73"/>
      <c r="F6" s="73"/>
      <c r="G6" s="74"/>
      <c r="H6" s="201" t="s">
        <v>192</v>
      </c>
      <c r="I6" s="107"/>
      <c r="J6" s="107"/>
      <c r="K6" s="107" t="s">
        <v>193</v>
      </c>
      <c r="L6" s="107"/>
      <c r="M6" s="107"/>
      <c r="N6" s="107" t="s">
        <v>194</v>
      </c>
      <c r="O6" s="107"/>
      <c r="P6" s="107"/>
      <c r="Q6" s="107" t="s">
        <v>195</v>
      </c>
      <c r="R6" s="107"/>
      <c r="S6" s="118"/>
    </row>
    <row r="7" spans="1:21" s="14" customFormat="1" ht="25.05" customHeight="1" thickBot="1" x14ac:dyDescent="0.35">
      <c r="A7" s="22"/>
      <c r="B7" s="48"/>
      <c r="C7" s="167" t="s">
        <v>19</v>
      </c>
      <c r="D7" s="168"/>
      <c r="E7" s="168"/>
      <c r="F7" s="168"/>
      <c r="G7" s="188"/>
      <c r="H7" s="211">
        <v>-1.26</v>
      </c>
      <c r="I7" s="211"/>
      <c r="J7" s="211"/>
      <c r="K7" s="211">
        <v>4.37</v>
      </c>
      <c r="L7" s="211"/>
      <c r="M7" s="211"/>
      <c r="N7" s="211">
        <v>-1.5</v>
      </c>
      <c r="O7" s="211"/>
      <c r="P7" s="211"/>
      <c r="Q7" s="212">
        <v>1.61</v>
      </c>
      <c r="R7" s="212"/>
      <c r="S7" s="213"/>
    </row>
    <row r="8" spans="1:21" s="14" customFormat="1" ht="25.05" customHeight="1" x14ac:dyDescent="0.3">
      <c r="A8" s="22"/>
      <c r="C8" s="156" t="s">
        <v>12</v>
      </c>
      <c r="D8" s="157"/>
      <c r="E8" s="121" t="s">
        <v>0</v>
      </c>
      <c r="F8" s="121"/>
      <c r="G8" s="146"/>
      <c r="H8" s="159">
        <v>-0.9</v>
      </c>
      <c r="I8" s="215"/>
      <c r="J8" s="160"/>
      <c r="K8" s="214">
        <v>6.58</v>
      </c>
      <c r="L8" s="214"/>
      <c r="M8" s="214"/>
      <c r="N8" s="214">
        <v>-3.57</v>
      </c>
      <c r="O8" s="214"/>
      <c r="P8" s="214"/>
      <c r="Q8" s="214">
        <v>2.12</v>
      </c>
      <c r="R8" s="214"/>
      <c r="S8" s="159"/>
    </row>
    <row r="9" spans="1:21" s="14" customFormat="1" ht="25.05" customHeight="1" x14ac:dyDescent="0.3">
      <c r="A9" s="22"/>
      <c r="C9" s="156"/>
      <c r="D9" s="157"/>
      <c r="E9" s="112" t="s">
        <v>11</v>
      </c>
      <c r="F9" s="112"/>
      <c r="G9" s="119"/>
      <c r="H9" s="151">
        <v>-1.43</v>
      </c>
      <c r="I9" s="207"/>
      <c r="J9" s="152"/>
      <c r="K9" s="208">
        <v>4.0999999999999996</v>
      </c>
      <c r="L9" s="208"/>
      <c r="M9" s="208"/>
      <c r="N9" s="208">
        <v>-1.38</v>
      </c>
      <c r="O9" s="208"/>
      <c r="P9" s="208"/>
      <c r="Q9" s="208">
        <v>1.28</v>
      </c>
      <c r="R9" s="208"/>
      <c r="S9" s="151"/>
    </row>
    <row r="10" spans="1:21" s="14" customFormat="1" ht="25.05" customHeight="1" thickBot="1" x14ac:dyDescent="0.35">
      <c r="A10" s="22"/>
      <c r="C10" s="167"/>
      <c r="D10" s="168"/>
      <c r="E10" s="153" t="s">
        <v>1</v>
      </c>
      <c r="F10" s="153"/>
      <c r="G10" s="131"/>
      <c r="H10" s="161">
        <v>-1.4</v>
      </c>
      <c r="I10" s="209"/>
      <c r="J10" s="162"/>
      <c r="K10" s="210">
        <v>2.65</v>
      </c>
      <c r="L10" s="210"/>
      <c r="M10" s="210"/>
      <c r="N10" s="210">
        <v>0.18</v>
      </c>
      <c r="O10" s="210"/>
      <c r="P10" s="210"/>
      <c r="Q10" s="210">
        <v>1.43</v>
      </c>
      <c r="R10" s="210"/>
      <c r="S10" s="161"/>
    </row>
    <row r="11" spans="1:21" s="14" customFormat="1" ht="25.05" customHeight="1" x14ac:dyDescent="0.3">
      <c r="A11" s="22"/>
      <c r="C11" s="163" t="s">
        <v>25</v>
      </c>
      <c r="D11" s="164"/>
      <c r="E11" s="158" t="s">
        <v>32</v>
      </c>
      <c r="F11" s="158"/>
      <c r="G11" s="133"/>
      <c r="H11" s="165">
        <v>-0.43</v>
      </c>
      <c r="I11" s="216"/>
      <c r="J11" s="166"/>
      <c r="K11" s="217">
        <v>2.96</v>
      </c>
      <c r="L11" s="217"/>
      <c r="M11" s="217"/>
      <c r="N11" s="217">
        <v>-2.59</v>
      </c>
      <c r="O11" s="217"/>
      <c r="P11" s="217"/>
      <c r="Q11" s="217">
        <v>-0.06</v>
      </c>
      <c r="R11" s="217"/>
      <c r="S11" s="165"/>
    </row>
    <row r="12" spans="1:21" s="14" customFormat="1" ht="25.05" customHeight="1" x14ac:dyDescent="0.3">
      <c r="A12" s="22"/>
      <c r="C12" s="156"/>
      <c r="D12" s="157"/>
      <c r="E12" s="112" t="s">
        <v>20</v>
      </c>
      <c r="F12" s="112"/>
      <c r="G12" s="119"/>
      <c r="H12" s="151">
        <v>-0.72</v>
      </c>
      <c r="I12" s="207"/>
      <c r="J12" s="152"/>
      <c r="K12" s="208">
        <v>3.13</v>
      </c>
      <c r="L12" s="208"/>
      <c r="M12" s="208"/>
      <c r="N12" s="208">
        <v>-1.0900000000000001</v>
      </c>
      <c r="O12" s="208"/>
      <c r="P12" s="208"/>
      <c r="Q12" s="208">
        <v>1.32</v>
      </c>
      <c r="R12" s="208"/>
      <c r="S12" s="151"/>
    </row>
    <row r="13" spans="1:21" s="14" customFormat="1" ht="25.05" customHeight="1" x14ac:dyDescent="0.3">
      <c r="A13" s="22"/>
      <c r="C13" s="156"/>
      <c r="D13" s="157"/>
      <c r="E13" s="112" t="s">
        <v>33</v>
      </c>
      <c r="F13" s="112"/>
      <c r="G13" s="119"/>
      <c r="H13" s="151">
        <v>-0.18</v>
      </c>
      <c r="I13" s="207"/>
      <c r="J13" s="152"/>
      <c r="K13" s="208">
        <v>4.8099999999999996</v>
      </c>
      <c r="L13" s="208"/>
      <c r="M13" s="208"/>
      <c r="N13" s="208">
        <v>-0.64</v>
      </c>
      <c r="O13" s="208"/>
      <c r="P13" s="208"/>
      <c r="Q13" s="208">
        <v>3.99</v>
      </c>
      <c r="R13" s="208"/>
      <c r="S13" s="151"/>
    </row>
    <row r="14" spans="1:21" s="14" customFormat="1" ht="25.05" customHeight="1" x14ac:dyDescent="0.3">
      <c r="A14" s="22"/>
      <c r="C14" s="156"/>
      <c r="D14" s="157"/>
      <c r="E14" s="112" t="s">
        <v>21</v>
      </c>
      <c r="F14" s="112"/>
      <c r="G14" s="119"/>
      <c r="H14" s="151">
        <v>0.2</v>
      </c>
      <c r="I14" s="207"/>
      <c r="J14" s="152"/>
      <c r="K14" s="208">
        <v>4.62</v>
      </c>
      <c r="L14" s="208"/>
      <c r="M14" s="208"/>
      <c r="N14" s="208">
        <v>-3.27</v>
      </c>
      <c r="O14" s="208"/>
      <c r="P14" s="208"/>
      <c r="Q14" s="208">
        <v>1.55</v>
      </c>
      <c r="R14" s="208"/>
      <c r="S14" s="151"/>
    </row>
    <row r="15" spans="1:21" s="14" customFormat="1" ht="25.05" customHeight="1" x14ac:dyDescent="0.3">
      <c r="A15" s="22"/>
      <c r="C15" s="156"/>
      <c r="D15" s="157"/>
      <c r="E15" s="112" t="s">
        <v>22</v>
      </c>
      <c r="F15" s="112"/>
      <c r="G15" s="119"/>
      <c r="H15" s="151">
        <v>-1.23</v>
      </c>
      <c r="I15" s="207"/>
      <c r="J15" s="152"/>
      <c r="K15" s="208">
        <v>2.4700000000000002</v>
      </c>
      <c r="L15" s="208"/>
      <c r="M15" s="208"/>
      <c r="N15" s="208">
        <v>0.01</v>
      </c>
      <c r="O15" s="208"/>
      <c r="P15" s="208"/>
      <c r="Q15" s="208">
        <v>1.24</v>
      </c>
      <c r="R15" s="208"/>
      <c r="S15" s="151"/>
    </row>
    <row r="16" spans="1:21" s="14" customFormat="1" ht="25.05" customHeight="1" thickBot="1" x14ac:dyDescent="0.35">
      <c r="A16" s="22"/>
      <c r="C16" s="167"/>
      <c r="D16" s="168"/>
      <c r="E16" s="153" t="s">
        <v>34</v>
      </c>
      <c r="F16" s="153"/>
      <c r="G16" s="131"/>
      <c r="H16" s="161">
        <v>-2.16</v>
      </c>
      <c r="I16" s="209"/>
      <c r="J16" s="162"/>
      <c r="K16" s="210">
        <v>5.61</v>
      </c>
      <c r="L16" s="210"/>
      <c r="M16" s="210"/>
      <c r="N16" s="210">
        <v>-2.02</v>
      </c>
      <c r="O16" s="210"/>
      <c r="P16" s="210"/>
      <c r="Q16" s="210">
        <v>1.43</v>
      </c>
      <c r="R16" s="210"/>
      <c r="S16" s="161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</row>
    <row r="18" spans="1:21" ht="19.5" customHeight="1" x14ac:dyDescent="0.3">
      <c r="A18" s="114" t="str">
        <f>Índice!$A$50</f>
        <v>ESTUDO 49 | ANÁLISE SETORIAL DAS SOCIEDADES NÃO FINANCEIRAS EM PORTUGAL 2020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3">
      <c r="U19" s="79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/6CEN08UcirSWEsMVK2Pk5CLfA5SKWVI+pSrcY1XHLavlrgI9xgIwg9B7C97IpvrV7idCxaw/A7Ql4jM4Eiing==" saltValue="6M5QQrVe+Pjf0ttS4p1Sbg==" spinCount="100000" sheet="1" objects="1" scenarios="1"/>
  <mergeCells count="58">
    <mergeCell ref="K10:M10"/>
    <mergeCell ref="N10:P10"/>
    <mergeCell ref="Q10:S10"/>
    <mergeCell ref="H11:J11"/>
    <mergeCell ref="K11:M11"/>
    <mergeCell ref="N11:P11"/>
    <mergeCell ref="Q11:S11"/>
    <mergeCell ref="H12:J12"/>
    <mergeCell ref="K12:M12"/>
    <mergeCell ref="N12:P12"/>
    <mergeCell ref="Q12:S12"/>
    <mergeCell ref="E14:G14"/>
    <mergeCell ref="H13:J13"/>
    <mergeCell ref="K13:M13"/>
    <mergeCell ref="N13:P13"/>
    <mergeCell ref="Q13:S13"/>
    <mergeCell ref="H14:J14"/>
    <mergeCell ref="K14:M14"/>
    <mergeCell ref="N14:P14"/>
    <mergeCell ref="Q14:S14"/>
    <mergeCell ref="C8:D10"/>
    <mergeCell ref="E8:G8"/>
    <mergeCell ref="E9:G9"/>
    <mergeCell ref="E10:G10"/>
    <mergeCell ref="H8:J8"/>
    <mergeCell ref="H10:J10"/>
    <mergeCell ref="Q8:S8"/>
    <mergeCell ref="H9:J9"/>
    <mergeCell ref="K9:M9"/>
    <mergeCell ref="N9:P9"/>
    <mergeCell ref="Q9:S9"/>
    <mergeCell ref="A1:U1"/>
    <mergeCell ref="C11:D16"/>
    <mergeCell ref="E11:G11"/>
    <mergeCell ref="E12:G12"/>
    <mergeCell ref="E13:G13"/>
    <mergeCell ref="C7:G7"/>
    <mergeCell ref="H6:J6"/>
    <mergeCell ref="K6:M6"/>
    <mergeCell ref="N6:P6"/>
    <mergeCell ref="Q6:S6"/>
    <mergeCell ref="H7:J7"/>
    <mergeCell ref="K7:M7"/>
    <mergeCell ref="N7:P7"/>
    <mergeCell ref="Q7:S7"/>
    <mergeCell ref="K8:M8"/>
    <mergeCell ref="N8:P8"/>
    <mergeCell ref="A18:U18"/>
    <mergeCell ref="E15:G15"/>
    <mergeCell ref="E16:G16"/>
    <mergeCell ref="H15:J15"/>
    <mergeCell ref="K15:M15"/>
    <mergeCell ref="N15:P15"/>
    <mergeCell ref="Q15:S15"/>
    <mergeCell ref="H16:J16"/>
    <mergeCell ref="K16:M16"/>
    <mergeCell ref="N16:P16"/>
    <mergeCell ref="Q16:S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CFD6"/>
  </sheetPr>
  <dimension ref="A1:U23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Índice!F32</f>
        <v>G I.4.3</v>
      </c>
      <c r="B3" s="65" t="str">
        <f>Índice!G32</f>
        <v>Percentagem de empresas com capitais próprios negativos (2020)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19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5.05" customHeight="1" x14ac:dyDescent="0.3">
      <c r="K6" s="118" t="s">
        <v>52</v>
      </c>
      <c r="L6" s="112"/>
      <c r="M6" s="119"/>
      <c r="N6" s="118" t="s">
        <v>40</v>
      </c>
      <c r="O6" s="112"/>
      <c r="P6" s="112"/>
      <c r="Q6" s="14"/>
    </row>
    <row r="7" spans="1:21" s="14" customFormat="1" ht="25.05" customHeight="1" thickBot="1" x14ac:dyDescent="0.35">
      <c r="F7" s="176" t="s">
        <v>19</v>
      </c>
      <c r="G7" s="177"/>
      <c r="H7" s="177"/>
      <c r="I7" s="177"/>
      <c r="J7" s="178"/>
      <c r="K7" s="126">
        <v>0.26600000000000001</v>
      </c>
      <c r="L7" s="221"/>
      <c r="M7" s="127"/>
      <c r="N7" s="126">
        <v>0.73399999999999999</v>
      </c>
      <c r="O7" s="221"/>
      <c r="P7" s="127"/>
    </row>
    <row r="8" spans="1:21" s="14" customFormat="1" ht="25.05" customHeight="1" x14ac:dyDescent="0.3">
      <c r="F8" s="163" t="s">
        <v>12</v>
      </c>
      <c r="G8" s="164"/>
      <c r="H8" s="158" t="s">
        <v>0</v>
      </c>
      <c r="I8" s="158"/>
      <c r="J8" s="133"/>
      <c r="K8" s="169">
        <v>0.28499999999999998</v>
      </c>
      <c r="L8" s="219"/>
      <c r="M8" s="170"/>
      <c r="N8" s="169">
        <v>0.71499999999999997</v>
      </c>
      <c r="O8" s="219"/>
      <c r="P8" s="170"/>
    </row>
    <row r="9" spans="1:21" s="14" customFormat="1" ht="25.05" customHeight="1" x14ac:dyDescent="0.3">
      <c r="F9" s="156"/>
      <c r="G9" s="157"/>
      <c r="H9" s="112" t="s">
        <v>11</v>
      </c>
      <c r="I9" s="112"/>
      <c r="J9" s="119"/>
      <c r="K9" s="172">
        <v>0.10100000000000001</v>
      </c>
      <c r="L9" s="218"/>
      <c r="M9" s="173"/>
      <c r="N9" s="172">
        <v>0.89900000000000002</v>
      </c>
      <c r="O9" s="218"/>
      <c r="P9" s="173"/>
    </row>
    <row r="10" spans="1:21" s="14" customFormat="1" ht="25.05" customHeight="1" thickBot="1" x14ac:dyDescent="0.35">
      <c r="F10" s="167"/>
      <c r="G10" s="168"/>
      <c r="H10" s="153" t="s">
        <v>1</v>
      </c>
      <c r="I10" s="153"/>
      <c r="J10" s="131"/>
      <c r="K10" s="174">
        <v>5.3999999999999999E-2</v>
      </c>
      <c r="L10" s="220"/>
      <c r="M10" s="175"/>
      <c r="N10" s="174">
        <v>0.94599999999999995</v>
      </c>
      <c r="O10" s="220"/>
      <c r="P10" s="175"/>
    </row>
    <row r="11" spans="1:21" s="14" customFormat="1" ht="25.05" customHeight="1" x14ac:dyDescent="0.3">
      <c r="F11" s="163" t="s">
        <v>25</v>
      </c>
      <c r="G11" s="164"/>
      <c r="H11" s="121" t="s">
        <v>32</v>
      </c>
      <c r="I11" s="121"/>
      <c r="J11" s="146"/>
      <c r="K11" s="169">
        <v>0.217</v>
      </c>
      <c r="L11" s="219"/>
      <c r="M11" s="170"/>
      <c r="N11" s="169">
        <v>0.78300000000000003</v>
      </c>
      <c r="O11" s="219"/>
      <c r="P11" s="170"/>
    </row>
    <row r="12" spans="1:21" s="14" customFormat="1" ht="25.05" customHeight="1" x14ac:dyDescent="0.3">
      <c r="F12" s="156"/>
      <c r="G12" s="157"/>
      <c r="H12" s="112" t="s">
        <v>20</v>
      </c>
      <c r="I12" s="112"/>
      <c r="J12" s="119"/>
      <c r="K12" s="172">
        <v>0.22800000000000001</v>
      </c>
      <c r="L12" s="218"/>
      <c r="M12" s="173"/>
      <c r="N12" s="172">
        <v>0.77200000000000002</v>
      </c>
      <c r="O12" s="218"/>
      <c r="P12" s="173"/>
    </row>
    <row r="13" spans="1:21" s="14" customFormat="1" ht="25.05" customHeight="1" x14ac:dyDescent="0.3">
      <c r="F13" s="156"/>
      <c r="G13" s="157"/>
      <c r="H13" s="112" t="s">
        <v>33</v>
      </c>
      <c r="I13" s="112"/>
      <c r="J13" s="119"/>
      <c r="K13" s="172">
        <v>0.19</v>
      </c>
      <c r="L13" s="218"/>
      <c r="M13" s="173"/>
      <c r="N13" s="172">
        <v>0.81</v>
      </c>
      <c r="O13" s="218"/>
      <c r="P13" s="173"/>
    </row>
    <row r="14" spans="1:21" s="14" customFormat="1" ht="25.05" customHeight="1" x14ac:dyDescent="0.3">
      <c r="F14" s="156"/>
      <c r="G14" s="157"/>
      <c r="H14" s="112" t="s">
        <v>21</v>
      </c>
      <c r="I14" s="112"/>
      <c r="J14" s="119"/>
      <c r="K14" s="172">
        <v>0.21</v>
      </c>
      <c r="L14" s="218"/>
      <c r="M14" s="173"/>
      <c r="N14" s="172">
        <v>0.79</v>
      </c>
      <c r="O14" s="218"/>
      <c r="P14" s="173"/>
    </row>
    <row r="15" spans="1:21" s="14" customFormat="1" ht="25.05" customHeight="1" x14ac:dyDescent="0.3">
      <c r="F15" s="156"/>
      <c r="G15" s="157"/>
      <c r="H15" s="112" t="s">
        <v>22</v>
      </c>
      <c r="I15" s="112"/>
      <c r="J15" s="119"/>
      <c r="K15" s="172">
        <v>0.27</v>
      </c>
      <c r="L15" s="218"/>
      <c r="M15" s="173"/>
      <c r="N15" s="172">
        <v>0.73</v>
      </c>
      <c r="O15" s="218"/>
      <c r="P15" s="173"/>
    </row>
    <row r="16" spans="1:21" s="14" customFormat="1" ht="25.05" customHeight="1" x14ac:dyDescent="0.3">
      <c r="F16" s="120"/>
      <c r="G16" s="121"/>
      <c r="H16" s="112" t="s">
        <v>34</v>
      </c>
      <c r="I16" s="112"/>
      <c r="J16" s="119"/>
      <c r="K16" s="172">
        <v>0.28599999999999998</v>
      </c>
      <c r="L16" s="218"/>
      <c r="M16" s="173"/>
      <c r="N16" s="172">
        <v>0.71399999999999997</v>
      </c>
      <c r="O16" s="218"/>
      <c r="P16" s="173"/>
    </row>
    <row r="17" spans="1:21" s="9" customFormat="1" ht="15" customHeight="1" x14ac:dyDescent="0.2">
      <c r="A17" s="8"/>
      <c r="C17" s="30"/>
      <c r="D17" s="30"/>
      <c r="E17" s="30"/>
      <c r="O17" s="30"/>
      <c r="P17" s="30"/>
      <c r="Q17" s="30"/>
    </row>
    <row r="18" spans="1:21" ht="19.5" customHeight="1" x14ac:dyDescent="0.3">
      <c r="A18" s="114" t="str">
        <f>Índice!$A$50</f>
        <v>ESTUDO 49 | ANÁLISE SETORIAL DAS SOCIEDADES NÃO FINANCEIRAS EM PORTUGAL 2020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3">
      <c r="U19" s="79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hn86tND7WHc5k0CrGdVHk2kNkNLCCEhMwjT0Mw3LbkJEkdT4sCWONzVMEjvinVUWWJq/cUBtHD18XwGlW0+dtQ==" saltValue="PgcmBNNwMeuGJ22iVftTZQ==" spinCount="100000" sheet="1" objects="1" scenarios="1"/>
  <mergeCells count="36">
    <mergeCell ref="A1:U1"/>
    <mergeCell ref="F7:J7"/>
    <mergeCell ref="N7:P7"/>
    <mergeCell ref="H13:J13"/>
    <mergeCell ref="F8:G10"/>
    <mergeCell ref="H8:J8"/>
    <mergeCell ref="H9:J9"/>
    <mergeCell ref="H10:J10"/>
    <mergeCell ref="K11:M11"/>
    <mergeCell ref="K12:M12"/>
    <mergeCell ref="K13:M13"/>
    <mergeCell ref="H16:J16"/>
    <mergeCell ref="A18:U18"/>
    <mergeCell ref="K6:M6"/>
    <mergeCell ref="N6:P6"/>
    <mergeCell ref="K7:M7"/>
    <mergeCell ref="K8:M8"/>
    <mergeCell ref="K9:M9"/>
    <mergeCell ref="K10:M10"/>
    <mergeCell ref="H14:J14"/>
    <mergeCell ref="H15:J15"/>
    <mergeCell ref="N14:P14"/>
    <mergeCell ref="N15:P15"/>
    <mergeCell ref="F11:G16"/>
    <mergeCell ref="H11:J11"/>
    <mergeCell ref="H12:J12"/>
    <mergeCell ref="K14:M14"/>
    <mergeCell ref="K15:M15"/>
    <mergeCell ref="N16:P16"/>
    <mergeCell ref="N8:P8"/>
    <mergeCell ref="N9:P9"/>
    <mergeCell ref="N10:P10"/>
    <mergeCell ref="N11:P11"/>
    <mergeCell ref="N12:P12"/>
    <mergeCell ref="N13:P13"/>
    <mergeCell ref="K16:M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U2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Índice!F33</f>
        <v>G I.4.4</v>
      </c>
      <c r="B3" s="65" t="str">
        <f>Índice!G33</f>
        <v>Passivo | Estrutura (2020)</v>
      </c>
      <c r="C3" s="25"/>
      <c r="D3" s="25"/>
      <c r="E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5.05" customHeight="1" x14ac:dyDescent="0.3">
      <c r="G6" s="118" t="s">
        <v>43</v>
      </c>
      <c r="H6" s="112"/>
      <c r="I6" s="112"/>
      <c r="J6" s="112"/>
      <c r="K6" s="112"/>
      <c r="L6" s="113"/>
      <c r="M6" s="125" t="s">
        <v>67</v>
      </c>
      <c r="N6" s="112"/>
      <c r="O6" s="112"/>
      <c r="P6" s="112"/>
      <c r="Q6" s="112"/>
      <c r="R6" s="112"/>
      <c r="S6" s="112"/>
      <c r="T6" s="112"/>
    </row>
    <row r="7" spans="1:21" s="16" customFormat="1" ht="42.75" customHeight="1" x14ac:dyDescent="0.3">
      <c r="G7" s="107" t="s">
        <v>67</v>
      </c>
      <c r="H7" s="107"/>
      <c r="I7" s="107" t="s">
        <v>68</v>
      </c>
      <c r="J7" s="107"/>
      <c r="K7" s="107" t="s">
        <v>29</v>
      </c>
      <c r="L7" s="143"/>
      <c r="M7" s="112" t="s">
        <v>27</v>
      </c>
      <c r="N7" s="112"/>
      <c r="O7" s="118" t="s">
        <v>7</v>
      </c>
      <c r="P7" s="112"/>
      <c r="Q7" s="118" t="s">
        <v>28</v>
      </c>
      <c r="R7" s="112"/>
      <c r="S7" s="118" t="s">
        <v>13</v>
      </c>
      <c r="T7" s="112"/>
    </row>
    <row r="8" spans="1:21" s="14" customFormat="1" ht="25.05" customHeight="1" thickBot="1" x14ac:dyDescent="0.35">
      <c r="B8" s="176" t="s">
        <v>19</v>
      </c>
      <c r="C8" s="177"/>
      <c r="D8" s="177"/>
      <c r="E8" s="177"/>
      <c r="F8" s="178"/>
      <c r="G8" s="182">
        <v>0.53700000000000003</v>
      </c>
      <c r="H8" s="182"/>
      <c r="I8" s="182">
        <v>0.154</v>
      </c>
      <c r="J8" s="182"/>
      <c r="K8" s="182">
        <v>0.309</v>
      </c>
      <c r="L8" s="184"/>
      <c r="M8" s="221">
        <v>0.111</v>
      </c>
      <c r="N8" s="127"/>
      <c r="O8" s="126">
        <v>0.41799999999999998</v>
      </c>
      <c r="P8" s="127"/>
      <c r="Q8" s="126">
        <v>0.41199999999999998</v>
      </c>
      <c r="R8" s="127"/>
      <c r="S8" s="126">
        <v>5.8000000000000003E-2</v>
      </c>
      <c r="T8" s="127"/>
    </row>
    <row r="9" spans="1:21" s="14" customFormat="1" ht="25.05" customHeight="1" x14ac:dyDescent="0.3">
      <c r="B9" s="163" t="s">
        <v>12</v>
      </c>
      <c r="C9" s="164"/>
      <c r="D9" s="158" t="s">
        <v>0</v>
      </c>
      <c r="E9" s="158"/>
      <c r="F9" s="133"/>
      <c r="G9" s="222">
        <v>0.52</v>
      </c>
      <c r="H9" s="222"/>
      <c r="I9" s="222">
        <v>0.104</v>
      </c>
      <c r="J9" s="222"/>
      <c r="K9" s="222">
        <v>0.376</v>
      </c>
      <c r="L9" s="223"/>
      <c r="M9" s="219">
        <v>5.5E-2</v>
      </c>
      <c r="N9" s="170"/>
      <c r="O9" s="169">
        <v>0.36299999999999999</v>
      </c>
      <c r="P9" s="219"/>
      <c r="Q9" s="169">
        <v>0.45900000000000002</v>
      </c>
      <c r="R9" s="219"/>
      <c r="S9" s="169">
        <v>0.122</v>
      </c>
      <c r="T9" s="219"/>
    </row>
    <row r="10" spans="1:21" s="14" customFormat="1" ht="25.05" customHeight="1" x14ac:dyDescent="0.3">
      <c r="B10" s="156"/>
      <c r="C10" s="157"/>
      <c r="D10" s="112" t="s">
        <v>11</v>
      </c>
      <c r="E10" s="112"/>
      <c r="F10" s="119"/>
      <c r="G10" s="179">
        <v>0.55400000000000005</v>
      </c>
      <c r="H10" s="179"/>
      <c r="I10" s="179">
        <v>0.18</v>
      </c>
      <c r="J10" s="179"/>
      <c r="K10" s="179">
        <v>0.26700000000000002</v>
      </c>
      <c r="L10" s="186"/>
      <c r="M10" s="218">
        <v>6.0999999999999999E-2</v>
      </c>
      <c r="N10" s="173"/>
      <c r="O10" s="172">
        <v>0.57999999999999996</v>
      </c>
      <c r="P10" s="218"/>
      <c r="Q10" s="172">
        <v>0.313</v>
      </c>
      <c r="R10" s="218"/>
      <c r="S10" s="172">
        <v>4.5999999999999999E-2</v>
      </c>
      <c r="T10" s="218"/>
    </row>
    <row r="11" spans="1:21" s="14" customFormat="1" ht="25.05" customHeight="1" thickBot="1" x14ac:dyDescent="0.35">
      <c r="B11" s="167"/>
      <c r="C11" s="168"/>
      <c r="D11" s="153" t="s">
        <v>1</v>
      </c>
      <c r="E11" s="153"/>
      <c r="F11" s="131"/>
      <c r="G11" s="183">
        <v>0.53600000000000003</v>
      </c>
      <c r="H11" s="183"/>
      <c r="I11" s="183">
        <v>0.17399999999999999</v>
      </c>
      <c r="J11" s="183"/>
      <c r="K11" s="183">
        <v>0.28999999999999998</v>
      </c>
      <c r="L11" s="187"/>
      <c r="M11" s="220">
        <v>0.22</v>
      </c>
      <c r="N11" s="175"/>
      <c r="O11" s="174">
        <v>0.29099999999999998</v>
      </c>
      <c r="P11" s="220"/>
      <c r="Q11" s="174">
        <v>0.47899999999999998</v>
      </c>
      <c r="R11" s="220"/>
      <c r="S11" s="174">
        <v>0.01</v>
      </c>
      <c r="T11" s="220"/>
    </row>
    <row r="12" spans="1:21" s="14" customFormat="1" ht="25.05" customHeight="1" x14ac:dyDescent="0.3">
      <c r="B12" s="163" t="s">
        <v>25</v>
      </c>
      <c r="C12" s="164"/>
      <c r="D12" s="121" t="s">
        <v>32</v>
      </c>
      <c r="E12" s="121"/>
      <c r="F12" s="146"/>
      <c r="G12" s="222">
        <v>0.52500000000000002</v>
      </c>
      <c r="H12" s="222"/>
      <c r="I12" s="222">
        <v>0.14399999999999999</v>
      </c>
      <c r="J12" s="222"/>
      <c r="K12" s="222">
        <v>0.33100000000000002</v>
      </c>
      <c r="L12" s="223"/>
      <c r="M12" s="219">
        <v>1.7000000000000001E-2</v>
      </c>
      <c r="N12" s="170"/>
      <c r="O12" s="169">
        <v>0.57799999999999996</v>
      </c>
      <c r="P12" s="219"/>
      <c r="Q12" s="169">
        <v>0.32600000000000001</v>
      </c>
      <c r="R12" s="219"/>
      <c r="S12" s="169">
        <v>0.08</v>
      </c>
      <c r="T12" s="219"/>
    </row>
    <row r="13" spans="1:21" s="14" customFormat="1" ht="25.05" customHeight="1" x14ac:dyDescent="0.3">
      <c r="B13" s="156"/>
      <c r="C13" s="157"/>
      <c r="D13" s="112" t="s">
        <v>20</v>
      </c>
      <c r="E13" s="112"/>
      <c r="F13" s="119"/>
      <c r="G13" s="179">
        <v>0.497</v>
      </c>
      <c r="H13" s="179"/>
      <c r="I13" s="179">
        <v>0.252</v>
      </c>
      <c r="J13" s="179"/>
      <c r="K13" s="179">
        <v>0.251</v>
      </c>
      <c r="L13" s="186"/>
      <c r="M13" s="218">
        <v>9.7000000000000003E-2</v>
      </c>
      <c r="N13" s="173"/>
      <c r="O13" s="172">
        <v>0.51300000000000001</v>
      </c>
      <c r="P13" s="218"/>
      <c r="Q13" s="172">
        <v>0.30599999999999999</v>
      </c>
      <c r="R13" s="218"/>
      <c r="S13" s="172">
        <v>8.4000000000000005E-2</v>
      </c>
      <c r="T13" s="218"/>
    </row>
    <row r="14" spans="1:21" s="14" customFormat="1" ht="25.05" customHeight="1" x14ac:dyDescent="0.3">
      <c r="B14" s="156"/>
      <c r="C14" s="157"/>
      <c r="D14" s="112" t="s">
        <v>33</v>
      </c>
      <c r="E14" s="112"/>
      <c r="F14" s="119"/>
      <c r="G14" s="179">
        <v>0.67200000000000004</v>
      </c>
      <c r="H14" s="179"/>
      <c r="I14" s="179">
        <v>5.6000000000000001E-2</v>
      </c>
      <c r="J14" s="179"/>
      <c r="K14" s="179">
        <v>0.27300000000000002</v>
      </c>
      <c r="L14" s="186"/>
      <c r="M14" s="218">
        <v>0.16</v>
      </c>
      <c r="N14" s="173"/>
      <c r="O14" s="172">
        <v>0.14799999999999999</v>
      </c>
      <c r="P14" s="218"/>
      <c r="Q14" s="172">
        <v>0.68799999999999994</v>
      </c>
      <c r="R14" s="218"/>
      <c r="S14" s="172">
        <v>4.0000000000000001E-3</v>
      </c>
      <c r="T14" s="218"/>
    </row>
    <row r="15" spans="1:21" s="14" customFormat="1" ht="25.05" customHeight="1" x14ac:dyDescent="0.3">
      <c r="B15" s="156"/>
      <c r="C15" s="157"/>
      <c r="D15" s="112" t="s">
        <v>21</v>
      </c>
      <c r="E15" s="112"/>
      <c r="F15" s="119"/>
      <c r="G15" s="179">
        <v>0.495</v>
      </c>
      <c r="H15" s="179"/>
      <c r="I15" s="179">
        <v>0.151</v>
      </c>
      <c r="J15" s="179"/>
      <c r="K15" s="179">
        <v>0.35399999999999998</v>
      </c>
      <c r="L15" s="186"/>
      <c r="M15" s="218">
        <v>0.13500000000000001</v>
      </c>
      <c r="N15" s="173"/>
      <c r="O15" s="172">
        <v>0.47899999999999998</v>
      </c>
      <c r="P15" s="218"/>
      <c r="Q15" s="172">
        <v>0.30199999999999999</v>
      </c>
      <c r="R15" s="218"/>
      <c r="S15" s="172">
        <v>8.4000000000000005E-2</v>
      </c>
      <c r="T15" s="218"/>
    </row>
    <row r="16" spans="1:21" s="14" customFormat="1" ht="25.05" customHeight="1" x14ac:dyDescent="0.3">
      <c r="B16" s="156"/>
      <c r="C16" s="157"/>
      <c r="D16" s="112" t="s">
        <v>22</v>
      </c>
      <c r="E16" s="112"/>
      <c r="F16" s="119"/>
      <c r="G16" s="179">
        <v>0.36799999999999999</v>
      </c>
      <c r="H16" s="179"/>
      <c r="I16" s="179">
        <v>0.33300000000000002</v>
      </c>
      <c r="J16" s="179"/>
      <c r="K16" s="179">
        <v>0.29899999999999999</v>
      </c>
      <c r="L16" s="186"/>
      <c r="M16" s="218">
        <v>6.4000000000000001E-2</v>
      </c>
      <c r="N16" s="173"/>
      <c r="O16" s="172">
        <v>0.6</v>
      </c>
      <c r="P16" s="218"/>
      <c r="Q16" s="172">
        <v>0.26900000000000002</v>
      </c>
      <c r="R16" s="218"/>
      <c r="S16" s="172">
        <v>6.7000000000000004E-2</v>
      </c>
      <c r="T16" s="218"/>
    </row>
    <row r="17" spans="1:21" s="14" customFormat="1" ht="25.05" customHeight="1" x14ac:dyDescent="0.3">
      <c r="B17" s="120"/>
      <c r="C17" s="121"/>
      <c r="D17" s="112" t="s">
        <v>34</v>
      </c>
      <c r="E17" s="112"/>
      <c r="F17" s="119"/>
      <c r="G17" s="179">
        <v>0.59199999999999997</v>
      </c>
      <c r="H17" s="179"/>
      <c r="I17" s="179">
        <v>7.5999999999999998E-2</v>
      </c>
      <c r="J17" s="179"/>
      <c r="K17" s="179">
        <v>0.33200000000000002</v>
      </c>
      <c r="L17" s="186"/>
      <c r="M17" s="218">
        <v>0.113</v>
      </c>
      <c r="N17" s="173"/>
      <c r="O17" s="172">
        <v>0.41099999999999998</v>
      </c>
      <c r="P17" s="218"/>
      <c r="Q17" s="172">
        <v>0.41699999999999998</v>
      </c>
      <c r="R17" s="218"/>
      <c r="S17" s="172">
        <v>5.8000000000000003E-2</v>
      </c>
      <c r="T17" s="218"/>
    </row>
    <row r="18" spans="1:21" s="9" customFormat="1" ht="15" customHeight="1" x14ac:dyDescent="0.2">
      <c r="A18" s="8"/>
      <c r="C18" s="30"/>
      <c r="D18" s="30"/>
      <c r="E18" s="30"/>
      <c r="O18" s="30"/>
      <c r="P18" s="30"/>
      <c r="Q18" s="30"/>
    </row>
    <row r="19" spans="1:21" ht="19.5" customHeight="1" x14ac:dyDescent="0.3">
      <c r="A19" s="114" t="str">
        <f>Índice!$A$50</f>
        <v>ESTUDO 49 | ANÁLISE SETORIAL DAS SOCIEDADES NÃO FINANCEIRAS EM PORTUGAL 2020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spans="1:21" x14ac:dyDescent="0.3">
      <c r="U20" s="79" t="s">
        <v>44</v>
      </c>
    </row>
    <row r="23" spans="1:21" ht="17.25" customHeight="1" x14ac:dyDescent="0.3"/>
    <row r="24" spans="1:21" ht="17.25" customHeight="1" x14ac:dyDescent="0.3"/>
  </sheetData>
  <sheetProtection algorithmName="SHA-512" hashValue="vKDOXLgZnXfP9fSvnGKQEYk4qMvl3OoVmqzff5i2UzOLQyMKe0Qh+8V+QBGaCJYCmP84Z1NmPYvLT0u5/EuCWg==" saltValue="4Q4QjmEciMa992kDYRTzIw==" spinCount="100000" sheet="1" objects="1" scenarios="1"/>
  <mergeCells count="93">
    <mergeCell ref="Q16:R16"/>
    <mergeCell ref="S16:T16"/>
    <mergeCell ref="M17:N17"/>
    <mergeCell ref="Q17:R17"/>
    <mergeCell ref="S17:T17"/>
    <mergeCell ref="Q14:R14"/>
    <mergeCell ref="S14:T14"/>
    <mergeCell ref="M15:N15"/>
    <mergeCell ref="Q15:R15"/>
    <mergeCell ref="S15:T15"/>
    <mergeCell ref="Q12:R12"/>
    <mergeCell ref="S12:T12"/>
    <mergeCell ref="M13:N13"/>
    <mergeCell ref="O13:P13"/>
    <mergeCell ref="Q13:R13"/>
    <mergeCell ref="S13:T13"/>
    <mergeCell ref="M10:N10"/>
    <mergeCell ref="O10:P10"/>
    <mergeCell ref="Q10:R10"/>
    <mergeCell ref="S10:T10"/>
    <mergeCell ref="M11:N11"/>
    <mergeCell ref="O11:P11"/>
    <mergeCell ref="Q11:R11"/>
    <mergeCell ref="S11:T11"/>
    <mergeCell ref="M8:N8"/>
    <mergeCell ref="O8:P8"/>
    <mergeCell ref="Q8:R8"/>
    <mergeCell ref="S8:T8"/>
    <mergeCell ref="M9:N9"/>
    <mergeCell ref="O9:P9"/>
    <mergeCell ref="Q9:R9"/>
    <mergeCell ref="S9:T9"/>
    <mergeCell ref="G6:L6"/>
    <mergeCell ref="M6:T6"/>
    <mergeCell ref="M7:N7"/>
    <mergeCell ref="O7:P7"/>
    <mergeCell ref="Q7:R7"/>
    <mergeCell ref="S7:T7"/>
    <mergeCell ref="K17:L17"/>
    <mergeCell ref="I13:J13"/>
    <mergeCell ref="O14:P14"/>
    <mergeCell ref="K13:L13"/>
    <mergeCell ref="I14:J14"/>
    <mergeCell ref="O15:P15"/>
    <mergeCell ref="K14:L14"/>
    <mergeCell ref="M14:N14"/>
    <mergeCell ref="M16:N16"/>
    <mergeCell ref="I11:J11"/>
    <mergeCell ref="O12:P12"/>
    <mergeCell ref="K11:L11"/>
    <mergeCell ref="I12:J12"/>
    <mergeCell ref="K12:L12"/>
    <mergeCell ref="M12:N12"/>
    <mergeCell ref="I9:J9"/>
    <mergeCell ref="K9:L9"/>
    <mergeCell ref="I10:J10"/>
    <mergeCell ref="K10:L10"/>
    <mergeCell ref="I7:J7"/>
    <mergeCell ref="K7:L7"/>
    <mergeCell ref="I8:J8"/>
    <mergeCell ref="K8:L8"/>
    <mergeCell ref="B9:C11"/>
    <mergeCell ref="D9:F9"/>
    <mergeCell ref="D10:F10"/>
    <mergeCell ref="D17:F17"/>
    <mergeCell ref="A1:U1"/>
    <mergeCell ref="B8:F8"/>
    <mergeCell ref="G7:H7"/>
    <mergeCell ref="D11:F11"/>
    <mergeCell ref="G16:H16"/>
    <mergeCell ref="B12:C17"/>
    <mergeCell ref="D12:F12"/>
    <mergeCell ref="D13:F13"/>
    <mergeCell ref="D14:F14"/>
    <mergeCell ref="G12:H12"/>
    <mergeCell ref="G13:H13"/>
    <mergeCell ref="G14:H14"/>
    <mergeCell ref="G8:H8"/>
    <mergeCell ref="G9:H9"/>
    <mergeCell ref="G10:H10"/>
    <mergeCell ref="G11:H11"/>
    <mergeCell ref="A19:U19"/>
    <mergeCell ref="D15:F15"/>
    <mergeCell ref="D16:F16"/>
    <mergeCell ref="G15:H15"/>
    <mergeCell ref="G17:H17"/>
    <mergeCell ref="I15:J15"/>
    <mergeCell ref="O16:P16"/>
    <mergeCell ref="K15:L15"/>
    <mergeCell ref="I16:J16"/>
    <mergeCell ref="O17:P17"/>
    <mergeCell ref="K16:L16"/>
    <mergeCell ref="I17:J1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U2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Índice!F34</f>
        <v>G I.4.5</v>
      </c>
      <c r="B3" s="65" t="str">
        <f>Índice!G34</f>
        <v>Passivo | Contributos (em pp) para a taxa de crescimento anual (em percentagem) por classes de dimensão e setores de atividade (2020)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4.75" customHeight="1" x14ac:dyDescent="0.2">
      <c r="A6" s="8"/>
      <c r="C6" s="30"/>
      <c r="D6" s="30"/>
      <c r="E6" s="30"/>
      <c r="F6" s="30"/>
      <c r="G6" s="30"/>
      <c r="H6" s="30"/>
      <c r="I6" s="30"/>
      <c r="J6" s="157" t="s">
        <v>106</v>
      </c>
      <c r="K6" s="157"/>
      <c r="L6" s="120" t="s">
        <v>107</v>
      </c>
      <c r="M6" s="121"/>
      <c r="N6" s="121"/>
      <c r="O6" s="121"/>
      <c r="P6" s="121"/>
      <c r="Q6" s="149"/>
    </row>
    <row r="7" spans="1:21" s="16" customFormat="1" ht="25.05" customHeight="1" x14ac:dyDescent="0.3">
      <c r="J7" s="121"/>
      <c r="K7" s="121"/>
      <c r="L7" s="107" t="s">
        <v>67</v>
      </c>
      <c r="M7" s="107"/>
      <c r="N7" s="107" t="s">
        <v>68</v>
      </c>
      <c r="O7" s="107"/>
      <c r="P7" s="143" t="s">
        <v>29</v>
      </c>
      <c r="Q7" s="200"/>
    </row>
    <row r="8" spans="1:21" s="14" customFormat="1" ht="25.05" customHeight="1" thickBot="1" x14ac:dyDescent="0.35">
      <c r="E8" s="176" t="s">
        <v>19</v>
      </c>
      <c r="F8" s="177"/>
      <c r="G8" s="177"/>
      <c r="H8" s="177"/>
      <c r="I8" s="178"/>
      <c r="J8" s="226">
        <v>1.3</v>
      </c>
      <c r="K8" s="227"/>
      <c r="L8" s="238">
        <v>2</v>
      </c>
      <c r="M8" s="227"/>
      <c r="N8" s="238">
        <v>-0.9</v>
      </c>
      <c r="O8" s="227"/>
      <c r="P8" s="238">
        <v>0.3</v>
      </c>
      <c r="Q8" s="239"/>
    </row>
    <row r="9" spans="1:21" s="14" customFormat="1" ht="25.05" customHeight="1" x14ac:dyDescent="0.3">
      <c r="E9" s="163" t="s">
        <v>12</v>
      </c>
      <c r="F9" s="164"/>
      <c r="G9" s="158" t="s">
        <v>0</v>
      </c>
      <c r="H9" s="158"/>
      <c r="I9" s="133"/>
      <c r="J9" s="228">
        <v>5.8</v>
      </c>
      <c r="K9" s="229"/>
      <c r="L9" s="235">
        <v>4.7</v>
      </c>
      <c r="M9" s="237"/>
      <c r="N9" s="235">
        <v>-0.4</v>
      </c>
      <c r="O9" s="237"/>
      <c r="P9" s="235">
        <v>1.5</v>
      </c>
      <c r="Q9" s="236"/>
    </row>
    <row r="10" spans="1:21" s="14" customFormat="1" ht="25.05" customHeight="1" x14ac:dyDescent="0.3">
      <c r="E10" s="156"/>
      <c r="F10" s="157"/>
      <c r="G10" s="112" t="s">
        <v>11</v>
      </c>
      <c r="H10" s="112"/>
      <c r="I10" s="119"/>
      <c r="J10" s="224">
        <v>1.2</v>
      </c>
      <c r="K10" s="225"/>
      <c r="L10" s="232">
        <v>2.1</v>
      </c>
      <c r="M10" s="233"/>
      <c r="N10" s="232">
        <v>-0.9</v>
      </c>
      <c r="O10" s="233"/>
      <c r="P10" s="232">
        <v>0</v>
      </c>
      <c r="Q10" s="234"/>
    </row>
    <row r="11" spans="1:21" s="14" customFormat="1" ht="25.05" customHeight="1" thickBot="1" x14ac:dyDescent="0.35">
      <c r="E11" s="167"/>
      <c r="F11" s="168"/>
      <c r="G11" s="153" t="s">
        <v>1</v>
      </c>
      <c r="H11" s="153"/>
      <c r="I11" s="131"/>
      <c r="J11" s="230">
        <v>-2.7</v>
      </c>
      <c r="K11" s="231"/>
      <c r="L11" s="240">
        <v>-0.7</v>
      </c>
      <c r="M11" s="241"/>
      <c r="N11" s="240">
        <v>-1.4</v>
      </c>
      <c r="O11" s="241"/>
      <c r="P11" s="240">
        <v>-0.6</v>
      </c>
      <c r="Q11" s="242"/>
    </row>
    <row r="12" spans="1:21" s="14" customFormat="1" ht="25.05" customHeight="1" x14ac:dyDescent="0.3">
      <c r="E12" s="163" t="s">
        <v>25</v>
      </c>
      <c r="F12" s="164"/>
      <c r="G12" s="121" t="s">
        <v>32</v>
      </c>
      <c r="H12" s="121"/>
      <c r="I12" s="146"/>
      <c r="J12" s="228">
        <v>6.1</v>
      </c>
      <c r="K12" s="229"/>
      <c r="L12" s="235">
        <v>4.5</v>
      </c>
      <c r="M12" s="237"/>
      <c r="N12" s="235">
        <v>-0.4</v>
      </c>
      <c r="O12" s="237"/>
      <c r="P12" s="235">
        <v>2</v>
      </c>
      <c r="Q12" s="236"/>
    </row>
    <row r="13" spans="1:21" s="14" customFormat="1" ht="25.05" customHeight="1" x14ac:dyDescent="0.3">
      <c r="E13" s="156"/>
      <c r="F13" s="157"/>
      <c r="G13" s="112" t="s">
        <v>20</v>
      </c>
      <c r="H13" s="112"/>
      <c r="I13" s="119"/>
      <c r="J13" s="224">
        <v>0.1</v>
      </c>
      <c r="K13" s="225"/>
      <c r="L13" s="232">
        <v>1.8</v>
      </c>
      <c r="M13" s="233"/>
      <c r="N13" s="232">
        <v>-1.8</v>
      </c>
      <c r="O13" s="233"/>
      <c r="P13" s="232">
        <v>0.1</v>
      </c>
      <c r="Q13" s="234"/>
    </row>
    <row r="14" spans="1:21" s="14" customFormat="1" ht="25.05" customHeight="1" x14ac:dyDescent="0.3">
      <c r="E14" s="156"/>
      <c r="F14" s="157"/>
      <c r="G14" s="112" t="s">
        <v>33</v>
      </c>
      <c r="H14" s="112"/>
      <c r="I14" s="119"/>
      <c r="J14" s="224">
        <v>-4.5999999999999996</v>
      </c>
      <c r="K14" s="225"/>
      <c r="L14" s="232">
        <v>-1.8</v>
      </c>
      <c r="M14" s="233"/>
      <c r="N14" s="232">
        <v>-0.4</v>
      </c>
      <c r="O14" s="233"/>
      <c r="P14" s="232">
        <v>-2.4</v>
      </c>
      <c r="Q14" s="234"/>
    </row>
    <row r="15" spans="1:21" s="14" customFormat="1" ht="25.05" customHeight="1" x14ac:dyDescent="0.3">
      <c r="E15" s="156"/>
      <c r="F15" s="157"/>
      <c r="G15" s="112" t="s">
        <v>21</v>
      </c>
      <c r="H15" s="112"/>
      <c r="I15" s="119"/>
      <c r="J15" s="224">
        <v>7.7</v>
      </c>
      <c r="K15" s="225"/>
      <c r="L15" s="232">
        <v>4.2</v>
      </c>
      <c r="M15" s="233"/>
      <c r="N15" s="232">
        <v>-0.6</v>
      </c>
      <c r="O15" s="233"/>
      <c r="P15" s="232">
        <v>4.0999999999999996</v>
      </c>
      <c r="Q15" s="234"/>
    </row>
    <row r="16" spans="1:21" s="14" customFormat="1" ht="25.05" customHeight="1" x14ac:dyDescent="0.3">
      <c r="E16" s="156"/>
      <c r="F16" s="157"/>
      <c r="G16" s="112" t="s">
        <v>22</v>
      </c>
      <c r="H16" s="112"/>
      <c r="I16" s="119"/>
      <c r="J16" s="224">
        <v>-2</v>
      </c>
      <c r="K16" s="225"/>
      <c r="L16" s="232">
        <v>1</v>
      </c>
      <c r="M16" s="233"/>
      <c r="N16" s="232">
        <v>-2.6</v>
      </c>
      <c r="O16" s="233"/>
      <c r="P16" s="232">
        <v>-0.4</v>
      </c>
      <c r="Q16" s="234"/>
    </row>
    <row r="17" spans="1:21" s="14" customFormat="1" ht="25.05" customHeight="1" x14ac:dyDescent="0.3">
      <c r="E17" s="120"/>
      <c r="F17" s="121"/>
      <c r="G17" s="112" t="s">
        <v>34</v>
      </c>
      <c r="H17" s="112"/>
      <c r="I17" s="119"/>
      <c r="J17" s="224">
        <v>3.2</v>
      </c>
      <c r="K17" s="225"/>
      <c r="L17" s="232">
        <v>2.9</v>
      </c>
      <c r="M17" s="233"/>
      <c r="N17" s="232">
        <v>-0.2</v>
      </c>
      <c r="O17" s="233"/>
      <c r="P17" s="232">
        <v>0.5</v>
      </c>
      <c r="Q17" s="234"/>
    </row>
    <row r="18" spans="1:21" s="9" customFormat="1" ht="15" customHeight="1" x14ac:dyDescent="0.2">
      <c r="A18" s="8"/>
      <c r="C18" s="30"/>
      <c r="D18" s="30"/>
      <c r="E18" s="30"/>
      <c r="O18" s="30"/>
      <c r="P18" s="30"/>
      <c r="Q18" s="30"/>
    </row>
    <row r="19" spans="1:21" ht="19.5" customHeight="1" x14ac:dyDescent="0.3">
      <c r="A19" s="114" t="str">
        <f>Índice!$A$50</f>
        <v>ESTUDO 49 | ANÁLISE SETORIAL DAS SOCIEDADES NÃO FINANCEIRAS EM PORTUGAL 2020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spans="1:21" x14ac:dyDescent="0.3">
      <c r="U20" s="79" t="s">
        <v>44</v>
      </c>
    </row>
    <row r="23" spans="1:21" ht="17.25" customHeight="1" x14ac:dyDescent="0.3"/>
    <row r="24" spans="1:21" ht="17.25" customHeight="1" x14ac:dyDescent="0.3"/>
  </sheetData>
  <sheetProtection algorithmName="SHA-512" hashValue="K9PC6K/iz98OD2a2qi3Ajs3OCkXQ0fw8bNtCtC3EIsmA5AuLtmCe6UVweBxS9CG/KdAgGfyThTOkgyw98bgifw==" saltValue="M6Bt5uZ0cpHj1hSZ7sfuKQ==" spinCount="100000" sheet="1" objects="1" scenarios="1"/>
  <mergeCells count="59">
    <mergeCell ref="G11:I11"/>
    <mergeCell ref="A1:U1"/>
    <mergeCell ref="L7:M7"/>
    <mergeCell ref="N7:O7"/>
    <mergeCell ref="P7:Q7"/>
    <mergeCell ref="E8:I8"/>
    <mergeCell ref="L8:M8"/>
    <mergeCell ref="N8:O8"/>
    <mergeCell ref="P8:Q8"/>
    <mergeCell ref="L11:M11"/>
    <mergeCell ref="N11:O11"/>
    <mergeCell ref="P11:Q11"/>
    <mergeCell ref="E9:F11"/>
    <mergeCell ref="G9:I9"/>
    <mergeCell ref="L9:M9"/>
    <mergeCell ref="N9:O9"/>
    <mergeCell ref="E12:F17"/>
    <mergeCell ref="G12:I12"/>
    <mergeCell ref="L12:M12"/>
    <mergeCell ref="N12:O12"/>
    <mergeCell ref="P12:Q12"/>
    <mergeCell ref="G13:I13"/>
    <mergeCell ref="L13:M13"/>
    <mergeCell ref="N13:O13"/>
    <mergeCell ref="P13:Q13"/>
    <mergeCell ref="G14:I14"/>
    <mergeCell ref="L14:M14"/>
    <mergeCell ref="N14:O14"/>
    <mergeCell ref="P14:Q14"/>
    <mergeCell ref="G15:I15"/>
    <mergeCell ref="L15:M15"/>
    <mergeCell ref="N15:O15"/>
    <mergeCell ref="P9:Q9"/>
    <mergeCell ref="G10:I10"/>
    <mergeCell ref="L10:M10"/>
    <mergeCell ref="N10:O10"/>
    <mergeCell ref="P10:Q10"/>
    <mergeCell ref="P17:Q17"/>
    <mergeCell ref="P15:Q15"/>
    <mergeCell ref="G16:I16"/>
    <mergeCell ref="L16:M16"/>
    <mergeCell ref="N16:O16"/>
    <mergeCell ref="P16:Q16"/>
    <mergeCell ref="L6:Q6"/>
    <mergeCell ref="J6:K7"/>
    <mergeCell ref="J16:K16"/>
    <mergeCell ref="J17:K17"/>
    <mergeCell ref="A19:U19"/>
    <mergeCell ref="J8:K8"/>
    <mergeCell ref="J9:K9"/>
    <mergeCell ref="J10:K10"/>
    <mergeCell ref="J11:K11"/>
    <mergeCell ref="J12:K12"/>
    <mergeCell ref="J13:K13"/>
    <mergeCell ref="J14:K14"/>
    <mergeCell ref="J15:K15"/>
    <mergeCell ref="G17:I17"/>
    <mergeCell ref="L17:M17"/>
    <mergeCell ref="N17:O1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416F84"/>
  </sheetPr>
  <dimension ref="A1:AG77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33" ht="69" customHeight="1" x14ac:dyDescent="0.3">
      <c r="A1" s="110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33" ht="15" customHeight="1" x14ac:dyDescent="0.3"/>
    <row r="3" spans="1:33" s="7" customFormat="1" ht="15" customHeight="1" thickBot="1" x14ac:dyDescent="0.35">
      <c r="A3" s="64" t="str">
        <f>Índice!F35</f>
        <v>Q I.4.1</v>
      </c>
      <c r="B3" s="65" t="str">
        <f>Índice!G35</f>
        <v>Taxa de crescimento anual dos gastos de financiamento e pressão financeira</v>
      </c>
      <c r="C3" s="25"/>
      <c r="D3" s="24"/>
      <c r="E3" s="25"/>
      <c r="F3" s="25"/>
      <c r="G3" s="26"/>
      <c r="H3" s="26"/>
      <c r="I3" s="26"/>
      <c r="J3" s="26"/>
      <c r="K3" s="9"/>
      <c r="L3" s="9"/>
      <c r="M3" s="9"/>
      <c r="N3" s="9"/>
      <c r="O3" s="9"/>
      <c r="P3" s="9"/>
      <c r="Q3" s="9"/>
      <c r="R3" s="9"/>
      <c r="S3" s="9"/>
      <c r="T3" s="9"/>
    </row>
    <row r="4" spans="1:33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</row>
    <row r="5" spans="1:33" ht="15" customHeight="1" x14ac:dyDescent="0.3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W5" s="9"/>
      <c r="X5" s="9"/>
      <c r="Y5" s="9"/>
      <c r="Z5" s="9"/>
      <c r="AA5" s="9"/>
      <c r="AB5" s="9"/>
      <c r="AC5" s="9"/>
    </row>
    <row r="6" spans="1:33" ht="25.05" customHeight="1" x14ac:dyDescent="0.3">
      <c r="J6" s="118" t="s">
        <v>69</v>
      </c>
      <c r="K6" s="112"/>
      <c r="L6" s="112"/>
      <c r="M6" s="112"/>
      <c r="N6" s="125" t="s">
        <v>70</v>
      </c>
      <c r="O6" s="112"/>
      <c r="P6" s="112"/>
      <c r="Q6" s="112"/>
      <c r="R6" s="14"/>
      <c r="S6" s="14"/>
      <c r="T6" s="14"/>
      <c r="U6" s="14"/>
      <c r="V6" s="14"/>
      <c r="W6" s="14"/>
      <c r="X6" s="14"/>
      <c r="Y6" s="14"/>
      <c r="AA6" s="9"/>
      <c r="AB6" s="9"/>
      <c r="AC6" s="9"/>
      <c r="AD6" s="9"/>
      <c r="AE6" s="9"/>
      <c r="AF6" s="9"/>
      <c r="AG6" s="9"/>
    </row>
    <row r="7" spans="1:33" s="16" customFormat="1" ht="25.05" customHeight="1" x14ac:dyDescent="0.3">
      <c r="E7" s="6"/>
      <c r="F7" s="6"/>
      <c r="G7" s="6"/>
      <c r="H7" s="6"/>
      <c r="J7" s="107">
        <v>2019</v>
      </c>
      <c r="K7" s="107"/>
      <c r="L7" s="107">
        <v>2020</v>
      </c>
      <c r="M7" s="143"/>
      <c r="N7" s="107">
        <v>2019</v>
      </c>
      <c r="O7" s="107"/>
      <c r="P7" s="107">
        <v>2020</v>
      </c>
      <c r="Q7" s="107"/>
      <c r="R7" s="14"/>
      <c r="S7" s="14"/>
      <c r="T7" s="14"/>
      <c r="U7" s="14"/>
      <c r="W7" s="9"/>
      <c r="X7" s="9"/>
      <c r="Y7" s="9"/>
      <c r="Z7" s="9"/>
      <c r="AA7" s="9"/>
      <c r="AB7" s="9"/>
      <c r="AC7" s="9"/>
    </row>
    <row r="8" spans="1:33" s="14" customFormat="1" ht="25.05" customHeight="1" thickBot="1" x14ac:dyDescent="0.35">
      <c r="E8" s="176" t="s">
        <v>19</v>
      </c>
      <c r="F8" s="177"/>
      <c r="G8" s="177"/>
      <c r="H8" s="177"/>
      <c r="I8" s="178"/>
      <c r="J8" s="206">
        <v>-1.4999999999999999E-2</v>
      </c>
      <c r="K8" s="206"/>
      <c r="L8" s="206">
        <v>-4.9000000000000002E-2</v>
      </c>
      <c r="M8" s="243"/>
      <c r="N8" s="206">
        <v>0.13500000000000001</v>
      </c>
      <c r="O8" s="206"/>
      <c r="P8" s="206">
        <v>0.159</v>
      </c>
      <c r="Q8" s="206"/>
      <c r="V8" s="16"/>
      <c r="W8" s="9"/>
      <c r="X8" s="9"/>
      <c r="Y8" s="9"/>
      <c r="Z8" s="9"/>
      <c r="AA8" s="9"/>
      <c r="AB8" s="9"/>
      <c r="AC8" s="9"/>
    </row>
    <row r="9" spans="1:33" s="14" customFormat="1" ht="25.05" customHeight="1" x14ac:dyDescent="0.3">
      <c r="E9" s="163" t="s">
        <v>12</v>
      </c>
      <c r="F9" s="164"/>
      <c r="G9" s="158" t="s">
        <v>0</v>
      </c>
      <c r="H9" s="158"/>
      <c r="I9" s="133"/>
      <c r="J9" s="222">
        <v>0.03</v>
      </c>
      <c r="K9" s="222"/>
      <c r="L9" s="222">
        <v>1.4E-2</v>
      </c>
      <c r="M9" s="223"/>
      <c r="N9" s="222">
        <v>0.15</v>
      </c>
      <c r="O9" s="222"/>
      <c r="P9" s="222">
        <v>0.187</v>
      </c>
      <c r="Q9" s="222"/>
      <c r="V9" s="16"/>
      <c r="W9" s="9"/>
      <c r="X9" s="9"/>
      <c r="Y9" s="9"/>
      <c r="Z9" s="9"/>
      <c r="AA9" s="9"/>
      <c r="AB9" s="9"/>
      <c r="AC9" s="9"/>
    </row>
    <row r="10" spans="1:33" s="14" customFormat="1" ht="25.05" customHeight="1" x14ac:dyDescent="0.3">
      <c r="E10" s="156"/>
      <c r="F10" s="157"/>
      <c r="G10" s="112" t="s">
        <v>11</v>
      </c>
      <c r="H10" s="112"/>
      <c r="I10" s="119"/>
      <c r="J10" s="179">
        <v>-5.1999999999999998E-2</v>
      </c>
      <c r="K10" s="179"/>
      <c r="L10" s="179">
        <v>-6.4000000000000001E-2</v>
      </c>
      <c r="M10" s="186"/>
      <c r="N10" s="179">
        <v>0.124</v>
      </c>
      <c r="O10" s="179"/>
      <c r="P10" s="179">
        <v>0.14199999999999999</v>
      </c>
      <c r="Q10" s="179"/>
      <c r="V10" s="16"/>
      <c r="W10" s="9"/>
      <c r="X10" s="9"/>
      <c r="Y10" s="9"/>
      <c r="Z10" s="9"/>
      <c r="AA10" s="9"/>
      <c r="AB10" s="9"/>
      <c r="AC10" s="9"/>
    </row>
    <row r="11" spans="1:33" s="14" customFormat="1" ht="25.05" customHeight="1" thickBot="1" x14ac:dyDescent="0.35">
      <c r="E11" s="167"/>
      <c r="F11" s="168"/>
      <c r="G11" s="153" t="s">
        <v>1</v>
      </c>
      <c r="H11" s="153"/>
      <c r="I11" s="131"/>
      <c r="J11" s="183">
        <v>2E-3</v>
      </c>
      <c r="K11" s="183"/>
      <c r="L11" s="183">
        <v>-6.7000000000000004E-2</v>
      </c>
      <c r="M11" s="187"/>
      <c r="N11" s="183">
        <v>0.14199999999999999</v>
      </c>
      <c r="O11" s="183"/>
      <c r="P11" s="183">
        <v>0.16500000000000001</v>
      </c>
      <c r="Q11" s="183"/>
      <c r="V11" s="16"/>
      <c r="W11" s="9"/>
      <c r="X11" s="9"/>
      <c r="Y11" s="9"/>
      <c r="Z11" s="9"/>
      <c r="AA11" s="9"/>
      <c r="AB11" s="9"/>
      <c r="AC11" s="9"/>
    </row>
    <row r="12" spans="1:33" s="14" customFormat="1" ht="25.05" customHeight="1" x14ac:dyDescent="0.3">
      <c r="E12" s="163" t="s">
        <v>25</v>
      </c>
      <c r="F12" s="164"/>
      <c r="G12" s="121" t="s">
        <v>32</v>
      </c>
      <c r="H12" s="121"/>
      <c r="I12" s="146"/>
      <c r="J12" s="181">
        <v>5.1999999999999998E-2</v>
      </c>
      <c r="K12" s="181"/>
      <c r="L12" s="181">
        <v>-2.3E-2</v>
      </c>
      <c r="M12" s="185"/>
      <c r="N12" s="181">
        <v>0.112</v>
      </c>
      <c r="O12" s="181"/>
      <c r="P12" s="181">
        <v>0.114</v>
      </c>
      <c r="Q12" s="181"/>
      <c r="V12" s="16"/>
      <c r="W12" s="9"/>
      <c r="X12" s="9"/>
      <c r="Y12" s="9"/>
      <c r="Z12" s="9"/>
      <c r="AA12" s="9"/>
      <c r="AB12" s="9"/>
      <c r="AC12" s="9"/>
    </row>
    <row r="13" spans="1:33" s="14" customFormat="1" ht="25.05" customHeight="1" x14ac:dyDescent="0.3">
      <c r="E13" s="156"/>
      <c r="F13" s="157"/>
      <c r="G13" s="112" t="s">
        <v>20</v>
      </c>
      <c r="H13" s="112"/>
      <c r="I13" s="119"/>
      <c r="J13" s="179">
        <v>0</v>
      </c>
      <c r="K13" s="179"/>
      <c r="L13" s="179">
        <v>-6.4000000000000001E-2</v>
      </c>
      <c r="M13" s="186"/>
      <c r="N13" s="179">
        <v>8.8999999999999996E-2</v>
      </c>
      <c r="O13" s="179"/>
      <c r="P13" s="179">
        <v>9.4E-2</v>
      </c>
      <c r="Q13" s="179"/>
      <c r="V13" s="16"/>
      <c r="W13" s="9"/>
      <c r="X13" s="9"/>
      <c r="Y13" s="9"/>
      <c r="Z13" s="9"/>
      <c r="AA13" s="9"/>
      <c r="AB13" s="9"/>
      <c r="AC13" s="9"/>
    </row>
    <row r="14" spans="1:33" s="14" customFormat="1" ht="25.05" customHeight="1" x14ac:dyDescent="0.3">
      <c r="E14" s="156"/>
      <c r="F14" s="157"/>
      <c r="G14" s="112" t="s">
        <v>33</v>
      </c>
      <c r="H14" s="112"/>
      <c r="I14" s="119"/>
      <c r="J14" s="179">
        <v>-0.13700000000000001</v>
      </c>
      <c r="K14" s="179"/>
      <c r="L14" s="179">
        <v>-2.8000000000000001E-2</v>
      </c>
      <c r="M14" s="186"/>
      <c r="N14" s="179">
        <v>0.18099999999999999</v>
      </c>
      <c r="O14" s="179"/>
      <c r="P14" s="179">
        <v>0.18</v>
      </c>
      <c r="Q14" s="179"/>
      <c r="V14" s="16"/>
      <c r="W14" s="9"/>
      <c r="X14" s="9"/>
      <c r="Y14" s="9"/>
      <c r="Z14" s="9"/>
      <c r="AA14" s="9"/>
      <c r="AB14" s="9"/>
      <c r="AC14" s="9"/>
    </row>
    <row r="15" spans="1:33" s="14" customFormat="1" ht="25.05" customHeight="1" x14ac:dyDescent="0.3">
      <c r="E15" s="156"/>
      <c r="F15" s="157"/>
      <c r="G15" s="112" t="s">
        <v>21</v>
      </c>
      <c r="H15" s="112"/>
      <c r="I15" s="119"/>
      <c r="J15" s="179">
        <v>-0.223</v>
      </c>
      <c r="K15" s="179"/>
      <c r="L15" s="179">
        <v>2.9000000000000001E-2</v>
      </c>
      <c r="M15" s="186"/>
      <c r="N15" s="179">
        <v>0.21099999999999999</v>
      </c>
      <c r="O15" s="179"/>
      <c r="P15" s="179">
        <v>0.19800000000000001</v>
      </c>
      <c r="Q15" s="179"/>
      <c r="V15" s="16"/>
      <c r="W15" s="9"/>
      <c r="X15" s="9"/>
      <c r="Y15" s="9"/>
      <c r="Z15" s="9"/>
      <c r="AA15" s="9"/>
      <c r="AB15" s="9"/>
      <c r="AC15" s="9"/>
    </row>
    <row r="16" spans="1:33" s="14" customFormat="1" ht="25.05" customHeight="1" x14ac:dyDescent="0.3">
      <c r="E16" s="156"/>
      <c r="F16" s="157"/>
      <c r="G16" s="112" t="s">
        <v>22</v>
      </c>
      <c r="H16" s="112"/>
      <c r="I16" s="119"/>
      <c r="J16" s="179">
        <v>0.14199999999999999</v>
      </c>
      <c r="K16" s="179"/>
      <c r="L16" s="179">
        <v>-7.1999999999999995E-2</v>
      </c>
      <c r="M16" s="186"/>
      <c r="N16" s="179">
        <v>9.0999999999999998E-2</v>
      </c>
      <c r="O16" s="179"/>
      <c r="P16" s="179">
        <v>0.104</v>
      </c>
      <c r="Q16" s="179"/>
      <c r="V16" s="16"/>
      <c r="W16" s="9"/>
      <c r="X16" s="9"/>
      <c r="Y16" s="9"/>
      <c r="Z16" s="9"/>
      <c r="AA16" s="9"/>
      <c r="AB16" s="9"/>
      <c r="AC16" s="9"/>
    </row>
    <row r="17" spans="1:29" s="14" customFormat="1" ht="25.05" customHeight="1" x14ac:dyDescent="0.3">
      <c r="E17" s="120"/>
      <c r="F17" s="121"/>
      <c r="G17" s="112" t="s">
        <v>34</v>
      </c>
      <c r="H17" s="112"/>
      <c r="I17" s="119"/>
      <c r="J17" s="179">
        <v>4.2000000000000003E-2</v>
      </c>
      <c r="K17" s="179"/>
      <c r="L17" s="179">
        <v>-0.06</v>
      </c>
      <c r="M17" s="186"/>
      <c r="N17" s="179">
        <v>0.157</v>
      </c>
      <c r="O17" s="179"/>
      <c r="P17" s="179">
        <v>0.22</v>
      </c>
      <c r="Q17" s="179"/>
      <c r="V17" s="16"/>
      <c r="W17" s="9"/>
      <c r="X17" s="9"/>
      <c r="Y17" s="9"/>
      <c r="Z17" s="9"/>
      <c r="AA17" s="9"/>
      <c r="AB17" s="9"/>
      <c r="AC17" s="9"/>
    </row>
    <row r="18" spans="1:29" ht="15" customHeight="1" thickBot="1" x14ac:dyDescent="0.35"/>
    <row r="19" spans="1:29" ht="19.5" customHeight="1" thickBot="1" x14ac:dyDescent="0.35">
      <c r="A19" s="90" t="str">
        <f>NOTA!$A$24</f>
        <v>ESTUDO 49 | ANÁLISE SETORIAL DAS SOCIEDADES NÃO FINANCEIRAS EM PORTUGAL 2020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</row>
    <row r="20" spans="1:29" ht="19.5" customHeight="1" x14ac:dyDescent="0.3">
      <c r="U20" s="79" t="s">
        <v>44</v>
      </c>
    </row>
    <row r="21" spans="1:29" ht="19.5" customHeight="1" x14ac:dyDescent="0.3"/>
    <row r="22" spans="1:29" ht="19.5" customHeight="1" x14ac:dyDescent="0.3"/>
    <row r="23" spans="1:29" ht="19.5" customHeight="1" x14ac:dyDescent="0.3"/>
    <row r="24" spans="1:29" ht="19.5" customHeight="1" x14ac:dyDescent="0.3">
      <c r="P24" s="15"/>
    </row>
    <row r="25" spans="1:29" ht="19.5" customHeight="1" x14ac:dyDescent="0.3"/>
    <row r="26" spans="1:29" ht="19.5" customHeight="1" x14ac:dyDescent="0.3"/>
    <row r="27" spans="1:29" ht="19.5" customHeight="1" x14ac:dyDescent="0.3"/>
    <row r="28" spans="1:29" ht="19.5" customHeight="1" x14ac:dyDescent="0.3"/>
    <row r="29" spans="1:29" ht="19.5" customHeight="1" x14ac:dyDescent="0.3"/>
    <row r="30" spans="1:29" ht="19.5" customHeight="1" x14ac:dyDescent="0.3"/>
    <row r="31" spans="1:29" ht="19.5" customHeight="1" x14ac:dyDescent="0.3"/>
    <row r="32" spans="1:29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</sheetData>
  <sheetProtection algorithmName="SHA-512" hashValue="tDNGV+QbWG26lYgc5sumPFJPsWtpQqvAaRy6tBFB0ZSQ7l9k3sk2f9QhUVPh1yPDYL8WpQdzfUbzTN1QVyv03w==" saltValue="wNLnbnPNxtwpfNP9Qe797g==" spinCount="100000" sheet="1" objects="1" scenarios="1"/>
  <mergeCells count="60">
    <mergeCell ref="J6:M6"/>
    <mergeCell ref="N6:Q6"/>
    <mergeCell ref="J16:K16"/>
    <mergeCell ref="J17:K17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J11:K11"/>
    <mergeCell ref="J14:K14"/>
    <mergeCell ref="J15:K15"/>
    <mergeCell ref="E9:F11"/>
    <mergeCell ref="G9:I9"/>
    <mergeCell ref="E12:F17"/>
    <mergeCell ref="G16:I16"/>
    <mergeCell ref="G14:I14"/>
    <mergeCell ref="G10:I10"/>
    <mergeCell ref="G11:I11"/>
    <mergeCell ref="G12:I12"/>
    <mergeCell ref="G13:I13"/>
    <mergeCell ref="L16:M16"/>
    <mergeCell ref="P16:Q16"/>
    <mergeCell ref="G17:I17"/>
    <mergeCell ref="L17:M17"/>
    <mergeCell ref="P17:Q17"/>
    <mergeCell ref="L15:M15"/>
    <mergeCell ref="P15:Q15"/>
    <mergeCell ref="P13:Q13"/>
    <mergeCell ref="L14:M14"/>
    <mergeCell ref="P14:Q14"/>
    <mergeCell ref="L9:M9"/>
    <mergeCell ref="J7:K7"/>
    <mergeCell ref="J8:K8"/>
    <mergeCell ref="P9:Q9"/>
    <mergeCell ref="L13:M13"/>
    <mergeCell ref="J12:K12"/>
    <mergeCell ref="J13:K13"/>
    <mergeCell ref="A1:U1"/>
    <mergeCell ref="A19:U19"/>
    <mergeCell ref="E8:I8"/>
    <mergeCell ref="L8:M8"/>
    <mergeCell ref="P8:Q8"/>
    <mergeCell ref="L12:M12"/>
    <mergeCell ref="P12:Q12"/>
    <mergeCell ref="L11:M11"/>
    <mergeCell ref="P11:Q11"/>
    <mergeCell ref="G15:I15"/>
    <mergeCell ref="L7:M7"/>
    <mergeCell ref="L10:M10"/>
    <mergeCell ref="P10:Q10"/>
    <mergeCell ref="J9:K9"/>
    <mergeCell ref="J10:K10"/>
    <mergeCell ref="P7:Q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0"/>
  <sheetViews>
    <sheetView showGridLines="0"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x14ac:dyDescent="0.3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64" t="str">
        <f>Índice!F5</f>
        <v>G I.2.1</v>
      </c>
      <c r="B3" s="65" t="str">
        <f>Índice!G5</f>
        <v>Estruturas | Por classes de dimensão (2020)</v>
      </c>
      <c r="C3" s="25"/>
      <c r="D3" s="25"/>
      <c r="E3" s="25"/>
      <c r="F3" s="25"/>
      <c r="G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s="9" customFormat="1" ht="15" customHeight="1" x14ac:dyDescent="0.2">
      <c r="C5" s="30"/>
      <c r="D5" s="30"/>
      <c r="E5" s="30"/>
    </row>
    <row r="6" spans="1:21" ht="25.05" customHeight="1" x14ac:dyDescent="0.3">
      <c r="G6" s="47"/>
      <c r="H6" s="47"/>
      <c r="I6" s="47"/>
      <c r="J6" s="112" t="s">
        <v>14</v>
      </c>
      <c r="K6" s="112"/>
      <c r="L6" s="113"/>
      <c r="M6" s="112" t="s">
        <v>9</v>
      </c>
      <c r="N6" s="112"/>
      <c r="O6" s="113"/>
      <c r="P6" s="9"/>
      <c r="Q6" s="9"/>
      <c r="R6" s="9"/>
    </row>
    <row r="7" spans="1:21" ht="25.05" customHeight="1" x14ac:dyDescent="0.3">
      <c r="G7" s="107" t="s">
        <v>0</v>
      </c>
      <c r="H7" s="111"/>
      <c r="I7" s="111"/>
      <c r="J7" s="108">
        <v>0.89500000000000002</v>
      </c>
      <c r="K7" s="108"/>
      <c r="L7" s="109"/>
      <c r="M7" s="108">
        <v>0.16200000000000001</v>
      </c>
      <c r="N7" s="108"/>
      <c r="O7" s="109"/>
      <c r="P7" s="9"/>
      <c r="Q7" s="9"/>
      <c r="R7" s="9"/>
    </row>
    <row r="8" spans="1:21" ht="25.05" customHeight="1" x14ac:dyDescent="0.3">
      <c r="G8" s="107" t="s">
        <v>11</v>
      </c>
      <c r="H8" s="107"/>
      <c r="I8" s="107"/>
      <c r="J8" s="108">
        <v>0.10299999999999999</v>
      </c>
      <c r="K8" s="108"/>
      <c r="L8" s="109"/>
      <c r="M8" s="108">
        <v>0.434</v>
      </c>
      <c r="N8" s="108"/>
      <c r="O8" s="109"/>
      <c r="P8" s="9"/>
      <c r="Q8" s="9"/>
      <c r="R8" s="9"/>
    </row>
    <row r="9" spans="1:21" ht="25.05" customHeight="1" x14ac:dyDescent="0.3">
      <c r="B9" s="30"/>
      <c r="C9" s="30"/>
      <c r="D9" s="30"/>
      <c r="E9" s="30"/>
      <c r="F9" s="30"/>
      <c r="G9" s="107" t="s">
        <v>1</v>
      </c>
      <c r="H9" s="107"/>
      <c r="I9" s="107"/>
      <c r="J9" s="108">
        <v>3.0000000000000001E-3</v>
      </c>
      <c r="K9" s="108"/>
      <c r="L9" s="109"/>
      <c r="M9" s="108">
        <v>0.40400000000000003</v>
      </c>
      <c r="N9" s="108"/>
      <c r="O9" s="109"/>
      <c r="P9" s="9"/>
      <c r="Q9" s="9"/>
      <c r="R9" s="9"/>
    </row>
    <row r="10" spans="1:21" ht="15" customHeight="1" x14ac:dyDescent="0.3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21" ht="19.5" customHeight="1" x14ac:dyDescent="0.3">
      <c r="A11" s="103" t="str">
        <f>NOTA!$A$24</f>
        <v>ESTUDO 49 | ANÁLISE SETORIAL DAS SOCIEDADES NÃO FINANCEIRAS EM PORTUGAL 2020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</row>
    <row r="12" spans="1:21" x14ac:dyDescent="0.3">
      <c r="U12" s="79" t="s">
        <v>44</v>
      </c>
    </row>
    <row r="18" spans="9:11" x14ac:dyDescent="0.3">
      <c r="I18" s="52"/>
      <c r="J18" s="52"/>
      <c r="K18" s="52"/>
    </row>
    <row r="19" spans="9:11" x14ac:dyDescent="0.3">
      <c r="I19" s="53"/>
      <c r="J19" s="53"/>
      <c r="K19" s="53"/>
    </row>
    <row r="20" spans="9:11" x14ac:dyDescent="0.3">
      <c r="I20" s="106"/>
      <c r="J20" s="106"/>
      <c r="K20" s="106"/>
    </row>
  </sheetData>
  <sheetProtection algorithmName="SHA-512" hashValue="eo5a+dB97YIlTy9sKVbzD6NNHd8LsaDg8aDZPE8PdssnGVg2BfuXj99NKUrOEIqtlXmYG31f4rO2QNuwW4wROQ==" saltValue="uUd/uKxPbquI0ls7Airh2g==" spinCount="100000" sheet="1" objects="1" scenarios="1"/>
  <mergeCells count="14">
    <mergeCell ref="A1:U1"/>
    <mergeCell ref="G7:I7"/>
    <mergeCell ref="J6:L6"/>
    <mergeCell ref="J7:L7"/>
    <mergeCell ref="M6:O6"/>
    <mergeCell ref="M7:O7"/>
    <mergeCell ref="I20:K20"/>
    <mergeCell ref="G8:I8"/>
    <mergeCell ref="A11:U11"/>
    <mergeCell ref="G9:I9"/>
    <mergeCell ref="J8:L8"/>
    <mergeCell ref="J9:L9"/>
    <mergeCell ref="M8:O8"/>
    <mergeCell ref="M9:O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U2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Índice!F36</f>
        <v>G I.4.6</v>
      </c>
      <c r="B3" s="65" t="str">
        <f>Índice!G36</f>
        <v>Pressão financeira | Distribuição das empresas por classes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19"/>
      <c r="J4" s="19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4.6" customHeight="1" x14ac:dyDescent="0.2">
      <c r="A6" s="8"/>
      <c r="C6" s="30"/>
      <c r="D6" s="30"/>
      <c r="E6" s="30"/>
      <c r="F6" s="30"/>
      <c r="G6" s="30"/>
      <c r="H6" s="120">
        <v>2019</v>
      </c>
      <c r="I6" s="121"/>
      <c r="J6" s="121"/>
      <c r="K6" s="121"/>
      <c r="L6" s="121"/>
      <c r="M6" s="149"/>
      <c r="N6" s="121">
        <v>2020</v>
      </c>
      <c r="O6" s="121"/>
      <c r="P6" s="121"/>
      <c r="Q6" s="121"/>
      <c r="R6" s="121"/>
      <c r="S6" s="121"/>
    </row>
    <row r="7" spans="1:21" s="16" customFormat="1" ht="25.05" customHeight="1" x14ac:dyDescent="0.3">
      <c r="H7" s="107" t="s">
        <v>108</v>
      </c>
      <c r="I7" s="107"/>
      <c r="J7" s="107" t="s">
        <v>109</v>
      </c>
      <c r="K7" s="107"/>
      <c r="L7" s="107" t="s">
        <v>110</v>
      </c>
      <c r="M7" s="143"/>
      <c r="N7" s="119" t="s">
        <v>108</v>
      </c>
      <c r="O7" s="107"/>
      <c r="P7" s="107" t="s">
        <v>109</v>
      </c>
      <c r="Q7" s="107"/>
      <c r="R7" s="107" t="s">
        <v>110</v>
      </c>
      <c r="S7" s="118"/>
    </row>
    <row r="8" spans="1:21" s="14" customFormat="1" ht="25.05" customHeight="1" thickBot="1" x14ac:dyDescent="0.35">
      <c r="C8" s="176" t="s">
        <v>19</v>
      </c>
      <c r="D8" s="177"/>
      <c r="E8" s="177"/>
      <c r="F8" s="177"/>
      <c r="G8" s="178"/>
      <c r="H8" s="182">
        <v>0.69799999999999995</v>
      </c>
      <c r="I8" s="182"/>
      <c r="J8" s="182">
        <v>2.8000000000000001E-2</v>
      </c>
      <c r="K8" s="182"/>
      <c r="L8" s="182">
        <v>0.27400000000000002</v>
      </c>
      <c r="M8" s="184"/>
      <c r="N8" s="127">
        <v>0.61499999999999999</v>
      </c>
      <c r="O8" s="182"/>
      <c r="P8" s="182">
        <v>2.3E-2</v>
      </c>
      <c r="Q8" s="182"/>
      <c r="R8" s="182">
        <v>0.36199999999999999</v>
      </c>
      <c r="S8" s="126"/>
    </row>
    <row r="9" spans="1:21" s="14" customFormat="1" ht="25.05" customHeight="1" x14ac:dyDescent="0.3">
      <c r="C9" s="163" t="s">
        <v>12</v>
      </c>
      <c r="D9" s="164"/>
      <c r="E9" s="158" t="s">
        <v>0</v>
      </c>
      <c r="F9" s="158"/>
      <c r="G9" s="133"/>
      <c r="H9" s="222">
        <v>0.66500000000000004</v>
      </c>
      <c r="I9" s="222"/>
      <c r="J9" s="222">
        <v>2.8000000000000001E-2</v>
      </c>
      <c r="K9" s="222"/>
      <c r="L9" s="222">
        <v>0.307</v>
      </c>
      <c r="M9" s="223"/>
      <c r="N9" s="170">
        <v>0.58399999999999996</v>
      </c>
      <c r="O9" s="222"/>
      <c r="P9" s="222">
        <v>2.3E-2</v>
      </c>
      <c r="Q9" s="222"/>
      <c r="R9" s="222">
        <v>0.39300000000000002</v>
      </c>
      <c r="S9" s="169"/>
    </row>
    <row r="10" spans="1:21" s="14" customFormat="1" ht="25.05" customHeight="1" x14ac:dyDescent="0.3">
      <c r="C10" s="156"/>
      <c r="D10" s="157"/>
      <c r="E10" s="112" t="s">
        <v>11</v>
      </c>
      <c r="F10" s="112"/>
      <c r="G10" s="119"/>
      <c r="H10" s="179">
        <v>0.84599999999999997</v>
      </c>
      <c r="I10" s="179"/>
      <c r="J10" s="179">
        <v>2.7E-2</v>
      </c>
      <c r="K10" s="179"/>
      <c r="L10" s="179">
        <v>0.127</v>
      </c>
      <c r="M10" s="186"/>
      <c r="N10" s="173">
        <v>0.755</v>
      </c>
      <c r="O10" s="179"/>
      <c r="P10" s="179">
        <v>2.4E-2</v>
      </c>
      <c r="Q10" s="179"/>
      <c r="R10" s="179">
        <v>0.221</v>
      </c>
      <c r="S10" s="172"/>
    </row>
    <row r="11" spans="1:21" s="14" customFormat="1" ht="25.05" customHeight="1" thickBot="1" x14ac:dyDescent="0.35">
      <c r="C11" s="167"/>
      <c r="D11" s="168"/>
      <c r="E11" s="153" t="s">
        <v>1</v>
      </c>
      <c r="F11" s="153"/>
      <c r="G11" s="131"/>
      <c r="H11" s="183">
        <v>0.87</v>
      </c>
      <c r="I11" s="183"/>
      <c r="J11" s="183">
        <v>0.03</v>
      </c>
      <c r="K11" s="183"/>
      <c r="L11" s="183">
        <v>0.1</v>
      </c>
      <c r="M11" s="187"/>
      <c r="N11" s="175">
        <v>0.78</v>
      </c>
      <c r="O11" s="183"/>
      <c r="P11" s="183">
        <v>3.3000000000000002E-2</v>
      </c>
      <c r="Q11" s="183"/>
      <c r="R11" s="183">
        <v>0.187</v>
      </c>
      <c r="S11" s="174"/>
    </row>
    <row r="12" spans="1:21" s="14" customFormat="1" ht="25.05" customHeight="1" x14ac:dyDescent="0.3">
      <c r="C12" s="163" t="s">
        <v>25</v>
      </c>
      <c r="D12" s="164"/>
      <c r="E12" s="121" t="s">
        <v>32</v>
      </c>
      <c r="F12" s="121"/>
      <c r="G12" s="146"/>
      <c r="H12" s="222">
        <v>0.73899999999999999</v>
      </c>
      <c r="I12" s="222"/>
      <c r="J12" s="222">
        <v>2.8000000000000001E-2</v>
      </c>
      <c r="K12" s="222"/>
      <c r="L12" s="222">
        <v>0.23300000000000001</v>
      </c>
      <c r="M12" s="223"/>
      <c r="N12" s="170">
        <v>0.72099999999999997</v>
      </c>
      <c r="O12" s="222"/>
      <c r="P12" s="222">
        <v>2.4E-2</v>
      </c>
      <c r="Q12" s="222"/>
      <c r="R12" s="222">
        <v>0.254</v>
      </c>
      <c r="S12" s="169"/>
    </row>
    <row r="13" spans="1:21" s="14" customFormat="1" ht="25.05" customHeight="1" x14ac:dyDescent="0.3">
      <c r="C13" s="156"/>
      <c r="D13" s="157"/>
      <c r="E13" s="112" t="s">
        <v>20</v>
      </c>
      <c r="F13" s="112"/>
      <c r="G13" s="119"/>
      <c r="H13" s="179">
        <v>0.73199999999999998</v>
      </c>
      <c r="I13" s="179"/>
      <c r="J13" s="179">
        <v>2.7E-2</v>
      </c>
      <c r="K13" s="179"/>
      <c r="L13" s="179">
        <v>0.24099999999999999</v>
      </c>
      <c r="M13" s="186"/>
      <c r="N13" s="173">
        <v>0.66900000000000004</v>
      </c>
      <c r="O13" s="179"/>
      <c r="P13" s="179">
        <v>2.1999999999999999E-2</v>
      </c>
      <c r="Q13" s="179"/>
      <c r="R13" s="179">
        <v>0.309</v>
      </c>
      <c r="S13" s="172"/>
    </row>
    <row r="14" spans="1:21" s="14" customFormat="1" ht="25.05" customHeight="1" x14ac:dyDescent="0.3">
      <c r="C14" s="156"/>
      <c r="D14" s="157"/>
      <c r="E14" s="112" t="s">
        <v>33</v>
      </c>
      <c r="F14" s="112"/>
      <c r="G14" s="119"/>
      <c r="H14" s="179">
        <v>0.77300000000000002</v>
      </c>
      <c r="I14" s="179"/>
      <c r="J14" s="179">
        <v>3.1E-2</v>
      </c>
      <c r="K14" s="179"/>
      <c r="L14" s="179">
        <v>0.19600000000000001</v>
      </c>
      <c r="M14" s="186"/>
      <c r="N14" s="173">
        <v>0.73599999999999999</v>
      </c>
      <c r="O14" s="179"/>
      <c r="P14" s="179">
        <v>3.5999999999999997E-2</v>
      </c>
      <c r="Q14" s="179"/>
      <c r="R14" s="179">
        <v>0.22800000000000001</v>
      </c>
      <c r="S14" s="172"/>
    </row>
    <row r="15" spans="1:21" s="14" customFormat="1" ht="25.05" customHeight="1" x14ac:dyDescent="0.3">
      <c r="C15" s="156"/>
      <c r="D15" s="157"/>
      <c r="E15" s="112" t="s">
        <v>21</v>
      </c>
      <c r="F15" s="112"/>
      <c r="G15" s="119"/>
      <c r="H15" s="179">
        <v>0.74399999999999999</v>
      </c>
      <c r="I15" s="179"/>
      <c r="J15" s="179">
        <v>2.5000000000000001E-2</v>
      </c>
      <c r="K15" s="179"/>
      <c r="L15" s="179">
        <v>0.23100000000000001</v>
      </c>
      <c r="M15" s="186"/>
      <c r="N15" s="173">
        <v>0.71399999999999997</v>
      </c>
      <c r="O15" s="179"/>
      <c r="P15" s="179">
        <v>2.3E-2</v>
      </c>
      <c r="Q15" s="179"/>
      <c r="R15" s="179">
        <v>0.26300000000000001</v>
      </c>
      <c r="S15" s="172"/>
    </row>
    <row r="16" spans="1:21" s="14" customFormat="1" ht="25.05" customHeight="1" x14ac:dyDescent="0.3">
      <c r="C16" s="156"/>
      <c r="D16" s="157"/>
      <c r="E16" s="112" t="s">
        <v>22</v>
      </c>
      <c r="F16" s="112"/>
      <c r="G16" s="119"/>
      <c r="H16" s="179">
        <v>0.69099999999999995</v>
      </c>
      <c r="I16" s="179"/>
      <c r="J16" s="179">
        <v>3.5999999999999997E-2</v>
      </c>
      <c r="K16" s="179"/>
      <c r="L16" s="179">
        <v>0.27300000000000002</v>
      </c>
      <c r="M16" s="186"/>
      <c r="N16" s="173">
        <v>0.64600000000000002</v>
      </c>
      <c r="O16" s="179"/>
      <c r="P16" s="179">
        <v>2.8000000000000001E-2</v>
      </c>
      <c r="Q16" s="179"/>
      <c r="R16" s="179">
        <v>0.32600000000000001</v>
      </c>
      <c r="S16" s="172"/>
    </row>
    <row r="17" spans="1:21" s="14" customFormat="1" ht="25.05" customHeight="1" x14ac:dyDescent="0.3">
      <c r="C17" s="120"/>
      <c r="D17" s="121"/>
      <c r="E17" s="112" t="s">
        <v>34</v>
      </c>
      <c r="F17" s="112"/>
      <c r="G17" s="119"/>
      <c r="H17" s="179">
        <v>0.67900000000000005</v>
      </c>
      <c r="I17" s="179"/>
      <c r="J17" s="179">
        <v>2.5000000000000001E-2</v>
      </c>
      <c r="K17" s="179"/>
      <c r="L17" s="179">
        <v>0.29599999999999999</v>
      </c>
      <c r="M17" s="186"/>
      <c r="N17" s="173">
        <v>0.55300000000000005</v>
      </c>
      <c r="O17" s="179"/>
      <c r="P17" s="179">
        <v>2.1000000000000001E-2</v>
      </c>
      <c r="Q17" s="179"/>
      <c r="R17" s="179">
        <v>0.42499999999999999</v>
      </c>
      <c r="S17" s="172"/>
    </row>
    <row r="18" spans="1:21" s="9" customFormat="1" ht="15" customHeight="1" x14ac:dyDescent="0.2">
      <c r="A18" s="8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21" ht="19.5" customHeight="1" x14ac:dyDescent="0.3">
      <c r="A19" s="114" t="str">
        <f>Índice!$A$50</f>
        <v>ESTUDO 49 | ANÁLISE SETORIAL DAS SOCIEDADES NÃO FINANCEIRAS EM PORTUGAL 2020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spans="1:21" x14ac:dyDescent="0.3">
      <c r="U20" s="79" t="s">
        <v>44</v>
      </c>
    </row>
    <row r="23" spans="1:21" ht="17.25" customHeight="1" x14ac:dyDescent="0.3"/>
    <row r="24" spans="1:21" ht="17.25" customHeight="1" x14ac:dyDescent="0.3"/>
  </sheetData>
  <sheetProtection algorithmName="SHA-512" hashValue="9KsdDPo7Vp9DKEXwuT+kd0wYikUBZZ6UivNHAaXqcnlXSQufw/gPu4EeiDvbr5+2Bc4rCiB8FMOYb22XFoDmhQ==" saltValue="YNAqC7jhpb+fMkxAZ6NJhQ==" spinCount="100000" sheet="1" objects="1" scenarios="1"/>
  <mergeCells count="82">
    <mergeCell ref="H17:I17"/>
    <mergeCell ref="J17:K17"/>
    <mergeCell ref="L17:M17"/>
    <mergeCell ref="H7:I7"/>
    <mergeCell ref="J7:K7"/>
    <mergeCell ref="L7:M7"/>
    <mergeCell ref="H15:I15"/>
    <mergeCell ref="J15:K15"/>
    <mergeCell ref="L15:M15"/>
    <mergeCell ref="H16:I16"/>
    <mergeCell ref="J16:K16"/>
    <mergeCell ref="L16:M16"/>
    <mergeCell ref="H13:I13"/>
    <mergeCell ref="J13:K13"/>
    <mergeCell ref="L13:M13"/>
    <mergeCell ref="H14:I14"/>
    <mergeCell ref="J10:K10"/>
    <mergeCell ref="L10:M10"/>
    <mergeCell ref="J14:K14"/>
    <mergeCell ref="L14:M14"/>
    <mergeCell ref="H11:I11"/>
    <mergeCell ref="J11:K11"/>
    <mergeCell ref="L11:M11"/>
    <mergeCell ref="H12:I12"/>
    <mergeCell ref="J12:K12"/>
    <mergeCell ref="L12:M12"/>
    <mergeCell ref="A1:U1"/>
    <mergeCell ref="C8:G8"/>
    <mergeCell ref="H8:I8"/>
    <mergeCell ref="J8:K8"/>
    <mergeCell ref="L8:M8"/>
    <mergeCell ref="N7:O7"/>
    <mergeCell ref="P7:Q7"/>
    <mergeCell ref="R7:S7"/>
    <mergeCell ref="N8:O8"/>
    <mergeCell ref="P8:Q8"/>
    <mergeCell ref="R8:S8"/>
    <mergeCell ref="C9:D11"/>
    <mergeCell ref="E9:G9"/>
    <mergeCell ref="E10:G10"/>
    <mergeCell ref="E11:G11"/>
    <mergeCell ref="A19:U19"/>
    <mergeCell ref="E17:G17"/>
    <mergeCell ref="C12:D17"/>
    <mergeCell ref="E12:G12"/>
    <mergeCell ref="E13:G13"/>
    <mergeCell ref="E15:G15"/>
    <mergeCell ref="E14:G14"/>
    <mergeCell ref="E16:G16"/>
    <mergeCell ref="H9:I9"/>
    <mergeCell ref="J9:K9"/>
    <mergeCell ref="L9:M9"/>
    <mergeCell ref="H10:I10"/>
    <mergeCell ref="N9:O9"/>
    <mergeCell ref="P9:Q9"/>
    <mergeCell ref="R9:S9"/>
    <mergeCell ref="N10:O10"/>
    <mergeCell ref="P10:Q10"/>
    <mergeCell ref="R10:S10"/>
    <mergeCell ref="R14:S14"/>
    <mergeCell ref="N11:O11"/>
    <mergeCell ref="P11:Q11"/>
    <mergeCell ref="R11:S11"/>
    <mergeCell ref="N12:O12"/>
    <mergeCell ref="P12:Q12"/>
    <mergeCell ref="R12:S12"/>
    <mergeCell ref="N17:O17"/>
    <mergeCell ref="P17:Q17"/>
    <mergeCell ref="R17:S17"/>
    <mergeCell ref="H6:M6"/>
    <mergeCell ref="N6:S6"/>
    <mergeCell ref="N15:O15"/>
    <mergeCell ref="P15:Q15"/>
    <mergeCell ref="R15:S15"/>
    <mergeCell ref="N16:O16"/>
    <mergeCell ref="P16:Q16"/>
    <mergeCell ref="R16:S16"/>
    <mergeCell ref="N13:O13"/>
    <mergeCell ref="P13:Q13"/>
    <mergeCell ref="R13:S13"/>
    <mergeCell ref="N14:O14"/>
    <mergeCell ref="P14:Q14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C0CFD6"/>
  </sheetPr>
  <dimension ref="A1:AC2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9" ht="69" customHeight="1" x14ac:dyDescent="0.3">
      <c r="A1" s="110" t="s">
        <v>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80" t="str">
        <f>+Índice!F37</f>
        <v>G I.4.7</v>
      </c>
      <c r="B3" s="65" t="str">
        <f>Índice!G37</f>
        <v>Financiamento líquido por dívida comercial | Em percentagem do volume de negócios</v>
      </c>
      <c r="C3" s="25"/>
      <c r="D3" s="25"/>
      <c r="E3" s="25"/>
      <c r="F3" s="25"/>
      <c r="G3" s="25"/>
      <c r="H3" s="25"/>
      <c r="I3" s="25"/>
      <c r="J3" s="25"/>
      <c r="K3" s="25"/>
      <c r="L3" s="45"/>
      <c r="M3" s="45"/>
    </row>
    <row r="4" spans="1:29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9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9" s="14" customFormat="1" ht="25.05" customHeight="1" x14ac:dyDescent="0.3">
      <c r="G6" s="16"/>
      <c r="H6" s="16"/>
      <c r="I6" s="16"/>
      <c r="J6" s="16"/>
      <c r="K6" s="50"/>
      <c r="L6" s="107">
        <v>2019</v>
      </c>
      <c r="M6" s="107"/>
      <c r="N6" s="107">
        <v>2020</v>
      </c>
      <c r="O6" s="107"/>
      <c r="Z6" s="9"/>
      <c r="AA6" s="9"/>
      <c r="AC6"/>
    </row>
    <row r="7" spans="1:29" s="14" customFormat="1" ht="25.05" customHeight="1" thickBot="1" x14ac:dyDescent="0.35">
      <c r="G7" s="176" t="s">
        <v>19</v>
      </c>
      <c r="H7" s="177"/>
      <c r="I7" s="177"/>
      <c r="J7" s="177"/>
      <c r="K7" s="178"/>
      <c r="L7" s="182">
        <v>-1.6E-2</v>
      </c>
      <c r="M7" s="182"/>
      <c r="N7" s="182">
        <v>-1.7000000000000001E-2</v>
      </c>
      <c r="O7" s="182"/>
      <c r="Z7" s="9"/>
      <c r="AA7" s="9"/>
    </row>
    <row r="8" spans="1:29" s="14" customFormat="1" ht="25.05" customHeight="1" x14ac:dyDescent="0.3">
      <c r="G8" s="163" t="s">
        <v>12</v>
      </c>
      <c r="H8" s="164"/>
      <c r="I8" s="158" t="s">
        <v>0</v>
      </c>
      <c r="J8" s="158"/>
      <c r="K8" s="133"/>
      <c r="L8" s="181">
        <v>-3.0000000000000001E-3</v>
      </c>
      <c r="M8" s="181"/>
      <c r="N8" s="181">
        <v>-4.0000000000000001E-3</v>
      </c>
      <c r="O8" s="181"/>
      <c r="Z8" s="9"/>
      <c r="AA8" s="9"/>
    </row>
    <row r="9" spans="1:29" s="14" customFormat="1" ht="25.05" customHeight="1" x14ac:dyDescent="0.3">
      <c r="G9" s="156"/>
      <c r="H9" s="157"/>
      <c r="I9" s="112" t="s">
        <v>11</v>
      </c>
      <c r="J9" s="112"/>
      <c r="K9" s="119"/>
      <c r="L9" s="179">
        <v>-4.4999999999999998E-2</v>
      </c>
      <c r="M9" s="179"/>
      <c r="N9" s="179">
        <v>-4.9000000000000002E-2</v>
      </c>
      <c r="O9" s="179"/>
      <c r="Z9" s="9"/>
      <c r="AA9" s="9"/>
    </row>
    <row r="10" spans="1:29" s="14" customFormat="1" ht="25.05" customHeight="1" thickBot="1" x14ac:dyDescent="0.35">
      <c r="G10" s="167"/>
      <c r="H10" s="168"/>
      <c r="I10" s="153" t="s">
        <v>1</v>
      </c>
      <c r="J10" s="153"/>
      <c r="K10" s="131"/>
      <c r="L10" s="183">
        <v>8.9999999999999993E-3</v>
      </c>
      <c r="M10" s="183"/>
      <c r="N10" s="183">
        <v>1.0999999999999999E-2</v>
      </c>
      <c r="O10" s="183"/>
      <c r="Z10" s="9"/>
      <c r="AA10" s="9"/>
    </row>
    <row r="11" spans="1:29" s="14" customFormat="1" ht="25.05" customHeight="1" x14ac:dyDescent="0.3">
      <c r="G11" s="163" t="s">
        <v>25</v>
      </c>
      <c r="H11" s="164"/>
      <c r="I11" s="121" t="s">
        <v>32</v>
      </c>
      <c r="J11" s="121"/>
      <c r="K11" s="146"/>
      <c r="L11" s="181">
        <v>2.1999999999999999E-2</v>
      </c>
      <c r="M11" s="181"/>
      <c r="N11" s="181">
        <v>6.0000000000000001E-3</v>
      </c>
      <c r="O11" s="181"/>
      <c r="Z11" s="9"/>
      <c r="AA11" s="9"/>
    </row>
    <row r="12" spans="1:29" s="14" customFormat="1" ht="25.05" customHeight="1" x14ac:dyDescent="0.3">
      <c r="G12" s="156"/>
      <c r="H12" s="157"/>
      <c r="I12" s="112" t="s">
        <v>20</v>
      </c>
      <c r="J12" s="112"/>
      <c r="K12" s="119"/>
      <c r="L12" s="179">
        <v>-3.3000000000000002E-2</v>
      </c>
      <c r="M12" s="179"/>
      <c r="N12" s="179">
        <v>-3.5999999999999997E-2</v>
      </c>
      <c r="O12" s="179"/>
      <c r="Z12" s="9"/>
      <c r="AA12" s="9"/>
    </row>
    <row r="13" spans="1:29" s="14" customFormat="1" ht="25.05" customHeight="1" x14ac:dyDescent="0.3">
      <c r="G13" s="156"/>
      <c r="H13" s="157"/>
      <c r="I13" s="112" t="s">
        <v>33</v>
      </c>
      <c r="J13" s="112"/>
      <c r="K13" s="119"/>
      <c r="L13" s="179">
        <v>-2.4E-2</v>
      </c>
      <c r="M13" s="179"/>
      <c r="N13" s="179">
        <v>-2.8000000000000001E-2</v>
      </c>
      <c r="O13" s="179"/>
      <c r="Z13" s="9"/>
      <c r="AA13" s="9"/>
    </row>
    <row r="14" spans="1:29" s="14" customFormat="1" ht="25.05" customHeight="1" x14ac:dyDescent="0.3">
      <c r="G14" s="156"/>
      <c r="H14" s="157"/>
      <c r="I14" s="112" t="s">
        <v>21</v>
      </c>
      <c r="J14" s="112"/>
      <c r="K14" s="119"/>
      <c r="L14" s="179">
        <v>-6.5000000000000002E-2</v>
      </c>
      <c r="M14" s="179"/>
      <c r="N14" s="179">
        <v>-5.3999999999999999E-2</v>
      </c>
      <c r="O14" s="179"/>
      <c r="Z14" s="9"/>
      <c r="AA14" s="9"/>
    </row>
    <row r="15" spans="1:29" s="14" customFormat="1" ht="25.05" customHeight="1" x14ac:dyDescent="0.3">
      <c r="G15" s="156"/>
      <c r="H15" s="157"/>
      <c r="I15" s="112" t="s">
        <v>22</v>
      </c>
      <c r="J15" s="112"/>
      <c r="K15" s="119"/>
      <c r="L15" s="179">
        <v>1.4999999999999999E-2</v>
      </c>
      <c r="M15" s="179"/>
      <c r="N15" s="179">
        <v>1.2E-2</v>
      </c>
      <c r="O15" s="179"/>
      <c r="Z15" s="9"/>
      <c r="AA15" s="9"/>
    </row>
    <row r="16" spans="1:29" s="9" customFormat="1" ht="25.05" customHeight="1" x14ac:dyDescent="0.3">
      <c r="C16" s="14"/>
      <c r="D16" s="14"/>
      <c r="E16" s="14"/>
      <c r="F16" s="14"/>
      <c r="G16" s="120"/>
      <c r="H16" s="121"/>
      <c r="I16" s="112" t="s">
        <v>34</v>
      </c>
      <c r="J16" s="112"/>
      <c r="K16" s="119"/>
      <c r="L16" s="179">
        <v>-3.3000000000000002E-2</v>
      </c>
      <c r="M16" s="179"/>
      <c r="N16" s="179">
        <v>-3.4000000000000002E-2</v>
      </c>
      <c r="O16" s="179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7" s="9" customFormat="1" ht="15" customHeight="1" x14ac:dyDescent="0.2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s="9" customFormat="1" ht="15" customHeight="1" x14ac:dyDescent="0.2">
      <c r="A18" s="8"/>
      <c r="B18" s="244" t="s">
        <v>71</v>
      </c>
      <c r="C18" s="244"/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30"/>
      <c r="V18" s="30"/>
    </row>
    <row r="19" spans="1:27" s="9" customFormat="1" ht="15" customHeight="1" thickBot="1" x14ac:dyDescent="0.25">
      <c r="A19" s="8"/>
      <c r="C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7" ht="19.5" customHeight="1" thickBot="1" x14ac:dyDescent="0.35">
      <c r="A20" s="171" t="str">
        <f>Índice!$A$50</f>
        <v>ESTUDO 49 | ANÁLISE SETORIAL DAS SOCIEDADES NÃO FINANCEIRAS EM PORTUGAL 2020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9"/>
      <c r="W20" s="9"/>
      <c r="X20" s="9"/>
      <c r="AA20" s="9"/>
    </row>
    <row r="21" spans="1:27" x14ac:dyDescent="0.3">
      <c r="U21" s="79" t="s">
        <v>44</v>
      </c>
      <c r="X21" s="9"/>
      <c r="Y21" s="9"/>
      <c r="Z21" s="9"/>
      <c r="AA21" s="9"/>
    </row>
    <row r="22" spans="1:27" x14ac:dyDescent="0.3">
      <c r="X22" s="9"/>
      <c r="Y22" s="9"/>
      <c r="Z22" s="9"/>
      <c r="AA22" s="9"/>
    </row>
    <row r="23" spans="1:27" x14ac:dyDescent="0.3">
      <c r="X23" s="9"/>
      <c r="Y23" s="9"/>
      <c r="Z23" s="9"/>
      <c r="AA23" s="9"/>
    </row>
    <row r="24" spans="1:27" ht="17.25" customHeight="1" x14ac:dyDescent="0.3"/>
  </sheetData>
  <sheetProtection algorithmName="SHA-512" hashValue="NBf0q2DKelh97+Z1117nAsQAY/0fKNPKe7DudES1j0fj+ZMRlOiGChzBiU9+QNVVfSwoT+XNulPTkWzQy8MkBw==" saltValue="85v/nEXR4zoiSazWRz2xWA==" spinCount="100000" sheet="1" objects="1" scenarios="1"/>
  <mergeCells count="37">
    <mergeCell ref="L11:M11"/>
    <mergeCell ref="L12:M12"/>
    <mergeCell ref="L13:M13"/>
    <mergeCell ref="L14:M14"/>
    <mergeCell ref="L15:M15"/>
    <mergeCell ref="A1:U1"/>
    <mergeCell ref="N6:O6"/>
    <mergeCell ref="G7:K7"/>
    <mergeCell ref="N7:O7"/>
    <mergeCell ref="L6:M6"/>
    <mergeCell ref="L7:M7"/>
    <mergeCell ref="G8:H10"/>
    <mergeCell ref="I8:K8"/>
    <mergeCell ref="N8:O8"/>
    <mergeCell ref="I9:K9"/>
    <mergeCell ref="N9:O9"/>
    <mergeCell ref="I10:K10"/>
    <mergeCell ref="N10:O10"/>
    <mergeCell ref="L8:M8"/>
    <mergeCell ref="L9:M9"/>
    <mergeCell ref="L10:M10"/>
    <mergeCell ref="A20:U20"/>
    <mergeCell ref="B18:T18"/>
    <mergeCell ref="G11:H16"/>
    <mergeCell ref="I11:K11"/>
    <mergeCell ref="N11:O11"/>
    <mergeCell ref="I12:K12"/>
    <mergeCell ref="N12:O12"/>
    <mergeCell ref="I13:K13"/>
    <mergeCell ref="N13:O13"/>
    <mergeCell ref="I14:K14"/>
    <mergeCell ref="N14:O14"/>
    <mergeCell ref="I15:K15"/>
    <mergeCell ref="N15:O15"/>
    <mergeCell ref="I16:K16"/>
    <mergeCell ref="N16:O16"/>
    <mergeCell ref="L16:M16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2344A"/>
  </sheetPr>
  <dimension ref="A1:U3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198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64" t="str">
        <f>Índice!F40</f>
        <v>G C1.1</v>
      </c>
      <c r="B3" s="65" t="str">
        <f>Índice!G40</f>
        <v>Evolução do financiamento obtido junto do sistema bancário residente e respetivos empréstimos vencidos (final de 2010=100, valores em fim de período)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5.05" customHeight="1" x14ac:dyDescent="0.3">
      <c r="A6" s="8"/>
      <c r="D6" s="14"/>
      <c r="E6" s="14"/>
      <c r="F6" s="14"/>
      <c r="G6" s="49"/>
      <c r="H6" s="49"/>
      <c r="I6" s="49"/>
      <c r="K6" s="107" t="s">
        <v>35</v>
      </c>
      <c r="L6" s="143"/>
      <c r="M6" s="119" t="s">
        <v>30</v>
      </c>
      <c r="N6" s="107"/>
      <c r="O6" s="14"/>
    </row>
    <row r="7" spans="1:21" s="14" customFormat="1" ht="25.05" customHeight="1" x14ac:dyDescent="0.3">
      <c r="A7" s="22"/>
      <c r="H7" s="249" t="s">
        <v>112</v>
      </c>
      <c r="I7" s="249"/>
      <c r="J7" s="249"/>
      <c r="K7" s="245">
        <v>100</v>
      </c>
      <c r="L7" s="246"/>
      <c r="M7" s="247">
        <v>100</v>
      </c>
      <c r="N7" s="248"/>
    </row>
    <row r="8" spans="1:21" s="14" customFormat="1" ht="25.05" customHeight="1" x14ac:dyDescent="0.3">
      <c r="A8" s="22"/>
      <c r="H8" s="249" t="s">
        <v>113</v>
      </c>
      <c r="I8" s="249"/>
      <c r="J8" s="249"/>
      <c r="K8" s="245">
        <v>99.9</v>
      </c>
      <c r="L8" s="246"/>
      <c r="M8" s="247">
        <v>145.1</v>
      </c>
      <c r="N8" s="248"/>
    </row>
    <row r="9" spans="1:21" s="14" customFormat="1" ht="25.05" customHeight="1" x14ac:dyDescent="0.3">
      <c r="A9" s="22"/>
      <c r="H9" s="249" t="s">
        <v>114</v>
      </c>
      <c r="I9" s="249"/>
      <c r="J9" s="249"/>
      <c r="K9" s="245">
        <v>91.4</v>
      </c>
      <c r="L9" s="246"/>
      <c r="M9" s="247">
        <v>210.5</v>
      </c>
      <c r="N9" s="248"/>
    </row>
    <row r="10" spans="1:21" s="14" customFormat="1" ht="25.05" customHeight="1" x14ac:dyDescent="0.3">
      <c r="A10" s="22"/>
      <c r="H10" s="249" t="s">
        <v>115</v>
      </c>
      <c r="I10" s="249"/>
      <c r="J10" s="249"/>
      <c r="K10" s="245">
        <v>85.9</v>
      </c>
      <c r="L10" s="246"/>
      <c r="M10" s="247">
        <v>246.6</v>
      </c>
      <c r="N10" s="248"/>
    </row>
    <row r="11" spans="1:21" s="14" customFormat="1" ht="25.05" customHeight="1" x14ac:dyDescent="0.3">
      <c r="A11" s="22"/>
      <c r="H11" s="249" t="s">
        <v>116</v>
      </c>
      <c r="I11" s="249"/>
      <c r="J11" s="249"/>
      <c r="K11" s="245">
        <v>79</v>
      </c>
      <c r="L11" s="246"/>
      <c r="M11" s="247">
        <v>261.10000000000002</v>
      </c>
      <c r="N11" s="248"/>
    </row>
    <row r="12" spans="1:21" s="14" customFormat="1" ht="25.05" customHeight="1" x14ac:dyDescent="0.3">
      <c r="A12" s="22"/>
      <c r="H12" s="249" t="s">
        <v>117</v>
      </c>
      <c r="I12" s="249"/>
      <c r="J12" s="249"/>
      <c r="K12" s="245">
        <v>74.599999999999994</v>
      </c>
      <c r="L12" s="246"/>
      <c r="M12" s="247">
        <v>266.3</v>
      </c>
      <c r="N12" s="248"/>
    </row>
    <row r="13" spans="1:21" s="14" customFormat="1" ht="25.05" customHeight="1" x14ac:dyDescent="0.3">
      <c r="A13" s="22"/>
      <c r="H13" s="249" t="s">
        <v>42</v>
      </c>
      <c r="I13" s="249"/>
      <c r="J13" s="249"/>
      <c r="K13" s="245">
        <v>70.7</v>
      </c>
      <c r="L13" s="246"/>
      <c r="M13" s="247">
        <v>244</v>
      </c>
      <c r="N13" s="248"/>
    </row>
    <row r="14" spans="1:21" s="14" customFormat="1" ht="25.05" customHeight="1" x14ac:dyDescent="0.3">
      <c r="A14" s="22"/>
      <c r="H14" s="249" t="s">
        <v>72</v>
      </c>
      <c r="I14" s="249"/>
      <c r="J14" s="249"/>
      <c r="K14" s="245">
        <v>66.8</v>
      </c>
      <c r="L14" s="246"/>
      <c r="M14" s="247">
        <v>193.5</v>
      </c>
      <c r="N14" s="248"/>
    </row>
    <row r="15" spans="1:21" s="14" customFormat="1" ht="25.05" customHeight="1" x14ac:dyDescent="0.3">
      <c r="A15" s="22"/>
      <c r="H15" s="249" t="s">
        <v>118</v>
      </c>
      <c r="I15" s="249"/>
      <c r="J15" s="249"/>
      <c r="K15" s="245">
        <v>64</v>
      </c>
      <c r="L15" s="246"/>
      <c r="M15" s="247">
        <v>114</v>
      </c>
      <c r="N15" s="248"/>
    </row>
    <row r="16" spans="1:21" s="14" customFormat="1" ht="25.05" customHeight="1" x14ac:dyDescent="0.3">
      <c r="A16" s="22"/>
      <c r="H16" s="249" t="s">
        <v>144</v>
      </c>
      <c r="I16" s="249"/>
      <c r="J16" s="249"/>
      <c r="K16" s="245">
        <v>61.9</v>
      </c>
      <c r="L16" s="246"/>
      <c r="M16" s="247">
        <v>65.400000000000006</v>
      </c>
      <c r="N16" s="248"/>
    </row>
    <row r="17" spans="1:21" s="14" customFormat="1" ht="25.05" customHeight="1" x14ac:dyDescent="0.3">
      <c r="A17" s="22"/>
      <c r="H17" s="249" t="s">
        <v>157</v>
      </c>
      <c r="I17" s="249"/>
      <c r="J17" s="249"/>
      <c r="K17" s="245">
        <v>69.099999999999994</v>
      </c>
      <c r="L17" s="246"/>
      <c r="M17" s="247">
        <v>52.6</v>
      </c>
      <c r="N17" s="248"/>
    </row>
    <row r="18" spans="1:21" s="14" customFormat="1" ht="25.05" customHeight="1" x14ac:dyDescent="0.3">
      <c r="A18" s="22"/>
      <c r="H18" s="249" t="s">
        <v>182</v>
      </c>
      <c r="I18" s="249"/>
      <c r="J18" s="249"/>
      <c r="K18" s="245">
        <v>70.900000000000006</v>
      </c>
      <c r="L18" s="246"/>
      <c r="M18" s="247">
        <v>37</v>
      </c>
      <c r="N18" s="248"/>
    </row>
    <row r="19" spans="1:21" s="9" customFormat="1" ht="15" customHeight="1" x14ac:dyDescent="0.2">
      <c r="A19" s="8"/>
    </row>
    <row r="20" spans="1:21" s="9" customFormat="1" ht="15" customHeight="1" x14ac:dyDescent="0.2">
      <c r="A20" s="8"/>
      <c r="B20" s="250" t="s">
        <v>111</v>
      </c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</row>
    <row r="21" spans="1:21" s="9" customFormat="1" ht="15" customHeight="1" x14ac:dyDescent="0.2">
      <c r="A21" s="8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</row>
    <row r="22" spans="1:21" s="9" customFormat="1" ht="15" customHeight="1" x14ac:dyDescent="0.2">
      <c r="A22" s="8"/>
      <c r="C22" s="30"/>
      <c r="N22" s="30"/>
      <c r="O22" s="30"/>
    </row>
    <row r="23" spans="1:21" ht="19.5" customHeight="1" x14ac:dyDescent="0.3">
      <c r="A23" s="114" t="str">
        <f>Índice!$A$50</f>
        <v>ESTUDO 49 | ANÁLISE SETORIAL DAS SOCIEDADES NÃO FINANCEIRAS EM PORTUGAL 2020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</row>
    <row r="24" spans="1:21" x14ac:dyDescent="0.3">
      <c r="U24" s="79" t="s">
        <v>44</v>
      </c>
    </row>
    <row r="27" spans="1:21" ht="17.25" customHeight="1" x14ac:dyDescent="0.3"/>
    <row r="28" spans="1:21" ht="17.25" customHeight="1" x14ac:dyDescent="0.3"/>
    <row r="30" spans="1:21" x14ac:dyDescent="0.3">
      <c r="G30" s="43"/>
      <c r="H30" s="43"/>
      <c r="I30" s="43"/>
      <c r="J30" s="43"/>
      <c r="K30" s="43"/>
      <c r="L30" s="43"/>
      <c r="M30" s="43"/>
      <c r="N30" s="43"/>
    </row>
    <row r="31" spans="1:21" x14ac:dyDescent="0.3">
      <c r="G31" s="43"/>
      <c r="H31" s="43"/>
      <c r="I31" s="43"/>
      <c r="J31" s="43"/>
      <c r="K31" s="43"/>
      <c r="L31" s="43"/>
      <c r="M31" s="43"/>
      <c r="N31" s="43"/>
    </row>
    <row r="32" spans="1:21" x14ac:dyDescent="0.3">
      <c r="G32" s="43"/>
      <c r="H32" s="43"/>
      <c r="I32" s="43"/>
      <c r="J32" s="43"/>
      <c r="K32" s="43"/>
      <c r="L32" s="43"/>
      <c r="M32" s="43"/>
      <c r="N32" s="43"/>
    </row>
    <row r="33" spans="7:14" x14ac:dyDescent="0.3">
      <c r="G33" s="43"/>
      <c r="H33" s="43"/>
      <c r="I33" s="43"/>
      <c r="J33" s="43"/>
      <c r="K33" s="43"/>
      <c r="L33" s="43"/>
      <c r="M33" s="43"/>
      <c r="N33" s="43"/>
    </row>
    <row r="34" spans="7:14" x14ac:dyDescent="0.3">
      <c r="G34" s="43"/>
      <c r="H34" s="43"/>
      <c r="I34" s="43"/>
      <c r="J34" s="43"/>
      <c r="K34" s="43"/>
      <c r="L34" s="43"/>
      <c r="M34" s="43"/>
      <c r="N34" s="43"/>
    </row>
  </sheetData>
  <sheetProtection algorithmName="SHA-512" hashValue="uxKMjuUH2PqDN7CtJdbzk6Dc4D9Ecl51rljmcldTbAiWjNf8AfmIZKjTwGGbfIbh+qlCRjohuCASGTSJhC8Mbg==" saltValue="BnUqAhIn3D646IeNcYmU8Q==" spinCount="100000" sheet="1" objects="1" scenarios="1"/>
  <mergeCells count="41">
    <mergeCell ref="H9:J9"/>
    <mergeCell ref="K9:L9"/>
    <mergeCell ref="A1:U1"/>
    <mergeCell ref="B20:T21"/>
    <mergeCell ref="A23:U23"/>
    <mergeCell ref="K6:L6"/>
    <mergeCell ref="M6:N6"/>
    <mergeCell ref="H7:J7"/>
    <mergeCell ref="K7:L7"/>
    <mergeCell ref="M7:N7"/>
    <mergeCell ref="H8:J8"/>
    <mergeCell ref="K8:L8"/>
    <mergeCell ref="M8:N8"/>
    <mergeCell ref="M9:N9"/>
    <mergeCell ref="H10:J10"/>
    <mergeCell ref="K10:L10"/>
    <mergeCell ref="M10:N10"/>
    <mergeCell ref="H11:J11"/>
    <mergeCell ref="K11:L11"/>
    <mergeCell ref="M11:N11"/>
    <mergeCell ref="H12:J12"/>
    <mergeCell ref="K12:L12"/>
    <mergeCell ref="M12:N12"/>
    <mergeCell ref="H13:J13"/>
    <mergeCell ref="K13:L13"/>
    <mergeCell ref="M13:N13"/>
    <mergeCell ref="H16:J16"/>
    <mergeCell ref="H14:J14"/>
    <mergeCell ref="K14:L14"/>
    <mergeCell ref="M14:N14"/>
    <mergeCell ref="H15:J15"/>
    <mergeCell ref="K15:L15"/>
    <mergeCell ref="M15:N15"/>
    <mergeCell ref="K16:L16"/>
    <mergeCell ref="M16:N16"/>
    <mergeCell ref="K17:L17"/>
    <mergeCell ref="M17:N17"/>
    <mergeCell ref="H18:J18"/>
    <mergeCell ref="K18:L18"/>
    <mergeCell ref="M18:N18"/>
    <mergeCell ref="H17:J17"/>
  </mergeCells>
  <hyperlinks>
    <hyperlink ref="U2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2344A"/>
  </sheetPr>
  <dimension ref="A1:U35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198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64" t="str">
        <f>Índice!F41</f>
        <v>G C1.2</v>
      </c>
      <c r="B3" s="65" t="str">
        <f>Índice!G41</f>
        <v>Estrutura do financiamento obtido junto do sistema bancário residente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8"/>
      <c r="C6" s="30"/>
      <c r="D6" s="30"/>
      <c r="N6" s="30"/>
      <c r="O6" s="30"/>
      <c r="P6" s="30"/>
      <c r="Q6" s="30"/>
    </row>
    <row r="7" spans="1:21" s="9" customFormat="1" ht="15" customHeight="1" x14ac:dyDescent="0.2">
      <c r="A7" s="8"/>
      <c r="C7" s="30"/>
      <c r="D7" s="157" t="s">
        <v>12</v>
      </c>
      <c r="E7" s="157"/>
      <c r="F7" s="157"/>
      <c r="G7" s="157"/>
      <c r="H7" s="157"/>
      <c r="I7" s="255"/>
      <c r="J7" s="157" t="s">
        <v>25</v>
      </c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s="9" customFormat="1" ht="15" customHeight="1" x14ac:dyDescent="0.2">
      <c r="A8" s="8"/>
      <c r="C8" s="30"/>
      <c r="D8" s="121"/>
      <c r="E8" s="121"/>
      <c r="F8" s="121"/>
      <c r="G8" s="121"/>
      <c r="H8" s="121"/>
      <c r="I8" s="149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</row>
    <row r="9" spans="1:21" s="9" customFormat="1" ht="15" customHeight="1" x14ac:dyDescent="0.2">
      <c r="A9" s="8"/>
      <c r="C9" s="30"/>
      <c r="D9" s="178" t="s">
        <v>0</v>
      </c>
      <c r="E9" s="252"/>
      <c r="F9" s="252" t="s">
        <v>11</v>
      </c>
      <c r="G9" s="252"/>
      <c r="H9" s="252" t="s">
        <v>1</v>
      </c>
      <c r="I9" s="253"/>
      <c r="J9" s="256" t="s">
        <v>32</v>
      </c>
      <c r="K9" s="252"/>
      <c r="L9" s="252" t="s">
        <v>20</v>
      </c>
      <c r="M9" s="252"/>
      <c r="N9" s="252" t="s">
        <v>33</v>
      </c>
      <c r="O9" s="252"/>
      <c r="P9" s="252" t="s">
        <v>21</v>
      </c>
      <c r="Q9" s="252"/>
      <c r="R9" s="252" t="s">
        <v>22</v>
      </c>
      <c r="S9" s="252"/>
      <c r="T9" s="252" t="s">
        <v>34</v>
      </c>
      <c r="U9" s="176"/>
    </row>
    <row r="10" spans="1:21" s="9" customFormat="1" ht="15" customHeight="1" x14ac:dyDescent="0.2">
      <c r="A10" s="8"/>
      <c r="C10" s="30"/>
      <c r="D10" s="146"/>
      <c r="E10" s="140"/>
      <c r="F10" s="140"/>
      <c r="G10" s="140"/>
      <c r="H10" s="140"/>
      <c r="I10" s="254"/>
      <c r="J10" s="257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20"/>
    </row>
    <row r="11" spans="1:21" s="9" customFormat="1" ht="24.75" customHeight="1" x14ac:dyDescent="0.2">
      <c r="A11" s="8"/>
      <c r="B11" s="251" t="s">
        <v>112</v>
      </c>
      <c r="C11" s="107"/>
      <c r="D11" s="172">
        <v>0.35199999999999998</v>
      </c>
      <c r="E11" s="173"/>
      <c r="F11" s="172">
        <v>0.498</v>
      </c>
      <c r="G11" s="173"/>
      <c r="H11" s="172">
        <v>0.15</v>
      </c>
      <c r="I11" s="203"/>
      <c r="J11" s="218">
        <v>0.02</v>
      </c>
      <c r="K11" s="173"/>
      <c r="L11" s="172">
        <v>0.15</v>
      </c>
      <c r="M11" s="173"/>
      <c r="N11" s="172">
        <v>4.7E-2</v>
      </c>
      <c r="O11" s="173"/>
      <c r="P11" s="172">
        <v>0.23300000000000001</v>
      </c>
      <c r="Q11" s="173"/>
      <c r="R11" s="172">
        <v>0.14799999999999999</v>
      </c>
      <c r="S11" s="173"/>
      <c r="T11" s="172">
        <v>0.40200000000000002</v>
      </c>
      <c r="U11" s="173"/>
    </row>
    <row r="12" spans="1:21" s="9" customFormat="1" ht="24.75" customHeight="1" x14ac:dyDescent="0.2">
      <c r="A12" s="8"/>
      <c r="B12" s="251" t="s">
        <v>113</v>
      </c>
      <c r="C12" s="107"/>
      <c r="D12" s="172">
        <v>0.34699999999999998</v>
      </c>
      <c r="E12" s="173"/>
      <c r="F12" s="172">
        <v>0.49199999999999999</v>
      </c>
      <c r="G12" s="173"/>
      <c r="H12" s="172">
        <v>0.16</v>
      </c>
      <c r="I12" s="203"/>
      <c r="J12" s="218">
        <v>0.02</v>
      </c>
      <c r="K12" s="173"/>
      <c r="L12" s="172">
        <v>0.15</v>
      </c>
      <c r="M12" s="173"/>
      <c r="N12" s="172">
        <v>4.9000000000000002E-2</v>
      </c>
      <c r="O12" s="173"/>
      <c r="P12" s="172">
        <v>0.22700000000000001</v>
      </c>
      <c r="Q12" s="173"/>
      <c r="R12" s="172">
        <v>0.14499999999999999</v>
      </c>
      <c r="S12" s="173"/>
      <c r="T12" s="172">
        <v>0.41</v>
      </c>
      <c r="U12" s="173"/>
    </row>
    <row r="13" spans="1:21" s="9" customFormat="1" ht="24.75" customHeight="1" x14ac:dyDescent="0.2">
      <c r="A13" s="8"/>
      <c r="B13" s="251" t="s">
        <v>114</v>
      </c>
      <c r="C13" s="107"/>
      <c r="D13" s="172">
        <v>0.35099999999999998</v>
      </c>
      <c r="E13" s="173"/>
      <c r="F13" s="172">
        <v>0.48899999999999999</v>
      </c>
      <c r="G13" s="173"/>
      <c r="H13" s="172">
        <v>0.159</v>
      </c>
      <c r="I13" s="203"/>
      <c r="J13" s="218">
        <v>0.02</v>
      </c>
      <c r="K13" s="173"/>
      <c r="L13" s="172">
        <v>0.15</v>
      </c>
      <c r="M13" s="173"/>
      <c r="N13" s="172">
        <v>5.1999999999999998E-2</v>
      </c>
      <c r="O13" s="173"/>
      <c r="P13" s="172">
        <v>0.21299999999999999</v>
      </c>
      <c r="Q13" s="173"/>
      <c r="R13" s="172">
        <v>0.13800000000000001</v>
      </c>
      <c r="S13" s="173"/>
      <c r="T13" s="172">
        <v>0.42699999999999999</v>
      </c>
      <c r="U13" s="173"/>
    </row>
    <row r="14" spans="1:21" s="9" customFormat="1" ht="24.75" customHeight="1" x14ac:dyDescent="0.2">
      <c r="A14" s="8"/>
      <c r="B14" s="251" t="s">
        <v>115</v>
      </c>
      <c r="C14" s="107"/>
      <c r="D14" s="172">
        <v>0.34300000000000003</v>
      </c>
      <c r="E14" s="173"/>
      <c r="F14" s="172">
        <v>0.48699999999999999</v>
      </c>
      <c r="G14" s="173"/>
      <c r="H14" s="172">
        <v>0.17100000000000001</v>
      </c>
      <c r="I14" s="203"/>
      <c r="J14" s="218">
        <v>2.1999999999999999E-2</v>
      </c>
      <c r="K14" s="173"/>
      <c r="L14" s="172">
        <v>0.154</v>
      </c>
      <c r="M14" s="173"/>
      <c r="N14" s="172">
        <v>4.9000000000000002E-2</v>
      </c>
      <c r="O14" s="173"/>
      <c r="P14" s="172">
        <v>0.19900000000000001</v>
      </c>
      <c r="Q14" s="173"/>
      <c r="R14" s="172">
        <v>0.13900000000000001</v>
      </c>
      <c r="S14" s="173"/>
      <c r="T14" s="172">
        <v>0.438</v>
      </c>
      <c r="U14" s="173"/>
    </row>
    <row r="15" spans="1:21" s="9" customFormat="1" ht="24.75" customHeight="1" x14ac:dyDescent="0.2">
      <c r="A15" s="8"/>
      <c r="B15" s="251" t="s">
        <v>116</v>
      </c>
      <c r="C15" s="107"/>
      <c r="D15" s="172">
        <v>0.34200000000000003</v>
      </c>
      <c r="E15" s="173"/>
      <c r="F15" s="172">
        <v>0.51700000000000002</v>
      </c>
      <c r="G15" s="173"/>
      <c r="H15" s="172">
        <v>0.14099999999999999</v>
      </c>
      <c r="I15" s="203"/>
      <c r="J15" s="218">
        <v>2.5000000000000001E-2</v>
      </c>
      <c r="K15" s="173"/>
      <c r="L15" s="172">
        <v>0.16700000000000001</v>
      </c>
      <c r="M15" s="173"/>
      <c r="N15" s="172">
        <v>5.8999999999999997E-2</v>
      </c>
      <c r="O15" s="173"/>
      <c r="P15" s="172">
        <v>0.17899999999999999</v>
      </c>
      <c r="Q15" s="173"/>
      <c r="R15" s="172">
        <v>0.152</v>
      </c>
      <c r="S15" s="173"/>
      <c r="T15" s="172">
        <v>0.41699999999999998</v>
      </c>
      <c r="U15" s="173"/>
    </row>
    <row r="16" spans="1:21" s="9" customFormat="1" ht="24.75" customHeight="1" x14ac:dyDescent="0.2">
      <c r="A16" s="8"/>
      <c r="B16" s="251" t="s">
        <v>117</v>
      </c>
      <c r="C16" s="107"/>
      <c r="D16" s="172">
        <v>0.33300000000000002</v>
      </c>
      <c r="E16" s="173"/>
      <c r="F16" s="172">
        <v>0.51900000000000002</v>
      </c>
      <c r="G16" s="173"/>
      <c r="H16" s="172">
        <v>0.14799999999999999</v>
      </c>
      <c r="I16" s="203"/>
      <c r="J16" s="218">
        <v>2.8000000000000001E-2</v>
      </c>
      <c r="K16" s="173"/>
      <c r="L16" s="172">
        <v>0.17199999999999999</v>
      </c>
      <c r="M16" s="173"/>
      <c r="N16" s="172">
        <v>6.0999999999999999E-2</v>
      </c>
      <c r="O16" s="173"/>
      <c r="P16" s="172">
        <v>0.16700000000000001</v>
      </c>
      <c r="Q16" s="173"/>
      <c r="R16" s="172">
        <v>0.158</v>
      </c>
      <c r="S16" s="173"/>
      <c r="T16" s="172">
        <v>0.41299999999999998</v>
      </c>
      <c r="U16" s="173"/>
    </row>
    <row r="17" spans="1:21" s="9" customFormat="1" ht="24.75" customHeight="1" x14ac:dyDescent="0.2">
      <c r="A17" s="8"/>
      <c r="B17" s="251" t="s">
        <v>42</v>
      </c>
      <c r="C17" s="107"/>
      <c r="D17" s="172">
        <v>0.316</v>
      </c>
      <c r="E17" s="173"/>
      <c r="F17" s="172">
        <v>0.52200000000000002</v>
      </c>
      <c r="G17" s="173"/>
      <c r="H17" s="172">
        <v>0.16300000000000001</v>
      </c>
      <c r="I17" s="203"/>
      <c r="J17" s="218">
        <v>3.1E-2</v>
      </c>
      <c r="K17" s="173"/>
      <c r="L17" s="172">
        <v>0.17499999999999999</v>
      </c>
      <c r="M17" s="173"/>
      <c r="N17" s="172">
        <v>6.8000000000000005E-2</v>
      </c>
      <c r="O17" s="173"/>
      <c r="P17" s="172">
        <v>0.157</v>
      </c>
      <c r="Q17" s="173"/>
      <c r="R17" s="172">
        <v>0.16400000000000001</v>
      </c>
      <c r="S17" s="173"/>
      <c r="T17" s="172">
        <v>0.40400000000000003</v>
      </c>
      <c r="U17" s="173"/>
    </row>
    <row r="18" spans="1:21" s="9" customFormat="1" ht="24.75" customHeight="1" x14ac:dyDescent="0.2">
      <c r="A18" s="8"/>
      <c r="B18" s="251" t="s">
        <v>72</v>
      </c>
      <c r="C18" s="107"/>
      <c r="D18" s="172">
        <v>0.314</v>
      </c>
      <c r="E18" s="173"/>
      <c r="F18" s="172">
        <v>0.51500000000000001</v>
      </c>
      <c r="G18" s="173"/>
      <c r="H18" s="172">
        <v>0.17100000000000001</v>
      </c>
      <c r="I18" s="203"/>
      <c r="J18" s="218">
        <v>3.4000000000000002E-2</v>
      </c>
      <c r="K18" s="173"/>
      <c r="L18" s="172">
        <v>0.183</v>
      </c>
      <c r="M18" s="173"/>
      <c r="N18" s="172">
        <v>0.06</v>
      </c>
      <c r="O18" s="173"/>
      <c r="P18" s="172">
        <v>0.14499999999999999</v>
      </c>
      <c r="Q18" s="173"/>
      <c r="R18" s="172">
        <v>0.17</v>
      </c>
      <c r="S18" s="173"/>
      <c r="T18" s="172">
        <v>0.41</v>
      </c>
      <c r="U18" s="173"/>
    </row>
    <row r="19" spans="1:21" s="9" customFormat="1" ht="24.75" customHeight="1" x14ac:dyDescent="0.2">
      <c r="A19" s="8"/>
      <c r="B19" s="251" t="s">
        <v>118</v>
      </c>
      <c r="C19" s="107"/>
      <c r="D19" s="172">
        <v>0.307</v>
      </c>
      <c r="E19" s="173"/>
      <c r="F19" s="172">
        <v>0.50700000000000001</v>
      </c>
      <c r="G19" s="173"/>
      <c r="H19" s="172">
        <v>0.186</v>
      </c>
      <c r="I19" s="203"/>
      <c r="J19" s="218">
        <v>3.5999999999999997E-2</v>
      </c>
      <c r="K19" s="173"/>
      <c r="L19" s="172">
        <v>0.19500000000000001</v>
      </c>
      <c r="M19" s="173"/>
      <c r="N19" s="172">
        <v>5.8000000000000003E-2</v>
      </c>
      <c r="O19" s="173"/>
      <c r="P19" s="172">
        <v>0.127</v>
      </c>
      <c r="Q19" s="173"/>
      <c r="R19" s="172">
        <v>0.17499999999999999</v>
      </c>
      <c r="S19" s="173"/>
      <c r="T19" s="172">
        <v>0.41</v>
      </c>
      <c r="U19" s="173"/>
    </row>
    <row r="20" spans="1:21" s="9" customFormat="1" ht="24.75" customHeight="1" x14ac:dyDescent="0.2">
      <c r="A20" s="8"/>
      <c r="B20" s="251" t="s">
        <v>144</v>
      </c>
      <c r="C20" s="107"/>
      <c r="D20" s="172">
        <v>0.311</v>
      </c>
      <c r="E20" s="173"/>
      <c r="F20" s="172">
        <v>0.504</v>
      </c>
      <c r="G20" s="173"/>
      <c r="H20" s="172">
        <v>0.185</v>
      </c>
      <c r="I20" s="203"/>
      <c r="J20" s="218">
        <v>0.04</v>
      </c>
      <c r="K20" s="173"/>
      <c r="L20" s="172">
        <v>0.19500000000000001</v>
      </c>
      <c r="M20" s="173"/>
      <c r="N20" s="172">
        <v>5.6000000000000001E-2</v>
      </c>
      <c r="O20" s="173"/>
      <c r="P20" s="172">
        <v>0.111</v>
      </c>
      <c r="Q20" s="173"/>
      <c r="R20" s="172">
        <v>0.18</v>
      </c>
      <c r="S20" s="173"/>
      <c r="T20" s="172">
        <v>0.41899999999999998</v>
      </c>
      <c r="U20" s="173"/>
    </row>
    <row r="21" spans="1:21" s="9" customFormat="1" ht="24.75" customHeight="1" x14ac:dyDescent="0.2">
      <c r="A21" s="8"/>
      <c r="B21" s="251" t="s">
        <v>157</v>
      </c>
      <c r="C21" s="107"/>
      <c r="D21" s="172">
        <v>0.30399999999999999</v>
      </c>
      <c r="E21" s="173"/>
      <c r="F21" s="172">
        <v>0.52</v>
      </c>
      <c r="G21" s="173"/>
      <c r="H21" s="172">
        <v>0.17699999999999999</v>
      </c>
      <c r="I21" s="203"/>
      <c r="J21" s="218">
        <v>0.04</v>
      </c>
      <c r="K21" s="173"/>
      <c r="L21" s="172">
        <v>0.19700000000000001</v>
      </c>
      <c r="M21" s="173"/>
      <c r="N21" s="172">
        <v>5.8000000000000003E-2</v>
      </c>
      <c r="O21" s="173"/>
      <c r="P21" s="172">
        <v>0.10299999999999999</v>
      </c>
      <c r="Q21" s="173"/>
      <c r="R21" s="172">
        <v>0.17899999999999999</v>
      </c>
      <c r="S21" s="173"/>
      <c r="T21" s="172">
        <v>0.42399999999999999</v>
      </c>
      <c r="U21" s="173"/>
    </row>
    <row r="22" spans="1:21" s="9" customFormat="1" ht="24.75" customHeight="1" x14ac:dyDescent="0.2">
      <c r="A22" s="8"/>
      <c r="B22" s="251" t="s">
        <v>182</v>
      </c>
      <c r="C22" s="107"/>
      <c r="D22" s="172">
        <v>0.311</v>
      </c>
      <c r="E22" s="173"/>
      <c r="F22" s="172">
        <v>0.51300000000000001</v>
      </c>
      <c r="G22" s="173"/>
      <c r="H22" s="172">
        <v>0.17599999999999999</v>
      </c>
      <c r="I22" s="203"/>
      <c r="J22" s="218">
        <v>4.1000000000000002E-2</v>
      </c>
      <c r="K22" s="173"/>
      <c r="L22" s="172">
        <v>0.21</v>
      </c>
      <c r="M22" s="173"/>
      <c r="N22" s="172">
        <v>5.1999999999999998E-2</v>
      </c>
      <c r="O22" s="173"/>
      <c r="P22" s="172">
        <v>0.09</v>
      </c>
      <c r="Q22" s="173"/>
      <c r="R22" s="172">
        <v>0.182</v>
      </c>
      <c r="S22" s="173"/>
      <c r="T22" s="172">
        <v>0.42399999999999999</v>
      </c>
      <c r="U22" s="173"/>
    </row>
    <row r="23" spans="1:21" s="9" customFormat="1" ht="15" customHeight="1" x14ac:dyDescent="0.2">
      <c r="A23" s="8"/>
      <c r="C23" s="30"/>
      <c r="D23" s="30"/>
      <c r="E23" s="30"/>
      <c r="N23" s="30"/>
      <c r="O23" s="30"/>
      <c r="P23" s="30"/>
      <c r="Q23" s="30"/>
    </row>
    <row r="24" spans="1:21" ht="19.5" customHeight="1" x14ac:dyDescent="0.3">
      <c r="A24" s="114" t="str">
        <f>Índice!$A$50</f>
        <v>ESTUDO 49 | ANÁLISE SETORIAL DAS SOCIEDADES NÃO FINANCEIRAS EM PORTUGAL 2020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</row>
    <row r="25" spans="1:21" x14ac:dyDescent="0.3">
      <c r="U25" s="79" t="s">
        <v>44</v>
      </c>
    </row>
    <row r="28" spans="1:21" ht="17.25" customHeight="1" x14ac:dyDescent="0.3"/>
    <row r="29" spans="1:21" ht="17.25" customHeight="1" x14ac:dyDescent="0.3"/>
    <row r="32" spans="1:21" x14ac:dyDescent="0.3">
      <c r="G32" s="43"/>
      <c r="H32" s="43"/>
      <c r="I32" s="43"/>
      <c r="J32" s="43"/>
      <c r="K32" s="43"/>
      <c r="L32" s="43"/>
      <c r="M32" s="43"/>
      <c r="N32" s="43"/>
    </row>
    <row r="33" spans="7:14" x14ac:dyDescent="0.3">
      <c r="G33" s="43"/>
      <c r="H33" s="43"/>
      <c r="I33" s="43"/>
      <c r="J33" s="43"/>
      <c r="K33" s="43"/>
      <c r="L33" s="43"/>
      <c r="M33" s="43"/>
      <c r="N33" s="43"/>
    </row>
    <row r="34" spans="7:14" x14ac:dyDescent="0.3">
      <c r="G34" s="43"/>
      <c r="H34" s="43"/>
      <c r="I34" s="43"/>
      <c r="J34" s="43"/>
      <c r="K34" s="43"/>
      <c r="L34" s="43"/>
      <c r="M34" s="43"/>
      <c r="N34" s="43"/>
    </row>
    <row r="35" spans="7:14" x14ac:dyDescent="0.3">
      <c r="G35" s="43"/>
      <c r="H35" s="43"/>
      <c r="I35" s="43"/>
      <c r="J35" s="43"/>
      <c r="K35" s="43"/>
      <c r="L35" s="43"/>
      <c r="M35" s="43"/>
      <c r="N35" s="43"/>
    </row>
  </sheetData>
  <sheetProtection algorithmName="SHA-512" hashValue="YLLZw5ZYjrGZGPJ340Mzhri7Z8fvxEFifEGd3iK7+Ngk87eJrjk/wG7LsPvXcxOBgUFxHc3p0EQm6bKMju0IGg==" saltValue="6v7pOQB2P95pPsg7RtTj7A==" spinCount="100000" sheet="1" objects="1" scenarios="1"/>
  <mergeCells count="133">
    <mergeCell ref="N14:O14"/>
    <mergeCell ref="N15:O15"/>
    <mergeCell ref="J11:K11"/>
    <mergeCell ref="J12:K12"/>
    <mergeCell ref="J13:K13"/>
    <mergeCell ref="J14:K14"/>
    <mergeCell ref="J15:K15"/>
    <mergeCell ref="A1:U1"/>
    <mergeCell ref="A24:U24"/>
    <mergeCell ref="R14:S14"/>
    <mergeCell ref="R15:S15"/>
    <mergeCell ref="T11:U11"/>
    <mergeCell ref="T12:U12"/>
    <mergeCell ref="T13:U13"/>
    <mergeCell ref="T14:U14"/>
    <mergeCell ref="T15:U15"/>
    <mergeCell ref="P11:Q11"/>
    <mergeCell ref="P12:Q12"/>
    <mergeCell ref="P13:Q13"/>
    <mergeCell ref="P14:Q14"/>
    <mergeCell ref="P15:Q15"/>
    <mergeCell ref="J7:U8"/>
    <mergeCell ref="T9:U10"/>
    <mergeCell ref="R9:S10"/>
    <mergeCell ref="P9:Q10"/>
    <mergeCell ref="N9:O10"/>
    <mergeCell ref="L9:M10"/>
    <mergeCell ref="J9:K10"/>
    <mergeCell ref="D12:E12"/>
    <mergeCell ref="D13:E13"/>
    <mergeCell ref="F12:G12"/>
    <mergeCell ref="F13:G13"/>
    <mergeCell ref="D11:E11"/>
    <mergeCell ref="F11:G11"/>
    <mergeCell ref="R11:S11"/>
    <mergeCell ref="R12:S12"/>
    <mergeCell ref="R13:S13"/>
    <mergeCell ref="N11:O11"/>
    <mergeCell ref="N12:O12"/>
    <mergeCell ref="N13:O13"/>
    <mergeCell ref="B11:C11"/>
    <mergeCell ref="B12:C12"/>
    <mergeCell ref="B13:C13"/>
    <mergeCell ref="B14:C14"/>
    <mergeCell ref="B15:C15"/>
    <mergeCell ref="H9:I10"/>
    <mergeCell ref="F9:G10"/>
    <mergeCell ref="D9:E10"/>
    <mergeCell ref="D7:I8"/>
    <mergeCell ref="D14:E14"/>
    <mergeCell ref="D15:E15"/>
    <mergeCell ref="F14:G14"/>
    <mergeCell ref="F15:G15"/>
    <mergeCell ref="H11:I11"/>
    <mergeCell ref="H12:I12"/>
    <mergeCell ref="H13:I13"/>
    <mergeCell ref="H14:I14"/>
    <mergeCell ref="H15:I15"/>
    <mergeCell ref="F22:G22"/>
    <mergeCell ref="D16:E16"/>
    <mergeCell ref="D17:E17"/>
    <mergeCell ref="D18:E18"/>
    <mergeCell ref="D19:E19"/>
    <mergeCell ref="D22:E22"/>
    <mergeCell ref="B16:C16"/>
    <mergeCell ref="B17:C17"/>
    <mergeCell ref="B18:C18"/>
    <mergeCell ref="B19:C19"/>
    <mergeCell ref="B22:C22"/>
    <mergeCell ref="F16:G16"/>
    <mergeCell ref="F17:G17"/>
    <mergeCell ref="F18:G18"/>
    <mergeCell ref="F19:G19"/>
    <mergeCell ref="B20:C20"/>
    <mergeCell ref="D20:E20"/>
    <mergeCell ref="F20:G20"/>
    <mergeCell ref="B21:C21"/>
    <mergeCell ref="D21:E21"/>
    <mergeCell ref="F21:G21"/>
    <mergeCell ref="J16:K16"/>
    <mergeCell ref="J17:K17"/>
    <mergeCell ref="J18:K18"/>
    <mergeCell ref="J19:K19"/>
    <mergeCell ref="J22:K22"/>
    <mergeCell ref="H16:I16"/>
    <mergeCell ref="H17:I17"/>
    <mergeCell ref="H18:I18"/>
    <mergeCell ref="H19:I19"/>
    <mergeCell ref="H22:I22"/>
    <mergeCell ref="H20:I20"/>
    <mergeCell ref="J20:K20"/>
    <mergeCell ref="H21:I21"/>
    <mergeCell ref="J21:K21"/>
    <mergeCell ref="L16:M16"/>
    <mergeCell ref="L17:M17"/>
    <mergeCell ref="L18:M18"/>
    <mergeCell ref="L19:M19"/>
    <mergeCell ref="L22:M22"/>
    <mergeCell ref="L11:M11"/>
    <mergeCell ref="L12:M12"/>
    <mergeCell ref="L13:M13"/>
    <mergeCell ref="L14:M14"/>
    <mergeCell ref="L15:M15"/>
    <mergeCell ref="L20:M20"/>
    <mergeCell ref="L21:M21"/>
    <mergeCell ref="P16:Q16"/>
    <mergeCell ref="P17:Q17"/>
    <mergeCell ref="P18:Q18"/>
    <mergeCell ref="P19:Q19"/>
    <mergeCell ref="P22:Q22"/>
    <mergeCell ref="N16:O16"/>
    <mergeCell ref="N17:O17"/>
    <mergeCell ref="N18:O18"/>
    <mergeCell ref="N19:O19"/>
    <mergeCell ref="N22:O22"/>
    <mergeCell ref="N20:O20"/>
    <mergeCell ref="P20:Q20"/>
    <mergeCell ref="N21:O21"/>
    <mergeCell ref="P21:Q21"/>
    <mergeCell ref="T16:U16"/>
    <mergeCell ref="T17:U17"/>
    <mergeCell ref="T18:U18"/>
    <mergeCell ref="T19:U19"/>
    <mergeCell ref="T22:U22"/>
    <mergeCell ref="R16:S16"/>
    <mergeCell ref="R17:S17"/>
    <mergeCell ref="R18:S18"/>
    <mergeCell ref="R19:S19"/>
    <mergeCell ref="R22:S22"/>
    <mergeCell ref="R20:S20"/>
    <mergeCell ref="T20:U20"/>
    <mergeCell ref="R21:S21"/>
    <mergeCell ref="T21:U21"/>
  </mergeCells>
  <hyperlinks>
    <hyperlink ref="U2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2344A"/>
  </sheetPr>
  <dimension ref="A1:U46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198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Índice!F42</f>
        <v>G C1.3</v>
      </c>
      <c r="B3" s="65" t="str">
        <f>Índice!G42</f>
        <v>Rácios de empréstimos vencidos (valores em fim de período)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0.5" customHeight="1" x14ac:dyDescent="0.2">
      <c r="A6" s="8"/>
      <c r="B6" s="157" t="s">
        <v>19</v>
      </c>
      <c r="C6" s="255"/>
      <c r="D6" s="157" t="s">
        <v>12</v>
      </c>
      <c r="E6" s="157"/>
      <c r="F6" s="157"/>
      <c r="G6" s="157"/>
      <c r="H6" s="157"/>
      <c r="I6" s="255"/>
      <c r="J6" s="157" t="s">
        <v>25</v>
      </c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</row>
    <row r="7" spans="1:21" s="9" customFormat="1" ht="10.5" customHeight="1" x14ac:dyDescent="0.2">
      <c r="A7" s="8"/>
      <c r="B7" s="157"/>
      <c r="C7" s="255"/>
      <c r="D7" s="121"/>
      <c r="E7" s="121"/>
      <c r="F7" s="121"/>
      <c r="G7" s="121"/>
      <c r="H7" s="121"/>
      <c r="I7" s="149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</row>
    <row r="8" spans="1:21" s="9" customFormat="1" ht="10.5" customHeight="1" x14ac:dyDescent="0.2">
      <c r="A8" s="8"/>
      <c r="B8" s="157"/>
      <c r="C8" s="255"/>
      <c r="D8" s="178" t="s">
        <v>0</v>
      </c>
      <c r="E8" s="252"/>
      <c r="F8" s="252" t="s">
        <v>11</v>
      </c>
      <c r="G8" s="252"/>
      <c r="H8" s="252" t="s">
        <v>1</v>
      </c>
      <c r="I8" s="253"/>
      <c r="J8" s="256" t="s">
        <v>32</v>
      </c>
      <c r="K8" s="252"/>
      <c r="L8" s="252" t="s">
        <v>20</v>
      </c>
      <c r="M8" s="252"/>
      <c r="N8" s="252" t="s">
        <v>33</v>
      </c>
      <c r="O8" s="252"/>
      <c r="P8" s="252" t="s">
        <v>21</v>
      </c>
      <c r="Q8" s="252"/>
      <c r="R8" s="252" t="s">
        <v>22</v>
      </c>
      <c r="S8" s="252"/>
      <c r="T8" s="252" t="s">
        <v>34</v>
      </c>
      <c r="U8" s="176"/>
    </row>
    <row r="9" spans="1:21" s="9" customFormat="1" ht="10.5" customHeight="1" x14ac:dyDescent="0.2">
      <c r="A9" s="8"/>
      <c r="B9" s="121"/>
      <c r="C9" s="149"/>
      <c r="D9" s="146"/>
      <c r="E9" s="140"/>
      <c r="F9" s="140"/>
      <c r="G9" s="140"/>
      <c r="H9" s="140"/>
      <c r="I9" s="254"/>
      <c r="J9" s="257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20"/>
    </row>
    <row r="10" spans="1:21" s="9" customFormat="1" ht="15.6" customHeight="1" x14ac:dyDescent="0.2">
      <c r="A10" s="83" t="s">
        <v>120</v>
      </c>
      <c r="B10" s="258">
        <v>4.5999999999999999E-2</v>
      </c>
      <c r="C10" s="148"/>
      <c r="D10" s="218">
        <v>0.08</v>
      </c>
      <c r="E10" s="173"/>
      <c r="F10" s="172">
        <v>3.4000000000000002E-2</v>
      </c>
      <c r="G10" s="173"/>
      <c r="H10" s="172">
        <v>8.0000000000000002E-3</v>
      </c>
      <c r="I10" s="203"/>
      <c r="J10" s="218">
        <v>2.8000000000000001E-2</v>
      </c>
      <c r="K10" s="173"/>
      <c r="L10" s="172">
        <v>5.2999999999999999E-2</v>
      </c>
      <c r="M10" s="173"/>
      <c r="N10" s="172">
        <v>2E-3</v>
      </c>
      <c r="O10" s="173"/>
      <c r="P10" s="172">
        <v>6.8000000000000005E-2</v>
      </c>
      <c r="Q10" s="173"/>
      <c r="R10" s="172">
        <v>0.06</v>
      </c>
      <c r="S10" s="173"/>
      <c r="T10" s="172">
        <v>3.1E-2</v>
      </c>
      <c r="U10" s="173"/>
    </row>
    <row r="11" spans="1:21" s="9" customFormat="1" ht="15.6" customHeight="1" x14ac:dyDescent="0.2">
      <c r="A11" s="83" t="s">
        <v>119</v>
      </c>
      <c r="B11" s="258">
        <v>4.3999999999999997E-2</v>
      </c>
      <c r="C11" s="148"/>
      <c r="D11" s="218">
        <v>7.3999999999999996E-2</v>
      </c>
      <c r="E11" s="173"/>
      <c r="F11" s="172">
        <v>3.3000000000000002E-2</v>
      </c>
      <c r="G11" s="173"/>
      <c r="H11" s="172">
        <v>0.01</v>
      </c>
      <c r="I11" s="203"/>
      <c r="J11" s="218">
        <v>2.3E-2</v>
      </c>
      <c r="K11" s="173"/>
      <c r="L11" s="172">
        <v>4.7E-2</v>
      </c>
      <c r="M11" s="173"/>
      <c r="N11" s="172">
        <v>2E-3</v>
      </c>
      <c r="O11" s="173"/>
      <c r="P11" s="172">
        <v>7.0000000000000007E-2</v>
      </c>
      <c r="Q11" s="173"/>
      <c r="R11" s="172">
        <v>5.8000000000000003E-2</v>
      </c>
      <c r="S11" s="173"/>
      <c r="T11" s="172">
        <v>2.9000000000000001E-2</v>
      </c>
      <c r="U11" s="173"/>
    </row>
    <row r="12" spans="1:21" s="9" customFormat="1" ht="15.6" customHeight="1" x14ac:dyDescent="0.2">
      <c r="A12" s="83" t="s">
        <v>122</v>
      </c>
      <c r="B12" s="258">
        <v>5.1999999999999998E-2</v>
      </c>
      <c r="C12" s="148"/>
      <c r="D12" s="218">
        <v>8.7999999999999995E-2</v>
      </c>
      <c r="E12" s="173"/>
      <c r="F12" s="172">
        <v>0.04</v>
      </c>
      <c r="G12" s="173"/>
      <c r="H12" s="172">
        <v>1.2E-2</v>
      </c>
      <c r="I12" s="203"/>
      <c r="J12" s="218">
        <v>2.8000000000000001E-2</v>
      </c>
      <c r="K12" s="173"/>
      <c r="L12" s="172">
        <v>5.1999999999999998E-2</v>
      </c>
      <c r="M12" s="173"/>
      <c r="N12" s="172">
        <v>3.0000000000000001E-3</v>
      </c>
      <c r="O12" s="173"/>
      <c r="P12" s="172">
        <v>8.4000000000000005E-2</v>
      </c>
      <c r="Q12" s="173"/>
      <c r="R12" s="172">
        <v>6.6000000000000003E-2</v>
      </c>
      <c r="S12" s="173"/>
      <c r="T12" s="172">
        <v>3.6999999999999998E-2</v>
      </c>
      <c r="U12" s="173"/>
    </row>
    <row r="13" spans="1:21" s="9" customFormat="1" ht="15.6" customHeight="1" x14ac:dyDescent="0.2">
      <c r="A13" s="83" t="s">
        <v>121</v>
      </c>
      <c r="B13" s="258">
        <v>6.4000000000000001E-2</v>
      </c>
      <c r="C13" s="148"/>
      <c r="D13" s="218">
        <v>0.10199999999999999</v>
      </c>
      <c r="E13" s="173"/>
      <c r="F13" s="172">
        <v>5.2999999999999999E-2</v>
      </c>
      <c r="G13" s="173"/>
      <c r="H13" s="172">
        <v>1.4999999999999999E-2</v>
      </c>
      <c r="I13" s="203"/>
      <c r="J13" s="218">
        <v>3.5000000000000003E-2</v>
      </c>
      <c r="K13" s="173"/>
      <c r="L13" s="172">
        <v>6.0999999999999999E-2</v>
      </c>
      <c r="M13" s="173"/>
      <c r="N13" s="172">
        <v>3.0000000000000001E-3</v>
      </c>
      <c r="O13" s="173"/>
      <c r="P13" s="172">
        <v>0.107</v>
      </c>
      <c r="Q13" s="173"/>
      <c r="R13" s="172">
        <v>7.6999999999999999E-2</v>
      </c>
      <c r="S13" s="173"/>
      <c r="T13" s="172">
        <v>4.4999999999999998E-2</v>
      </c>
      <c r="U13" s="173"/>
    </row>
    <row r="14" spans="1:21" s="9" customFormat="1" ht="15.6" customHeight="1" x14ac:dyDescent="0.2">
      <c r="A14" s="83" t="s">
        <v>124</v>
      </c>
      <c r="B14" s="258">
        <v>9.1999999999999998E-2</v>
      </c>
      <c r="C14" s="148"/>
      <c r="D14" s="218">
        <v>0.14799999999999999</v>
      </c>
      <c r="E14" s="173"/>
      <c r="F14" s="172">
        <v>7.4999999999999997E-2</v>
      </c>
      <c r="G14" s="173"/>
      <c r="H14" s="172">
        <v>1.6E-2</v>
      </c>
      <c r="I14" s="203"/>
      <c r="J14" s="218">
        <v>4.8000000000000001E-2</v>
      </c>
      <c r="K14" s="173"/>
      <c r="L14" s="172">
        <v>7.6999999999999999E-2</v>
      </c>
      <c r="M14" s="173"/>
      <c r="N14" s="172">
        <v>7.0000000000000001E-3</v>
      </c>
      <c r="O14" s="173"/>
      <c r="P14" s="172">
        <v>0.16900000000000001</v>
      </c>
      <c r="Q14" s="173"/>
      <c r="R14" s="172">
        <v>0.1</v>
      </c>
      <c r="S14" s="173"/>
      <c r="T14" s="172">
        <v>6.6000000000000003E-2</v>
      </c>
      <c r="U14" s="173"/>
    </row>
    <row r="15" spans="1:21" s="9" customFormat="1" ht="15.6" customHeight="1" x14ac:dyDescent="0.2">
      <c r="A15" s="83" t="s">
        <v>123</v>
      </c>
      <c r="B15" s="258">
        <v>0.10100000000000001</v>
      </c>
      <c r="C15" s="148"/>
      <c r="D15" s="218">
        <v>0.16400000000000001</v>
      </c>
      <c r="E15" s="173"/>
      <c r="F15" s="172">
        <v>8.5000000000000006E-2</v>
      </c>
      <c r="G15" s="173"/>
      <c r="H15" s="172">
        <v>1.6E-2</v>
      </c>
      <c r="I15" s="203"/>
      <c r="J15" s="218">
        <v>4.8000000000000001E-2</v>
      </c>
      <c r="K15" s="173"/>
      <c r="L15" s="172">
        <v>8.5999999999999993E-2</v>
      </c>
      <c r="M15" s="173"/>
      <c r="N15" s="172">
        <v>0.01</v>
      </c>
      <c r="O15" s="173"/>
      <c r="P15" s="172">
        <v>0.186</v>
      </c>
      <c r="Q15" s="173"/>
      <c r="R15" s="172">
        <v>0.121</v>
      </c>
      <c r="S15" s="173"/>
      <c r="T15" s="172">
        <v>7.1999999999999995E-2</v>
      </c>
      <c r="U15" s="173"/>
    </row>
    <row r="16" spans="1:21" s="9" customFormat="1" ht="15.6" customHeight="1" x14ac:dyDescent="0.2">
      <c r="A16" s="83" t="s">
        <v>126</v>
      </c>
      <c r="B16" s="258">
        <v>0.11899999999999999</v>
      </c>
      <c r="C16" s="148"/>
      <c r="D16" s="218">
        <v>0.20200000000000001</v>
      </c>
      <c r="E16" s="173"/>
      <c r="F16" s="172">
        <v>9.5000000000000001E-2</v>
      </c>
      <c r="G16" s="173"/>
      <c r="H16" s="172">
        <v>1.7000000000000001E-2</v>
      </c>
      <c r="I16" s="203"/>
      <c r="J16" s="218">
        <v>4.9000000000000002E-2</v>
      </c>
      <c r="K16" s="173"/>
      <c r="L16" s="172">
        <v>9.6000000000000002E-2</v>
      </c>
      <c r="M16" s="173"/>
      <c r="N16" s="172">
        <v>1.0999999999999999E-2</v>
      </c>
      <c r="O16" s="173"/>
      <c r="P16" s="172">
        <v>0.223</v>
      </c>
      <c r="Q16" s="173"/>
      <c r="R16" s="172">
        <v>0.13900000000000001</v>
      </c>
      <c r="S16" s="173"/>
      <c r="T16" s="172">
        <v>8.7999999999999995E-2</v>
      </c>
      <c r="U16" s="173"/>
    </row>
    <row r="17" spans="1:21" s="9" customFormat="1" ht="15.6" customHeight="1" x14ac:dyDescent="0.2">
      <c r="A17" s="83" t="s">
        <v>125</v>
      </c>
      <c r="B17" s="258">
        <v>0.126</v>
      </c>
      <c r="C17" s="148"/>
      <c r="D17" s="218">
        <v>0.215</v>
      </c>
      <c r="E17" s="173"/>
      <c r="F17" s="172">
        <v>0.10199999999999999</v>
      </c>
      <c r="G17" s="173"/>
      <c r="H17" s="172">
        <v>0.02</v>
      </c>
      <c r="I17" s="203"/>
      <c r="J17" s="218">
        <v>4.7E-2</v>
      </c>
      <c r="K17" s="173"/>
      <c r="L17" s="172">
        <v>9.5000000000000001E-2</v>
      </c>
      <c r="M17" s="173"/>
      <c r="N17" s="172">
        <v>1.2999999999999999E-2</v>
      </c>
      <c r="O17" s="173"/>
      <c r="P17" s="172">
        <v>0.23599999999999999</v>
      </c>
      <c r="Q17" s="173"/>
      <c r="R17" s="172">
        <v>0.14399999999999999</v>
      </c>
      <c r="S17" s="173"/>
      <c r="T17" s="172">
        <v>9.9000000000000005E-2</v>
      </c>
      <c r="U17" s="173"/>
    </row>
    <row r="18" spans="1:21" s="9" customFormat="1" ht="15.6" customHeight="1" x14ac:dyDescent="0.2">
      <c r="A18" s="83" t="s">
        <v>128</v>
      </c>
      <c r="B18" s="258">
        <v>0.13700000000000001</v>
      </c>
      <c r="C18" s="148"/>
      <c r="D18" s="218">
        <v>0.23100000000000001</v>
      </c>
      <c r="E18" s="173"/>
      <c r="F18" s="172">
        <v>0.108</v>
      </c>
      <c r="G18" s="173"/>
      <c r="H18" s="172">
        <v>2.1999999999999999E-2</v>
      </c>
      <c r="I18" s="203"/>
      <c r="J18" s="218">
        <v>5.0999999999999997E-2</v>
      </c>
      <c r="K18" s="173"/>
      <c r="L18" s="172">
        <v>9.8000000000000004E-2</v>
      </c>
      <c r="M18" s="173"/>
      <c r="N18" s="172">
        <v>1.6E-2</v>
      </c>
      <c r="O18" s="173"/>
      <c r="P18" s="172">
        <v>0.251</v>
      </c>
      <c r="Q18" s="173"/>
      <c r="R18" s="172">
        <v>0.15</v>
      </c>
      <c r="S18" s="173"/>
      <c r="T18" s="172">
        <v>0.115</v>
      </c>
      <c r="U18" s="173"/>
    </row>
    <row r="19" spans="1:21" s="9" customFormat="1" ht="15.6" customHeight="1" x14ac:dyDescent="0.2">
      <c r="A19" s="83" t="s">
        <v>127</v>
      </c>
      <c r="B19" s="258">
        <v>0.14599999999999999</v>
      </c>
      <c r="C19" s="148"/>
      <c r="D19" s="218">
        <v>0.23899999999999999</v>
      </c>
      <c r="E19" s="173"/>
      <c r="F19" s="172">
        <v>0.11600000000000001</v>
      </c>
      <c r="G19" s="173"/>
      <c r="H19" s="172">
        <v>2.8000000000000001E-2</v>
      </c>
      <c r="I19" s="203"/>
      <c r="J19" s="218">
        <v>5.6000000000000001E-2</v>
      </c>
      <c r="K19" s="173"/>
      <c r="L19" s="172">
        <v>0.10199999999999999</v>
      </c>
      <c r="M19" s="173"/>
      <c r="N19" s="172">
        <v>1.2E-2</v>
      </c>
      <c r="O19" s="173"/>
      <c r="P19" s="172">
        <v>0.29299999999999998</v>
      </c>
      <c r="Q19" s="173"/>
      <c r="R19" s="172">
        <v>0.14899999999999999</v>
      </c>
      <c r="S19" s="173"/>
      <c r="T19" s="172">
        <v>0.123</v>
      </c>
      <c r="U19" s="173"/>
    </row>
    <row r="20" spans="1:21" s="9" customFormat="1" ht="15.6" customHeight="1" x14ac:dyDescent="0.2">
      <c r="A20" s="83" t="s">
        <v>129</v>
      </c>
      <c r="B20" s="258">
        <v>0.16</v>
      </c>
      <c r="C20" s="148"/>
      <c r="D20" s="218">
        <v>0.28199999999999997</v>
      </c>
      <c r="E20" s="173"/>
      <c r="F20" s="172">
        <v>0.11600000000000001</v>
      </c>
      <c r="G20" s="173"/>
      <c r="H20" s="172">
        <v>3.1E-2</v>
      </c>
      <c r="I20" s="203"/>
      <c r="J20" s="218">
        <v>5.1999999999999998E-2</v>
      </c>
      <c r="K20" s="173"/>
      <c r="L20" s="172">
        <v>0.111</v>
      </c>
      <c r="M20" s="173"/>
      <c r="N20" s="172">
        <v>7.0000000000000001E-3</v>
      </c>
      <c r="O20" s="173"/>
      <c r="P20" s="172">
        <v>0.33</v>
      </c>
      <c r="Q20" s="173"/>
      <c r="R20" s="172">
        <v>0.153</v>
      </c>
      <c r="S20" s="173"/>
      <c r="T20" s="172">
        <v>0.13900000000000001</v>
      </c>
      <c r="U20" s="173"/>
    </row>
    <row r="21" spans="1:21" s="9" customFormat="1" ht="15.6" customHeight="1" x14ac:dyDescent="0.2">
      <c r="A21" s="83" t="s">
        <v>130</v>
      </c>
      <c r="B21" s="258">
        <v>0.157</v>
      </c>
      <c r="C21" s="148"/>
      <c r="D21" s="218">
        <v>0.27100000000000002</v>
      </c>
      <c r="E21" s="173"/>
      <c r="F21" s="172">
        <v>0.12</v>
      </c>
      <c r="G21" s="173"/>
      <c r="H21" s="172">
        <v>3.3000000000000002E-2</v>
      </c>
      <c r="I21" s="203"/>
      <c r="J21" s="218">
        <v>4.3999999999999997E-2</v>
      </c>
      <c r="K21" s="173"/>
      <c r="L21" s="172">
        <v>0.10199999999999999</v>
      </c>
      <c r="M21" s="173"/>
      <c r="N21" s="172">
        <v>1.0999999999999999E-2</v>
      </c>
      <c r="O21" s="173"/>
      <c r="P21" s="172">
        <v>0.32900000000000001</v>
      </c>
      <c r="Q21" s="173"/>
      <c r="R21" s="172">
        <v>0.16</v>
      </c>
      <c r="S21" s="173"/>
      <c r="T21" s="172">
        <v>0.13900000000000001</v>
      </c>
      <c r="U21" s="173"/>
    </row>
    <row r="22" spans="1:21" s="9" customFormat="1" ht="15.6" customHeight="1" x14ac:dyDescent="0.2">
      <c r="A22" s="83" t="s">
        <v>131</v>
      </c>
      <c r="B22" s="258">
        <v>0.161</v>
      </c>
      <c r="C22" s="148"/>
      <c r="D22" s="218">
        <v>0.28799999999999998</v>
      </c>
      <c r="E22" s="173"/>
      <c r="F22" s="172">
        <v>0.124</v>
      </c>
      <c r="G22" s="173"/>
      <c r="H22" s="172">
        <v>2.7E-2</v>
      </c>
      <c r="I22" s="203"/>
      <c r="J22" s="218">
        <v>0.06</v>
      </c>
      <c r="K22" s="173"/>
      <c r="L22" s="172">
        <v>0.104</v>
      </c>
      <c r="M22" s="173"/>
      <c r="N22" s="172">
        <v>8.0000000000000002E-3</v>
      </c>
      <c r="O22" s="173"/>
      <c r="P22" s="172">
        <v>0.34100000000000003</v>
      </c>
      <c r="Q22" s="173"/>
      <c r="R22" s="172">
        <v>0.157</v>
      </c>
      <c r="S22" s="173"/>
      <c r="T22" s="172">
        <v>0.14799999999999999</v>
      </c>
      <c r="U22" s="173"/>
    </row>
    <row r="23" spans="1:21" s="9" customFormat="1" ht="15.6" customHeight="1" x14ac:dyDescent="0.2">
      <c r="A23" s="83" t="s">
        <v>132</v>
      </c>
      <c r="B23" s="258">
        <v>0.152</v>
      </c>
      <c r="C23" s="148"/>
      <c r="D23" s="218">
        <v>0.27400000000000002</v>
      </c>
      <c r="E23" s="173"/>
      <c r="F23" s="172">
        <v>0.11700000000000001</v>
      </c>
      <c r="G23" s="173"/>
      <c r="H23" s="172">
        <v>2.7E-2</v>
      </c>
      <c r="I23" s="203"/>
      <c r="J23" s="218">
        <v>5.5E-2</v>
      </c>
      <c r="K23" s="173"/>
      <c r="L23" s="172">
        <v>9.8000000000000004E-2</v>
      </c>
      <c r="M23" s="173"/>
      <c r="N23" s="172">
        <v>8.0000000000000002E-3</v>
      </c>
      <c r="O23" s="173"/>
      <c r="P23" s="172">
        <v>0.34399999999999997</v>
      </c>
      <c r="Q23" s="173"/>
      <c r="R23" s="172">
        <v>0.13800000000000001</v>
      </c>
      <c r="S23" s="173"/>
      <c r="T23" s="172">
        <v>0.13800000000000001</v>
      </c>
      <c r="U23" s="173"/>
    </row>
    <row r="24" spans="1:21" s="9" customFormat="1" ht="15.6" customHeight="1" x14ac:dyDescent="0.2">
      <c r="A24" s="83" t="s">
        <v>133</v>
      </c>
      <c r="B24" s="258">
        <v>0.14199999999999999</v>
      </c>
      <c r="C24" s="148"/>
      <c r="D24" s="218">
        <v>0.26</v>
      </c>
      <c r="E24" s="173"/>
      <c r="F24" s="172">
        <v>0.108</v>
      </c>
      <c r="G24" s="173"/>
      <c r="H24" s="172">
        <v>3.4000000000000002E-2</v>
      </c>
      <c r="I24" s="203"/>
      <c r="J24" s="218">
        <v>5.5E-2</v>
      </c>
      <c r="K24" s="173"/>
      <c r="L24" s="172">
        <v>8.3000000000000004E-2</v>
      </c>
      <c r="M24" s="173"/>
      <c r="N24" s="172">
        <v>6.0000000000000001E-3</v>
      </c>
      <c r="O24" s="173"/>
      <c r="P24" s="172">
        <v>0.34200000000000003</v>
      </c>
      <c r="Q24" s="173"/>
      <c r="R24" s="172">
        <v>0.13</v>
      </c>
      <c r="S24" s="173"/>
      <c r="T24" s="172">
        <v>0.129</v>
      </c>
      <c r="U24" s="173"/>
    </row>
    <row r="25" spans="1:21" s="9" customFormat="1" ht="15.6" customHeight="1" x14ac:dyDescent="0.2">
      <c r="A25" s="83" t="s">
        <v>134</v>
      </c>
      <c r="B25" s="258">
        <v>0.128</v>
      </c>
      <c r="C25" s="148"/>
      <c r="D25" s="218">
        <v>0.23499999999999999</v>
      </c>
      <c r="E25" s="173"/>
      <c r="F25" s="172">
        <v>9.2999999999999999E-2</v>
      </c>
      <c r="G25" s="173"/>
      <c r="H25" s="172">
        <v>3.5000000000000003E-2</v>
      </c>
      <c r="I25" s="203"/>
      <c r="J25" s="218">
        <v>4.4999999999999998E-2</v>
      </c>
      <c r="K25" s="173"/>
      <c r="L25" s="172">
        <v>0.08</v>
      </c>
      <c r="M25" s="173"/>
      <c r="N25" s="172">
        <v>6.0000000000000001E-3</v>
      </c>
      <c r="O25" s="173"/>
      <c r="P25" s="172">
        <v>0.32300000000000001</v>
      </c>
      <c r="Q25" s="173"/>
      <c r="R25" s="172">
        <v>0.10100000000000001</v>
      </c>
      <c r="S25" s="173"/>
      <c r="T25" s="172">
        <v>0.115</v>
      </c>
      <c r="U25" s="173"/>
    </row>
    <row r="26" spans="1:21" s="9" customFormat="1" ht="15.6" customHeight="1" x14ac:dyDescent="0.2">
      <c r="A26" s="83" t="s">
        <v>135</v>
      </c>
      <c r="B26" s="258">
        <v>0.115</v>
      </c>
      <c r="C26" s="148"/>
      <c r="D26" s="218">
        <v>0.214</v>
      </c>
      <c r="E26" s="173"/>
      <c r="F26" s="172">
        <v>8.3000000000000004E-2</v>
      </c>
      <c r="G26" s="173"/>
      <c r="H26" s="172">
        <v>3.4000000000000002E-2</v>
      </c>
      <c r="I26" s="203"/>
      <c r="J26" s="218">
        <v>6.2E-2</v>
      </c>
      <c r="K26" s="173"/>
      <c r="L26" s="172">
        <v>6.8000000000000005E-2</v>
      </c>
      <c r="M26" s="173"/>
      <c r="N26" s="172">
        <v>6.0000000000000001E-3</v>
      </c>
      <c r="O26" s="173"/>
      <c r="P26" s="172">
        <v>0.30299999999999999</v>
      </c>
      <c r="Q26" s="173"/>
      <c r="R26" s="172">
        <v>9.9000000000000005E-2</v>
      </c>
      <c r="S26" s="173"/>
      <c r="T26" s="172">
        <v>9.9000000000000005E-2</v>
      </c>
      <c r="U26" s="173"/>
    </row>
    <row r="27" spans="1:21" s="9" customFormat="1" ht="15.6" customHeight="1" x14ac:dyDescent="0.2">
      <c r="A27" s="83" t="s">
        <v>136</v>
      </c>
      <c r="B27" s="258">
        <v>7.9000000000000001E-2</v>
      </c>
      <c r="C27" s="148"/>
      <c r="D27" s="218">
        <v>0.14199999999999999</v>
      </c>
      <c r="E27" s="173"/>
      <c r="F27" s="172">
        <v>5.6000000000000001E-2</v>
      </c>
      <c r="G27" s="173"/>
      <c r="H27" s="172">
        <v>3.5000000000000003E-2</v>
      </c>
      <c r="I27" s="203"/>
      <c r="J27" s="218">
        <v>5.3999999999999999E-2</v>
      </c>
      <c r="K27" s="173"/>
      <c r="L27" s="172">
        <v>4.3999999999999997E-2</v>
      </c>
      <c r="M27" s="173"/>
      <c r="N27" s="172">
        <v>3.0000000000000001E-3</v>
      </c>
      <c r="O27" s="173"/>
      <c r="P27" s="172">
        <v>0.23699999999999999</v>
      </c>
      <c r="Q27" s="173"/>
      <c r="R27" s="172">
        <v>7.1999999999999995E-2</v>
      </c>
      <c r="S27" s="173"/>
      <c r="T27" s="172">
        <v>6.2E-2</v>
      </c>
      <c r="U27" s="173"/>
    </row>
    <row r="28" spans="1:21" s="9" customFormat="1" ht="15.6" customHeight="1" x14ac:dyDescent="0.2">
      <c r="A28" s="83" t="s">
        <v>137</v>
      </c>
      <c r="B28" s="258">
        <v>7.0999999999999994E-2</v>
      </c>
      <c r="C28" s="148"/>
      <c r="D28" s="218">
        <v>0.125</v>
      </c>
      <c r="E28" s="173"/>
      <c r="F28" s="172">
        <v>4.9000000000000002E-2</v>
      </c>
      <c r="G28" s="173"/>
      <c r="H28" s="172">
        <v>4.2999999999999997E-2</v>
      </c>
      <c r="I28" s="203"/>
      <c r="J28" s="218">
        <v>4.4999999999999998E-2</v>
      </c>
      <c r="K28" s="173"/>
      <c r="L28" s="172">
        <v>0.04</v>
      </c>
      <c r="M28" s="173"/>
      <c r="N28" s="172">
        <v>3.0000000000000001E-3</v>
      </c>
      <c r="O28" s="173"/>
      <c r="P28" s="172">
        <v>0.214</v>
      </c>
      <c r="Q28" s="173"/>
      <c r="R28" s="172">
        <v>6.2E-2</v>
      </c>
      <c r="S28" s="173"/>
      <c r="T28" s="172">
        <v>6.0999999999999999E-2</v>
      </c>
      <c r="U28" s="173"/>
    </row>
    <row r="29" spans="1:21" s="9" customFormat="1" ht="15.6" customHeight="1" x14ac:dyDescent="0.2">
      <c r="A29" s="83" t="s">
        <v>145</v>
      </c>
      <c r="B29" s="258">
        <v>4.7E-2</v>
      </c>
      <c r="C29" s="148"/>
      <c r="D29" s="218">
        <v>8.7999999999999995E-2</v>
      </c>
      <c r="E29" s="173"/>
      <c r="F29" s="172">
        <v>0.03</v>
      </c>
      <c r="G29" s="173"/>
      <c r="H29" s="172">
        <v>2.4E-2</v>
      </c>
      <c r="I29" s="203"/>
      <c r="J29" s="218">
        <v>0.03</v>
      </c>
      <c r="K29" s="173"/>
      <c r="L29" s="172">
        <v>2.7E-2</v>
      </c>
      <c r="M29" s="173"/>
      <c r="N29" s="172">
        <v>2E-3</v>
      </c>
      <c r="O29" s="173"/>
      <c r="P29" s="172">
        <v>0.153</v>
      </c>
      <c r="Q29" s="173"/>
      <c r="R29" s="172">
        <v>3.5000000000000003E-2</v>
      </c>
      <c r="S29" s="173"/>
      <c r="T29" s="172">
        <v>0.04</v>
      </c>
      <c r="U29" s="173"/>
    </row>
    <row r="30" spans="1:21" s="9" customFormat="1" ht="15.6" customHeight="1" x14ac:dyDescent="0.2">
      <c r="A30" s="83" t="s">
        <v>146</v>
      </c>
      <c r="B30" s="258">
        <v>4.1000000000000002E-2</v>
      </c>
      <c r="C30" s="148"/>
      <c r="D30" s="218">
        <v>7.8E-2</v>
      </c>
      <c r="E30" s="173"/>
      <c r="F30" s="172">
        <v>2.7E-2</v>
      </c>
      <c r="G30" s="173"/>
      <c r="H30" s="172">
        <v>0.02</v>
      </c>
      <c r="I30" s="203"/>
      <c r="J30" s="218">
        <v>2.8000000000000001E-2</v>
      </c>
      <c r="K30" s="173"/>
      <c r="L30" s="172">
        <v>2.7E-2</v>
      </c>
      <c r="M30" s="173"/>
      <c r="N30" s="172">
        <v>2E-3</v>
      </c>
      <c r="O30" s="173"/>
      <c r="P30" s="172">
        <v>0.13800000000000001</v>
      </c>
      <c r="Q30" s="173"/>
      <c r="R30" s="172">
        <v>3.5000000000000003E-2</v>
      </c>
      <c r="S30" s="173"/>
      <c r="T30" s="172">
        <v>3.3000000000000002E-2</v>
      </c>
      <c r="U30" s="173"/>
    </row>
    <row r="31" spans="1:21" s="9" customFormat="1" ht="15.6" customHeight="1" x14ac:dyDescent="0.2">
      <c r="A31" s="83" t="s">
        <v>158</v>
      </c>
      <c r="B31" s="258">
        <v>3.4000000000000002E-2</v>
      </c>
      <c r="C31" s="148"/>
      <c r="D31" s="218">
        <v>6.7000000000000004E-2</v>
      </c>
      <c r="E31" s="173"/>
      <c r="F31" s="172">
        <v>2.1999999999999999E-2</v>
      </c>
      <c r="G31" s="173"/>
      <c r="H31" s="172">
        <v>8.9999999999999993E-3</v>
      </c>
      <c r="I31" s="203"/>
      <c r="J31" s="218">
        <v>1.9E-2</v>
      </c>
      <c r="K31" s="173"/>
      <c r="L31" s="172">
        <v>2.5000000000000001E-2</v>
      </c>
      <c r="M31" s="173"/>
      <c r="N31" s="172">
        <v>2E-3</v>
      </c>
      <c r="O31" s="173"/>
      <c r="P31" s="172">
        <v>0.10299999999999999</v>
      </c>
      <c r="Q31" s="173"/>
      <c r="R31" s="172">
        <v>0.03</v>
      </c>
      <c r="S31" s="173"/>
      <c r="T31" s="172">
        <v>2.8000000000000001E-2</v>
      </c>
      <c r="U31" s="173"/>
    </row>
    <row r="32" spans="1:21" s="9" customFormat="1" ht="15.6" customHeight="1" x14ac:dyDescent="0.2">
      <c r="A32" s="83" t="s">
        <v>183</v>
      </c>
      <c r="B32" s="258">
        <v>2.9000000000000001E-2</v>
      </c>
      <c r="C32" s="148"/>
      <c r="D32" s="218">
        <v>5.7000000000000002E-2</v>
      </c>
      <c r="E32" s="173"/>
      <c r="F32" s="172">
        <v>2.1000000000000001E-2</v>
      </c>
      <c r="G32" s="173"/>
      <c r="H32" s="172">
        <v>6.0000000000000001E-3</v>
      </c>
      <c r="I32" s="203"/>
      <c r="J32" s="218">
        <v>1.4999999999999999E-2</v>
      </c>
      <c r="K32" s="173"/>
      <c r="L32" s="172">
        <v>2.1999999999999999E-2</v>
      </c>
      <c r="M32" s="173"/>
      <c r="N32" s="172">
        <v>2E-3</v>
      </c>
      <c r="O32" s="173"/>
      <c r="P32" s="172">
        <v>9.2999999999999999E-2</v>
      </c>
      <c r="Q32" s="173"/>
      <c r="R32" s="172">
        <v>2.7E-2</v>
      </c>
      <c r="S32" s="173"/>
      <c r="T32" s="172">
        <v>2.5000000000000001E-2</v>
      </c>
      <c r="U32" s="173"/>
    </row>
    <row r="33" spans="1:21" s="9" customFormat="1" ht="15.6" customHeight="1" x14ac:dyDescent="0.2">
      <c r="A33" s="83" t="s">
        <v>184</v>
      </c>
      <c r="B33" s="258">
        <v>2.3E-2</v>
      </c>
      <c r="C33" s="148"/>
      <c r="D33" s="218">
        <v>0.04</v>
      </c>
      <c r="E33" s="173"/>
      <c r="F33" s="172">
        <v>1.7999999999999999E-2</v>
      </c>
      <c r="G33" s="173"/>
      <c r="H33" s="172">
        <v>6.0000000000000001E-3</v>
      </c>
      <c r="I33" s="203"/>
      <c r="J33" s="218">
        <v>1.4E-2</v>
      </c>
      <c r="K33" s="173"/>
      <c r="L33" s="172">
        <v>1.9E-2</v>
      </c>
      <c r="M33" s="173"/>
      <c r="N33" s="172">
        <v>1E-3</v>
      </c>
      <c r="O33" s="173"/>
      <c r="P33" s="172">
        <v>7.4999999999999997E-2</v>
      </c>
      <c r="Q33" s="173"/>
      <c r="R33" s="172">
        <v>2.1999999999999999E-2</v>
      </c>
      <c r="S33" s="173"/>
      <c r="T33" s="172">
        <v>1.7999999999999999E-2</v>
      </c>
      <c r="U33" s="173"/>
    </row>
    <row r="34" spans="1:21" s="9" customFormat="1" ht="15" customHeight="1" x14ac:dyDescent="0.2">
      <c r="A34" s="8"/>
      <c r="C34" s="30"/>
      <c r="D34" s="30"/>
      <c r="E34" s="30"/>
      <c r="N34" s="30"/>
      <c r="O34" s="30"/>
      <c r="P34" s="30"/>
      <c r="Q34" s="30"/>
    </row>
    <row r="35" spans="1:21" ht="19.5" customHeight="1" x14ac:dyDescent="0.3">
      <c r="A35" s="114" t="str">
        <f>Índice!$A$50</f>
        <v>ESTUDO 49 | ANÁLISE SETORIAL DAS SOCIEDADES NÃO FINANCEIRAS EM PORTUGAL 2020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</row>
    <row r="36" spans="1:21" x14ac:dyDescent="0.3">
      <c r="U36" s="79" t="s">
        <v>44</v>
      </c>
    </row>
    <row r="39" spans="1:21" ht="17.25" customHeight="1" x14ac:dyDescent="0.3"/>
    <row r="40" spans="1:21" ht="17.25" customHeight="1" x14ac:dyDescent="0.3"/>
    <row r="43" spans="1:21" x14ac:dyDescent="0.3">
      <c r="G43" s="43"/>
      <c r="H43" s="43"/>
      <c r="I43" s="43"/>
      <c r="J43" s="43"/>
      <c r="K43" s="43"/>
      <c r="L43" s="43"/>
      <c r="M43" s="43"/>
      <c r="N43" s="43"/>
    </row>
    <row r="44" spans="1:21" x14ac:dyDescent="0.3">
      <c r="G44" s="43"/>
      <c r="H44" s="43"/>
      <c r="I44" s="43"/>
      <c r="J44" s="43"/>
      <c r="K44" s="43"/>
      <c r="L44" s="43"/>
      <c r="M44" s="43"/>
      <c r="N44" s="43"/>
    </row>
    <row r="45" spans="1:21" x14ac:dyDescent="0.3">
      <c r="G45" s="43"/>
      <c r="H45" s="43"/>
      <c r="I45" s="43"/>
      <c r="J45" s="43"/>
      <c r="K45" s="43"/>
      <c r="L45" s="43"/>
      <c r="M45" s="43"/>
      <c r="N45" s="43"/>
    </row>
    <row r="46" spans="1:21" x14ac:dyDescent="0.3">
      <c r="G46" s="43"/>
      <c r="H46" s="43"/>
      <c r="I46" s="43"/>
      <c r="J46" s="43"/>
      <c r="K46" s="43"/>
      <c r="L46" s="43"/>
      <c r="M46" s="43"/>
      <c r="N46" s="43"/>
    </row>
  </sheetData>
  <sheetProtection algorithmName="SHA-512" hashValue="HZTmbJuDo94GmHzxskzjbeGJNS1s7WmORP65LfzFZlRiZskOtf+ok6A6oughutbM11DZaStgINyrYf+2rQ43Bg==" saltValue="NGQHZnZnXnelpMCvwhbh2w==" spinCount="100000" sheet="1" objects="1" scenarios="1"/>
  <mergeCells count="254">
    <mergeCell ref="T31:U31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1:U1"/>
    <mergeCell ref="D6:I7"/>
    <mergeCell ref="J6:U7"/>
    <mergeCell ref="D8:E9"/>
    <mergeCell ref="F8:G9"/>
    <mergeCell ref="H8:I9"/>
    <mergeCell ref="J8:K9"/>
    <mergeCell ref="L8:M9"/>
    <mergeCell ref="N8:O9"/>
    <mergeCell ref="P8:Q9"/>
    <mergeCell ref="R8:S9"/>
    <mergeCell ref="T8:U9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P14:Q14"/>
    <mergeCell ref="R14:S14"/>
    <mergeCell ref="T14:U14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P16:Q16"/>
    <mergeCell ref="R16:S16"/>
    <mergeCell ref="T16:U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R18:S18"/>
    <mergeCell ref="T18:U18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P19:Q19"/>
    <mergeCell ref="B17:C17"/>
    <mergeCell ref="B18:C18"/>
    <mergeCell ref="B19:C19"/>
    <mergeCell ref="D18:E18"/>
    <mergeCell ref="F18:G18"/>
    <mergeCell ref="H18:I18"/>
    <mergeCell ref="J18:K18"/>
    <mergeCell ref="L18:M18"/>
    <mergeCell ref="N18:O18"/>
    <mergeCell ref="P18:Q18"/>
    <mergeCell ref="R20:S20"/>
    <mergeCell ref="T20:U20"/>
    <mergeCell ref="A35:U35"/>
    <mergeCell ref="B11:C11"/>
    <mergeCell ref="B12:C12"/>
    <mergeCell ref="B13:C13"/>
    <mergeCell ref="B14:C14"/>
    <mergeCell ref="B15:C15"/>
    <mergeCell ref="B16:C16"/>
    <mergeCell ref="R19:S19"/>
    <mergeCell ref="T19:U19"/>
    <mergeCell ref="D20:E20"/>
    <mergeCell ref="F20:G20"/>
    <mergeCell ref="H20:I20"/>
    <mergeCell ref="J20:K20"/>
    <mergeCell ref="L20:M20"/>
    <mergeCell ref="N20:O20"/>
    <mergeCell ref="P20:Q20"/>
    <mergeCell ref="P21:Q21"/>
    <mergeCell ref="R21:S21"/>
    <mergeCell ref="T21:U21"/>
    <mergeCell ref="D19:E19"/>
    <mergeCell ref="F19:G19"/>
    <mergeCell ref="H19:I19"/>
    <mergeCell ref="D21:E21"/>
    <mergeCell ref="F21:G21"/>
    <mergeCell ref="H21:I21"/>
    <mergeCell ref="J21:K21"/>
    <mergeCell ref="L21:M21"/>
    <mergeCell ref="N21:O21"/>
    <mergeCell ref="B20:C20"/>
    <mergeCell ref="B6:C9"/>
    <mergeCell ref="B21:C21"/>
    <mergeCell ref="J19:K19"/>
    <mergeCell ref="L19:M19"/>
    <mergeCell ref="N19:O19"/>
    <mergeCell ref="D16:E16"/>
    <mergeCell ref="F16:G16"/>
    <mergeCell ref="H16:I16"/>
    <mergeCell ref="J16:K16"/>
    <mergeCell ref="L16:M16"/>
    <mergeCell ref="N16:O16"/>
    <mergeCell ref="D14:E14"/>
    <mergeCell ref="F14:G14"/>
    <mergeCell ref="H14:I14"/>
    <mergeCell ref="J14:K14"/>
    <mergeCell ref="L14:M14"/>
    <mergeCell ref="N14:O14"/>
    <mergeCell ref="P24:Q24"/>
    <mergeCell ref="R24:S24"/>
    <mergeCell ref="P22:Q22"/>
    <mergeCell ref="R22:S22"/>
    <mergeCell ref="T22:U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B22:C22"/>
    <mergeCell ref="D22:E22"/>
    <mergeCell ref="F22:G22"/>
    <mergeCell ref="H22:I22"/>
    <mergeCell ref="J22:K22"/>
    <mergeCell ref="L22:M22"/>
    <mergeCell ref="N22:O22"/>
    <mergeCell ref="H26:I26"/>
    <mergeCell ref="J26:K26"/>
    <mergeCell ref="L26:M26"/>
    <mergeCell ref="N26:O26"/>
    <mergeCell ref="P26:Q26"/>
    <mergeCell ref="R26:S26"/>
    <mergeCell ref="T24:U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B24:C24"/>
    <mergeCell ref="D24:E24"/>
    <mergeCell ref="F24:G24"/>
    <mergeCell ref="H24:I24"/>
    <mergeCell ref="J24:K24"/>
    <mergeCell ref="L24:M24"/>
    <mergeCell ref="N24:O24"/>
    <mergeCell ref="T26:U26"/>
    <mergeCell ref="B27:C27"/>
    <mergeCell ref="D27:E27"/>
    <mergeCell ref="F27:G27"/>
    <mergeCell ref="H27:I27"/>
    <mergeCell ref="J27:K27"/>
    <mergeCell ref="L27:M27"/>
    <mergeCell ref="N27:O27"/>
    <mergeCell ref="P28:Q28"/>
    <mergeCell ref="R28:S28"/>
    <mergeCell ref="T28:U28"/>
    <mergeCell ref="P27:Q27"/>
    <mergeCell ref="R27:S27"/>
    <mergeCell ref="T27:U27"/>
    <mergeCell ref="B28:C28"/>
    <mergeCell ref="D28:E28"/>
    <mergeCell ref="F28:G28"/>
    <mergeCell ref="H28:I28"/>
    <mergeCell ref="J28:K28"/>
    <mergeCell ref="L28:M28"/>
    <mergeCell ref="N28:O28"/>
    <mergeCell ref="B26:C26"/>
    <mergeCell ref="D26:E26"/>
    <mergeCell ref="F26:G26"/>
    <mergeCell ref="P10:Q10"/>
    <mergeCell ref="R10:S10"/>
    <mergeCell ref="T10:U10"/>
    <mergeCell ref="B10:C10"/>
    <mergeCell ref="D10:E10"/>
    <mergeCell ref="F10:G10"/>
    <mergeCell ref="H10:I10"/>
    <mergeCell ref="J10:K10"/>
    <mergeCell ref="L10:M10"/>
    <mergeCell ref="N10:O10"/>
    <mergeCell ref="T29:U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  <mergeCell ref="T32:U32"/>
    <mergeCell ref="B33:C33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B32:C32"/>
    <mergeCell ref="D32:E32"/>
    <mergeCell ref="F32:G32"/>
    <mergeCell ref="H32:I32"/>
    <mergeCell ref="J32:K32"/>
    <mergeCell ref="L32:M32"/>
    <mergeCell ref="N32:O32"/>
    <mergeCell ref="P32:Q32"/>
    <mergeCell ref="R32:S32"/>
  </mergeCells>
  <hyperlinks>
    <hyperlink ref="U3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011F2C"/>
  </sheetPr>
  <dimension ref="A1:U26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199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+Índice!F45</f>
        <v>G C2.1</v>
      </c>
      <c r="B3" s="65" t="str">
        <f>Índice!G45</f>
        <v>Indicadores económico-financeiros | Volume de negócios e EBITDA (total das empresas, valor do ano terminado no trimestre)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5.05" customHeight="1" x14ac:dyDescent="0.3">
      <c r="A6" s="8"/>
      <c r="D6" s="14"/>
      <c r="E6" s="14"/>
      <c r="F6" s="14"/>
      <c r="G6" s="49"/>
      <c r="H6" s="49"/>
      <c r="J6" s="118" t="s">
        <v>147</v>
      </c>
      <c r="K6" s="112"/>
      <c r="L6" s="119"/>
      <c r="M6" s="118" t="s">
        <v>148</v>
      </c>
      <c r="N6" s="112"/>
      <c r="O6" s="113"/>
      <c r="P6" s="14"/>
    </row>
    <row r="7" spans="1:21" s="14" customFormat="1" ht="25.05" customHeight="1" x14ac:dyDescent="0.3">
      <c r="A7" s="22"/>
      <c r="G7" s="263">
        <v>2020</v>
      </c>
      <c r="H7" s="266" t="s">
        <v>185</v>
      </c>
      <c r="I7" s="267"/>
      <c r="J7" s="259">
        <v>99.4</v>
      </c>
      <c r="K7" s="260"/>
      <c r="L7" s="261"/>
      <c r="M7" s="262">
        <v>97.3</v>
      </c>
      <c r="N7" s="262"/>
      <c r="O7" s="248"/>
    </row>
    <row r="8" spans="1:21" s="14" customFormat="1" ht="25.05" customHeight="1" x14ac:dyDescent="0.3">
      <c r="A8" s="22"/>
      <c r="G8" s="264"/>
      <c r="H8" s="266" t="s">
        <v>186</v>
      </c>
      <c r="I8" s="267"/>
      <c r="J8" s="259">
        <v>93.6</v>
      </c>
      <c r="K8" s="260"/>
      <c r="L8" s="261"/>
      <c r="M8" s="262">
        <v>83.2</v>
      </c>
      <c r="N8" s="262"/>
      <c r="O8" s="248"/>
    </row>
    <row r="9" spans="1:21" s="14" customFormat="1" ht="25.05" customHeight="1" x14ac:dyDescent="0.3">
      <c r="A9" s="22"/>
      <c r="G9" s="264"/>
      <c r="H9" s="266" t="s">
        <v>187</v>
      </c>
      <c r="I9" s="267"/>
      <c r="J9" s="259">
        <v>91.7</v>
      </c>
      <c r="K9" s="260"/>
      <c r="L9" s="261"/>
      <c r="M9" s="259">
        <v>76.2</v>
      </c>
      <c r="N9" s="260"/>
      <c r="O9" s="261"/>
    </row>
    <row r="10" spans="1:21" s="14" customFormat="1" ht="25.05" customHeight="1" thickBot="1" x14ac:dyDescent="0.35">
      <c r="A10" s="22"/>
      <c r="G10" s="265"/>
      <c r="H10" s="268" t="s">
        <v>188</v>
      </c>
      <c r="I10" s="269"/>
      <c r="J10" s="272">
        <v>90.2</v>
      </c>
      <c r="K10" s="273"/>
      <c r="L10" s="274"/>
      <c r="M10" s="275">
        <v>77.400000000000006</v>
      </c>
      <c r="N10" s="275"/>
      <c r="O10" s="276"/>
    </row>
    <row r="11" spans="1:21" s="14" customFormat="1" ht="25.05" customHeight="1" x14ac:dyDescent="0.3">
      <c r="A11" s="22"/>
      <c r="G11" s="264">
        <v>2021</v>
      </c>
      <c r="H11" s="270" t="s">
        <v>185</v>
      </c>
      <c r="I11" s="271"/>
      <c r="J11" s="277">
        <v>89.5</v>
      </c>
      <c r="K11" s="278"/>
      <c r="L11" s="279"/>
      <c r="M11" s="280">
        <v>77.599999999999994</v>
      </c>
      <c r="N11" s="280"/>
      <c r="O11" s="281"/>
    </row>
    <row r="12" spans="1:21" s="14" customFormat="1" ht="25.05" customHeight="1" x14ac:dyDescent="0.3">
      <c r="A12" s="22"/>
      <c r="G12" s="264"/>
      <c r="H12" s="266" t="s">
        <v>186</v>
      </c>
      <c r="I12" s="267"/>
      <c r="J12" s="259">
        <v>95.1</v>
      </c>
      <c r="K12" s="260"/>
      <c r="L12" s="261"/>
      <c r="M12" s="262">
        <v>90.8</v>
      </c>
      <c r="N12" s="262"/>
      <c r="O12" s="248"/>
    </row>
    <row r="13" spans="1:21" s="14" customFormat="1" ht="25.05" customHeight="1" x14ac:dyDescent="0.3">
      <c r="A13" s="22"/>
      <c r="G13" s="264"/>
      <c r="H13" s="266" t="s">
        <v>187</v>
      </c>
      <c r="I13" s="267"/>
      <c r="J13" s="259">
        <v>98.3</v>
      </c>
      <c r="K13" s="260"/>
      <c r="L13" s="261"/>
      <c r="M13" s="259">
        <v>91.8</v>
      </c>
      <c r="N13" s="260"/>
      <c r="O13" s="261"/>
    </row>
    <row r="14" spans="1:21" s="9" customFormat="1" ht="15" customHeight="1" x14ac:dyDescent="0.2">
      <c r="A14" s="8"/>
      <c r="C14" s="30"/>
      <c r="N14" s="30"/>
      <c r="O14" s="30"/>
    </row>
    <row r="15" spans="1:21" ht="19.5" customHeight="1" x14ac:dyDescent="0.3">
      <c r="A15" s="114" t="str">
        <f>Índice!$A$50</f>
        <v>ESTUDO 49 | ANÁLISE SETORIAL DAS SOCIEDADES NÃO FINANCEIRAS EM PORTUGAL 2020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</row>
    <row r="16" spans="1:21" x14ac:dyDescent="0.3">
      <c r="U16" s="79" t="s">
        <v>44</v>
      </c>
    </row>
    <row r="19" spans="7:14" ht="17.25" customHeight="1" x14ac:dyDescent="0.3"/>
    <row r="20" spans="7:14" ht="17.25" customHeight="1" x14ac:dyDescent="0.3"/>
    <row r="22" spans="7:14" x14ac:dyDescent="0.3">
      <c r="G22" s="43"/>
      <c r="H22" s="43"/>
      <c r="I22" s="43"/>
      <c r="J22" s="43"/>
      <c r="K22" s="43"/>
      <c r="L22" s="43"/>
      <c r="M22" s="43"/>
      <c r="N22" s="43"/>
    </row>
    <row r="23" spans="7:14" x14ac:dyDescent="0.3">
      <c r="G23" s="43"/>
      <c r="H23" s="43"/>
      <c r="I23" s="43"/>
      <c r="J23" s="43"/>
      <c r="K23" s="43"/>
      <c r="L23" s="43"/>
      <c r="M23" s="43"/>
      <c r="N23" s="43"/>
    </row>
    <row r="24" spans="7:14" x14ac:dyDescent="0.3">
      <c r="G24" s="43"/>
      <c r="H24" s="43"/>
      <c r="I24" s="43"/>
      <c r="J24" s="43"/>
      <c r="K24" s="43"/>
      <c r="L24" s="43"/>
      <c r="M24" s="43"/>
      <c r="N24" s="43"/>
    </row>
    <row r="25" spans="7:14" x14ac:dyDescent="0.3">
      <c r="G25" s="43"/>
      <c r="H25" s="43"/>
      <c r="I25" s="43"/>
      <c r="J25" s="43"/>
      <c r="K25" s="43"/>
      <c r="L25" s="43"/>
      <c r="M25" s="43"/>
      <c r="N25" s="43"/>
    </row>
    <row r="26" spans="7:14" x14ac:dyDescent="0.3">
      <c r="G26" s="43"/>
      <c r="H26" s="43"/>
      <c r="I26" s="43"/>
      <c r="J26" s="43"/>
      <c r="K26" s="43"/>
      <c r="L26" s="43"/>
      <c r="M26" s="43"/>
      <c r="N26" s="43"/>
    </row>
  </sheetData>
  <sheetProtection algorithmName="SHA-512" hashValue="vMwD7AO8Jx/9Uzdm6eN0vbJS8SZA6CsGTRR+5VLfj/4YazowwM7k4eyzihopf0d3AXe9NDab5zox0YJSMEOFXA==" saltValue="mc1FNdTSOykP+R1EnRmZKw==" spinCount="100000" sheet="1" objects="1" scenarios="1"/>
  <mergeCells count="27">
    <mergeCell ref="A1:U1"/>
    <mergeCell ref="A15:U15"/>
    <mergeCell ref="J6:L6"/>
    <mergeCell ref="J7:L7"/>
    <mergeCell ref="J8:L8"/>
    <mergeCell ref="J10:L10"/>
    <mergeCell ref="M6:O6"/>
    <mergeCell ref="M7:O7"/>
    <mergeCell ref="M8:O8"/>
    <mergeCell ref="M10:O10"/>
    <mergeCell ref="J11:L11"/>
    <mergeCell ref="M11:O11"/>
    <mergeCell ref="J9:L9"/>
    <mergeCell ref="J13:L13"/>
    <mergeCell ref="M9:O9"/>
    <mergeCell ref="M13:O13"/>
    <mergeCell ref="J12:L12"/>
    <mergeCell ref="M12:O12"/>
    <mergeCell ref="G7:G10"/>
    <mergeCell ref="G11:G13"/>
    <mergeCell ref="H7:I7"/>
    <mergeCell ref="H8:I8"/>
    <mergeCell ref="H10:I10"/>
    <mergeCell ref="H11:I11"/>
    <mergeCell ref="H12:I12"/>
    <mergeCell ref="H9:I9"/>
    <mergeCell ref="H13:I13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11F2C"/>
  </sheetPr>
  <dimension ref="A1:U26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199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+Índice!F46</f>
        <v>G C2.2</v>
      </c>
      <c r="B3" s="65" t="str">
        <f>Índice!G46</f>
        <v>Indicadores económico-financeiros | Rendibilidade (total das empresas, diferenças em pp)</v>
      </c>
      <c r="C3" s="25"/>
      <c r="D3" s="25"/>
      <c r="E3" s="25"/>
      <c r="F3" s="25"/>
      <c r="G3" s="25"/>
      <c r="H3" s="25"/>
      <c r="I3" s="25"/>
      <c r="J3" s="25"/>
      <c r="K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4.75" customHeight="1" x14ac:dyDescent="0.3">
      <c r="A6" s="8"/>
      <c r="D6" s="14"/>
      <c r="E6" s="14"/>
      <c r="F6" s="49"/>
      <c r="G6" s="49"/>
      <c r="I6" s="156" t="s">
        <v>149</v>
      </c>
      <c r="J6" s="157"/>
      <c r="K6" s="157"/>
      <c r="L6" s="157"/>
      <c r="M6" s="156" t="s">
        <v>150</v>
      </c>
      <c r="N6" s="157"/>
      <c r="O6" s="157"/>
      <c r="P6" s="157"/>
    </row>
    <row r="7" spans="1:21" s="14" customFormat="1" ht="25.05" customHeight="1" x14ac:dyDescent="0.3">
      <c r="A7" s="22"/>
      <c r="F7" s="263">
        <v>2020</v>
      </c>
      <c r="G7" s="266" t="s">
        <v>185</v>
      </c>
      <c r="H7" s="267"/>
      <c r="I7" s="277">
        <v>-0.7</v>
      </c>
      <c r="J7" s="278"/>
      <c r="K7" s="278"/>
      <c r="L7" s="279"/>
      <c r="M7" s="280">
        <v>-0.2</v>
      </c>
      <c r="N7" s="280"/>
      <c r="O7" s="280"/>
      <c r="P7" s="280"/>
    </row>
    <row r="8" spans="1:21" s="14" customFormat="1" ht="25.05" customHeight="1" x14ac:dyDescent="0.3">
      <c r="A8" s="22"/>
      <c r="F8" s="264"/>
      <c r="G8" s="266" t="s">
        <v>186</v>
      </c>
      <c r="H8" s="267"/>
      <c r="I8" s="259">
        <v>-3.6</v>
      </c>
      <c r="J8" s="260"/>
      <c r="K8" s="260"/>
      <c r="L8" s="261"/>
      <c r="M8" s="262">
        <v>-1.3</v>
      </c>
      <c r="N8" s="262"/>
      <c r="O8" s="262"/>
      <c r="P8" s="262"/>
    </row>
    <row r="9" spans="1:21" s="14" customFormat="1" ht="25.05" customHeight="1" x14ac:dyDescent="0.3">
      <c r="A9" s="22"/>
      <c r="F9" s="264"/>
      <c r="G9" s="266" t="s">
        <v>187</v>
      </c>
      <c r="H9" s="267"/>
      <c r="I9" s="259">
        <v>-4.9000000000000004</v>
      </c>
      <c r="J9" s="260"/>
      <c r="K9" s="260"/>
      <c r="L9" s="261"/>
      <c r="M9" s="284">
        <v>-1.9</v>
      </c>
      <c r="N9" s="262"/>
      <c r="O9" s="262"/>
      <c r="P9" s="262"/>
    </row>
    <row r="10" spans="1:21" s="14" customFormat="1" ht="25.05" customHeight="1" thickBot="1" x14ac:dyDescent="0.35">
      <c r="A10" s="22"/>
      <c r="F10" s="265"/>
      <c r="G10" s="268" t="s">
        <v>188</v>
      </c>
      <c r="H10" s="269"/>
      <c r="I10" s="272">
        <v>-4.4000000000000004</v>
      </c>
      <c r="J10" s="273"/>
      <c r="K10" s="273"/>
      <c r="L10" s="274"/>
      <c r="M10" s="275">
        <v>-1.8</v>
      </c>
      <c r="N10" s="275"/>
      <c r="O10" s="275"/>
      <c r="P10" s="275"/>
    </row>
    <row r="11" spans="1:21" s="14" customFormat="1" ht="25.05" customHeight="1" x14ac:dyDescent="0.3">
      <c r="A11" s="22"/>
      <c r="F11" s="264">
        <v>2021</v>
      </c>
      <c r="G11" s="270" t="s">
        <v>185</v>
      </c>
      <c r="H11" s="271"/>
      <c r="I11" s="277">
        <v>-4.5</v>
      </c>
      <c r="J11" s="278"/>
      <c r="K11" s="278"/>
      <c r="L11" s="279"/>
      <c r="M11" s="280">
        <v>-1.9</v>
      </c>
      <c r="N11" s="280"/>
      <c r="O11" s="280"/>
      <c r="P11" s="280"/>
    </row>
    <row r="12" spans="1:21" s="14" customFormat="1" ht="25.05" customHeight="1" x14ac:dyDescent="0.3">
      <c r="A12" s="22"/>
      <c r="F12" s="264"/>
      <c r="G12" s="266" t="s">
        <v>186</v>
      </c>
      <c r="H12" s="267"/>
      <c r="I12" s="259">
        <v>-2</v>
      </c>
      <c r="J12" s="260"/>
      <c r="K12" s="260"/>
      <c r="L12" s="261"/>
      <c r="M12" s="262">
        <v>-1</v>
      </c>
      <c r="N12" s="262"/>
      <c r="O12" s="262"/>
      <c r="P12" s="262"/>
    </row>
    <row r="13" spans="1:21" s="14" customFormat="1" ht="25.05" customHeight="1" x14ac:dyDescent="0.3">
      <c r="A13" s="22"/>
      <c r="F13" s="264"/>
      <c r="G13" s="266" t="s">
        <v>187</v>
      </c>
      <c r="H13" s="267"/>
      <c r="I13" s="285">
        <v>-1.8</v>
      </c>
      <c r="J13" s="286"/>
      <c r="K13" s="286"/>
      <c r="L13" s="287"/>
      <c r="M13" s="282">
        <v>-1</v>
      </c>
      <c r="N13" s="283"/>
      <c r="O13" s="283"/>
      <c r="P13" s="283"/>
    </row>
    <row r="14" spans="1:21" s="9" customFormat="1" ht="15" customHeight="1" x14ac:dyDescent="0.2">
      <c r="A14" s="8"/>
      <c r="C14" s="30"/>
      <c r="N14" s="30"/>
      <c r="O14" s="30"/>
    </row>
    <row r="15" spans="1:21" ht="19.5" customHeight="1" x14ac:dyDescent="0.3">
      <c r="A15" s="114" t="str">
        <f>Índice!$A$50</f>
        <v>ESTUDO 49 | ANÁLISE SETORIAL DAS SOCIEDADES NÃO FINANCEIRAS EM PORTUGAL 2020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</row>
    <row r="16" spans="1:21" x14ac:dyDescent="0.3">
      <c r="U16" s="79" t="s">
        <v>44</v>
      </c>
    </row>
    <row r="19" spans="7:14" ht="17.25" customHeight="1" x14ac:dyDescent="0.3"/>
    <row r="20" spans="7:14" ht="17.25" customHeight="1" x14ac:dyDescent="0.3"/>
    <row r="22" spans="7:14" x14ac:dyDescent="0.3">
      <c r="G22" s="43"/>
      <c r="H22" s="43"/>
      <c r="I22" s="43"/>
      <c r="J22" s="43"/>
      <c r="K22" s="43"/>
      <c r="L22" s="43"/>
      <c r="M22" s="43"/>
      <c r="N22" s="43"/>
    </row>
    <row r="23" spans="7:14" x14ac:dyDescent="0.3">
      <c r="G23" s="43"/>
      <c r="H23" s="43"/>
      <c r="I23" s="43"/>
      <c r="J23" s="43"/>
      <c r="K23" s="43"/>
      <c r="L23" s="43"/>
      <c r="M23" s="43"/>
      <c r="N23" s="43"/>
    </row>
    <row r="24" spans="7:14" x14ac:dyDescent="0.3">
      <c r="G24" s="43"/>
      <c r="H24" s="43"/>
      <c r="I24" s="43"/>
      <c r="J24" s="43"/>
      <c r="K24" s="43"/>
      <c r="L24" s="43"/>
      <c r="M24" s="43"/>
      <c r="N24" s="43"/>
    </row>
    <row r="25" spans="7:14" x14ac:dyDescent="0.3">
      <c r="G25" s="43"/>
      <c r="H25" s="43"/>
      <c r="I25" s="43"/>
      <c r="J25" s="43"/>
      <c r="K25" s="43"/>
      <c r="L25" s="43"/>
      <c r="M25" s="43"/>
      <c r="N25" s="43"/>
    </row>
    <row r="26" spans="7:14" x14ac:dyDescent="0.3">
      <c r="G26" s="43"/>
      <c r="H26" s="43"/>
      <c r="I26" s="43"/>
      <c r="J26" s="43"/>
      <c r="K26" s="43"/>
      <c r="L26" s="43"/>
      <c r="M26" s="43"/>
      <c r="N26" s="43"/>
    </row>
  </sheetData>
  <sheetProtection algorithmName="SHA-512" hashValue="qtlb9NPQ51VkDtFFj2Ddnx2Y4sNryCuB66QSxsdPutVzJGMpMks+NuuKQG8F4tUja+4dtlnqovmQyRk8uvKIGQ==" saltValue="OTHDwKKcMZueiElb3oY9ig==" spinCount="100000" sheet="1" objects="1" scenarios="1"/>
  <mergeCells count="27">
    <mergeCell ref="A1:U1"/>
    <mergeCell ref="A15:U15"/>
    <mergeCell ref="I6:L6"/>
    <mergeCell ref="I11:L11"/>
    <mergeCell ref="I12:L12"/>
    <mergeCell ref="M6:P6"/>
    <mergeCell ref="M11:P11"/>
    <mergeCell ref="M12:P12"/>
    <mergeCell ref="I9:L9"/>
    <mergeCell ref="I13:L13"/>
    <mergeCell ref="I10:L10"/>
    <mergeCell ref="M10:P10"/>
    <mergeCell ref="F7:F10"/>
    <mergeCell ref="G7:H7"/>
    <mergeCell ref="G8:H8"/>
    <mergeCell ref="G9:H9"/>
    <mergeCell ref="G10:H10"/>
    <mergeCell ref="M9:P9"/>
    <mergeCell ref="I7:L7"/>
    <mergeCell ref="M7:P7"/>
    <mergeCell ref="I8:L8"/>
    <mergeCell ref="M8:P8"/>
    <mergeCell ref="M13:P13"/>
    <mergeCell ref="F11:F13"/>
    <mergeCell ref="G11:H11"/>
    <mergeCell ref="G12:H12"/>
    <mergeCell ref="G13:H13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011F2C"/>
  </sheetPr>
  <dimension ref="A1:U26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0" t="s">
        <v>199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80" t="str">
        <f>+Índice!F47</f>
        <v>G C2.3</v>
      </c>
      <c r="B3" s="65" t="str">
        <f>Índice!G47</f>
        <v>Indicadores económico-financeiros | Prazos médios (total das empresas, diferenças em número de dias)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4.75" customHeight="1" x14ac:dyDescent="0.3">
      <c r="A6" s="8"/>
      <c r="D6" s="14"/>
      <c r="E6" s="14"/>
      <c r="F6" s="49"/>
      <c r="G6" s="49"/>
      <c r="I6" s="156" t="s">
        <v>151</v>
      </c>
      <c r="J6" s="157"/>
      <c r="K6" s="157"/>
      <c r="L6" s="157"/>
      <c r="M6" s="156" t="s">
        <v>152</v>
      </c>
      <c r="N6" s="157"/>
      <c r="O6" s="157"/>
      <c r="P6" s="157"/>
    </row>
    <row r="7" spans="1:21" s="14" customFormat="1" ht="25.05" customHeight="1" x14ac:dyDescent="0.3">
      <c r="A7" s="22"/>
      <c r="F7" s="263">
        <v>2020</v>
      </c>
      <c r="G7" s="266" t="s">
        <v>185</v>
      </c>
      <c r="H7" s="267"/>
      <c r="I7" s="297">
        <v>0</v>
      </c>
      <c r="J7" s="298"/>
      <c r="K7" s="298"/>
      <c r="L7" s="299"/>
      <c r="M7" s="300">
        <v>-1</v>
      </c>
      <c r="N7" s="300"/>
      <c r="O7" s="300"/>
      <c r="P7" s="300"/>
    </row>
    <row r="8" spans="1:21" s="14" customFormat="1" ht="25.05" customHeight="1" x14ac:dyDescent="0.3">
      <c r="A8" s="22"/>
      <c r="F8" s="264"/>
      <c r="G8" s="266" t="s">
        <v>186</v>
      </c>
      <c r="H8" s="267"/>
      <c r="I8" s="288">
        <v>1</v>
      </c>
      <c r="J8" s="289"/>
      <c r="K8" s="289"/>
      <c r="L8" s="290"/>
      <c r="M8" s="292">
        <v>2</v>
      </c>
      <c r="N8" s="292"/>
      <c r="O8" s="292"/>
      <c r="P8" s="292"/>
    </row>
    <row r="9" spans="1:21" s="14" customFormat="1" ht="25.05" customHeight="1" x14ac:dyDescent="0.3">
      <c r="A9" s="22"/>
      <c r="F9" s="264"/>
      <c r="G9" s="266" t="s">
        <v>187</v>
      </c>
      <c r="H9" s="267"/>
      <c r="I9" s="288">
        <v>2</v>
      </c>
      <c r="J9" s="289"/>
      <c r="K9" s="289"/>
      <c r="L9" s="290"/>
      <c r="M9" s="291">
        <v>2</v>
      </c>
      <c r="N9" s="292"/>
      <c r="O9" s="292"/>
      <c r="P9" s="292"/>
    </row>
    <row r="10" spans="1:21" s="14" customFormat="1" ht="25.05" customHeight="1" thickBot="1" x14ac:dyDescent="0.35">
      <c r="A10" s="22"/>
      <c r="F10" s="265"/>
      <c r="G10" s="268" t="s">
        <v>188</v>
      </c>
      <c r="H10" s="269"/>
      <c r="I10" s="293">
        <v>2</v>
      </c>
      <c r="J10" s="294"/>
      <c r="K10" s="294"/>
      <c r="L10" s="295"/>
      <c r="M10" s="296">
        <v>2</v>
      </c>
      <c r="N10" s="296"/>
      <c r="O10" s="296"/>
      <c r="P10" s="296"/>
    </row>
    <row r="11" spans="1:21" s="14" customFormat="1" ht="25.05" customHeight="1" x14ac:dyDescent="0.3">
      <c r="A11" s="22"/>
      <c r="F11" s="264">
        <v>2021</v>
      </c>
      <c r="G11" s="270" t="s">
        <v>185</v>
      </c>
      <c r="H11" s="271"/>
      <c r="I11" s="297">
        <v>2</v>
      </c>
      <c r="J11" s="298"/>
      <c r="K11" s="298"/>
      <c r="L11" s="299"/>
      <c r="M11" s="300">
        <v>3</v>
      </c>
      <c r="N11" s="300"/>
      <c r="O11" s="300"/>
      <c r="P11" s="300"/>
    </row>
    <row r="12" spans="1:21" s="14" customFormat="1" ht="25.05" customHeight="1" x14ac:dyDescent="0.3">
      <c r="A12" s="22"/>
      <c r="F12" s="264"/>
      <c r="G12" s="266" t="s">
        <v>186</v>
      </c>
      <c r="H12" s="267"/>
      <c r="I12" s="288">
        <v>-1</v>
      </c>
      <c r="J12" s="289"/>
      <c r="K12" s="289"/>
      <c r="L12" s="290"/>
      <c r="M12" s="292">
        <v>0</v>
      </c>
      <c r="N12" s="292"/>
      <c r="O12" s="292"/>
      <c r="P12" s="292"/>
    </row>
    <row r="13" spans="1:21" s="14" customFormat="1" ht="25.05" customHeight="1" x14ac:dyDescent="0.3">
      <c r="A13" s="22"/>
      <c r="F13" s="264"/>
      <c r="G13" s="266" t="s">
        <v>187</v>
      </c>
      <c r="H13" s="267"/>
      <c r="I13" s="301">
        <v>-3</v>
      </c>
      <c r="J13" s="302"/>
      <c r="K13" s="302"/>
      <c r="L13" s="303"/>
      <c r="M13" s="304">
        <v>-2</v>
      </c>
      <c r="N13" s="305"/>
      <c r="O13" s="305"/>
      <c r="P13" s="305"/>
    </row>
    <row r="14" spans="1:21" s="9" customFormat="1" ht="15" customHeight="1" x14ac:dyDescent="0.2">
      <c r="A14" s="8"/>
      <c r="C14" s="30"/>
      <c r="N14" s="30"/>
      <c r="O14" s="30"/>
    </row>
    <row r="15" spans="1:21" ht="19.5" customHeight="1" x14ac:dyDescent="0.3">
      <c r="A15" s="114" t="str">
        <f>Índice!$A$50</f>
        <v>ESTUDO 49 | ANÁLISE SETORIAL DAS SOCIEDADES NÃO FINANCEIRAS EM PORTUGAL 2020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</row>
    <row r="16" spans="1:21" x14ac:dyDescent="0.3">
      <c r="U16" s="79" t="s">
        <v>44</v>
      </c>
    </row>
    <row r="19" spans="7:14" ht="17.25" customHeight="1" x14ac:dyDescent="0.3"/>
    <row r="20" spans="7:14" ht="17.25" customHeight="1" x14ac:dyDescent="0.3"/>
    <row r="22" spans="7:14" x14ac:dyDescent="0.3">
      <c r="G22" s="43"/>
      <c r="H22" s="43"/>
      <c r="I22" s="43"/>
      <c r="J22" s="43"/>
      <c r="K22" s="43"/>
      <c r="L22" s="43"/>
      <c r="M22" s="43"/>
      <c r="N22" s="43"/>
    </row>
    <row r="23" spans="7:14" x14ac:dyDescent="0.3">
      <c r="G23" s="43"/>
      <c r="H23" s="43"/>
      <c r="I23" s="43"/>
      <c r="J23" s="43"/>
      <c r="K23" s="43"/>
      <c r="L23" s="43"/>
      <c r="M23" s="43"/>
      <c r="N23" s="43"/>
    </row>
    <row r="24" spans="7:14" x14ac:dyDescent="0.3">
      <c r="G24" s="43"/>
      <c r="H24" s="43"/>
      <c r="I24" s="43"/>
      <c r="J24" s="43"/>
      <c r="K24" s="43"/>
      <c r="L24" s="43"/>
      <c r="M24" s="43"/>
      <c r="N24" s="43"/>
    </row>
    <row r="25" spans="7:14" x14ac:dyDescent="0.3">
      <c r="G25" s="43"/>
      <c r="H25" s="43"/>
      <c r="I25" s="43"/>
      <c r="J25" s="43"/>
      <c r="K25" s="43"/>
      <c r="L25" s="43"/>
      <c r="M25" s="43"/>
      <c r="N25" s="43"/>
    </row>
    <row r="26" spans="7:14" x14ac:dyDescent="0.3">
      <c r="G26" s="43"/>
      <c r="H26" s="43"/>
      <c r="I26" s="43"/>
      <c r="J26" s="43"/>
      <c r="K26" s="43"/>
      <c r="L26" s="43"/>
      <c r="M26" s="43"/>
      <c r="N26" s="43"/>
    </row>
  </sheetData>
  <sheetProtection algorithmName="SHA-512" hashValue="PJZ4ujKl7WGywyflSSWQllPGIVGIy3W5MKlrLyDR6XEbptdlJs0sASJHivQW3P4c07SLkWfYJWUlHSyFQG33Ng==" saltValue="+mflCgzqturSF6LnwNTXjg==" spinCount="100000" sheet="1" objects="1" scenarios="1"/>
  <mergeCells count="27">
    <mergeCell ref="A15:U15"/>
    <mergeCell ref="A1:U1"/>
    <mergeCell ref="I6:L6"/>
    <mergeCell ref="M6:P6"/>
    <mergeCell ref="F11:F13"/>
    <mergeCell ref="I11:L11"/>
    <mergeCell ref="M11:P11"/>
    <mergeCell ref="G12:H12"/>
    <mergeCell ref="I12:L12"/>
    <mergeCell ref="M12:P12"/>
    <mergeCell ref="G11:H11"/>
    <mergeCell ref="G13:H13"/>
    <mergeCell ref="I13:L13"/>
    <mergeCell ref="M13:P13"/>
    <mergeCell ref="F7:F10"/>
    <mergeCell ref="G7:H7"/>
    <mergeCell ref="I7:L7"/>
    <mergeCell ref="M7:P7"/>
    <mergeCell ref="G8:H8"/>
    <mergeCell ref="I8:L8"/>
    <mergeCell ref="M8:P8"/>
    <mergeCell ref="G9:H9"/>
    <mergeCell ref="I9:L9"/>
    <mergeCell ref="M9:P9"/>
    <mergeCell ref="G10:H10"/>
    <mergeCell ref="I10:L10"/>
    <mergeCell ref="M10:P10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W19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3" ht="69" customHeight="1" x14ac:dyDescent="0.3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3" ht="15" customHeight="1" x14ac:dyDescent="0.3"/>
    <row r="3" spans="1:23" s="7" customFormat="1" ht="15" customHeight="1" thickBot="1" x14ac:dyDescent="0.35">
      <c r="A3" s="64" t="str">
        <f>Índice!F6</f>
        <v>G I.2.2</v>
      </c>
      <c r="B3" s="65" t="str">
        <f>Índice!G6</f>
        <v>Estruturas | Por setores de atividade económica (2020)</v>
      </c>
      <c r="C3" s="25"/>
      <c r="D3" s="25"/>
      <c r="E3" s="25"/>
      <c r="F3" s="25"/>
      <c r="G3" s="25"/>
      <c r="H3" s="25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3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</row>
    <row r="5" spans="1:23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3" s="14" customFormat="1" ht="25.05" customHeight="1" x14ac:dyDescent="0.3">
      <c r="B6" s="22"/>
      <c r="G6" s="47"/>
      <c r="H6" s="47"/>
      <c r="I6" s="47"/>
      <c r="J6" s="112" t="s">
        <v>14</v>
      </c>
      <c r="K6" s="112"/>
      <c r="L6" s="113"/>
      <c r="M6" s="112" t="s">
        <v>9</v>
      </c>
      <c r="N6" s="112"/>
      <c r="O6" s="113"/>
      <c r="P6" s="9"/>
      <c r="S6" s="9"/>
      <c r="T6" s="9"/>
      <c r="U6" s="9"/>
      <c r="V6" s="9"/>
      <c r="W6" s="9"/>
    </row>
    <row r="7" spans="1:23" s="14" customFormat="1" ht="25.05" customHeight="1" x14ac:dyDescent="0.3">
      <c r="B7" s="22"/>
      <c r="G7" s="107" t="s">
        <v>32</v>
      </c>
      <c r="H7" s="107"/>
      <c r="I7" s="107"/>
      <c r="J7" s="108">
        <v>4.1000000000000002E-2</v>
      </c>
      <c r="K7" s="108"/>
      <c r="L7" s="109"/>
      <c r="M7" s="108">
        <v>1.7000000000000001E-2</v>
      </c>
      <c r="N7" s="108"/>
      <c r="O7" s="109"/>
      <c r="P7" s="9"/>
      <c r="S7" s="9"/>
      <c r="T7" s="9"/>
      <c r="U7" s="9"/>
      <c r="V7" s="9"/>
      <c r="W7" s="9"/>
    </row>
    <row r="8" spans="1:23" s="14" customFormat="1" ht="25.05" customHeight="1" x14ac:dyDescent="0.3">
      <c r="B8" s="22"/>
      <c r="G8" s="107" t="s">
        <v>20</v>
      </c>
      <c r="H8" s="107"/>
      <c r="I8" s="107"/>
      <c r="J8" s="108">
        <v>9.0999999999999998E-2</v>
      </c>
      <c r="K8" s="108"/>
      <c r="L8" s="109"/>
      <c r="M8" s="108">
        <v>0.24399999999999999</v>
      </c>
      <c r="N8" s="108"/>
      <c r="O8" s="109"/>
      <c r="P8" s="9"/>
      <c r="S8" s="9"/>
      <c r="T8" s="9"/>
      <c r="U8" s="9"/>
      <c r="V8" s="9"/>
      <c r="W8" s="9"/>
    </row>
    <row r="9" spans="1:23" s="14" customFormat="1" ht="25.05" customHeight="1" x14ac:dyDescent="0.3">
      <c r="B9" s="22"/>
      <c r="G9" s="107" t="s">
        <v>33</v>
      </c>
      <c r="H9" s="107"/>
      <c r="I9" s="107"/>
      <c r="J9" s="108">
        <v>5.0000000000000001E-3</v>
      </c>
      <c r="K9" s="108"/>
      <c r="L9" s="109"/>
      <c r="M9" s="108">
        <v>6.0999999999999999E-2</v>
      </c>
      <c r="N9" s="108"/>
      <c r="O9" s="109"/>
      <c r="P9" s="9"/>
      <c r="S9" s="9"/>
      <c r="T9" s="9"/>
      <c r="U9" s="9"/>
      <c r="V9" s="9"/>
      <c r="W9" s="9"/>
    </row>
    <row r="10" spans="1:23" s="14" customFormat="1" ht="25.05" customHeight="1" x14ac:dyDescent="0.3">
      <c r="B10" s="22"/>
      <c r="G10" s="107" t="s">
        <v>21</v>
      </c>
      <c r="H10" s="107"/>
      <c r="I10" s="107"/>
      <c r="J10" s="108">
        <v>0.106</v>
      </c>
      <c r="K10" s="108"/>
      <c r="L10" s="109"/>
      <c r="M10" s="108">
        <v>6.4000000000000001E-2</v>
      </c>
      <c r="N10" s="108"/>
      <c r="O10" s="109"/>
      <c r="P10" s="9"/>
      <c r="S10" s="9"/>
      <c r="T10" s="9"/>
      <c r="U10" s="9"/>
      <c r="V10" s="9"/>
      <c r="W10" s="9"/>
    </row>
    <row r="11" spans="1:23" s="14" customFormat="1" ht="25.05" customHeight="1" x14ac:dyDescent="0.3">
      <c r="B11" s="22"/>
      <c r="G11" s="107" t="s">
        <v>22</v>
      </c>
      <c r="H11" s="107"/>
      <c r="I11" s="107"/>
      <c r="J11" s="108">
        <v>0.22900000000000001</v>
      </c>
      <c r="K11" s="108"/>
      <c r="L11" s="109"/>
      <c r="M11" s="108">
        <v>0.38600000000000001</v>
      </c>
      <c r="N11" s="108"/>
      <c r="O11" s="109"/>
      <c r="P11" s="9"/>
      <c r="S11" s="9"/>
      <c r="T11" s="9"/>
      <c r="U11" s="9"/>
      <c r="V11" s="9"/>
      <c r="W11" s="9"/>
    </row>
    <row r="12" spans="1:23" s="9" customFormat="1" ht="25.05" customHeight="1" x14ac:dyDescent="0.2">
      <c r="B12" s="8"/>
      <c r="D12" s="30"/>
      <c r="E12" s="30"/>
      <c r="F12" s="30"/>
      <c r="G12" s="107" t="s">
        <v>34</v>
      </c>
      <c r="H12" s="107"/>
      <c r="I12" s="107"/>
      <c r="J12" s="108">
        <v>0.52900000000000003</v>
      </c>
      <c r="K12" s="108"/>
      <c r="L12" s="109"/>
      <c r="M12" s="108">
        <v>0.22900000000000001</v>
      </c>
      <c r="N12" s="108"/>
      <c r="O12" s="109"/>
    </row>
    <row r="13" spans="1:23" s="9" customFormat="1" ht="15" customHeight="1" x14ac:dyDescent="0.2">
      <c r="A13" s="8"/>
      <c r="C13" s="30"/>
      <c r="L13" s="30"/>
      <c r="M13" s="30"/>
      <c r="N13" s="30"/>
    </row>
    <row r="14" spans="1:23" ht="19.5" customHeight="1" x14ac:dyDescent="0.3">
      <c r="A14" s="114" t="str">
        <f>Índice!$A$50</f>
        <v>ESTUDO 49 | ANÁLISE SETORIAL DAS SOCIEDADES NÃO FINANCEIRAS EM PORTUGAL 2020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</row>
    <row r="15" spans="1:23" x14ac:dyDescent="0.3">
      <c r="U15" s="79" t="s">
        <v>44</v>
      </c>
    </row>
    <row r="18" ht="17.25" customHeight="1" x14ac:dyDescent="0.3"/>
    <row r="19" ht="17.25" customHeight="1" x14ac:dyDescent="0.3"/>
  </sheetData>
  <sheetProtection algorithmName="SHA-512" hashValue="v0ejG6SnyAc2E5y9xriPRZEPWXLIm/sNhABG7Z8MWFFiLbh4TT/dDQ018k7Pp+j0q8vmEViqwyFbkq79xVGV+w==" saltValue="f7Dh9De02yFA1Er8Byu0rQ==" spinCount="100000" sheet="1" objects="1" scenarios="1"/>
  <mergeCells count="22">
    <mergeCell ref="J12:L12"/>
    <mergeCell ref="M8:O8"/>
    <mergeCell ref="J8:L8"/>
    <mergeCell ref="J9:L9"/>
    <mergeCell ref="J10:L10"/>
    <mergeCell ref="J11:L11"/>
    <mergeCell ref="A1:U1"/>
    <mergeCell ref="A14:U14"/>
    <mergeCell ref="G7:I7"/>
    <mergeCell ref="G8:I8"/>
    <mergeCell ref="G9:I9"/>
    <mergeCell ref="G10:I10"/>
    <mergeCell ref="G11:I11"/>
    <mergeCell ref="M7:O7"/>
    <mergeCell ref="M6:O6"/>
    <mergeCell ref="J6:L6"/>
    <mergeCell ref="J7:L7"/>
    <mergeCell ref="G12:I12"/>
    <mergeCell ref="M12:O12"/>
    <mergeCell ref="M11:O11"/>
    <mergeCell ref="M10:O10"/>
    <mergeCell ref="M9:O9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W42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3" ht="69" customHeight="1" x14ac:dyDescent="0.3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3" ht="15" customHeight="1" x14ac:dyDescent="0.3"/>
    <row r="3" spans="1:23" s="7" customFormat="1" ht="15" customHeight="1" thickBot="1" x14ac:dyDescent="0.35">
      <c r="A3" s="80" t="str">
        <f>Índice!F7</f>
        <v>G I.2.3</v>
      </c>
      <c r="B3" s="65" t="str">
        <f>Índice!G7</f>
        <v>Estruturas | Por setores de atividade económica (diferencial dos pesos entre 2020 e 2019, por Divisão da CAE Rev. 3, em pontos percentuais)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9"/>
      <c r="S3" s="9"/>
    </row>
    <row r="4" spans="1:23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3" s="9" customFormat="1" ht="14.4" customHeight="1" x14ac:dyDescent="0.2">
      <c r="A5" s="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3" s="9" customFormat="1" ht="14.4" customHeight="1" x14ac:dyDescent="0.2">
      <c r="A6" s="8"/>
      <c r="C6" s="120" t="s">
        <v>14</v>
      </c>
      <c r="D6" s="121"/>
      <c r="E6" s="121"/>
      <c r="F6" s="121"/>
      <c r="G6" s="121"/>
      <c r="H6" s="30"/>
      <c r="I6" s="30"/>
      <c r="J6" s="120" t="s">
        <v>14</v>
      </c>
      <c r="K6" s="121"/>
      <c r="L6" s="121"/>
      <c r="M6" s="121"/>
      <c r="N6" s="121"/>
      <c r="Q6" s="120" t="s">
        <v>14</v>
      </c>
      <c r="R6" s="121"/>
      <c r="S6" s="121"/>
      <c r="T6" s="121"/>
      <c r="U6" s="121"/>
    </row>
    <row r="7" spans="1:23" s="14" customFormat="1" ht="14.4" customHeight="1" x14ac:dyDescent="0.3">
      <c r="B7" s="85" t="s">
        <v>181</v>
      </c>
      <c r="C7" s="85" t="s">
        <v>178</v>
      </c>
      <c r="D7" s="118" t="s">
        <v>179</v>
      </c>
      <c r="E7" s="119"/>
      <c r="F7" s="118" t="s">
        <v>180</v>
      </c>
      <c r="G7" s="119"/>
      <c r="I7" s="85" t="s">
        <v>181</v>
      </c>
      <c r="J7" s="85" t="s">
        <v>178</v>
      </c>
      <c r="K7" s="118" t="s">
        <v>179</v>
      </c>
      <c r="L7" s="119"/>
      <c r="M7" s="118" t="s">
        <v>180</v>
      </c>
      <c r="N7" s="119"/>
      <c r="O7" s="9"/>
      <c r="P7" s="85" t="s">
        <v>181</v>
      </c>
      <c r="Q7" s="85" t="s">
        <v>178</v>
      </c>
      <c r="R7" s="118" t="s">
        <v>179</v>
      </c>
      <c r="S7" s="119"/>
      <c r="T7" s="118" t="s">
        <v>180</v>
      </c>
      <c r="U7" s="119"/>
      <c r="V7" s="9"/>
      <c r="W7" s="9"/>
    </row>
    <row r="8" spans="1:23" s="14" customFormat="1" ht="13.8" customHeight="1" x14ac:dyDescent="0.3">
      <c r="B8" s="85">
        <v>1</v>
      </c>
      <c r="C8" s="86" t="s">
        <v>201</v>
      </c>
      <c r="D8" s="115" t="s">
        <v>34</v>
      </c>
      <c r="E8" s="116"/>
      <c r="F8" s="117">
        <v>0.23719999999999999</v>
      </c>
      <c r="G8" s="117"/>
      <c r="I8" s="85">
        <v>28</v>
      </c>
      <c r="J8" s="86" t="s">
        <v>202</v>
      </c>
      <c r="K8" s="115" t="s">
        <v>34</v>
      </c>
      <c r="L8" s="116"/>
      <c r="M8" s="117">
        <v>1.1000000000000001E-3</v>
      </c>
      <c r="N8" s="117"/>
      <c r="O8" s="88"/>
      <c r="P8" s="85">
        <v>55</v>
      </c>
      <c r="Q8" s="86" t="s">
        <v>203</v>
      </c>
      <c r="R8" s="115" t="s">
        <v>34</v>
      </c>
      <c r="S8" s="116"/>
      <c r="T8" s="117">
        <v>-4.4999999999999997E-3</v>
      </c>
      <c r="U8" s="117"/>
      <c r="V8" s="9"/>
      <c r="W8" s="9"/>
    </row>
    <row r="9" spans="1:23" s="14" customFormat="1" ht="13.8" customHeight="1" x14ac:dyDescent="0.3">
      <c r="B9" s="85">
        <v>2</v>
      </c>
      <c r="C9" s="86" t="s">
        <v>204</v>
      </c>
      <c r="D9" s="115" t="s">
        <v>34</v>
      </c>
      <c r="E9" s="116"/>
      <c r="F9" s="117">
        <v>0.1336</v>
      </c>
      <c r="G9" s="117"/>
      <c r="I9" s="85">
        <v>29</v>
      </c>
      <c r="J9" s="86" t="s">
        <v>205</v>
      </c>
      <c r="K9" s="115" t="s">
        <v>34</v>
      </c>
      <c r="L9" s="116"/>
      <c r="M9" s="117">
        <v>8.0000000000000004E-4</v>
      </c>
      <c r="N9" s="117"/>
      <c r="O9" s="88"/>
      <c r="P9" s="85">
        <v>56</v>
      </c>
      <c r="Q9" s="86" t="s">
        <v>206</v>
      </c>
      <c r="R9" s="115" t="s">
        <v>20</v>
      </c>
      <c r="S9" s="116"/>
      <c r="T9" s="117">
        <v>-4.7000000000000002E-3</v>
      </c>
      <c r="U9" s="117"/>
      <c r="V9" s="9"/>
      <c r="W9" s="9"/>
    </row>
    <row r="10" spans="1:23" s="14" customFormat="1" ht="13.8" customHeight="1" x14ac:dyDescent="0.3">
      <c r="B10" s="85">
        <v>3</v>
      </c>
      <c r="C10" s="86" t="s">
        <v>207</v>
      </c>
      <c r="D10" s="115" t="s">
        <v>34</v>
      </c>
      <c r="E10" s="116"/>
      <c r="F10" s="117">
        <v>9.9699999999999997E-2</v>
      </c>
      <c r="G10" s="117"/>
      <c r="I10" s="85">
        <v>30</v>
      </c>
      <c r="J10" s="86" t="s">
        <v>208</v>
      </c>
      <c r="K10" s="115" t="s">
        <v>34</v>
      </c>
      <c r="L10" s="116"/>
      <c r="M10" s="117">
        <v>8.0000000000000004E-4</v>
      </c>
      <c r="N10" s="117"/>
      <c r="O10" s="88"/>
      <c r="P10" s="85">
        <v>57</v>
      </c>
      <c r="Q10" s="86" t="s">
        <v>209</v>
      </c>
      <c r="R10" s="115" t="s">
        <v>33</v>
      </c>
      <c r="S10" s="116"/>
      <c r="T10" s="117">
        <v>-5.0000000000000001E-3</v>
      </c>
      <c r="U10" s="117"/>
      <c r="V10" s="9"/>
      <c r="W10" s="9"/>
    </row>
    <row r="11" spans="1:23" s="14" customFormat="1" ht="13.8" customHeight="1" x14ac:dyDescent="0.3">
      <c r="B11" s="85">
        <v>4</v>
      </c>
      <c r="C11" s="86" t="s">
        <v>210</v>
      </c>
      <c r="D11" s="115" t="s">
        <v>34</v>
      </c>
      <c r="E11" s="116"/>
      <c r="F11" s="117">
        <v>8.5699999999999998E-2</v>
      </c>
      <c r="G11" s="117"/>
      <c r="I11" s="85">
        <v>31</v>
      </c>
      <c r="J11" s="86" t="s">
        <v>211</v>
      </c>
      <c r="K11" s="115" t="s">
        <v>20</v>
      </c>
      <c r="L11" s="116"/>
      <c r="M11" s="117">
        <v>6.9999999999999999E-4</v>
      </c>
      <c r="N11" s="117"/>
      <c r="O11" s="88"/>
      <c r="P11" s="85">
        <v>58</v>
      </c>
      <c r="Q11" s="86" t="s">
        <v>212</v>
      </c>
      <c r="R11" s="115" t="s">
        <v>20</v>
      </c>
      <c r="S11" s="116"/>
      <c r="T11" s="117">
        <v>-5.1999999999999998E-3</v>
      </c>
      <c r="U11" s="117"/>
      <c r="V11" s="9"/>
      <c r="W11" s="9"/>
    </row>
    <row r="12" spans="1:23" s="14" customFormat="1" ht="13.8" customHeight="1" x14ac:dyDescent="0.3">
      <c r="B12" s="85">
        <v>5</v>
      </c>
      <c r="C12" s="86" t="s">
        <v>213</v>
      </c>
      <c r="D12" s="115" t="s">
        <v>21</v>
      </c>
      <c r="E12" s="116"/>
      <c r="F12" s="117">
        <v>5.2999999999999999E-2</v>
      </c>
      <c r="G12" s="117"/>
      <c r="I12" s="85">
        <v>32</v>
      </c>
      <c r="J12" s="86" t="s">
        <v>214</v>
      </c>
      <c r="K12" s="115" t="s">
        <v>20</v>
      </c>
      <c r="L12" s="116"/>
      <c r="M12" s="117">
        <v>2.0000000000000001E-4</v>
      </c>
      <c r="N12" s="117"/>
      <c r="O12" s="88"/>
      <c r="P12" s="85">
        <v>59</v>
      </c>
      <c r="Q12" s="86" t="s">
        <v>215</v>
      </c>
      <c r="R12" s="115" t="s">
        <v>20</v>
      </c>
      <c r="S12" s="116"/>
      <c r="T12" s="117">
        <v>-6.0000000000000001E-3</v>
      </c>
      <c r="U12" s="117"/>
      <c r="V12" s="9"/>
      <c r="W12" s="9"/>
    </row>
    <row r="13" spans="1:23" s="9" customFormat="1" ht="13.8" customHeight="1" x14ac:dyDescent="0.2">
      <c r="B13" s="85">
        <v>6</v>
      </c>
      <c r="C13" s="86" t="s">
        <v>216</v>
      </c>
      <c r="D13" s="115" t="s">
        <v>34</v>
      </c>
      <c r="E13" s="116"/>
      <c r="F13" s="117">
        <v>5.2900000000000003E-2</v>
      </c>
      <c r="G13" s="117"/>
      <c r="I13" s="85">
        <v>33</v>
      </c>
      <c r="J13" s="86" t="s">
        <v>217</v>
      </c>
      <c r="K13" s="115" t="s">
        <v>20</v>
      </c>
      <c r="L13" s="116"/>
      <c r="M13" s="117">
        <v>2.0000000000000001E-4</v>
      </c>
      <c r="N13" s="117"/>
      <c r="O13" s="88"/>
      <c r="P13" s="85">
        <v>60</v>
      </c>
      <c r="Q13" s="86" t="s">
        <v>218</v>
      </c>
      <c r="R13" s="115" t="s">
        <v>34</v>
      </c>
      <c r="S13" s="116"/>
      <c r="T13" s="117">
        <v>-7.7000000000000002E-3</v>
      </c>
      <c r="U13" s="117"/>
    </row>
    <row r="14" spans="1:23" s="14" customFormat="1" ht="13.8" customHeight="1" x14ac:dyDescent="0.3">
      <c r="B14" s="85">
        <v>7</v>
      </c>
      <c r="C14" s="86" t="s">
        <v>219</v>
      </c>
      <c r="D14" s="115" t="s">
        <v>34</v>
      </c>
      <c r="E14" s="116"/>
      <c r="F14" s="117">
        <v>3.4700000000000002E-2</v>
      </c>
      <c r="G14" s="117"/>
      <c r="I14" s="85">
        <v>34</v>
      </c>
      <c r="J14" s="86" t="s">
        <v>220</v>
      </c>
      <c r="K14" s="115" t="s">
        <v>20</v>
      </c>
      <c r="L14" s="116"/>
      <c r="M14" s="117">
        <v>2.0000000000000001E-4</v>
      </c>
      <c r="N14" s="117"/>
      <c r="O14" s="88"/>
      <c r="P14" s="85">
        <v>61</v>
      </c>
      <c r="Q14" s="86" t="s">
        <v>221</v>
      </c>
      <c r="R14" s="115" t="s">
        <v>34</v>
      </c>
      <c r="S14" s="116"/>
      <c r="T14" s="117">
        <v>-7.9000000000000008E-3</v>
      </c>
      <c r="U14" s="117"/>
      <c r="V14" s="9"/>
      <c r="W14" s="9"/>
    </row>
    <row r="15" spans="1:23" s="14" customFormat="1" ht="13.8" customHeight="1" x14ac:dyDescent="0.3">
      <c r="B15" s="85">
        <v>8</v>
      </c>
      <c r="C15" s="86" t="s">
        <v>222</v>
      </c>
      <c r="D15" s="115" t="s">
        <v>21</v>
      </c>
      <c r="E15" s="116"/>
      <c r="F15" s="117">
        <v>3.1300000000000001E-2</v>
      </c>
      <c r="G15" s="117"/>
      <c r="I15" s="85">
        <v>35</v>
      </c>
      <c r="J15" s="86" t="s">
        <v>223</v>
      </c>
      <c r="K15" s="115" t="s">
        <v>33</v>
      </c>
      <c r="L15" s="116"/>
      <c r="M15" s="117">
        <v>2.0000000000000001E-4</v>
      </c>
      <c r="N15" s="117"/>
      <c r="O15" s="88"/>
      <c r="P15" s="85">
        <v>62</v>
      </c>
      <c r="Q15" s="86" t="s">
        <v>224</v>
      </c>
      <c r="R15" s="115" t="s">
        <v>21</v>
      </c>
      <c r="S15" s="116"/>
      <c r="T15" s="117">
        <v>-8.2000000000000007E-3</v>
      </c>
      <c r="U15" s="117"/>
      <c r="V15" s="9"/>
      <c r="W15" s="9"/>
    </row>
    <row r="16" spans="1:23" s="9" customFormat="1" ht="13.8" customHeight="1" x14ac:dyDescent="0.2">
      <c r="B16" s="85">
        <v>9</v>
      </c>
      <c r="C16" s="86" t="s">
        <v>225</v>
      </c>
      <c r="D16" s="115" t="s">
        <v>34</v>
      </c>
      <c r="E16" s="116"/>
      <c r="F16" s="117">
        <v>2.4799999999999999E-2</v>
      </c>
      <c r="G16" s="117"/>
      <c r="I16" s="85">
        <v>36</v>
      </c>
      <c r="J16" s="86" t="s">
        <v>226</v>
      </c>
      <c r="K16" s="115" t="s">
        <v>20</v>
      </c>
      <c r="L16" s="116"/>
      <c r="M16" s="117">
        <v>-1E-4</v>
      </c>
      <c r="N16" s="117"/>
      <c r="O16" s="88"/>
      <c r="P16" s="85">
        <v>63</v>
      </c>
      <c r="Q16" s="86" t="s">
        <v>227</v>
      </c>
      <c r="R16" s="115" t="s">
        <v>20</v>
      </c>
      <c r="S16" s="116"/>
      <c r="T16" s="117">
        <v>-9.1999999999999998E-3</v>
      </c>
      <c r="U16" s="117"/>
    </row>
    <row r="17" spans="2:23" s="9" customFormat="1" ht="13.8" customHeight="1" x14ac:dyDescent="0.2">
      <c r="B17" s="85">
        <v>10</v>
      </c>
      <c r="C17" s="86" t="s">
        <v>228</v>
      </c>
      <c r="D17" s="115" t="s">
        <v>33</v>
      </c>
      <c r="E17" s="116"/>
      <c r="F17" s="117">
        <v>2.2499999999999999E-2</v>
      </c>
      <c r="G17" s="117"/>
      <c r="I17" s="85">
        <v>37</v>
      </c>
      <c r="J17" s="86" t="s">
        <v>229</v>
      </c>
      <c r="K17" s="115" t="s">
        <v>33</v>
      </c>
      <c r="L17" s="116"/>
      <c r="M17" s="117">
        <v>-2.0000000000000001E-4</v>
      </c>
      <c r="N17" s="117"/>
      <c r="O17" s="88"/>
      <c r="P17" s="85">
        <v>64</v>
      </c>
      <c r="Q17" s="86" t="s">
        <v>230</v>
      </c>
      <c r="R17" s="115" t="s">
        <v>32</v>
      </c>
      <c r="S17" s="116"/>
      <c r="T17" s="117">
        <v>-1.04E-2</v>
      </c>
      <c r="U17" s="117"/>
    </row>
    <row r="18" spans="2:23" s="14" customFormat="1" ht="13.8" customHeight="1" x14ac:dyDescent="0.3">
      <c r="B18" s="85">
        <v>11</v>
      </c>
      <c r="C18" s="86" t="s">
        <v>231</v>
      </c>
      <c r="D18" s="115" t="s">
        <v>34</v>
      </c>
      <c r="E18" s="116"/>
      <c r="F18" s="117">
        <v>2.1000000000000001E-2</v>
      </c>
      <c r="G18" s="117"/>
      <c r="I18" s="85">
        <v>38</v>
      </c>
      <c r="J18" s="86" t="s">
        <v>232</v>
      </c>
      <c r="K18" s="115" t="s">
        <v>20</v>
      </c>
      <c r="L18" s="116"/>
      <c r="M18" s="117">
        <v>-5.9999999999999995E-4</v>
      </c>
      <c r="N18" s="117"/>
      <c r="O18" s="88"/>
      <c r="P18" s="85">
        <v>65</v>
      </c>
      <c r="Q18" s="86" t="s">
        <v>233</v>
      </c>
      <c r="R18" s="115" t="s">
        <v>20</v>
      </c>
      <c r="S18" s="116"/>
      <c r="T18" s="117">
        <v>-1.1599999999999999E-2</v>
      </c>
      <c r="U18" s="117"/>
      <c r="V18" s="9"/>
      <c r="W18" s="9"/>
    </row>
    <row r="19" spans="2:23" s="14" customFormat="1" ht="13.8" customHeight="1" x14ac:dyDescent="0.3">
      <c r="B19" s="85">
        <v>12</v>
      </c>
      <c r="C19" s="86" t="s">
        <v>234</v>
      </c>
      <c r="D19" s="115" t="s">
        <v>34</v>
      </c>
      <c r="E19" s="116"/>
      <c r="F19" s="117">
        <v>1.7000000000000001E-2</v>
      </c>
      <c r="G19" s="117"/>
      <c r="I19" s="85">
        <v>39</v>
      </c>
      <c r="J19" s="86" t="s">
        <v>235</v>
      </c>
      <c r="K19" s="115" t="s">
        <v>33</v>
      </c>
      <c r="L19" s="116"/>
      <c r="M19" s="117">
        <v>-6.9999999999999999E-4</v>
      </c>
      <c r="N19" s="117"/>
      <c r="O19" s="88"/>
      <c r="P19" s="85">
        <v>66</v>
      </c>
      <c r="Q19" s="86" t="s">
        <v>236</v>
      </c>
      <c r="R19" s="115" t="s">
        <v>34</v>
      </c>
      <c r="S19" s="116"/>
      <c r="T19" s="117">
        <v>-1.17E-2</v>
      </c>
      <c r="U19" s="117"/>
      <c r="V19" s="9"/>
      <c r="W19" s="9"/>
    </row>
    <row r="20" spans="2:23" s="14" customFormat="1" ht="13.8" customHeight="1" x14ac:dyDescent="0.3">
      <c r="B20" s="85">
        <v>13</v>
      </c>
      <c r="C20" s="86" t="s">
        <v>237</v>
      </c>
      <c r="D20" s="115" t="s">
        <v>34</v>
      </c>
      <c r="E20" s="116"/>
      <c r="F20" s="117">
        <v>1.41E-2</v>
      </c>
      <c r="G20" s="117"/>
      <c r="I20" s="85">
        <v>40</v>
      </c>
      <c r="J20" s="86" t="s">
        <v>238</v>
      </c>
      <c r="K20" s="115" t="s">
        <v>20</v>
      </c>
      <c r="L20" s="116"/>
      <c r="M20" s="117">
        <v>-1.1000000000000001E-3</v>
      </c>
      <c r="N20" s="117"/>
      <c r="O20" s="88"/>
      <c r="P20" s="85">
        <v>67</v>
      </c>
      <c r="Q20" s="86" t="s">
        <v>239</v>
      </c>
      <c r="R20" s="115" t="s">
        <v>22</v>
      </c>
      <c r="S20" s="116"/>
      <c r="T20" s="117">
        <v>-1.2699999999999999E-2</v>
      </c>
      <c r="U20" s="117"/>
      <c r="V20" s="9"/>
      <c r="W20" s="9"/>
    </row>
    <row r="21" spans="2:23" s="14" customFormat="1" ht="13.8" customHeight="1" x14ac:dyDescent="0.3">
      <c r="B21" s="85">
        <v>14</v>
      </c>
      <c r="C21" s="86" t="s">
        <v>240</v>
      </c>
      <c r="D21" s="115" t="s">
        <v>34</v>
      </c>
      <c r="E21" s="116"/>
      <c r="F21" s="117">
        <v>1.06E-2</v>
      </c>
      <c r="G21" s="117"/>
      <c r="I21" s="85">
        <v>41</v>
      </c>
      <c r="J21" s="86" t="s">
        <v>241</v>
      </c>
      <c r="K21" s="115" t="s">
        <v>20</v>
      </c>
      <c r="L21" s="116"/>
      <c r="M21" s="117">
        <v>-1.2999999999999999E-3</v>
      </c>
      <c r="N21" s="117"/>
      <c r="O21" s="88"/>
      <c r="P21" s="85">
        <v>68</v>
      </c>
      <c r="Q21" s="86" t="s">
        <v>242</v>
      </c>
      <c r="R21" s="115" t="s">
        <v>20</v>
      </c>
      <c r="S21" s="116"/>
      <c r="T21" s="117">
        <v>-1.46E-2</v>
      </c>
      <c r="U21" s="117"/>
      <c r="V21" s="9"/>
      <c r="W21" s="9"/>
    </row>
    <row r="22" spans="2:23" s="14" customFormat="1" ht="13.8" customHeight="1" x14ac:dyDescent="0.3">
      <c r="B22" s="85">
        <v>15</v>
      </c>
      <c r="C22" s="86" t="s">
        <v>243</v>
      </c>
      <c r="D22" s="115" t="s">
        <v>34</v>
      </c>
      <c r="E22" s="116"/>
      <c r="F22" s="117">
        <v>7.6E-3</v>
      </c>
      <c r="G22" s="117"/>
      <c r="I22" s="85">
        <v>42</v>
      </c>
      <c r="J22" s="86" t="s">
        <v>244</v>
      </c>
      <c r="K22" s="115" t="s">
        <v>20</v>
      </c>
      <c r="L22" s="116"/>
      <c r="M22" s="117">
        <v>-1.6000000000000001E-3</v>
      </c>
      <c r="N22" s="117"/>
      <c r="O22" s="88"/>
      <c r="P22" s="85">
        <v>69</v>
      </c>
      <c r="Q22" s="86" t="s">
        <v>245</v>
      </c>
      <c r="R22" s="115" t="s">
        <v>20</v>
      </c>
      <c r="S22" s="116"/>
      <c r="T22" s="117">
        <v>-1.52E-2</v>
      </c>
      <c r="U22" s="117"/>
      <c r="V22" s="9"/>
      <c r="W22" s="9"/>
    </row>
    <row r="23" spans="2:23" s="9" customFormat="1" ht="13.8" customHeight="1" x14ac:dyDescent="0.2">
      <c r="B23" s="85">
        <v>16</v>
      </c>
      <c r="C23" s="86" t="s">
        <v>246</v>
      </c>
      <c r="D23" s="115" t="s">
        <v>34</v>
      </c>
      <c r="E23" s="116"/>
      <c r="F23" s="117">
        <v>6.7000000000000002E-3</v>
      </c>
      <c r="G23" s="117"/>
      <c r="I23" s="85">
        <v>43</v>
      </c>
      <c r="J23" s="86" t="s">
        <v>247</v>
      </c>
      <c r="K23" s="115" t="s">
        <v>20</v>
      </c>
      <c r="L23" s="116"/>
      <c r="M23" s="117">
        <v>-1.9E-3</v>
      </c>
      <c r="N23" s="117"/>
      <c r="O23" s="88"/>
      <c r="P23" s="85">
        <v>70</v>
      </c>
      <c r="Q23" s="86" t="s">
        <v>248</v>
      </c>
      <c r="R23" s="115" t="s">
        <v>20</v>
      </c>
      <c r="S23" s="116"/>
      <c r="T23" s="117">
        <v>-1.9699999999999999E-2</v>
      </c>
      <c r="U23" s="117"/>
    </row>
    <row r="24" spans="2:23" s="14" customFormat="1" ht="13.8" customHeight="1" x14ac:dyDescent="0.3">
      <c r="B24" s="85">
        <v>17</v>
      </c>
      <c r="C24" s="86" t="s">
        <v>249</v>
      </c>
      <c r="D24" s="115" t="s">
        <v>34</v>
      </c>
      <c r="E24" s="116"/>
      <c r="F24" s="117">
        <v>5.7999999999999996E-3</v>
      </c>
      <c r="G24" s="117"/>
      <c r="I24" s="85">
        <v>44</v>
      </c>
      <c r="J24" s="86" t="s">
        <v>250</v>
      </c>
      <c r="K24" s="115" t="s">
        <v>34</v>
      </c>
      <c r="L24" s="116"/>
      <c r="M24" s="117">
        <v>-2.2000000000000001E-3</v>
      </c>
      <c r="N24" s="117"/>
      <c r="O24" s="88"/>
      <c r="P24" s="85">
        <v>71</v>
      </c>
      <c r="Q24" s="86" t="s">
        <v>251</v>
      </c>
      <c r="R24" s="115" t="s">
        <v>34</v>
      </c>
      <c r="S24" s="116"/>
      <c r="T24" s="117">
        <v>-1.9800000000000002E-2</v>
      </c>
      <c r="U24" s="117"/>
      <c r="V24" s="9"/>
      <c r="W24" s="9"/>
    </row>
    <row r="25" spans="2:23" s="14" customFormat="1" ht="13.8" customHeight="1" x14ac:dyDescent="0.3">
      <c r="B25" s="85">
        <v>18</v>
      </c>
      <c r="C25" s="86" t="s">
        <v>252</v>
      </c>
      <c r="D25" s="115" t="s">
        <v>34</v>
      </c>
      <c r="E25" s="116"/>
      <c r="F25" s="117">
        <v>4.8999999999999998E-3</v>
      </c>
      <c r="G25" s="117"/>
      <c r="I25" s="85">
        <v>45</v>
      </c>
      <c r="J25" s="86" t="s">
        <v>253</v>
      </c>
      <c r="K25" s="115" t="s">
        <v>34</v>
      </c>
      <c r="L25" s="116"/>
      <c r="M25" s="117">
        <v>-2.2000000000000001E-3</v>
      </c>
      <c r="N25" s="117"/>
      <c r="O25" s="88"/>
      <c r="P25" s="85">
        <v>72</v>
      </c>
      <c r="Q25" s="86" t="s">
        <v>254</v>
      </c>
      <c r="R25" s="115" t="s">
        <v>20</v>
      </c>
      <c r="S25" s="116"/>
      <c r="T25" s="117">
        <v>-2.3199999999999998E-2</v>
      </c>
      <c r="U25" s="117"/>
      <c r="V25" s="9"/>
      <c r="W25" s="9"/>
    </row>
    <row r="26" spans="2:23" s="9" customFormat="1" ht="13.8" customHeight="1" x14ac:dyDescent="0.2">
      <c r="B26" s="85">
        <v>19</v>
      </c>
      <c r="C26" s="86" t="s">
        <v>255</v>
      </c>
      <c r="D26" s="115" t="s">
        <v>34</v>
      </c>
      <c r="E26" s="116"/>
      <c r="F26" s="117">
        <v>4.4999999999999997E-3</v>
      </c>
      <c r="G26" s="117"/>
      <c r="I26" s="85">
        <v>46</v>
      </c>
      <c r="J26" s="86" t="s">
        <v>256</v>
      </c>
      <c r="K26" s="115" t="s">
        <v>32</v>
      </c>
      <c r="L26" s="116"/>
      <c r="M26" s="117">
        <v>-2.3E-3</v>
      </c>
      <c r="N26" s="117"/>
      <c r="O26" s="88"/>
      <c r="P26" s="85">
        <v>73</v>
      </c>
      <c r="Q26" s="86" t="s">
        <v>257</v>
      </c>
      <c r="R26" s="115" t="s">
        <v>34</v>
      </c>
      <c r="S26" s="116"/>
      <c r="T26" s="117">
        <v>-2.3400000000000001E-2</v>
      </c>
      <c r="U26" s="117"/>
    </row>
    <row r="27" spans="2:23" s="9" customFormat="1" ht="13.8" customHeight="1" x14ac:dyDescent="0.2">
      <c r="B27" s="85">
        <v>20</v>
      </c>
      <c r="C27" s="86" t="s">
        <v>258</v>
      </c>
      <c r="D27" s="115" t="s">
        <v>20</v>
      </c>
      <c r="E27" s="116"/>
      <c r="F27" s="117">
        <v>4.3E-3</v>
      </c>
      <c r="G27" s="117"/>
      <c r="I27" s="85">
        <v>47</v>
      </c>
      <c r="J27" s="86" t="s">
        <v>259</v>
      </c>
      <c r="K27" s="115" t="s">
        <v>34</v>
      </c>
      <c r="L27" s="116"/>
      <c r="M27" s="117">
        <v>-2.3E-3</v>
      </c>
      <c r="N27" s="117"/>
      <c r="O27" s="88"/>
      <c r="P27" s="85">
        <v>74</v>
      </c>
      <c r="Q27" s="86" t="s">
        <v>260</v>
      </c>
      <c r="R27" s="115" t="s">
        <v>20</v>
      </c>
      <c r="S27" s="116"/>
      <c r="T27" s="117">
        <v>-2.76E-2</v>
      </c>
      <c r="U27" s="117"/>
    </row>
    <row r="28" spans="2:23" s="14" customFormat="1" ht="13.8" customHeight="1" x14ac:dyDescent="0.3">
      <c r="B28" s="85">
        <v>21</v>
      </c>
      <c r="C28" s="86" t="s">
        <v>261</v>
      </c>
      <c r="D28" s="115" t="s">
        <v>34</v>
      </c>
      <c r="E28" s="116"/>
      <c r="F28" s="117">
        <v>3.5999999999999999E-3</v>
      </c>
      <c r="G28" s="117"/>
      <c r="I28" s="85">
        <v>48</v>
      </c>
      <c r="J28" s="86" t="s">
        <v>262</v>
      </c>
      <c r="K28" s="115" t="s">
        <v>20</v>
      </c>
      <c r="L28" s="116"/>
      <c r="M28" s="117">
        <v>-2.5999999999999999E-3</v>
      </c>
      <c r="N28" s="117"/>
      <c r="O28" s="88"/>
      <c r="P28" s="85">
        <v>75</v>
      </c>
      <c r="Q28" s="86" t="s">
        <v>263</v>
      </c>
      <c r="R28" s="115" t="s">
        <v>20</v>
      </c>
      <c r="S28" s="116"/>
      <c r="T28" s="117">
        <v>-2.7900000000000001E-2</v>
      </c>
      <c r="U28" s="117"/>
      <c r="V28" s="9"/>
      <c r="W28" s="9"/>
    </row>
    <row r="29" spans="2:23" s="9" customFormat="1" ht="13.8" customHeight="1" x14ac:dyDescent="0.2">
      <c r="B29" s="85">
        <v>22</v>
      </c>
      <c r="C29" s="86" t="s">
        <v>264</v>
      </c>
      <c r="D29" s="115" t="s">
        <v>34</v>
      </c>
      <c r="E29" s="116"/>
      <c r="F29" s="117">
        <v>3.5999999999999999E-3</v>
      </c>
      <c r="G29" s="117"/>
      <c r="I29" s="85">
        <v>49</v>
      </c>
      <c r="J29" s="86" t="s">
        <v>265</v>
      </c>
      <c r="K29" s="115" t="s">
        <v>34</v>
      </c>
      <c r="L29" s="116"/>
      <c r="M29" s="117">
        <v>-2.7000000000000001E-3</v>
      </c>
      <c r="N29" s="117"/>
      <c r="O29" s="88"/>
      <c r="P29" s="85">
        <v>76</v>
      </c>
      <c r="Q29" s="86" t="s">
        <v>266</v>
      </c>
      <c r="R29" s="115" t="s">
        <v>34</v>
      </c>
      <c r="S29" s="116"/>
      <c r="T29" s="117">
        <v>-3.5400000000000001E-2</v>
      </c>
      <c r="U29" s="117"/>
    </row>
    <row r="30" spans="2:23" s="14" customFormat="1" ht="13.8" customHeight="1" x14ac:dyDescent="0.3">
      <c r="B30" s="85">
        <v>23</v>
      </c>
      <c r="C30" s="86" t="s">
        <v>267</v>
      </c>
      <c r="D30" s="115" t="s">
        <v>34</v>
      </c>
      <c r="E30" s="116"/>
      <c r="F30" s="117">
        <v>2.7000000000000001E-3</v>
      </c>
      <c r="G30" s="117"/>
      <c r="I30" s="85">
        <v>50</v>
      </c>
      <c r="J30" s="86" t="s">
        <v>268</v>
      </c>
      <c r="K30" s="115" t="s">
        <v>34</v>
      </c>
      <c r="L30" s="116"/>
      <c r="M30" s="117">
        <v>-3.0999999999999999E-3</v>
      </c>
      <c r="N30" s="117"/>
      <c r="O30" s="88"/>
      <c r="P30" s="85">
        <v>77</v>
      </c>
      <c r="Q30" s="86" t="s">
        <v>269</v>
      </c>
      <c r="R30" s="115" t="s">
        <v>20</v>
      </c>
      <c r="S30" s="116"/>
      <c r="T30" s="117">
        <v>-4.3799999999999999E-2</v>
      </c>
      <c r="U30" s="117"/>
      <c r="V30" s="9"/>
      <c r="W30" s="9"/>
    </row>
    <row r="31" spans="2:23" s="14" customFormat="1" ht="13.8" customHeight="1" x14ac:dyDescent="0.3">
      <c r="B31" s="85">
        <v>24</v>
      </c>
      <c r="C31" s="86" t="s">
        <v>270</v>
      </c>
      <c r="D31" s="115" t="s">
        <v>32</v>
      </c>
      <c r="E31" s="116"/>
      <c r="F31" s="117">
        <v>2.3999999999999998E-3</v>
      </c>
      <c r="G31" s="117"/>
      <c r="I31" s="85">
        <v>51</v>
      </c>
      <c r="J31" s="86" t="s">
        <v>271</v>
      </c>
      <c r="K31" s="115" t="s">
        <v>34</v>
      </c>
      <c r="L31" s="116"/>
      <c r="M31" s="117">
        <v>-3.3999999999999998E-3</v>
      </c>
      <c r="N31" s="117"/>
      <c r="O31" s="88"/>
      <c r="P31" s="85">
        <v>78</v>
      </c>
      <c r="Q31" s="86" t="s">
        <v>272</v>
      </c>
      <c r="R31" s="115" t="s">
        <v>20</v>
      </c>
      <c r="S31" s="116"/>
      <c r="T31" s="117">
        <v>-0.1135</v>
      </c>
      <c r="U31" s="117"/>
      <c r="V31" s="9"/>
      <c r="W31" s="9"/>
    </row>
    <row r="32" spans="2:23" s="9" customFormat="1" ht="13.8" customHeight="1" x14ac:dyDescent="0.2">
      <c r="B32" s="85">
        <v>25</v>
      </c>
      <c r="C32" s="86" t="s">
        <v>273</v>
      </c>
      <c r="D32" s="115" t="s">
        <v>34</v>
      </c>
      <c r="E32" s="116"/>
      <c r="F32" s="117">
        <v>2E-3</v>
      </c>
      <c r="G32" s="117"/>
      <c r="I32" s="85">
        <v>52</v>
      </c>
      <c r="J32" s="86" t="s">
        <v>274</v>
      </c>
      <c r="K32" s="115" t="s">
        <v>20</v>
      </c>
      <c r="L32" s="116"/>
      <c r="M32" s="117">
        <v>-3.5000000000000001E-3</v>
      </c>
      <c r="N32" s="117"/>
      <c r="O32" s="88"/>
      <c r="P32" s="85">
        <v>79</v>
      </c>
      <c r="Q32" s="86" t="s">
        <v>275</v>
      </c>
      <c r="R32" s="115" t="s">
        <v>22</v>
      </c>
      <c r="S32" s="116"/>
      <c r="T32" s="117">
        <v>-0.15890000000000001</v>
      </c>
      <c r="U32" s="117"/>
    </row>
    <row r="33" spans="1:21" s="9" customFormat="1" ht="13.8" customHeight="1" x14ac:dyDescent="0.2">
      <c r="B33" s="85">
        <v>26</v>
      </c>
      <c r="C33" s="86" t="s">
        <v>276</v>
      </c>
      <c r="D33" s="115" t="s">
        <v>20</v>
      </c>
      <c r="E33" s="116"/>
      <c r="F33" s="117">
        <v>1.5E-3</v>
      </c>
      <c r="G33" s="117"/>
      <c r="I33" s="85">
        <v>53</v>
      </c>
      <c r="J33" s="86" t="s">
        <v>277</v>
      </c>
      <c r="K33" s="115" t="s">
        <v>20</v>
      </c>
      <c r="L33" s="116"/>
      <c r="M33" s="117">
        <v>-3.8999999999999998E-3</v>
      </c>
      <c r="N33" s="117"/>
      <c r="O33" s="88"/>
      <c r="P33" s="85">
        <v>80</v>
      </c>
      <c r="Q33" s="86" t="s">
        <v>278</v>
      </c>
      <c r="R33" s="115" t="s">
        <v>22</v>
      </c>
      <c r="S33" s="116"/>
      <c r="T33" s="117">
        <v>-0.22539999999999999</v>
      </c>
      <c r="U33" s="117"/>
    </row>
    <row r="34" spans="1:21" s="9" customFormat="1" ht="13.8" customHeight="1" x14ac:dyDescent="0.2">
      <c r="B34" s="85">
        <v>27</v>
      </c>
      <c r="C34" s="86" t="s">
        <v>279</v>
      </c>
      <c r="D34" s="115" t="s">
        <v>34</v>
      </c>
      <c r="E34" s="116"/>
      <c r="F34" s="117">
        <v>1.1999999999999999E-3</v>
      </c>
      <c r="G34" s="117"/>
      <c r="I34" s="85">
        <v>54</v>
      </c>
      <c r="J34" s="86" t="s">
        <v>280</v>
      </c>
      <c r="K34" s="115" t="s">
        <v>34</v>
      </c>
      <c r="L34" s="116"/>
      <c r="M34" s="117">
        <v>-4.0000000000000001E-3</v>
      </c>
      <c r="N34" s="117"/>
      <c r="O34" s="88"/>
      <c r="P34" s="89"/>
      <c r="Q34" s="89"/>
      <c r="R34" s="89"/>
      <c r="S34" s="89"/>
      <c r="T34" s="89"/>
      <c r="U34" s="89"/>
    </row>
    <row r="35" spans="1:21" s="9" customFormat="1" ht="23.4" customHeight="1" x14ac:dyDescent="0.3">
      <c r="A35" s="8"/>
      <c r="B35" s="122" t="s">
        <v>189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81"/>
      <c r="U35" s="84" t="s">
        <v>138</v>
      </c>
    </row>
    <row r="36" spans="1:21" s="9" customFormat="1" ht="11.4" customHeight="1" x14ac:dyDescent="0.2">
      <c r="A36" s="8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9"/>
    </row>
    <row r="37" spans="1:21" ht="19.5" customHeight="1" x14ac:dyDescent="0.3">
      <c r="A37" s="114" t="str">
        <f>Índice!$A$50</f>
        <v>ESTUDO 49 | ANÁLISE SETORIAL DAS SOCIEDADES NÃO FINANCEIRAS EM PORTUGAL 2020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</row>
    <row r="38" spans="1:21" x14ac:dyDescent="0.3">
      <c r="U38" s="79" t="s">
        <v>44</v>
      </c>
    </row>
    <row r="41" spans="1:21" ht="17.25" customHeight="1" x14ac:dyDescent="0.3"/>
    <row r="42" spans="1:21" ht="17.25" customHeight="1" x14ac:dyDescent="0.3"/>
  </sheetData>
  <sheetProtection algorithmName="SHA-512" hashValue="XbTqddISRY8AsBY1JE7Een7yTAA9NFji4psNtoBlJFhbeQPgqUmy0JVebOyA4Vq15B258WClrrIils3RkPbzxw==" saltValue="IcE3d6wCMMwAT4O+CzIiPw==" spinCount="100000" sheet="1" objects="1" scenarios="1"/>
  <mergeCells count="172">
    <mergeCell ref="C6:G6"/>
    <mergeCell ref="J6:N6"/>
    <mergeCell ref="Q6:U6"/>
    <mergeCell ref="B35:S35"/>
    <mergeCell ref="R32:S32"/>
    <mergeCell ref="T32:U32"/>
    <mergeCell ref="R33:S33"/>
    <mergeCell ref="T33:U33"/>
    <mergeCell ref="R29:S29"/>
    <mergeCell ref="T29:U29"/>
    <mergeCell ref="R30:S30"/>
    <mergeCell ref="T30:U30"/>
    <mergeCell ref="R31:S31"/>
    <mergeCell ref="T31:U31"/>
    <mergeCell ref="R26:S26"/>
    <mergeCell ref="T26:U26"/>
    <mergeCell ref="R27:S27"/>
    <mergeCell ref="T27:U27"/>
    <mergeCell ref="R28:S28"/>
    <mergeCell ref="T28:U28"/>
    <mergeCell ref="R23:S23"/>
    <mergeCell ref="T23:U23"/>
    <mergeCell ref="R24:S24"/>
    <mergeCell ref="T24:U24"/>
    <mergeCell ref="R25:S25"/>
    <mergeCell ref="T25:U25"/>
    <mergeCell ref="R20:S20"/>
    <mergeCell ref="T20:U20"/>
    <mergeCell ref="R21:S21"/>
    <mergeCell ref="T21:U21"/>
    <mergeCell ref="R22:S22"/>
    <mergeCell ref="T22:U22"/>
    <mergeCell ref="R17:S17"/>
    <mergeCell ref="T17:U17"/>
    <mergeCell ref="R18:S18"/>
    <mergeCell ref="T18:U18"/>
    <mergeCell ref="R19:S19"/>
    <mergeCell ref="T19:U19"/>
    <mergeCell ref="R14:S14"/>
    <mergeCell ref="T14:U14"/>
    <mergeCell ref="R15:S15"/>
    <mergeCell ref="T15:U15"/>
    <mergeCell ref="R16:S16"/>
    <mergeCell ref="T16:U16"/>
    <mergeCell ref="R11:S11"/>
    <mergeCell ref="T11:U11"/>
    <mergeCell ref="R12:S12"/>
    <mergeCell ref="T12:U12"/>
    <mergeCell ref="R13:S13"/>
    <mergeCell ref="T13:U13"/>
    <mergeCell ref="R8:S8"/>
    <mergeCell ref="T8:U8"/>
    <mergeCell ref="R9:S9"/>
    <mergeCell ref="T9:U9"/>
    <mergeCell ref="R10:S10"/>
    <mergeCell ref="T10:U10"/>
    <mergeCell ref="K32:L32"/>
    <mergeCell ref="M32:N32"/>
    <mergeCell ref="K33:L33"/>
    <mergeCell ref="M33:N33"/>
    <mergeCell ref="K23:L23"/>
    <mergeCell ref="M23:N23"/>
    <mergeCell ref="K24:L24"/>
    <mergeCell ref="M24:N24"/>
    <mergeCell ref="K25:L25"/>
    <mergeCell ref="M25:N25"/>
    <mergeCell ref="K20:L20"/>
    <mergeCell ref="M20:N20"/>
    <mergeCell ref="K21:L21"/>
    <mergeCell ref="M21:N21"/>
    <mergeCell ref="K22:L22"/>
    <mergeCell ref="M22:N22"/>
    <mergeCell ref="K17:L17"/>
    <mergeCell ref="M17:N17"/>
    <mergeCell ref="K34:L34"/>
    <mergeCell ref="M34:N34"/>
    <mergeCell ref="K29:L29"/>
    <mergeCell ref="M29:N29"/>
    <mergeCell ref="K30:L30"/>
    <mergeCell ref="M30:N30"/>
    <mergeCell ref="K31:L31"/>
    <mergeCell ref="M31:N31"/>
    <mergeCell ref="K26:L26"/>
    <mergeCell ref="M26:N26"/>
    <mergeCell ref="K27:L27"/>
    <mergeCell ref="M27:N27"/>
    <mergeCell ref="K28:L28"/>
    <mergeCell ref="M28:N28"/>
    <mergeCell ref="K18:L18"/>
    <mergeCell ref="M18:N18"/>
    <mergeCell ref="K19:L19"/>
    <mergeCell ref="M19:N19"/>
    <mergeCell ref="K14:L14"/>
    <mergeCell ref="M14:N14"/>
    <mergeCell ref="K15:L15"/>
    <mergeCell ref="M15:N15"/>
    <mergeCell ref="K16:L16"/>
    <mergeCell ref="M16:N16"/>
    <mergeCell ref="K11:L11"/>
    <mergeCell ref="M11:N11"/>
    <mergeCell ref="K12:L12"/>
    <mergeCell ref="M12:N12"/>
    <mergeCell ref="K13:L13"/>
    <mergeCell ref="M13:N13"/>
    <mergeCell ref="D32:E32"/>
    <mergeCell ref="F32:G32"/>
    <mergeCell ref="D33:E33"/>
    <mergeCell ref="F33:G33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17:E17"/>
    <mergeCell ref="F17:G17"/>
    <mergeCell ref="D34:E34"/>
    <mergeCell ref="F34:G34"/>
    <mergeCell ref="D29:E29"/>
    <mergeCell ref="F29:G29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10:E10"/>
    <mergeCell ref="F10:G10"/>
    <mergeCell ref="D18:E18"/>
    <mergeCell ref="F18:G18"/>
    <mergeCell ref="D19:E19"/>
    <mergeCell ref="F19:G19"/>
    <mergeCell ref="D14:E14"/>
    <mergeCell ref="F14:G14"/>
    <mergeCell ref="D15:E15"/>
    <mergeCell ref="F15:G15"/>
    <mergeCell ref="D16:E16"/>
    <mergeCell ref="F16:G16"/>
    <mergeCell ref="A37:U37"/>
    <mergeCell ref="K10:L10"/>
    <mergeCell ref="M10:N10"/>
    <mergeCell ref="A1:U1"/>
    <mergeCell ref="D11:E11"/>
    <mergeCell ref="F11:G11"/>
    <mergeCell ref="D12:E12"/>
    <mergeCell ref="F12:G12"/>
    <mergeCell ref="D13:E13"/>
    <mergeCell ref="F13:G13"/>
    <mergeCell ref="R7:S7"/>
    <mergeCell ref="T7:U7"/>
    <mergeCell ref="D8:E8"/>
    <mergeCell ref="F8:G8"/>
    <mergeCell ref="D9:E9"/>
    <mergeCell ref="F9:G9"/>
    <mergeCell ref="K8:L8"/>
    <mergeCell ref="M8:N8"/>
    <mergeCell ref="K9:L9"/>
    <mergeCell ref="M9:N9"/>
    <mergeCell ref="D7:E7"/>
    <mergeCell ref="F7:G7"/>
    <mergeCell ref="K7:L7"/>
    <mergeCell ref="M7:N7"/>
  </mergeCells>
  <hyperlinks>
    <hyperlink ref="U38" location="Índice!A1" display="Voltar ao índice"/>
    <hyperlink ref="U35" location="'G I.2.3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W42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3" ht="69" customHeight="1" x14ac:dyDescent="0.3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3" ht="15" customHeight="1" x14ac:dyDescent="0.3"/>
    <row r="3" spans="1:23" s="7" customFormat="1" ht="15" customHeight="1" thickBot="1" x14ac:dyDescent="0.35">
      <c r="A3" s="80" t="str">
        <f>Índice!F7</f>
        <v>G I.2.3</v>
      </c>
      <c r="B3" s="65" t="str">
        <f>Índice!G7</f>
        <v>Estruturas | Por setores de atividade económica (diferencial dos pesos entre 2020 e 2019, por Divisão da CAE Rev. 3, em pontos percentuais)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9"/>
      <c r="S3" s="9"/>
    </row>
    <row r="4" spans="1:23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3" s="9" customFormat="1" ht="14.4" customHeight="1" x14ac:dyDescent="0.2">
      <c r="A5" s="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1:23" s="9" customFormat="1" ht="14.4" customHeight="1" x14ac:dyDescent="0.2">
      <c r="A6" s="8"/>
      <c r="C6" s="120" t="s">
        <v>9</v>
      </c>
      <c r="D6" s="121"/>
      <c r="E6" s="121"/>
      <c r="F6" s="121"/>
      <c r="G6" s="121"/>
      <c r="H6" s="30"/>
      <c r="I6" s="30"/>
      <c r="J6" s="120" t="s">
        <v>9</v>
      </c>
      <c r="K6" s="121"/>
      <c r="L6" s="121"/>
      <c r="M6" s="121"/>
      <c r="N6" s="121"/>
      <c r="Q6" s="120" t="s">
        <v>9</v>
      </c>
      <c r="R6" s="121"/>
      <c r="S6" s="121"/>
      <c r="T6" s="121"/>
      <c r="U6" s="121"/>
    </row>
    <row r="7" spans="1:23" s="14" customFormat="1" ht="14.4" customHeight="1" x14ac:dyDescent="0.3">
      <c r="B7" s="85" t="s">
        <v>181</v>
      </c>
      <c r="C7" s="85" t="s">
        <v>178</v>
      </c>
      <c r="D7" s="118" t="s">
        <v>179</v>
      </c>
      <c r="E7" s="119"/>
      <c r="F7" s="118" t="s">
        <v>180</v>
      </c>
      <c r="G7" s="119"/>
      <c r="I7" s="85" t="s">
        <v>181</v>
      </c>
      <c r="J7" s="85" t="s">
        <v>178</v>
      </c>
      <c r="K7" s="118" t="s">
        <v>179</v>
      </c>
      <c r="L7" s="119"/>
      <c r="M7" s="118" t="s">
        <v>180</v>
      </c>
      <c r="N7" s="119"/>
      <c r="O7" s="9"/>
      <c r="P7" s="85" t="s">
        <v>181</v>
      </c>
      <c r="Q7" s="85" t="s">
        <v>178</v>
      </c>
      <c r="R7" s="118" t="s">
        <v>179</v>
      </c>
      <c r="S7" s="119"/>
      <c r="T7" s="118" t="s">
        <v>180</v>
      </c>
      <c r="U7" s="119"/>
      <c r="V7" s="9"/>
      <c r="W7" s="9"/>
    </row>
    <row r="8" spans="1:23" s="14" customFormat="1" ht="13.8" customHeight="1" x14ac:dyDescent="0.3">
      <c r="B8" s="85">
        <v>1</v>
      </c>
      <c r="C8" s="86" t="s">
        <v>278</v>
      </c>
      <c r="D8" s="115" t="s">
        <v>22</v>
      </c>
      <c r="E8" s="116"/>
      <c r="F8" s="123">
        <v>0.8498</v>
      </c>
      <c r="G8" s="117"/>
      <c r="I8" s="85">
        <v>28</v>
      </c>
      <c r="J8" s="86" t="s">
        <v>248</v>
      </c>
      <c r="K8" s="115" t="s">
        <v>20</v>
      </c>
      <c r="L8" s="116"/>
      <c r="M8" s="123">
        <v>2.3E-2</v>
      </c>
      <c r="N8" s="117"/>
      <c r="O8" s="88"/>
      <c r="P8" s="85">
        <v>55</v>
      </c>
      <c r="Q8" s="86" t="s">
        <v>256</v>
      </c>
      <c r="R8" s="115" t="s">
        <v>32</v>
      </c>
      <c r="S8" s="116"/>
      <c r="T8" s="123">
        <v>-6.4000000000000003E-3</v>
      </c>
      <c r="U8" s="117"/>
      <c r="V8" s="9"/>
      <c r="W8" s="9"/>
    </row>
    <row r="9" spans="1:23" s="14" customFormat="1" ht="13.8" customHeight="1" x14ac:dyDescent="0.3">
      <c r="B9" s="85">
        <v>2</v>
      </c>
      <c r="C9" s="86" t="s">
        <v>275</v>
      </c>
      <c r="D9" s="115" t="s">
        <v>22</v>
      </c>
      <c r="E9" s="116"/>
      <c r="F9" s="123">
        <v>0.6623</v>
      </c>
      <c r="G9" s="117"/>
      <c r="I9" s="85">
        <v>29</v>
      </c>
      <c r="J9" s="86" t="s">
        <v>212</v>
      </c>
      <c r="K9" s="115" t="s">
        <v>20</v>
      </c>
      <c r="L9" s="116"/>
      <c r="M9" s="123">
        <v>2.23E-2</v>
      </c>
      <c r="N9" s="117"/>
      <c r="O9" s="88"/>
      <c r="P9" s="85">
        <v>56</v>
      </c>
      <c r="Q9" s="86" t="s">
        <v>232</v>
      </c>
      <c r="R9" s="115" t="s">
        <v>20</v>
      </c>
      <c r="S9" s="116"/>
      <c r="T9" s="123">
        <v>-8.9999999999999993E-3</v>
      </c>
      <c r="U9" s="117"/>
      <c r="V9" s="9"/>
      <c r="W9" s="9"/>
    </row>
    <row r="10" spans="1:23" s="14" customFormat="1" ht="13.8" customHeight="1" x14ac:dyDescent="0.3">
      <c r="B10" s="85">
        <v>3</v>
      </c>
      <c r="C10" s="86" t="s">
        <v>213</v>
      </c>
      <c r="D10" s="115" t="s">
        <v>21</v>
      </c>
      <c r="E10" s="116"/>
      <c r="F10" s="123">
        <v>0.42380000000000001</v>
      </c>
      <c r="G10" s="117"/>
      <c r="I10" s="85">
        <v>30</v>
      </c>
      <c r="J10" s="86" t="s">
        <v>267</v>
      </c>
      <c r="K10" s="115" t="s">
        <v>34</v>
      </c>
      <c r="L10" s="116"/>
      <c r="M10" s="123">
        <v>1.8200000000000001E-2</v>
      </c>
      <c r="N10" s="117"/>
      <c r="O10" s="88"/>
      <c r="P10" s="85">
        <v>57</v>
      </c>
      <c r="Q10" s="86" t="s">
        <v>273</v>
      </c>
      <c r="R10" s="115" t="s">
        <v>34</v>
      </c>
      <c r="S10" s="116"/>
      <c r="T10" s="123">
        <v>-1.2699999999999999E-2</v>
      </c>
      <c r="U10" s="117"/>
      <c r="V10" s="9"/>
      <c r="W10" s="9"/>
    </row>
    <row r="11" spans="1:23" s="14" customFormat="1" ht="13.8" customHeight="1" x14ac:dyDescent="0.3">
      <c r="B11" s="85">
        <v>4</v>
      </c>
      <c r="C11" s="86" t="s">
        <v>210</v>
      </c>
      <c r="D11" s="115" t="s">
        <v>34</v>
      </c>
      <c r="E11" s="116"/>
      <c r="F11" s="123">
        <v>0.34970000000000001</v>
      </c>
      <c r="G11" s="117"/>
      <c r="I11" s="85">
        <v>31</v>
      </c>
      <c r="J11" s="86" t="s">
        <v>257</v>
      </c>
      <c r="K11" s="115" t="s">
        <v>34</v>
      </c>
      <c r="L11" s="116"/>
      <c r="M11" s="123">
        <v>1.8100000000000002E-2</v>
      </c>
      <c r="N11" s="117"/>
      <c r="O11" s="88"/>
      <c r="P11" s="85">
        <v>58</v>
      </c>
      <c r="Q11" s="86" t="s">
        <v>269</v>
      </c>
      <c r="R11" s="115" t="s">
        <v>20</v>
      </c>
      <c r="S11" s="116"/>
      <c r="T11" s="123">
        <v>-1.3100000000000001E-2</v>
      </c>
      <c r="U11" s="117"/>
      <c r="V11" s="9"/>
      <c r="W11" s="9"/>
    </row>
    <row r="12" spans="1:23" s="14" customFormat="1" ht="13.8" customHeight="1" x14ac:dyDescent="0.3">
      <c r="B12" s="85">
        <v>5</v>
      </c>
      <c r="C12" s="86" t="s">
        <v>253</v>
      </c>
      <c r="D12" s="115" t="s">
        <v>34</v>
      </c>
      <c r="E12" s="116"/>
      <c r="F12" s="123">
        <v>0.24030000000000001</v>
      </c>
      <c r="G12" s="117"/>
      <c r="I12" s="85">
        <v>32</v>
      </c>
      <c r="J12" s="86" t="s">
        <v>211</v>
      </c>
      <c r="K12" s="115" t="s">
        <v>20</v>
      </c>
      <c r="L12" s="116"/>
      <c r="M12" s="123">
        <v>1.61E-2</v>
      </c>
      <c r="N12" s="117"/>
      <c r="O12" s="88"/>
      <c r="P12" s="85">
        <v>59</v>
      </c>
      <c r="Q12" s="86" t="s">
        <v>261</v>
      </c>
      <c r="R12" s="115" t="s">
        <v>34</v>
      </c>
      <c r="S12" s="116"/>
      <c r="T12" s="123">
        <v>-1.89E-2</v>
      </c>
      <c r="U12" s="117"/>
      <c r="V12" s="9"/>
      <c r="W12" s="9"/>
    </row>
    <row r="13" spans="1:23" s="9" customFormat="1" ht="13.8" customHeight="1" x14ac:dyDescent="0.2">
      <c r="B13" s="85">
        <v>6</v>
      </c>
      <c r="C13" s="86" t="s">
        <v>272</v>
      </c>
      <c r="D13" s="115" t="s">
        <v>20</v>
      </c>
      <c r="E13" s="116"/>
      <c r="F13" s="123">
        <v>0.23</v>
      </c>
      <c r="G13" s="117"/>
      <c r="I13" s="85">
        <v>33</v>
      </c>
      <c r="J13" s="86" t="s">
        <v>219</v>
      </c>
      <c r="K13" s="115" t="s">
        <v>34</v>
      </c>
      <c r="L13" s="116"/>
      <c r="M13" s="123">
        <v>1.4200000000000001E-2</v>
      </c>
      <c r="N13" s="117"/>
      <c r="O13" s="88"/>
      <c r="P13" s="85">
        <v>60</v>
      </c>
      <c r="Q13" s="86" t="s">
        <v>271</v>
      </c>
      <c r="R13" s="115" t="s">
        <v>34</v>
      </c>
      <c r="S13" s="116"/>
      <c r="T13" s="123">
        <v>-1.9900000000000001E-2</v>
      </c>
      <c r="U13" s="117"/>
    </row>
    <row r="14" spans="1:23" s="14" customFormat="1" ht="13.8" customHeight="1" x14ac:dyDescent="0.3">
      <c r="B14" s="85">
        <v>7</v>
      </c>
      <c r="C14" s="86" t="s">
        <v>222</v>
      </c>
      <c r="D14" s="115" t="s">
        <v>21</v>
      </c>
      <c r="E14" s="116"/>
      <c r="F14" s="123">
        <v>0.1865</v>
      </c>
      <c r="G14" s="117"/>
      <c r="I14" s="85">
        <v>34</v>
      </c>
      <c r="J14" s="86" t="s">
        <v>259</v>
      </c>
      <c r="K14" s="115" t="s">
        <v>34</v>
      </c>
      <c r="L14" s="116"/>
      <c r="M14" s="123">
        <v>1.3899999999999999E-2</v>
      </c>
      <c r="N14" s="117"/>
      <c r="O14" s="88"/>
      <c r="P14" s="85">
        <v>61</v>
      </c>
      <c r="Q14" s="86" t="s">
        <v>260</v>
      </c>
      <c r="R14" s="115" t="s">
        <v>20</v>
      </c>
      <c r="S14" s="116"/>
      <c r="T14" s="123">
        <v>-2.1600000000000001E-2</v>
      </c>
      <c r="U14" s="117"/>
      <c r="V14" s="9"/>
      <c r="W14" s="9"/>
    </row>
    <row r="15" spans="1:23" s="14" customFormat="1" ht="13.8" customHeight="1" x14ac:dyDescent="0.3">
      <c r="B15" s="85">
        <v>8</v>
      </c>
      <c r="C15" s="86" t="s">
        <v>224</v>
      </c>
      <c r="D15" s="115" t="s">
        <v>21</v>
      </c>
      <c r="E15" s="116"/>
      <c r="F15" s="123">
        <v>0.1825</v>
      </c>
      <c r="G15" s="117"/>
      <c r="I15" s="85">
        <v>35</v>
      </c>
      <c r="J15" s="86" t="s">
        <v>242</v>
      </c>
      <c r="K15" s="115" t="s">
        <v>20</v>
      </c>
      <c r="L15" s="116"/>
      <c r="M15" s="123">
        <v>1.15E-2</v>
      </c>
      <c r="N15" s="117"/>
      <c r="O15" s="88"/>
      <c r="P15" s="85">
        <v>62</v>
      </c>
      <c r="Q15" s="86" t="s">
        <v>231</v>
      </c>
      <c r="R15" s="115" t="s">
        <v>34</v>
      </c>
      <c r="S15" s="116"/>
      <c r="T15" s="123">
        <v>-2.58E-2</v>
      </c>
      <c r="U15" s="117"/>
      <c r="V15" s="9"/>
      <c r="W15" s="9"/>
    </row>
    <row r="16" spans="1:23" s="9" customFormat="1" ht="13.8" customHeight="1" x14ac:dyDescent="0.2">
      <c r="B16" s="85">
        <v>9</v>
      </c>
      <c r="C16" s="86" t="s">
        <v>201</v>
      </c>
      <c r="D16" s="115" t="s">
        <v>34</v>
      </c>
      <c r="E16" s="116"/>
      <c r="F16" s="123">
        <v>0.17560000000000001</v>
      </c>
      <c r="G16" s="117"/>
      <c r="I16" s="85">
        <v>36</v>
      </c>
      <c r="J16" s="86" t="s">
        <v>250</v>
      </c>
      <c r="K16" s="115" t="s">
        <v>34</v>
      </c>
      <c r="L16" s="116"/>
      <c r="M16" s="123">
        <v>1.15E-2</v>
      </c>
      <c r="N16" s="117"/>
      <c r="O16" s="88"/>
      <c r="P16" s="85">
        <v>63</v>
      </c>
      <c r="Q16" s="86" t="s">
        <v>277</v>
      </c>
      <c r="R16" s="115" t="s">
        <v>20</v>
      </c>
      <c r="S16" s="116"/>
      <c r="T16" s="123">
        <v>-2.5999999999999999E-2</v>
      </c>
      <c r="U16" s="117"/>
    </row>
    <row r="17" spans="2:23" s="9" customFormat="1" ht="13.8" customHeight="1" x14ac:dyDescent="0.2">
      <c r="B17" s="85">
        <v>10</v>
      </c>
      <c r="C17" s="86" t="s">
        <v>228</v>
      </c>
      <c r="D17" s="115" t="s">
        <v>33</v>
      </c>
      <c r="E17" s="116"/>
      <c r="F17" s="123">
        <v>0.16489999999999999</v>
      </c>
      <c r="G17" s="117"/>
      <c r="I17" s="85">
        <v>37</v>
      </c>
      <c r="J17" s="86" t="s">
        <v>280</v>
      </c>
      <c r="K17" s="115" t="s">
        <v>34</v>
      </c>
      <c r="L17" s="116"/>
      <c r="M17" s="123">
        <v>1.0800000000000001E-2</v>
      </c>
      <c r="N17" s="117"/>
      <c r="O17" s="88"/>
      <c r="P17" s="85">
        <v>64</v>
      </c>
      <c r="Q17" s="86" t="s">
        <v>202</v>
      </c>
      <c r="R17" s="115" t="s">
        <v>34</v>
      </c>
      <c r="S17" s="116"/>
      <c r="T17" s="123">
        <v>-3.0800000000000001E-2</v>
      </c>
      <c r="U17" s="117"/>
    </row>
    <row r="18" spans="2:23" s="14" customFormat="1" ht="13.8" customHeight="1" x14ac:dyDescent="0.3">
      <c r="B18" s="85">
        <v>11</v>
      </c>
      <c r="C18" s="86" t="s">
        <v>230</v>
      </c>
      <c r="D18" s="115" t="s">
        <v>32</v>
      </c>
      <c r="E18" s="116"/>
      <c r="F18" s="123">
        <v>0.1477</v>
      </c>
      <c r="G18" s="117"/>
      <c r="I18" s="85">
        <v>38</v>
      </c>
      <c r="J18" s="86" t="s">
        <v>247</v>
      </c>
      <c r="K18" s="115" t="s">
        <v>20</v>
      </c>
      <c r="L18" s="116"/>
      <c r="M18" s="123">
        <v>9.7999999999999997E-3</v>
      </c>
      <c r="N18" s="117"/>
      <c r="O18" s="88"/>
      <c r="P18" s="85">
        <v>65</v>
      </c>
      <c r="Q18" s="86" t="s">
        <v>252</v>
      </c>
      <c r="R18" s="115" t="s">
        <v>34</v>
      </c>
      <c r="S18" s="116"/>
      <c r="T18" s="123">
        <v>-3.5999999999999997E-2</v>
      </c>
      <c r="U18" s="117"/>
      <c r="V18" s="9"/>
      <c r="W18" s="9"/>
    </row>
    <row r="19" spans="2:23" s="14" customFormat="1" ht="13.8" customHeight="1" x14ac:dyDescent="0.3">
      <c r="B19" s="85">
        <v>12</v>
      </c>
      <c r="C19" s="86" t="s">
        <v>258</v>
      </c>
      <c r="D19" s="115" t="s">
        <v>20</v>
      </c>
      <c r="E19" s="116"/>
      <c r="F19" s="123">
        <v>0.10150000000000001</v>
      </c>
      <c r="G19" s="117"/>
      <c r="I19" s="85">
        <v>39</v>
      </c>
      <c r="J19" s="86" t="s">
        <v>235</v>
      </c>
      <c r="K19" s="115" t="s">
        <v>33</v>
      </c>
      <c r="L19" s="116"/>
      <c r="M19" s="123">
        <v>9.7000000000000003E-3</v>
      </c>
      <c r="N19" s="117"/>
      <c r="O19" s="88"/>
      <c r="P19" s="85">
        <v>66</v>
      </c>
      <c r="Q19" s="86" t="s">
        <v>255</v>
      </c>
      <c r="R19" s="115" t="s">
        <v>34</v>
      </c>
      <c r="S19" s="116"/>
      <c r="T19" s="123">
        <v>-4.0399999999999998E-2</v>
      </c>
      <c r="U19" s="117"/>
      <c r="V19" s="9"/>
      <c r="W19" s="9"/>
    </row>
    <row r="20" spans="2:23" s="14" customFormat="1" ht="13.8" customHeight="1" x14ac:dyDescent="0.3">
      <c r="B20" s="85">
        <v>13</v>
      </c>
      <c r="C20" s="86" t="s">
        <v>245</v>
      </c>
      <c r="D20" s="115" t="s">
        <v>20</v>
      </c>
      <c r="E20" s="116"/>
      <c r="F20" s="123">
        <v>8.2400000000000001E-2</v>
      </c>
      <c r="G20" s="117"/>
      <c r="I20" s="85">
        <v>40</v>
      </c>
      <c r="J20" s="86" t="s">
        <v>233</v>
      </c>
      <c r="K20" s="115" t="s">
        <v>20</v>
      </c>
      <c r="L20" s="116"/>
      <c r="M20" s="123">
        <v>9.1000000000000004E-3</v>
      </c>
      <c r="N20" s="117"/>
      <c r="O20" s="88"/>
      <c r="P20" s="85">
        <v>67</v>
      </c>
      <c r="Q20" s="86" t="s">
        <v>216</v>
      </c>
      <c r="R20" s="115" t="s">
        <v>34</v>
      </c>
      <c r="S20" s="116"/>
      <c r="T20" s="123">
        <v>-4.2999999999999997E-2</v>
      </c>
      <c r="U20" s="117"/>
      <c r="V20" s="9"/>
      <c r="W20" s="9"/>
    </row>
    <row r="21" spans="2:23" s="14" customFormat="1" ht="13.8" customHeight="1" x14ac:dyDescent="0.3">
      <c r="B21" s="85">
        <v>14</v>
      </c>
      <c r="C21" s="86" t="s">
        <v>207</v>
      </c>
      <c r="D21" s="115" t="s">
        <v>34</v>
      </c>
      <c r="E21" s="116"/>
      <c r="F21" s="123">
        <v>8.0799999999999997E-2</v>
      </c>
      <c r="G21" s="117"/>
      <c r="I21" s="85">
        <v>41</v>
      </c>
      <c r="J21" s="86" t="s">
        <v>262</v>
      </c>
      <c r="K21" s="115" t="s">
        <v>20</v>
      </c>
      <c r="L21" s="116"/>
      <c r="M21" s="123">
        <v>8.3000000000000001E-3</v>
      </c>
      <c r="N21" s="117"/>
      <c r="O21" s="88"/>
      <c r="P21" s="85">
        <v>68</v>
      </c>
      <c r="Q21" s="86" t="s">
        <v>244</v>
      </c>
      <c r="R21" s="115" t="s">
        <v>20</v>
      </c>
      <c r="S21" s="116"/>
      <c r="T21" s="123">
        <v>-4.8500000000000001E-2</v>
      </c>
      <c r="U21" s="117"/>
      <c r="V21" s="9"/>
      <c r="W21" s="9"/>
    </row>
    <row r="22" spans="2:23" s="14" customFormat="1" ht="13.8" customHeight="1" x14ac:dyDescent="0.3">
      <c r="B22" s="85">
        <v>15</v>
      </c>
      <c r="C22" s="86" t="s">
        <v>264</v>
      </c>
      <c r="D22" s="115" t="s">
        <v>34</v>
      </c>
      <c r="E22" s="116"/>
      <c r="F22" s="123">
        <v>7.2900000000000006E-2</v>
      </c>
      <c r="G22" s="117"/>
      <c r="I22" s="85">
        <v>42</v>
      </c>
      <c r="J22" s="86" t="s">
        <v>246</v>
      </c>
      <c r="K22" s="115" t="s">
        <v>34</v>
      </c>
      <c r="L22" s="116"/>
      <c r="M22" s="123">
        <v>8.0000000000000002E-3</v>
      </c>
      <c r="N22" s="117"/>
      <c r="O22" s="88"/>
      <c r="P22" s="85">
        <v>69</v>
      </c>
      <c r="Q22" s="86" t="s">
        <v>254</v>
      </c>
      <c r="R22" s="115" t="s">
        <v>20</v>
      </c>
      <c r="S22" s="116"/>
      <c r="T22" s="123">
        <v>-5.0299999999999997E-2</v>
      </c>
      <c r="U22" s="117"/>
      <c r="V22" s="9"/>
      <c r="W22" s="9"/>
    </row>
    <row r="23" spans="2:23" s="9" customFormat="1" ht="13.8" customHeight="1" x14ac:dyDescent="0.2">
      <c r="B23" s="85">
        <v>16</v>
      </c>
      <c r="C23" s="86" t="s">
        <v>266</v>
      </c>
      <c r="D23" s="115" t="s">
        <v>34</v>
      </c>
      <c r="E23" s="116"/>
      <c r="F23" s="123">
        <v>5.8200000000000002E-2</v>
      </c>
      <c r="G23" s="117"/>
      <c r="I23" s="85">
        <v>43</v>
      </c>
      <c r="J23" s="86" t="s">
        <v>276</v>
      </c>
      <c r="K23" s="115" t="s">
        <v>20</v>
      </c>
      <c r="L23" s="116"/>
      <c r="M23" s="123">
        <v>5.7000000000000002E-3</v>
      </c>
      <c r="N23" s="117"/>
      <c r="O23" s="88"/>
      <c r="P23" s="85">
        <v>70</v>
      </c>
      <c r="Q23" s="86" t="s">
        <v>237</v>
      </c>
      <c r="R23" s="115" t="s">
        <v>34</v>
      </c>
      <c r="S23" s="116"/>
      <c r="T23" s="123">
        <v>-5.0900000000000001E-2</v>
      </c>
      <c r="U23" s="117"/>
    </row>
    <row r="24" spans="2:23" s="14" customFormat="1" ht="13.8" customHeight="1" x14ac:dyDescent="0.3">
      <c r="B24" s="85">
        <v>17</v>
      </c>
      <c r="C24" s="86" t="s">
        <v>234</v>
      </c>
      <c r="D24" s="115" t="s">
        <v>34</v>
      </c>
      <c r="E24" s="116"/>
      <c r="F24" s="123">
        <v>5.5399999999999998E-2</v>
      </c>
      <c r="G24" s="117"/>
      <c r="I24" s="85">
        <v>44</v>
      </c>
      <c r="J24" s="86" t="s">
        <v>227</v>
      </c>
      <c r="K24" s="115" t="s">
        <v>20</v>
      </c>
      <c r="L24" s="116"/>
      <c r="M24" s="123">
        <v>5.0000000000000001E-3</v>
      </c>
      <c r="N24" s="117"/>
      <c r="O24" s="88"/>
      <c r="P24" s="85">
        <v>71</v>
      </c>
      <c r="Q24" s="86" t="s">
        <v>249</v>
      </c>
      <c r="R24" s="115" t="s">
        <v>34</v>
      </c>
      <c r="S24" s="116"/>
      <c r="T24" s="123">
        <v>-6.1100000000000002E-2</v>
      </c>
      <c r="U24" s="117"/>
      <c r="V24" s="9"/>
      <c r="W24" s="9"/>
    </row>
    <row r="25" spans="2:23" s="14" customFormat="1" ht="13.8" customHeight="1" x14ac:dyDescent="0.3">
      <c r="B25" s="85">
        <v>18</v>
      </c>
      <c r="C25" s="86" t="s">
        <v>263</v>
      </c>
      <c r="D25" s="115" t="s">
        <v>20</v>
      </c>
      <c r="E25" s="116"/>
      <c r="F25" s="123">
        <v>5.0900000000000001E-2</v>
      </c>
      <c r="G25" s="117"/>
      <c r="I25" s="85">
        <v>45</v>
      </c>
      <c r="J25" s="86" t="s">
        <v>220</v>
      </c>
      <c r="K25" s="115" t="s">
        <v>20</v>
      </c>
      <c r="L25" s="116"/>
      <c r="M25" s="123">
        <v>4.5999999999999999E-3</v>
      </c>
      <c r="N25" s="117"/>
      <c r="O25" s="88"/>
      <c r="P25" s="85">
        <v>72</v>
      </c>
      <c r="Q25" s="86" t="s">
        <v>251</v>
      </c>
      <c r="R25" s="115" t="s">
        <v>34</v>
      </c>
      <c r="S25" s="116"/>
      <c r="T25" s="123">
        <v>-8.5900000000000004E-2</v>
      </c>
      <c r="U25" s="117"/>
      <c r="V25" s="9"/>
      <c r="W25" s="9"/>
    </row>
    <row r="26" spans="2:23" s="9" customFormat="1" ht="13.8" customHeight="1" x14ac:dyDescent="0.2">
      <c r="B26" s="85">
        <v>19</v>
      </c>
      <c r="C26" s="86" t="s">
        <v>229</v>
      </c>
      <c r="D26" s="115" t="s">
        <v>33</v>
      </c>
      <c r="E26" s="116"/>
      <c r="F26" s="123">
        <v>4.3400000000000001E-2</v>
      </c>
      <c r="G26" s="117"/>
      <c r="I26" s="85">
        <v>46</v>
      </c>
      <c r="J26" s="86" t="s">
        <v>268</v>
      </c>
      <c r="K26" s="115" t="s">
        <v>34</v>
      </c>
      <c r="L26" s="116"/>
      <c r="M26" s="123">
        <v>3.3E-3</v>
      </c>
      <c r="N26" s="117"/>
      <c r="O26" s="88"/>
      <c r="P26" s="85">
        <v>73</v>
      </c>
      <c r="Q26" s="86" t="s">
        <v>240</v>
      </c>
      <c r="R26" s="115" t="s">
        <v>34</v>
      </c>
      <c r="S26" s="116"/>
      <c r="T26" s="123">
        <v>-0.21729999999999999</v>
      </c>
      <c r="U26" s="117"/>
    </row>
    <row r="27" spans="2:23" s="9" customFormat="1" ht="13.8" customHeight="1" x14ac:dyDescent="0.2">
      <c r="B27" s="85">
        <v>20</v>
      </c>
      <c r="C27" s="86" t="s">
        <v>209</v>
      </c>
      <c r="D27" s="115" t="s">
        <v>33</v>
      </c>
      <c r="E27" s="116"/>
      <c r="F27" s="123">
        <v>4.0099999999999997E-2</v>
      </c>
      <c r="G27" s="117"/>
      <c r="I27" s="85">
        <v>47</v>
      </c>
      <c r="J27" s="86" t="s">
        <v>225</v>
      </c>
      <c r="K27" s="115" t="s">
        <v>34</v>
      </c>
      <c r="L27" s="116"/>
      <c r="M27" s="123">
        <v>8.0000000000000004E-4</v>
      </c>
      <c r="N27" s="117"/>
      <c r="O27" s="88"/>
      <c r="P27" s="85">
        <v>74</v>
      </c>
      <c r="Q27" s="86" t="s">
        <v>241</v>
      </c>
      <c r="R27" s="115" t="s">
        <v>20</v>
      </c>
      <c r="S27" s="116"/>
      <c r="T27" s="123">
        <v>-0.24970000000000001</v>
      </c>
      <c r="U27" s="117"/>
    </row>
    <row r="28" spans="2:23" s="14" customFormat="1" ht="13.8" customHeight="1" x14ac:dyDescent="0.3">
      <c r="B28" s="85">
        <v>21</v>
      </c>
      <c r="C28" s="86" t="s">
        <v>274</v>
      </c>
      <c r="D28" s="115" t="s">
        <v>20</v>
      </c>
      <c r="E28" s="116"/>
      <c r="F28" s="123">
        <v>3.6900000000000002E-2</v>
      </c>
      <c r="G28" s="117"/>
      <c r="I28" s="85">
        <v>48</v>
      </c>
      <c r="J28" s="86" t="s">
        <v>226</v>
      </c>
      <c r="K28" s="115" t="s">
        <v>20</v>
      </c>
      <c r="L28" s="116"/>
      <c r="M28" s="123">
        <v>5.0000000000000001E-4</v>
      </c>
      <c r="N28" s="117"/>
      <c r="O28" s="88"/>
      <c r="P28" s="85">
        <v>75</v>
      </c>
      <c r="Q28" s="86" t="s">
        <v>239</v>
      </c>
      <c r="R28" s="115" t="s">
        <v>22</v>
      </c>
      <c r="S28" s="116"/>
      <c r="T28" s="123">
        <v>-0.40289999999999998</v>
      </c>
      <c r="U28" s="117"/>
      <c r="V28" s="9"/>
      <c r="W28" s="9"/>
    </row>
    <row r="29" spans="2:23" s="9" customFormat="1" ht="13.8" customHeight="1" x14ac:dyDescent="0.2">
      <c r="B29" s="85">
        <v>22</v>
      </c>
      <c r="C29" s="86" t="s">
        <v>203</v>
      </c>
      <c r="D29" s="115" t="s">
        <v>34</v>
      </c>
      <c r="E29" s="116"/>
      <c r="F29" s="123">
        <v>3.4000000000000002E-2</v>
      </c>
      <c r="G29" s="117"/>
      <c r="I29" s="85">
        <v>49</v>
      </c>
      <c r="J29" s="86" t="s">
        <v>223</v>
      </c>
      <c r="K29" s="115" t="s">
        <v>33</v>
      </c>
      <c r="L29" s="116"/>
      <c r="M29" s="123">
        <v>1E-4</v>
      </c>
      <c r="N29" s="117"/>
      <c r="O29" s="88"/>
      <c r="P29" s="85">
        <v>76</v>
      </c>
      <c r="Q29" s="86" t="s">
        <v>236</v>
      </c>
      <c r="R29" s="115" t="s">
        <v>34</v>
      </c>
      <c r="S29" s="116"/>
      <c r="T29" s="123">
        <v>-0.54849999999999999</v>
      </c>
      <c r="U29" s="117"/>
    </row>
    <row r="30" spans="2:23" s="14" customFormat="1" ht="13.8" customHeight="1" x14ac:dyDescent="0.3">
      <c r="B30" s="85">
        <v>23</v>
      </c>
      <c r="C30" s="86" t="s">
        <v>214</v>
      </c>
      <c r="D30" s="115" t="s">
        <v>20</v>
      </c>
      <c r="E30" s="116"/>
      <c r="F30" s="123">
        <v>3.2599999999999997E-2</v>
      </c>
      <c r="G30" s="117"/>
      <c r="I30" s="85">
        <v>50</v>
      </c>
      <c r="J30" s="86" t="s">
        <v>217</v>
      </c>
      <c r="K30" s="115" t="s">
        <v>20</v>
      </c>
      <c r="L30" s="116"/>
      <c r="M30" s="123">
        <v>0</v>
      </c>
      <c r="N30" s="117"/>
      <c r="O30" s="88"/>
      <c r="P30" s="85">
        <v>77</v>
      </c>
      <c r="Q30" s="86" t="s">
        <v>279</v>
      </c>
      <c r="R30" s="115" t="s">
        <v>34</v>
      </c>
      <c r="S30" s="116"/>
      <c r="T30" s="123">
        <v>-0.59919999999999995</v>
      </c>
      <c r="U30" s="117"/>
      <c r="V30" s="9"/>
      <c r="W30" s="9"/>
    </row>
    <row r="31" spans="2:23" s="14" customFormat="1" ht="13.8" customHeight="1" x14ac:dyDescent="0.3">
      <c r="B31" s="85">
        <v>24</v>
      </c>
      <c r="C31" s="86" t="s">
        <v>208</v>
      </c>
      <c r="D31" s="115" t="s">
        <v>34</v>
      </c>
      <c r="E31" s="116"/>
      <c r="F31" s="123">
        <v>3.1899999999999998E-2</v>
      </c>
      <c r="G31" s="117"/>
      <c r="I31" s="85">
        <v>51</v>
      </c>
      <c r="J31" s="86" t="s">
        <v>218</v>
      </c>
      <c r="K31" s="115" t="s">
        <v>34</v>
      </c>
      <c r="L31" s="116"/>
      <c r="M31" s="123">
        <v>-5.0000000000000001E-4</v>
      </c>
      <c r="N31" s="117"/>
      <c r="O31" s="88"/>
      <c r="P31" s="85">
        <v>78</v>
      </c>
      <c r="Q31" s="86" t="s">
        <v>238</v>
      </c>
      <c r="R31" s="115" t="s">
        <v>20</v>
      </c>
      <c r="S31" s="116"/>
      <c r="T31" s="123">
        <v>-0.60240000000000005</v>
      </c>
      <c r="U31" s="117"/>
      <c r="V31" s="9"/>
      <c r="W31" s="9"/>
    </row>
    <row r="32" spans="2:23" s="9" customFormat="1" ht="13.8" customHeight="1" x14ac:dyDescent="0.2">
      <c r="B32" s="85">
        <v>25</v>
      </c>
      <c r="C32" s="86" t="s">
        <v>243</v>
      </c>
      <c r="D32" s="115" t="s">
        <v>34</v>
      </c>
      <c r="E32" s="116"/>
      <c r="F32" s="123">
        <v>3.1300000000000001E-2</v>
      </c>
      <c r="G32" s="117"/>
      <c r="I32" s="85">
        <v>52</v>
      </c>
      <c r="J32" s="86" t="s">
        <v>215</v>
      </c>
      <c r="K32" s="115" t="s">
        <v>20</v>
      </c>
      <c r="L32" s="116"/>
      <c r="M32" s="123">
        <v>-2.3999999999999998E-3</v>
      </c>
      <c r="N32" s="117"/>
      <c r="O32" s="88"/>
      <c r="P32" s="85">
        <v>79</v>
      </c>
      <c r="Q32" s="86" t="s">
        <v>204</v>
      </c>
      <c r="R32" s="115" t="s">
        <v>34</v>
      </c>
      <c r="S32" s="116"/>
      <c r="T32" s="123">
        <v>-0.69720000000000004</v>
      </c>
      <c r="U32" s="117"/>
    </row>
    <row r="33" spans="1:21" s="9" customFormat="1" ht="13.8" customHeight="1" x14ac:dyDescent="0.2">
      <c r="B33" s="85">
        <v>26</v>
      </c>
      <c r="C33" s="86" t="s">
        <v>270</v>
      </c>
      <c r="D33" s="115" t="s">
        <v>32</v>
      </c>
      <c r="E33" s="116"/>
      <c r="F33" s="123">
        <v>2.4199999999999999E-2</v>
      </c>
      <c r="G33" s="117"/>
      <c r="I33" s="85">
        <v>53</v>
      </c>
      <c r="J33" s="86" t="s">
        <v>221</v>
      </c>
      <c r="K33" s="115" t="s">
        <v>34</v>
      </c>
      <c r="L33" s="116"/>
      <c r="M33" s="123">
        <v>-4.0000000000000001E-3</v>
      </c>
      <c r="N33" s="117"/>
      <c r="O33" s="88"/>
      <c r="P33" s="85">
        <v>80</v>
      </c>
      <c r="Q33" s="86" t="s">
        <v>205</v>
      </c>
      <c r="R33" s="115" t="s">
        <v>34</v>
      </c>
      <c r="S33" s="116"/>
      <c r="T33" s="123">
        <v>-0.70920000000000005</v>
      </c>
      <c r="U33" s="117"/>
    </row>
    <row r="34" spans="1:21" s="9" customFormat="1" ht="13.8" customHeight="1" x14ac:dyDescent="0.2">
      <c r="B34" s="85">
        <v>27</v>
      </c>
      <c r="C34" s="86" t="s">
        <v>206</v>
      </c>
      <c r="D34" s="115" t="s">
        <v>20</v>
      </c>
      <c r="E34" s="116"/>
      <c r="F34" s="123">
        <v>2.3800000000000002E-2</v>
      </c>
      <c r="G34" s="117"/>
      <c r="I34" s="85">
        <v>54</v>
      </c>
      <c r="J34" s="86" t="s">
        <v>265</v>
      </c>
      <c r="K34" s="115" t="s">
        <v>34</v>
      </c>
      <c r="L34" s="116"/>
      <c r="M34" s="123">
        <v>-4.1999999999999997E-3</v>
      </c>
      <c r="N34" s="117"/>
      <c r="O34" s="88"/>
      <c r="P34" s="89"/>
      <c r="Q34" s="89"/>
      <c r="R34" s="89"/>
      <c r="S34" s="89"/>
      <c r="T34" s="89"/>
      <c r="U34" s="89"/>
    </row>
    <row r="35" spans="1:21" s="9" customFormat="1" ht="23.4" customHeight="1" x14ac:dyDescent="0.3">
      <c r="A35" s="8"/>
      <c r="B35" s="122" t="s">
        <v>189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81"/>
      <c r="U35" s="87"/>
    </row>
    <row r="36" spans="1:21" s="9" customFormat="1" ht="11.4" customHeight="1" x14ac:dyDescent="0.2">
      <c r="A36" s="8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9"/>
    </row>
    <row r="37" spans="1:21" ht="19.5" customHeight="1" x14ac:dyDescent="0.3">
      <c r="A37" s="114" t="str">
        <f>Índice!$A$50</f>
        <v>ESTUDO 49 | ANÁLISE SETORIAL DAS SOCIEDADES NÃO FINANCEIRAS EM PORTUGAL 2020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</row>
    <row r="38" spans="1:21" x14ac:dyDescent="0.3">
      <c r="U38" s="79" t="s">
        <v>44</v>
      </c>
    </row>
    <row r="41" spans="1:21" ht="17.25" customHeight="1" x14ac:dyDescent="0.3"/>
    <row r="42" spans="1:21" ht="17.25" customHeight="1" x14ac:dyDescent="0.3"/>
  </sheetData>
  <sheetProtection algorithmName="SHA-512" hashValue="BN/roYLnGF3oSfHXDlUagJkPhzxK4dm6bqKkURlAXCAQDNwJro1Kd6RAOWN1+Wxi8HOJ8C74tpNCsna8PECmdQ==" saltValue="dd4774oxcDwymRfWpD1PJA==" spinCount="100000" sheet="1" objects="1" scenarios="1"/>
  <mergeCells count="172">
    <mergeCell ref="D34:E34"/>
    <mergeCell ref="F34:G34"/>
    <mergeCell ref="K34:L34"/>
    <mergeCell ref="M34:N34"/>
    <mergeCell ref="B35:S35"/>
    <mergeCell ref="A37:U37"/>
    <mergeCell ref="D33:E33"/>
    <mergeCell ref="F33:G33"/>
    <mergeCell ref="K33:L33"/>
    <mergeCell ref="M33:N33"/>
    <mergeCell ref="R33:S33"/>
    <mergeCell ref="T33:U33"/>
    <mergeCell ref="D32:E32"/>
    <mergeCell ref="F32:G32"/>
    <mergeCell ref="K32:L32"/>
    <mergeCell ref="M32:N32"/>
    <mergeCell ref="R32:S32"/>
    <mergeCell ref="T32:U32"/>
    <mergeCell ref="D31:E31"/>
    <mergeCell ref="F31:G31"/>
    <mergeCell ref="K31:L31"/>
    <mergeCell ref="M31:N31"/>
    <mergeCell ref="R31:S31"/>
    <mergeCell ref="T31:U31"/>
    <mergeCell ref="D30:E30"/>
    <mergeCell ref="F30:G30"/>
    <mergeCell ref="K30:L30"/>
    <mergeCell ref="M30:N30"/>
    <mergeCell ref="R30:S30"/>
    <mergeCell ref="T30:U30"/>
    <mergeCell ref="D29:E29"/>
    <mergeCell ref="F29:G29"/>
    <mergeCell ref="K29:L29"/>
    <mergeCell ref="M29:N29"/>
    <mergeCell ref="R29:S29"/>
    <mergeCell ref="T29:U29"/>
    <mergeCell ref="D28:E28"/>
    <mergeCell ref="F28:G28"/>
    <mergeCell ref="K28:L28"/>
    <mergeCell ref="M28:N28"/>
    <mergeCell ref="R28:S28"/>
    <mergeCell ref="T28:U28"/>
    <mergeCell ref="D27:E27"/>
    <mergeCell ref="F27:G27"/>
    <mergeCell ref="K27:L27"/>
    <mergeCell ref="M27:N27"/>
    <mergeCell ref="R27:S27"/>
    <mergeCell ref="T27:U27"/>
    <mergeCell ref="D26:E26"/>
    <mergeCell ref="F26:G26"/>
    <mergeCell ref="K26:L26"/>
    <mergeCell ref="M26:N26"/>
    <mergeCell ref="R26:S26"/>
    <mergeCell ref="T26:U26"/>
    <mergeCell ref="D25:E25"/>
    <mergeCell ref="F25:G25"/>
    <mergeCell ref="K25:L25"/>
    <mergeCell ref="M25:N25"/>
    <mergeCell ref="R25:S25"/>
    <mergeCell ref="T25:U25"/>
    <mergeCell ref="D24:E24"/>
    <mergeCell ref="F24:G24"/>
    <mergeCell ref="K24:L24"/>
    <mergeCell ref="M24:N24"/>
    <mergeCell ref="R24:S24"/>
    <mergeCell ref="T24:U24"/>
    <mergeCell ref="D23:E23"/>
    <mergeCell ref="F23:G23"/>
    <mergeCell ref="K23:L23"/>
    <mergeCell ref="M23:N23"/>
    <mergeCell ref="R23:S23"/>
    <mergeCell ref="T23:U23"/>
    <mergeCell ref="D22:E22"/>
    <mergeCell ref="F22:G22"/>
    <mergeCell ref="K22:L22"/>
    <mergeCell ref="M22:N22"/>
    <mergeCell ref="R22:S22"/>
    <mergeCell ref="T22:U22"/>
    <mergeCell ref="D21:E21"/>
    <mergeCell ref="F21:G21"/>
    <mergeCell ref="K21:L21"/>
    <mergeCell ref="M21:N21"/>
    <mergeCell ref="R21:S21"/>
    <mergeCell ref="T21:U21"/>
    <mergeCell ref="D20:E20"/>
    <mergeCell ref="F20:G20"/>
    <mergeCell ref="K20:L20"/>
    <mergeCell ref="M20:N20"/>
    <mergeCell ref="R20:S20"/>
    <mergeCell ref="T20:U20"/>
    <mergeCell ref="D19:E19"/>
    <mergeCell ref="F19:G19"/>
    <mergeCell ref="K19:L19"/>
    <mergeCell ref="M19:N19"/>
    <mergeCell ref="R19:S19"/>
    <mergeCell ref="T19:U19"/>
    <mergeCell ref="D18:E18"/>
    <mergeCell ref="F18:G18"/>
    <mergeCell ref="K18:L18"/>
    <mergeCell ref="M18:N18"/>
    <mergeCell ref="R18:S18"/>
    <mergeCell ref="T18:U18"/>
    <mergeCell ref="D17:E17"/>
    <mergeCell ref="F17:G17"/>
    <mergeCell ref="K17:L17"/>
    <mergeCell ref="M17:N17"/>
    <mergeCell ref="R17:S17"/>
    <mergeCell ref="T17:U17"/>
    <mergeCell ref="D16:E16"/>
    <mergeCell ref="F16:G16"/>
    <mergeCell ref="K16:L16"/>
    <mergeCell ref="M16:N16"/>
    <mergeCell ref="R16:S16"/>
    <mergeCell ref="T16:U16"/>
    <mergeCell ref="D15:E15"/>
    <mergeCell ref="F15:G15"/>
    <mergeCell ref="K15:L15"/>
    <mergeCell ref="M15:N15"/>
    <mergeCell ref="R15:S15"/>
    <mergeCell ref="T15:U15"/>
    <mergeCell ref="D14:E14"/>
    <mergeCell ref="F14:G14"/>
    <mergeCell ref="K14:L14"/>
    <mergeCell ref="M14:N14"/>
    <mergeCell ref="R14:S14"/>
    <mergeCell ref="T14:U14"/>
    <mergeCell ref="D13:E13"/>
    <mergeCell ref="F13:G13"/>
    <mergeCell ref="K13:L13"/>
    <mergeCell ref="M13:N13"/>
    <mergeCell ref="R13:S13"/>
    <mergeCell ref="T13:U13"/>
    <mergeCell ref="D12:E12"/>
    <mergeCell ref="F12:G12"/>
    <mergeCell ref="K12:L12"/>
    <mergeCell ref="M12:N12"/>
    <mergeCell ref="R12:S12"/>
    <mergeCell ref="T12:U12"/>
    <mergeCell ref="D11:E11"/>
    <mergeCell ref="F11:G11"/>
    <mergeCell ref="K11:L11"/>
    <mergeCell ref="M11:N11"/>
    <mergeCell ref="R11:S11"/>
    <mergeCell ref="T11:U11"/>
    <mergeCell ref="D10:E10"/>
    <mergeCell ref="F10:G10"/>
    <mergeCell ref="K10:L10"/>
    <mergeCell ref="M10:N10"/>
    <mergeCell ref="R10:S10"/>
    <mergeCell ref="T10:U10"/>
    <mergeCell ref="D9:E9"/>
    <mergeCell ref="F9:G9"/>
    <mergeCell ref="K9:L9"/>
    <mergeCell ref="M9:N9"/>
    <mergeCell ref="R9:S9"/>
    <mergeCell ref="T9:U9"/>
    <mergeCell ref="D8:E8"/>
    <mergeCell ref="F8:G8"/>
    <mergeCell ref="K8:L8"/>
    <mergeCell ref="M8:N8"/>
    <mergeCell ref="R8:S8"/>
    <mergeCell ref="T8:U8"/>
    <mergeCell ref="A1:U1"/>
    <mergeCell ref="C6:G6"/>
    <mergeCell ref="J6:N6"/>
    <mergeCell ref="Q6:U6"/>
    <mergeCell ref="D7:E7"/>
    <mergeCell ref="F7:G7"/>
    <mergeCell ref="K7:L7"/>
    <mergeCell ref="M7:N7"/>
    <mergeCell ref="R7:S7"/>
    <mergeCell ref="T7:U7"/>
  </mergeCells>
  <hyperlinks>
    <hyperlink ref="U3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 tint="-0.499984740745262"/>
  </sheetPr>
  <dimension ref="A1:AF17"/>
  <sheetViews>
    <sheetView showGridLines="0" zoomScaleNormal="100" zoomScaleSheetLayoutView="85" workbookViewId="0">
      <selection sqref="A1:U1"/>
    </sheetView>
  </sheetViews>
  <sheetFormatPr defaultColWidth="9.21875" defaultRowHeight="14.4" x14ac:dyDescent="0.3"/>
  <cols>
    <col min="1" max="23" width="7.21875" style="6" customWidth="1"/>
    <col min="24" max="16384" width="9.21875" style="6"/>
  </cols>
  <sheetData>
    <row r="1" spans="1:32" ht="69" customHeight="1" thickBot="1" x14ac:dyDescent="0.35">
      <c r="A1" s="124" t="s">
        <v>46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32" ht="15" customHeight="1" x14ac:dyDescent="0.3"/>
    <row r="3" spans="1:32" s="7" customFormat="1" ht="15" customHeight="1" thickBot="1" x14ac:dyDescent="0.35">
      <c r="A3" s="64" t="str">
        <f>Índice!F8</f>
        <v>Q I.2.1</v>
      </c>
      <c r="B3" s="65" t="str">
        <f>Índice!G8</f>
        <v>Estruturas | Por setores de atividade económica e classes de dimensão (2020)</v>
      </c>
      <c r="C3" s="25"/>
      <c r="D3" s="25"/>
      <c r="E3" s="25"/>
      <c r="F3" s="25"/>
      <c r="G3" s="25"/>
      <c r="H3" s="26"/>
      <c r="I3" s="26"/>
      <c r="J3" s="26"/>
    </row>
    <row r="4" spans="1:32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2" s="9" customFormat="1" ht="15" customHeigh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32" s="11" customFormat="1" ht="25.05" customHeight="1" x14ac:dyDescent="0.3">
      <c r="C6" s="41"/>
      <c r="D6" s="47"/>
      <c r="E6" s="47"/>
      <c r="F6" s="118" t="s">
        <v>23</v>
      </c>
      <c r="G6" s="112"/>
      <c r="H6" s="112"/>
      <c r="I6" s="112"/>
      <c r="J6" s="112"/>
      <c r="K6" s="113"/>
      <c r="L6" s="125" t="s">
        <v>24</v>
      </c>
      <c r="M6" s="112"/>
      <c r="N6" s="112"/>
      <c r="O6" s="112"/>
      <c r="P6" s="112"/>
      <c r="Q6" s="119"/>
      <c r="V6" s="12"/>
    </row>
    <row r="7" spans="1:32" s="11" customFormat="1" ht="25.05" customHeight="1" x14ac:dyDescent="0.3">
      <c r="C7" s="41"/>
      <c r="D7" s="47"/>
      <c r="E7" s="47"/>
      <c r="F7" s="118" t="s">
        <v>0</v>
      </c>
      <c r="G7" s="119"/>
      <c r="H7" s="118" t="s">
        <v>11</v>
      </c>
      <c r="I7" s="119"/>
      <c r="J7" s="118" t="s">
        <v>1</v>
      </c>
      <c r="K7" s="113"/>
      <c r="L7" s="125" t="s">
        <v>0</v>
      </c>
      <c r="M7" s="119"/>
      <c r="N7" s="118" t="s">
        <v>11</v>
      </c>
      <c r="O7" s="119"/>
      <c r="P7" s="118" t="s">
        <v>1</v>
      </c>
      <c r="Q7" s="119"/>
      <c r="V7" s="12"/>
    </row>
    <row r="8" spans="1:32" ht="25.05" customHeight="1" thickBot="1" x14ac:dyDescent="0.35">
      <c r="C8" s="42"/>
      <c r="D8" s="130" t="s">
        <v>19</v>
      </c>
      <c r="E8" s="131"/>
      <c r="F8" s="126">
        <v>0.89500000000000002</v>
      </c>
      <c r="G8" s="127"/>
      <c r="H8" s="126">
        <v>0.10299999999999999</v>
      </c>
      <c r="I8" s="127"/>
      <c r="J8" s="126">
        <v>3.0000000000000001E-3</v>
      </c>
      <c r="K8" s="134"/>
      <c r="L8" s="138">
        <v>0.16200000000000001</v>
      </c>
      <c r="M8" s="127"/>
      <c r="N8" s="126">
        <v>0.434</v>
      </c>
      <c r="O8" s="127"/>
      <c r="P8" s="126">
        <v>0.40400000000000003</v>
      </c>
      <c r="Q8" s="127"/>
      <c r="V8" s="13"/>
      <c r="W8" s="11"/>
      <c r="X8" s="11"/>
      <c r="Y8" s="11"/>
      <c r="Z8" s="11"/>
      <c r="AA8" s="11"/>
      <c r="AB8" s="11"/>
      <c r="AC8" s="11"/>
      <c r="AD8" s="11"/>
      <c r="AE8" s="11"/>
    </row>
    <row r="9" spans="1:32" ht="25.05" customHeight="1" x14ac:dyDescent="0.3">
      <c r="C9" s="42"/>
      <c r="D9" s="132" t="s">
        <v>32</v>
      </c>
      <c r="E9" s="133"/>
      <c r="F9" s="128">
        <v>0.91700000000000004</v>
      </c>
      <c r="G9" s="129"/>
      <c r="H9" s="128">
        <v>8.2000000000000003E-2</v>
      </c>
      <c r="I9" s="129"/>
      <c r="J9" s="128">
        <v>1E-3</v>
      </c>
      <c r="K9" s="135"/>
      <c r="L9" s="137">
        <v>0.378</v>
      </c>
      <c r="M9" s="129"/>
      <c r="N9" s="128">
        <v>0.54100000000000004</v>
      </c>
      <c r="O9" s="129"/>
      <c r="P9" s="128">
        <v>0.08</v>
      </c>
      <c r="Q9" s="129"/>
      <c r="V9" s="13"/>
      <c r="W9" s="11"/>
      <c r="X9" s="11"/>
      <c r="Y9" s="11"/>
      <c r="Z9" s="11"/>
      <c r="AA9" s="11"/>
      <c r="AB9" s="11"/>
      <c r="AC9" s="11"/>
      <c r="AD9" s="11"/>
      <c r="AE9" s="11"/>
    </row>
    <row r="10" spans="1:32" ht="25.05" customHeight="1" x14ac:dyDescent="0.3">
      <c r="C10" s="42"/>
      <c r="D10" s="118" t="s">
        <v>20</v>
      </c>
      <c r="E10" s="119"/>
      <c r="F10" s="115">
        <v>0.71599999999999997</v>
      </c>
      <c r="G10" s="116"/>
      <c r="H10" s="115">
        <v>0.27600000000000002</v>
      </c>
      <c r="I10" s="116"/>
      <c r="J10" s="115">
        <v>8.9999999999999993E-3</v>
      </c>
      <c r="K10" s="109"/>
      <c r="L10" s="136">
        <v>5.1999999999999998E-2</v>
      </c>
      <c r="M10" s="116"/>
      <c r="N10" s="115">
        <v>0.443</v>
      </c>
      <c r="O10" s="116"/>
      <c r="P10" s="115">
        <v>0.504</v>
      </c>
      <c r="Q10" s="116"/>
      <c r="V10" s="13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2" ht="25.05" customHeight="1" x14ac:dyDescent="0.3">
      <c r="C11" s="42"/>
      <c r="D11" s="118" t="s">
        <v>33</v>
      </c>
      <c r="E11" s="119"/>
      <c r="F11" s="115">
        <v>0.746</v>
      </c>
      <c r="G11" s="116"/>
      <c r="H11" s="115">
        <v>0.22900000000000001</v>
      </c>
      <c r="I11" s="116"/>
      <c r="J11" s="115">
        <v>2.5000000000000001E-2</v>
      </c>
      <c r="K11" s="109"/>
      <c r="L11" s="136">
        <v>1.7999999999999999E-2</v>
      </c>
      <c r="M11" s="116"/>
      <c r="N11" s="115">
        <v>0.20100000000000001</v>
      </c>
      <c r="O11" s="116"/>
      <c r="P11" s="115">
        <v>0.78100000000000003</v>
      </c>
      <c r="Q11" s="116"/>
      <c r="V11" s="13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2" ht="25.05" customHeight="1" x14ac:dyDescent="0.3">
      <c r="C12" s="42"/>
      <c r="D12" s="118" t="s">
        <v>21</v>
      </c>
      <c r="E12" s="119"/>
      <c r="F12" s="115">
        <v>0.86899999999999999</v>
      </c>
      <c r="G12" s="116"/>
      <c r="H12" s="115">
        <v>0.129</v>
      </c>
      <c r="I12" s="116"/>
      <c r="J12" s="115">
        <v>1E-3</v>
      </c>
      <c r="K12" s="109"/>
      <c r="L12" s="136">
        <v>0.247</v>
      </c>
      <c r="M12" s="116"/>
      <c r="N12" s="115">
        <v>0.56299999999999994</v>
      </c>
      <c r="O12" s="116"/>
      <c r="P12" s="115">
        <v>0.19</v>
      </c>
      <c r="Q12" s="116"/>
      <c r="V12" s="10"/>
      <c r="X12" s="11"/>
      <c r="Y12" s="11"/>
      <c r="Z12" s="11"/>
      <c r="AA12" s="11"/>
      <c r="AB12" s="11"/>
      <c r="AC12" s="11"/>
      <c r="AD12" s="11"/>
      <c r="AE12" s="11"/>
    </row>
    <row r="13" spans="1:32" ht="25.05" customHeight="1" x14ac:dyDescent="0.3">
      <c r="C13" s="42"/>
      <c r="D13" s="118" t="s">
        <v>22</v>
      </c>
      <c r="E13" s="119"/>
      <c r="F13" s="115">
        <v>0.89800000000000002</v>
      </c>
      <c r="G13" s="116"/>
      <c r="H13" s="115">
        <v>0.1</v>
      </c>
      <c r="I13" s="116"/>
      <c r="J13" s="115">
        <v>2E-3</v>
      </c>
      <c r="K13" s="109"/>
      <c r="L13" s="136">
        <v>0.183</v>
      </c>
      <c r="M13" s="116"/>
      <c r="N13" s="115">
        <v>0.44700000000000001</v>
      </c>
      <c r="O13" s="116"/>
      <c r="P13" s="115">
        <v>0.37</v>
      </c>
      <c r="Q13" s="116"/>
      <c r="V13" s="30"/>
      <c r="X13" s="11"/>
      <c r="Y13" s="11"/>
      <c r="Z13" s="11"/>
      <c r="AA13" s="11"/>
      <c r="AB13" s="11"/>
      <c r="AC13" s="11"/>
      <c r="AD13" s="11"/>
      <c r="AE13" s="11"/>
    </row>
    <row r="14" spans="1:32" ht="25.05" customHeight="1" x14ac:dyDescent="0.3">
      <c r="C14" s="42"/>
      <c r="D14" s="118" t="s">
        <v>34</v>
      </c>
      <c r="E14" s="119"/>
      <c r="F14" s="115">
        <v>0.92800000000000005</v>
      </c>
      <c r="G14" s="116"/>
      <c r="H14" s="115">
        <v>7.0000000000000007E-2</v>
      </c>
      <c r="I14" s="116"/>
      <c r="J14" s="115">
        <v>2E-3</v>
      </c>
      <c r="K14" s="109"/>
      <c r="L14" s="136">
        <v>0.24299999999999999</v>
      </c>
      <c r="M14" s="116"/>
      <c r="N14" s="115">
        <v>0.42</v>
      </c>
      <c r="O14" s="116"/>
      <c r="P14" s="115">
        <v>0.33700000000000002</v>
      </c>
      <c r="Q14" s="116"/>
      <c r="V14" s="30"/>
      <c r="X14" s="11"/>
      <c r="Y14" s="11"/>
      <c r="Z14" s="11"/>
      <c r="AA14" s="11"/>
      <c r="AB14" s="11"/>
      <c r="AC14" s="11"/>
      <c r="AD14" s="11"/>
      <c r="AE14" s="11"/>
    </row>
    <row r="15" spans="1:32" ht="15" customHeight="1" thickBot="1" x14ac:dyDescent="0.3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thickBot="1" x14ac:dyDescent="0.35">
      <c r="A16" s="90" t="str">
        <f>NOTA!$A$24</f>
        <v>ESTUDO 49 | ANÁLISE SETORIAL DAS SOCIEDADES NÃO FINANCEIRAS EM PORTUGAL 2020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Y16" s="11"/>
      <c r="Z16" s="11"/>
      <c r="AA16" s="11"/>
      <c r="AB16" s="11"/>
      <c r="AC16" s="11"/>
      <c r="AD16" s="11"/>
      <c r="AE16" s="11"/>
      <c r="AF16" s="11"/>
    </row>
    <row r="17" spans="21:21" x14ac:dyDescent="0.3">
      <c r="U17" s="79" t="s">
        <v>44</v>
      </c>
    </row>
  </sheetData>
  <sheetProtection algorithmName="SHA-512" hashValue="TEfHHoDVHAWZz0sSzqX1Cl2AOXTv1SH2f5ZyV294ToPIZ4KsX1SqZpUk5HTGzGEEtveAOMamnlbUKxFEc3BZ6w==" saltValue="tTS84jQYJjAnWVcDvWsRCQ==" spinCount="100000" sheet="1" objects="1" scenarios="1"/>
  <mergeCells count="59">
    <mergeCell ref="P11:Q11"/>
    <mergeCell ref="P10:Q10"/>
    <mergeCell ref="P9:Q9"/>
    <mergeCell ref="P8:Q8"/>
    <mergeCell ref="N12:O12"/>
    <mergeCell ref="N13:O13"/>
    <mergeCell ref="N14:O14"/>
    <mergeCell ref="P14:Q14"/>
    <mergeCell ref="P13:Q13"/>
    <mergeCell ref="P12:Q12"/>
    <mergeCell ref="L11:M11"/>
    <mergeCell ref="L10:M10"/>
    <mergeCell ref="L9:M9"/>
    <mergeCell ref="L8:M8"/>
    <mergeCell ref="N8:O8"/>
    <mergeCell ref="N9:O9"/>
    <mergeCell ref="N10:O10"/>
    <mergeCell ref="N11:O11"/>
    <mergeCell ref="J12:K12"/>
    <mergeCell ref="J13:K13"/>
    <mergeCell ref="J14:K14"/>
    <mergeCell ref="L14:M14"/>
    <mergeCell ref="L13:M13"/>
    <mergeCell ref="L12:M12"/>
    <mergeCell ref="H11:I11"/>
    <mergeCell ref="H10:I10"/>
    <mergeCell ref="H9:I9"/>
    <mergeCell ref="H8:I8"/>
    <mergeCell ref="J8:K8"/>
    <mergeCell ref="J9:K9"/>
    <mergeCell ref="J10:K10"/>
    <mergeCell ref="J11:K11"/>
    <mergeCell ref="F12:G12"/>
    <mergeCell ref="F13:G13"/>
    <mergeCell ref="F14:G14"/>
    <mergeCell ref="H14:I14"/>
    <mergeCell ref="H13:I13"/>
    <mergeCell ref="H12:I12"/>
    <mergeCell ref="F9:G9"/>
    <mergeCell ref="F10:G10"/>
    <mergeCell ref="F11:G11"/>
    <mergeCell ref="D8:E8"/>
    <mergeCell ref="D9:E9"/>
    <mergeCell ref="A1:U1"/>
    <mergeCell ref="A16:U16"/>
    <mergeCell ref="F6:K6"/>
    <mergeCell ref="L6:Q6"/>
    <mergeCell ref="F7:G7"/>
    <mergeCell ref="H7:I7"/>
    <mergeCell ref="J7:K7"/>
    <mergeCell ref="L7:M7"/>
    <mergeCell ref="N7:O7"/>
    <mergeCell ref="P7:Q7"/>
    <mergeCell ref="D14:E14"/>
    <mergeCell ref="D12:E12"/>
    <mergeCell ref="D13:E13"/>
    <mergeCell ref="D10:E10"/>
    <mergeCell ref="D11:E11"/>
    <mergeCell ref="F8:G8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U20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x14ac:dyDescent="0.3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1" ht="15" customHeight="1" x14ac:dyDescent="0.3"/>
    <row r="3" spans="1:21" s="7" customFormat="1" ht="15" customHeight="1" thickBot="1" x14ac:dyDescent="0.35">
      <c r="A3" s="64" t="str">
        <f>Índice!F9</f>
        <v>G I.2.4</v>
      </c>
      <c r="B3" s="65" t="str">
        <f>Índice!G9</f>
        <v>Estruturas | Por localização geográfica das sedes das empresas (2020)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1" ht="25.05" customHeight="1" x14ac:dyDescent="0.3">
      <c r="G6" s="47"/>
      <c r="H6" s="47"/>
      <c r="I6" s="47"/>
      <c r="J6" s="112" t="s">
        <v>14</v>
      </c>
      <c r="K6" s="112"/>
      <c r="L6" s="113"/>
      <c r="M6" s="112" t="s">
        <v>9</v>
      </c>
      <c r="N6" s="112"/>
      <c r="O6" s="113"/>
      <c r="P6" s="9"/>
      <c r="Q6" s="9"/>
      <c r="R6" s="9"/>
    </row>
    <row r="7" spans="1:21" s="9" customFormat="1" ht="25.05" customHeight="1" x14ac:dyDescent="0.3">
      <c r="B7" s="8"/>
      <c r="E7" s="14"/>
      <c r="F7" s="14"/>
      <c r="G7" s="107" t="s">
        <v>55</v>
      </c>
      <c r="H7" s="107"/>
      <c r="I7" s="107"/>
      <c r="J7" s="108">
        <v>0.33200000000000002</v>
      </c>
      <c r="K7" s="108"/>
      <c r="L7" s="109"/>
      <c r="M7" s="108">
        <v>0.28999999999999998</v>
      </c>
      <c r="N7" s="108"/>
      <c r="O7" s="109"/>
      <c r="P7" s="49"/>
    </row>
    <row r="8" spans="1:21" s="14" customFormat="1" ht="25.05" customHeight="1" x14ac:dyDescent="0.3">
      <c r="B8" s="22"/>
      <c r="G8" s="107" t="s">
        <v>56</v>
      </c>
      <c r="H8" s="107"/>
      <c r="I8" s="107"/>
      <c r="J8" s="108">
        <v>0.189</v>
      </c>
      <c r="K8" s="108"/>
      <c r="L8" s="109"/>
      <c r="M8" s="108">
        <v>0.17</v>
      </c>
      <c r="N8" s="108"/>
      <c r="O8" s="109"/>
      <c r="P8" s="49"/>
      <c r="U8" s="9"/>
    </row>
    <row r="9" spans="1:21" s="14" customFormat="1" ht="25.05" customHeight="1" x14ac:dyDescent="0.3">
      <c r="B9" s="22"/>
      <c r="G9" s="107" t="s">
        <v>59</v>
      </c>
      <c r="H9" s="107"/>
      <c r="I9" s="107"/>
      <c r="J9" s="108">
        <v>0.33</v>
      </c>
      <c r="K9" s="108"/>
      <c r="L9" s="109"/>
      <c r="M9" s="108">
        <v>0.441</v>
      </c>
      <c r="N9" s="108"/>
      <c r="O9" s="109"/>
      <c r="P9" s="49"/>
    </row>
    <row r="10" spans="1:21" s="14" customFormat="1" ht="25.05" customHeight="1" x14ac:dyDescent="0.3">
      <c r="B10" s="22"/>
      <c r="G10" s="118" t="s">
        <v>57</v>
      </c>
      <c r="H10" s="112"/>
      <c r="I10" s="119"/>
      <c r="J10" s="108">
        <v>6.0999999999999999E-2</v>
      </c>
      <c r="K10" s="108"/>
      <c r="L10" s="109"/>
      <c r="M10" s="108">
        <v>4.7E-2</v>
      </c>
      <c r="N10" s="108"/>
      <c r="O10" s="109"/>
      <c r="P10" s="49"/>
    </row>
    <row r="11" spans="1:21" s="14" customFormat="1" ht="25.05" customHeight="1" x14ac:dyDescent="0.3">
      <c r="B11" s="22"/>
      <c r="G11" s="118" t="s">
        <v>58</v>
      </c>
      <c r="H11" s="112"/>
      <c r="I11" s="119"/>
      <c r="J11" s="108">
        <v>5.0999999999999997E-2</v>
      </c>
      <c r="K11" s="108"/>
      <c r="L11" s="109"/>
      <c r="M11" s="108">
        <v>0.02</v>
      </c>
      <c r="N11" s="108"/>
      <c r="O11" s="109"/>
      <c r="P11" s="49"/>
    </row>
    <row r="12" spans="1:21" s="14" customFormat="1" ht="25.05" customHeight="1" x14ac:dyDescent="0.3">
      <c r="B12" s="22"/>
      <c r="G12" s="118" t="s">
        <v>60</v>
      </c>
      <c r="H12" s="112"/>
      <c r="I12" s="119"/>
      <c r="J12" s="108">
        <v>1.2999999999999999E-2</v>
      </c>
      <c r="K12" s="108"/>
      <c r="L12" s="109"/>
      <c r="M12" s="108">
        <v>1.2999999999999999E-2</v>
      </c>
      <c r="N12" s="108"/>
      <c r="O12" s="109"/>
      <c r="P12" s="49"/>
    </row>
    <row r="13" spans="1:21" s="14" customFormat="1" ht="25.05" customHeight="1" x14ac:dyDescent="0.3">
      <c r="B13" s="22"/>
      <c r="G13" s="118" t="s">
        <v>61</v>
      </c>
      <c r="H13" s="112"/>
      <c r="I13" s="119"/>
      <c r="J13" s="108">
        <v>2.4E-2</v>
      </c>
      <c r="K13" s="108"/>
      <c r="L13" s="109"/>
      <c r="M13" s="108">
        <v>1.9E-2</v>
      </c>
      <c r="N13" s="108"/>
      <c r="O13" s="109"/>
      <c r="P13" s="49"/>
    </row>
    <row r="14" spans="1:21" s="14" customFormat="1" ht="15" customHeight="1" x14ac:dyDescent="0.3">
      <c r="A14" s="22"/>
    </row>
    <row r="15" spans="1:21" ht="19.5" customHeight="1" x14ac:dyDescent="0.3">
      <c r="A15" s="114" t="str">
        <f>Índice!$A$50</f>
        <v>ESTUDO 49 | ANÁLISE SETORIAL DAS SOCIEDADES NÃO FINANCEIRAS EM PORTUGAL 2020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</row>
    <row r="16" spans="1:21" x14ac:dyDescent="0.3">
      <c r="U16" s="79" t="s">
        <v>44</v>
      </c>
    </row>
    <row r="19" ht="17.25" customHeight="1" x14ac:dyDescent="0.3"/>
    <row r="20" ht="17.25" customHeight="1" x14ac:dyDescent="0.3"/>
  </sheetData>
  <sheetProtection algorithmName="SHA-512" hashValue="ty4ca6eOFQgD6SD1zH34rNx4kuS1Czbbsc/0l2/D9uxyGWCe81U0wSY8hbVDEfzSx5wgxRj+Oz8kmnSKGzefpA==" saltValue="rfwzi63yE/FLMnxCAsXOfw==" spinCount="100000" sheet="1" objects="1" scenarios="1"/>
  <mergeCells count="25">
    <mergeCell ref="J10:L10"/>
    <mergeCell ref="M9:O9"/>
    <mergeCell ref="M8:O8"/>
    <mergeCell ref="M7:O7"/>
    <mergeCell ref="J6:L6"/>
    <mergeCell ref="M6:O6"/>
    <mergeCell ref="J7:L7"/>
    <mergeCell ref="J8:L8"/>
    <mergeCell ref="J9:L9"/>
    <mergeCell ref="G12:I12"/>
    <mergeCell ref="A1:U1"/>
    <mergeCell ref="A15:U15"/>
    <mergeCell ref="G7:I7"/>
    <mergeCell ref="G8:I8"/>
    <mergeCell ref="G9:I9"/>
    <mergeCell ref="G13:I13"/>
    <mergeCell ref="G10:I10"/>
    <mergeCell ref="G11:I11"/>
    <mergeCell ref="J12:L12"/>
    <mergeCell ref="J13:L13"/>
    <mergeCell ref="M13:O13"/>
    <mergeCell ref="M12:O12"/>
    <mergeCell ref="M11:O11"/>
    <mergeCell ref="J11:L11"/>
    <mergeCell ref="M10:O10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V23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2" ht="69" customHeight="1" x14ac:dyDescent="0.3">
      <c r="A1" s="110" t="s">
        <v>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</row>
    <row r="2" spans="1:22" ht="15" customHeight="1" x14ac:dyDescent="0.3"/>
    <row r="3" spans="1:22" s="7" customFormat="1" ht="15" customHeight="1" thickBot="1" x14ac:dyDescent="0.35">
      <c r="A3" s="80" t="str">
        <f>+Índice!F10</f>
        <v>G I.2.5</v>
      </c>
      <c r="B3" s="65" t="str">
        <f>+Índice!G10</f>
        <v>Estruturas | Por setores de atividade económica e localização geográfica das sedes (2020)</v>
      </c>
      <c r="C3" s="25"/>
      <c r="D3" s="25"/>
      <c r="E3" s="25"/>
      <c r="F3" s="25"/>
      <c r="G3" s="25"/>
      <c r="H3" s="25"/>
      <c r="I3" s="25"/>
      <c r="J3" s="25"/>
      <c r="K3" s="25"/>
      <c r="L3" s="9"/>
      <c r="M3" s="9"/>
      <c r="N3" s="9"/>
      <c r="O3" s="9"/>
      <c r="P3" s="9"/>
      <c r="Q3" s="9"/>
      <c r="R3" s="9"/>
      <c r="S3" s="9"/>
    </row>
    <row r="4" spans="1:22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</row>
    <row r="5" spans="1:22" s="9" customFormat="1" ht="6.6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2" s="11" customFormat="1" ht="22.5" customHeight="1" x14ac:dyDescent="0.3">
      <c r="B6" s="47"/>
      <c r="C6" s="47"/>
      <c r="F6" s="118" t="s">
        <v>154</v>
      </c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V6" s="12"/>
    </row>
    <row r="7" spans="1:22" s="14" customFormat="1" ht="22.5" customHeight="1" x14ac:dyDescent="0.3">
      <c r="A7" s="22"/>
      <c r="C7" s="47"/>
      <c r="D7" s="47"/>
      <c r="E7" s="47"/>
      <c r="F7" s="107" t="s">
        <v>55</v>
      </c>
      <c r="G7" s="107"/>
      <c r="H7" s="107" t="s">
        <v>56</v>
      </c>
      <c r="I7" s="107"/>
      <c r="J7" s="107" t="s">
        <v>59</v>
      </c>
      <c r="K7" s="107"/>
      <c r="L7" s="107" t="s">
        <v>57</v>
      </c>
      <c r="M7" s="107"/>
      <c r="N7" s="107" t="s">
        <v>58</v>
      </c>
      <c r="O7" s="107"/>
      <c r="P7" s="107" t="s">
        <v>60</v>
      </c>
      <c r="Q7" s="107"/>
      <c r="R7" s="107" t="s">
        <v>61</v>
      </c>
      <c r="S7" s="107"/>
      <c r="T7" s="9"/>
      <c r="U7" s="9"/>
    </row>
    <row r="8" spans="1:22" s="14" customFormat="1" ht="25.05" customHeight="1" thickBot="1" x14ac:dyDescent="0.35">
      <c r="A8" s="22"/>
      <c r="C8" s="139" t="s">
        <v>19</v>
      </c>
      <c r="D8" s="139"/>
      <c r="E8" s="139"/>
      <c r="F8" s="126">
        <v>0.33200000000000002</v>
      </c>
      <c r="G8" s="127"/>
      <c r="H8" s="126">
        <v>0.189</v>
      </c>
      <c r="I8" s="127"/>
      <c r="J8" s="126">
        <v>0.33</v>
      </c>
      <c r="K8" s="127"/>
      <c r="L8" s="126">
        <v>6.0999999999999999E-2</v>
      </c>
      <c r="M8" s="127"/>
      <c r="N8" s="126">
        <v>5.0999999999999997E-2</v>
      </c>
      <c r="O8" s="127"/>
      <c r="P8" s="126">
        <v>1.2999999999999999E-2</v>
      </c>
      <c r="Q8" s="127"/>
      <c r="R8" s="126">
        <v>2.4E-2</v>
      </c>
      <c r="S8" s="127"/>
      <c r="T8" s="9"/>
      <c r="U8" s="9"/>
    </row>
    <row r="9" spans="1:22" s="14" customFormat="1" ht="25.05" customHeight="1" x14ac:dyDescent="0.3">
      <c r="A9" s="22"/>
      <c r="C9" s="107" t="s">
        <v>32</v>
      </c>
      <c r="D9" s="107"/>
      <c r="E9" s="107"/>
      <c r="F9" s="128">
        <v>0.22800000000000001</v>
      </c>
      <c r="G9" s="129"/>
      <c r="H9" s="128">
        <v>0.26400000000000001</v>
      </c>
      <c r="I9" s="129"/>
      <c r="J9" s="128">
        <v>0.107</v>
      </c>
      <c r="K9" s="129"/>
      <c r="L9" s="128">
        <v>0.32500000000000001</v>
      </c>
      <c r="M9" s="129"/>
      <c r="N9" s="128">
        <v>4.9000000000000002E-2</v>
      </c>
      <c r="O9" s="129"/>
      <c r="P9" s="128">
        <v>1.7000000000000001E-2</v>
      </c>
      <c r="Q9" s="129"/>
      <c r="R9" s="128">
        <v>1.0999999999999999E-2</v>
      </c>
      <c r="S9" s="129"/>
      <c r="T9" s="9"/>
      <c r="U9" s="9"/>
    </row>
    <row r="10" spans="1:22" s="14" customFormat="1" ht="25.05" customHeight="1" x14ac:dyDescent="0.3">
      <c r="A10" s="22"/>
      <c r="C10" s="107" t="s">
        <v>20</v>
      </c>
      <c r="D10" s="107"/>
      <c r="E10" s="107"/>
      <c r="F10" s="115">
        <v>0.50700000000000001</v>
      </c>
      <c r="G10" s="116"/>
      <c r="H10" s="115">
        <v>0.24299999999999999</v>
      </c>
      <c r="I10" s="116"/>
      <c r="J10" s="115">
        <v>0.151</v>
      </c>
      <c r="K10" s="116"/>
      <c r="L10" s="115">
        <v>5.7000000000000002E-2</v>
      </c>
      <c r="M10" s="116"/>
      <c r="N10" s="115">
        <v>0.02</v>
      </c>
      <c r="O10" s="116"/>
      <c r="P10" s="115">
        <v>0.01</v>
      </c>
      <c r="Q10" s="116"/>
      <c r="R10" s="115">
        <v>1.2999999999999999E-2</v>
      </c>
      <c r="S10" s="116"/>
      <c r="T10" s="9"/>
      <c r="U10" s="9"/>
    </row>
    <row r="11" spans="1:22" s="14" customFormat="1" ht="25.05" customHeight="1" x14ac:dyDescent="0.3">
      <c r="A11" s="22"/>
      <c r="C11" s="107" t="s">
        <v>33</v>
      </c>
      <c r="D11" s="107"/>
      <c r="E11" s="107"/>
      <c r="F11" s="115">
        <v>0.30399999999999999</v>
      </c>
      <c r="G11" s="116"/>
      <c r="H11" s="115">
        <v>0.2</v>
      </c>
      <c r="I11" s="116"/>
      <c r="J11" s="115">
        <v>0.34499999999999997</v>
      </c>
      <c r="K11" s="116"/>
      <c r="L11" s="115">
        <v>0.08</v>
      </c>
      <c r="M11" s="116"/>
      <c r="N11" s="115">
        <v>3.9E-2</v>
      </c>
      <c r="O11" s="116"/>
      <c r="P11" s="115">
        <v>1.2999999999999999E-2</v>
      </c>
      <c r="Q11" s="116"/>
      <c r="R11" s="115">
        <v>1.7999999999999999E-2</v>
      </c>
      <c r="S11" s="116"/>
      <c r="T11" s="9"/>
      <c r="U11" s="9"/>
    </row>
    <row r="12" spans="1:22" s="14" customFormat="1" ht="25.05" customHeight="1" x14ac:dyDescent="0.3">
      <c r="A12" s="22"/>
      <c r="C12" s="107" t="s">
        <v>21</v>
      </c>
      <c r="D12" s="107"/>
      <c r="E12" s="107"/>
      <c r="F12" s="115">
        <v>0.35799999999999998</v>
      </c>
      <c r="G12" s="116"/>
      <c r="H12" s="115">
        <v>0.214</v>
      </c>
      <c r="I12" s="116"/>
      <c r="J12" s="115">
        <v>0.28799999999999998</v>
      </c>
      <c r="K12" s="116"/>
      <c r="L12" s="115">
        <v>4.2999999999999997E-2</v>
      </c>
      <c r="M12" s="116"/>
      <c r="N12" s="115">
        <v>6.4000000000000001E-2</v>
      </c>
      <c r="O12" s="116"/>
      <c r="P12" s="115">
        <v>0.01</v>
      </c>
      <c r="Q12" s="116"/>
      <c r="R12" s="115">
        <v>2.1999999999999999E-2</v>
      </c>
      <c r="S12" s="116"/>
      <c r="T12" s="9"/>
      <c r="U12" s="9"/>
    </row>
    <row r="13" spans="1:22" s="14" customFormat="1" ht="25.05" customHeight="1" x14ac:dyDescent="0.3">
      <c r="A13" s="22"/>
      <c r="C13" s="107" t="s">
        <v>22</v>
      </c>
      <c r="D13" s="107"/>
      <c r="E13" s="107"/>
      <c r="F13" s="115">
        <v>0.36599999999999999</v>
      </c>
      <c r="G13" s="116"/>
      <c r="H13" s="115">
        <v>0.215</v>
      </c>
      <c r="I13" s="116"/>
      <c r="J13" s="115">
        <v>0.28100000000000003</v>
      </c>
      <c r="K13" s="116"/>
      <c r="L13" s="115">
        <v>0.06</v>
      </c>
      <c r="M13" s="116"/>
      <c r="N13" s="115">
        <v>0.04</v>
      </c>
      <c r="O13" s="116"/>
      <c r="P13" s="115">
        <v>1.4E-2</v>
      </c>
      <c r="Q13" s="116"/>
      <c r="R13" s="115">
        <v>2.4E-2</v>
      </c>
      <c r="S13" s="116"/>
      <c r="T13" s="9"/>
      <c r="U13" s="9"/>
    </row>
    <row r="14" spans="1:22" s="9" customFormat="1" ht="25.05" customHeight="1" x14ac:dyDescent="0.2">
      <c r="A14" s="8"/>
      <c r="C14" s="107" t="s">
        <v>34</v>
      </c>
      <c r="D14" s="107"/>
      <c r="E14" s="107"/>
      <c r="F14" s="115">
        <v>0.28999999999999998</v>
      </c>
      <c r="G14" s="116"/>
      <c r="H14" s="115">
        <v>0.158</v>
      </c>
      <c r="I14" s="116"/>
      <c r="J14" s="115">
        <v>0.40799999999999997</v>
      </c>
      <c r="K14" s="116"/>
      <c r="L14" s="115">
        <v>4.4999999999999998E-2</v>
      </c>
      <c r="M14" s="116"/>
      <c r="N14" s="115">
        <v>5.8999999999999997E-2</v>
      </c>
      <c r="O14" s="116"/>
      <c r="P14" s="115">
        <v>1.2999999999999999E-2</v>
      </c>
      <c r="Q14" s="116"/>
      <c r="R14" s="115">
        <v>2.7E-2</v>
      </c>
      <c r="S14" s="116"/>
    </row>
    <row r="15" spans="1:22" s="9" customFormat="1" ht="15" customHeight="1" x14ac:dyDescent="0.2">
      <c r="A15" s="8"/>
      <c r="C15" s="30"/>
      <c r="L15" s="30"/>
      <c r="M15" s="30"/>
      <c r="N15" s="30"/>
    </row>
    <row r="16" spans="1:22" s="9" customFormat="1" ht="15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84" t="s">
        <v>138</v>
      </c>
    </row>
    <row r="17" spans="1:21" s="9" customFormat="1" ht="15" customHeight="1" x14ac:dyDescent="0.2">
      <c r="A17" s="8"/>
      <c r="C17" s="30"/>
      <c r="L17" s="30"/>
      <c r="M17" s="30"/>
      <c r="N17" s="30"/>
    </row>
    <row r="18" spans="1:21" ht="19.5" customHeight="1" x14ac:dyDescent="0.3">
      <c r="A18" s="114" t="str">
        <f>Índice!$A$50</f>
        <v>ESTUDO 49 | ANÁLISE SETORIAL DAS SOCIEDADES NÃO FINANCEIRAS EM PORTUGAL 2020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1:21" x14ac:dyDescent="0.3">
      <c r="U19" s="79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3mlcQSHRYuKJn1vG+HP2hVHkzOoGkxU87Q9RZzMbwFLhxPP0YELFYspq8d17gGjY51W85WuEC77oXyESFeDiPw==" saltValue="+j1kL/b5CJA4a2hy8xIxrg==" spinCount="100000" sheet="1" objects="1" scenarios="1"/>
  <mergeCells count="66">
    <mergeCell ref="N14:O14"/>
    <mergeCell ref="P14:Q14"/>
    <mergeCell ref="P13:Q13"/>
    <mergeCell ref="P12:Q12"/>
    <mergeCell ref="R10:S10"/>
    <mergeCell ref="N11:O11"/>
    <mergeCell ref="R11:S11"/>
    <mergeCell ref="N12:O12"/>
    <mergeCell ref="N13:O13"/>
    <mergeCell ref="R12:S12"/>
    <mergeCell ref="R13:S13"/>
    <mergeCell ref="R14:S14"/>
    <mergeCell ref="P11:Q11"/>
    <mergeCell ref="P10:Q10"/>
    <mergeCell ref="L10:M10"/>
    <mergeCell ref="L9:M9"/>
    <mergeCell ref="L8:M8"/>
    <mergeCell ref="N8:O8"/>
    <mergeCell ref="N9:O9"/>
    <mergeCell ref="N10:O10"/>
    <mergeCell ref="J11:K11"/>
    <mergeCell ref="J12:K12"/>
    <mergeCell ref="J13:K13"/>
    <mergeCell ref="J14:K14"/>
    <mergeCell ref="L14:M14"/>
    <mergeCell ref="L13:M13"/>
    <mergeCell ref="L12:M12"/>
    <mergeCell ref="L11:M11"/>
    <mergeCell ref="H10:I10"/>
    <mergeCell ref="H9:I9"/>
    <mergeCell ref="H8:I8"/>
    <mergeCell ref="J8:K8"/>
    <mergeCell ref="J9:K9"/>
    <mergeCell ref="J10:K10"/>
    <mergeCell ref="A1:U1"/>
    <mergeCell ref="F7:G7"/>
    <mergeCell ref="H7:I7"/>
    <mergeCell ref="C9:E9"/>
    <mergeCell ref="J7:K7"/>
    <mergeCell ref="P7:Q7"/>
    <mergeCell ref="L7:M7"/>
    <mergeCell ref="F6:S6"/>
    <mergeCell ref="R7:S7"/>
    <mergeCell ref="N7:O7"/>
    <mergeCell ref="F8:G8"/>
    <mergeCell ref="F9:G9"/>
    <mergeCell ref="R8:S8"/>
    <mergeCell ref="R9:S9"/>
    <mergeCell ref="P9:Q9"/>
    <mergeCell ref="P8:Q8"/>
    <mergeCell ref="A18:U18"/>
    <mergeCell ref="C8:E8"/>
    <mergeCell ref="C12:E12"/>
    <mergeCell ref="C13:E13"/>
    <mergeCell ref="C10:E10"/>
    <mergeCell ref="C11:E11"/>
    <mergeCell ref="C14:E14"/>
    <mergeCell ref="F10:G10"/>
    <mergeCell ref="F11:G11"/>
    <mergeCell ref="F12:G12"/>
    <mergeCell ref="F13:G13"/>
    <mergeCell ref="F14:G14"/>
    <mergeCell ref="H14:I14"/>
    <mergeCell ref="H13:I13"/>
    <mergeCell ref="H12:I12"/>
    <mergeCell ref="H11:I11"/>
  </mergeCells>
  <hyperlinks>
    <hyperlink ref="U19" location="Índice!A1" display="Voltar ao índice"/>
    <hyperlink ref="U16" location="'G I.2.5.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CLASSIFICATIONDATETIME%">17:07 17/12/2019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RightsWATCHMark">6|BDP-BdP-Interno|{00000000-0000-0000-0000-000000000000}</XMLData>
</file>

<file path=customXml/itemProps1.xml><?xml version="1.0" encoding="utf-8"?>
<ds:datastoreItem xmlns:ds="http://schemas.openxmlformats.org/officeDocument/2006/customXml" ds:itemID="{FCB4DDDC-4F92-41F5-BBC5-3B6BAB9D94AC}">
  <ds:schemaRefs/>
</ds:datastoreItem>
</file>

<file path=customXml/itemProps2.xml><?xml version="1.0" encoding="utf-8"?>
<ds:datastoreItem xmlns:ds="http://schemas.openxmlformats.org/officeDocument/2006/customXml" ds:itemID="{8AD1812E-8825-4C39-832A-6E3B76FD06F6}">
  <ds:schemaRefs/>
</ds:datastoreItem>
</file>

<file path=customXml/itemProps3.xml><?xml version="1.0" encoding="utf-8"?>
<ds:datastoreItem xmlns:ds="http://schemas.openxmlformats.org/officeDocument/2006/customXml" ds:itemID="{E669DD2A-343A-4CAE-913E-26EB45DFFFB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38</vt:i4>
      </vt:variant>
    </vt:vector>
  </HeadingPairs>
  <TitlesOfParts>
    <vt:vector size="75" baseType="lpstr">
      <vt:lpstr>NOTA</vt:lpstr>
      <vt:lpstr>Índice</vt:lpstr>
      <vt:lpstr>G I.2.1</vt:lpstr>
      <vt:lpstr>G I.2.2</vt:lpstr>
      <vt:lpstr>G I.2.3i</vt:lpstr>
      <vt:lpstr>G I.2.3ii</vt:lpstr>
      <vt:lpstr>Q I.2.1</vt:lpstr>
      <vt:lpstr>G I.2.4</vt:lpstr>
      <vt:lpstr>G I.2.5.i</vt:lpstr>
      <vt:lpstr>G I.2.5.ii</vt:lpstr>
      <vt:lpstr>G I.2.6</vt:lpstr>
      <vt:lpstr>G I.2.7</vt:lpstr>
      <vt:lpstr>G I.2.8</vt:lpstr>
      <vt:lpstr>G I.2.9</vt:lpstr>
      <vt:lpstr>G I.2.10</vt:lpstr>
      <vt:lpstr>G I.3.1</vt:lpstr>
      <vt:lpstr>G I.3.2</vt:lpstr>
      <vt:lpstr>G I.3.3</vt:lpstr>
      <vt:lpstr>Q I.3.1</vt:lpstr>
      <vt:lpstr>G I.3.4</vt:lpstr>
      <vt:lpstr>Q I.3.2</vt:lpstr>
      <vt:lpstr>G I.3.5</vt:lpstr>
      <vt:lpstr>G I.3.6</vt:lpstr>
      <vt:lpstr>G I.4.1</vt:lpstr>
      <vt:lpstr>G I.4.2</vt:lpstr>
      <vt:lpstr>G I.4.3</vt:lpstr>
      <vt:lpstr>G I.4.4</vt:lpstr>
      <vt:lpstr>G I.4.5</vt:lpstr>
      <vt:lpstr>Q I.4.1</vt:lpstr>
      <vt:lpstr>G I.4.6</vt:lpstr>
      <vt:lpstr>G I.4.7</vt:lpstr>
      <vt:lpstr>G C1.1</vt:lpstr>
      <vt:lpstr>G C1.2</vt:lpstr>
      <vt:lpstr>G C1.3</vt:lpstr>
      <vt:lpstr>G C2.1</vt:lpstr>
      <vt:lpstr>G C2.2</vt:lpstr>
      <vt:lpstr>G C2.3</vt:lpstr>
      <vt:lpstr>'G C1.1'!Print_Area</vt:lpstr>
      <vt:lpstr>'G C1.2'!Print_Area</vt:lpstr>
      <vt:lpstr>'G C1.3'!Print_Area</vt:lpstr>
      <vt:lpstr>'G C2.1'!Print_Area</vt:lpstr>
      <vt:lpstr>'G C2.2'!Print_Area</vt:lpstr>
      <vt:lpstr>'G C2.3'!Print_Area</vt:lpstr>
      <vt:lpstr>'G I.2.1'!Print_Area</vt:lpstr>
      <vt:lpstr>'G I.2.10'!Print_Area</vt:lpstr>
      <vt:lpstr>'G I.2.2'!Print_Area</vt:lpstr>
      <vt:lpstr>'G I.2.3i'!Print_Area</vt:lpstr>
      <vt:lpstr>'G I.2.3ii'!Print_Area</vt:lpstr>
      <vt:lpstr>'G I.2.4'!Print_Area</vt:lpstr>
      <vt:lpstr>'G I.2.5.i'!Print_Area</vt:lpstr>
      <vt:lpstr>'G I.2.5.ii'!Print_Area</vt:lpstr>
      <vt:lpstr>'G I.2.6'!Print_Area</vt:lpstr>
      <vt:lpstr>'G I.2.7'!Print_Area</vt:lpstr>
      <vt:lpstr>'G I.2.8'!Print_Area</vt:lpstr>
      <vt:lpstr>'G I.2.9'!Print_Area</vt:lpstr>
      <vt:lpstr>'G I.3.1'!Print_Area</vt:lpstr>
      <vt:lpstr>'G I.3.2'!Print_Area</vt:lpstr>
      <vt:lpstr>'G I.3.3'!Print_Area</vt:lpstr>
      <vt:lpstr>'G I.3.4'!Print_Area</vt:lpstr>
      <vt:lpstr>'G I.3.5'!Print_Area</vt:lpstr>
      <vt:lpstr>'G I.3.6'!Print_Area</vt:lpstr>
      <vt:lpstr>'G I.4.1'!Print_Area</vt:lpstr>
      <vt:lpstr>'G I.4.2'!Print_Area</vt:lpstr>
      <vt:lpstr>'G I.4.3'!Print_Area</vt:lpstr>
      <vt:lpstr>'G I.4.4'!Print_Area</vt:lpstr>
      <vt:lpstr>'G I.4.5'!Print_Area</vt:lpstr>
      <vt:lpstr>'G I.4.6'!Print_Area</vt:lpstr>
      <vt:lpstr>'G I.4.7'!Print_Area</vt:lpstr>
      <vt:lpstr>Índice!Print_Area</vt:lpstr>
      <vt:lpstr>NOTA!Print_Area</vt:lpstr>
      <vt:lpstr>'Q I.2.1'!Print_Area</vt:lpstr>
      <vt:lpstr>'Q I.3.1'!Print_Area</vt:lpstr>
      <vt:lpstr>'Q I.3.2'!Print_Area</vt:lpstr>
      <vt:lpstr>'Q I.4.1'!Print_Area</vt:lpstr>
      <vt:lpstr>'G I.2.9'!Print_Titles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2022-02-10T16:37:32Z</cp:lastPrinted>
  <dcterms:created xsi:type="dcterms:W3CDTF">2011-07-04T17:45:26Z</dcterms:created>
  <dcterms:modified xsi:type="dcterms:W3CDTF">2022-03-30T09:14:39Z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2022-03-30T09:14:39Z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ad3b9d38-117c-4715-8329-50514479419d</vt:lpwstr>
  </property>
  <property fmtid="{D5CDD505-2E9C-101B-9397-08002B2CF9AE}" pid="9" name="MSIP_Label_a10305b7-dc55-4130-a955-5014a503d477_ContentBits">
    <vt:lpwstr>2</vt:lpwstr>
  </property>
</Properties>
</file>