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U202\Desktop\"/>
    </mc:Choice>
  </mc:AlternateContent>
  <bookViews>
    <workbookView xWindow="-24" yWindow="-24" windowWidth="10260" windowHeight="7944" tabRatio="914"/>
  </bookViews>
  <sheets>
    <sheet name="NOTA" sheetId="46" r:id="rId1"/>
    <sheet name="Índice" sheetId="45" r:id="rId2"/>
    <sheet name="G I.2.1" sheetId="159" r:id="rId3"/>
    <sheet name="G I.2.2" sheetId="163" r:id="rId4"/>
    <sheet name="Q I.2.1" sheetId="4" r:id="rId5"/>
    <sheet name="G I.2.3" sheetId="165" r:id="rId6"/>
    <sheet name="G I.2.4.i" sheetId="223" r:id="rId7"/>
    <sheet name="G I.2.4.ii" sheetId="286" r:id="rId8"/>
    <sheet name="G I.2.5" sheetId="220" r:id="rId9"/>
    <sheet name="G I.2.6" sheetId="207" r:id="rId10"/>
    <sheet name="G I.2.7" sheetId="208" r:id="rId11"/>
    <sheet name="G I.2.8" sheetId="237" r:id="rId12"/>
    <sheet name="G I.2.9" sheetId="106" r:id="rId13"/>
    <sheet name="G I.3.1" sheetId="198" r:id="rId14"/>
    <sheet name="G I.3.2" sheetId="199" r:id="rId15"/>
    <sheet name="G I.3.3" sheetId="162" r:id="rId16"/>
    <sheet name="Q I.3.1" sheetId="224" r:id="rId17"/>
    <sheet name="G I.3.4" sheetId="225" r:id="rId18"/>
    <sheet name="Q I.3.2" sheetId="144" r:id="rId19"/>
    <sheet name="G I.3.5" sheetId="200" r:id="rId20"/>
    <sheet name="G I.3.6" sheetId="226" r:id="rId21"/>
    <sheet name="G I.4.1" sheetId="194" r:id="rId22"/>
    <sheet name="G I.4.2" sheetId="227" r:id="rId23"/>
    <sheet name="G I.4.3" sheetId="228" r:id="rId24"/>
    <sheet name="G I.4.4" sheetId="229" r:id="rId25"/>
    <sheet name="Q I.4.1" sheetId="196" r:id="rId26"/>
    <sheet name="G I.4.5" sheetId="243" r:id="rId27"/>
    <sheet name="G I.4.6" sheetId="230" r:id="rId28"/>
    <sheet name="G C1.1" sheetId="297" r:id="rId29"/>
    <sheet name="G C1.2" sheetId="288" r:id="rId30"/>
    <sheet name="G C1.3" sheetId="291" r:id="rId31"/>
    <sheet name="G C1.4" sheetId="294" r:id="rId32"/>
    <sheet name="G C1.5.i" sheetId="295" r:id="rId33"/>
    <sheet name="G C1.5.ii" sheetId="296" r:id="rId34"/>
    <sheet name="G C.1.6" sheetId="299" r:id="rId35"/>
    <sheet name="G C2.1" sheetId="175" r:id="rId36"/>
    <sheet name="G C2.2" sheetId="176" r:id="rId37"/>
    <sheet name="G C2.3" sheetId="244" r:id="rId38"/>
    <sheet name="G C3.1" sheetId="277" r:id="rId39"/>
    <sheet name="G C3.2" sheetId="278" r:id="rId40"/>
    <sheet name="G C3.3" sheetId="280" r:id="rId41"/>
  </sheets>
  <definedNames>
    <definedName name="_xlnm._FilterDatabase" localSheetId="34" hidden="1">'G C.1.6'!#REF!</definedName>
    <definedName name="_xlnm._FilterDatabase" localSheetId="28" hidden="1">'G C1.1'!#REF!</definedName>
    <definedName name="_xlnm._FilterDatabase" localSheetId="29" hidden="1">'G C1.2'!#REF!</definedName>
    <definedName name="_xlnm._FilterDatabase" localSheetId="30" hidden="1">'G C1.3'!#REF!</definedName>
    <definedName name="_xlnm._FilterDatabase" localSheetId="31" hidden="1">'G C1.4'!#REF!</definedName>
    <definedName name="_xlnm._FilterDatabase" localSheetId="32" hidden="1">'G C1.5.i'!#REF!</definedName>
    <definedName name="_xlnm._FilterDatabase" localSheetId="33" hidden="1">'G C1.5.ii'!#REF!</definedName>
    <definedName name="_xlnm._FilterDatabase" localSheetId="35" hidden="1">'G C2.1'!#REF!</definedName>
    <definedName name="_xlnm._FilterDatabase" localSheetId="36" hidden="1">'G C2.2'!#REF!</definedName>
    <definedName name="_xlnm._FilterDatabase" localSheetId="37" hidden="1">'G C2.3'!#REF!</definedName>
    <definedName name="_xlnm._FilterDatabase" localSheetId="38" hidden="1">'G C3.1'!#REF!</definedName>
    <definedName name="_xlnm._FilterDatabase" localSheetId="39" hidden="1">'G C3.2'!#REF!</definedName>
    <definedName name="_xlnm._FilterDatabase" localSheetId="40" hidden="1">'G C3.3'!#REF!</definedName>
    <definedName name="_xlnm._FilterDatabase" localSheetId="2" hidden="1">'G I.2.1'!#REF!</definedName>
    <definedName name="_xlnm._FilterDatabase" localSheetId="3" hidden="1">'G I.2.2'!#REF!</definedName>
    <definedName name="_xlnm._FilterDatabase" localSheetId="5" hidden="1">'G I.2.3'!#REF!</definedName>
    <definedName name="_xlnm._FilterDatabase" localSheetId="6" hidden="1">'G I.2.4.i'!#REF!</definedName>
    <definedName name="_xlnm._FilterDatabase" localSheetId="7" hidden="1">'G I.2.4.ii'!#REF!</definedName>
    <definedName name="_xlnm._FilterDatabase" localSheetId="8" hidden="1">'G I.2.5'!#REF!</definedName>
    <definedName name="_xlnm._FilterDatabase" localSheetId="9" hidden="1">'G I.2.6'!#REF!</definedName>
    <definedName name="_xlnm._FilterDatabase" localSheetId="10" hidden="1">'G I.2.7'!#REF!</definedName>
    <definedName name="_xlnm._FilterDatabase" localSheetId="11" hidden="1">'G I.2.8'!#REF!</definedName>
    <definedName name="_xlnm._FilterDatabase" localSheetId="12" hidden="1">'G I.2.9'!#REF!</definedName>
    <definedName name="_xlnm._FilterDatabase" localSheetId="13" hidden="1">'G I.3.1'!#REF!</definedName>
    <definedName name="_xlnm._FilterDatabase" localSheetId="14" hidden="1">'G I.3.2'!#REF!</definedName>
    <definedName name="_xlnm._FilterDatabase" localSheetId="15" hidden="1">'G I.3.3'!#REF!</definedName>
    <definedName name="_xlnm._FilterDatabase" localSheetId="17" hidden="1">'G I.3.4'!#REF!</definedName>
    <definedName name="_xlnm._FilterDatabase" localSheetId="19" hidden="1">'G I.3.5'!#REF!</definedName>
    <definedName name="_xlnm._FilterDatabase" localSheetId="20" hidden="1">'G I.3.6'!#REF!</definedName>
    <definedName name="_xlnm._FilterDatabase" localSheetId="21" hidden="1">'G I.4.1'!#REF!</definedName>
    <definedName name="_xlnm._FilterDatabase" localSheetId="22" hidden="1">'G I.4.2'!#REF!</definedName>
    <definedName name="_xlnm._FilterDatabase" localSheetId="23" hidden="1">'G I.4.3'!#REF!</definedName>
    <definedName name="_xlnm._FilterDatabase" localSheetId="24" hidden="1">'G I.4.4'!#REF!</definedName>
    <definedName name="_xlnm._FilterDatabase" localSheetId="26" hidden="1">'G I.4.5'!#REF!</definedName>
    <definedName name="_xlnm._FilterDatabase" localSheetId="27" hidden="1">'G I.4.6'!#REF!</definedName>
    <definedName name="_xlnm._FilterDatabase" localSheetId="4" hidden="1">'Q I.2.1'!#REF!</definedName>
    <definedName name="_xlnm.Print_Area" localSheetId="34">'G C.1.6'!$A$1:$U$18</definedName>
    <definedName name="_xlnm.Print_Area" localSheetId="28">'G C1.1'!$A$1:$U$18</definedName>
    <definedName name="_xlnm.Print_Area" localSheetId="29">'G C1.2'!$A$1:$U$16</definedName>
    <definedName name="_xlnm.Print_Area" localSheetId="30">'G C1.3'!$A$1:$U$21</definedName>
    <definedName name="_xlnm.Print_Area" localSheetId="31">'G C1.4'!$A$1:$U$18</definedName>
    <definedName name="_xlnm.Print_Area" localSheetId="32">'G C1.5.i'!$A$1:$U$21</definedName>
    <definedName name="_xlnm.Print_Area" localSheetId="33">'G C1.5.ii'!$A$1:$U$20</definedName>
    <definedName name="_xlnm.Print_Area" localSheetId="35">'G C2.1'!$A$1:$U$22</definedName>
    <definedName name="_xlnm.Print_Area" localSheetId="36">'G C2.2'!$A$1:$U$23</definedName>
    <definedName name="_xlnm.Print_Area" localSheetId="37">'G C2.3'!$A$1:$U$33</definedName>
    <definedName name="_xlnm.Print_Area" localSheetId="38">'G C3.1'!$A$1:$U$11</definedName>
    <definedName name="_xlnm.Print_Area" localSheetId="39">'G C3.2'!$A$1:$U$11</definedName>
    <definedName name="_xlnm.Print_Area" localSheetId="40">'G C3.3'!$A$1:$U$11</definedName>
    <definedName name="_xlnm.Print_Area" localSheetId="2">'G I.2.1'!$A$1:$U$11</definedName>
    <definedName name="_xlnm.Print_Area" localSheetId="3">'G I.2.2'!$A$1:$U$14</definedName>
    <definedName name="_xlnm.Print_Area" localSheetId="5">'G I.2.3'!$A$1:$U$15</definedName>
    <definedName name="_xlnm.Print_Area" localSheetId="6">'G I.2.4.i'!$A$1:$U$18</definedName>
    <definedName name="_xlnm.Print_Area" localSheetId="7">'G I.2.4.ii'!$A$1:$U$16</definedName>
    <definedName name="_xlnm.Print_Area" localSheetId="8">'G I.2.5'!$A$1:$U$12</definedName>
    <definedName name="_xlnm.Print_Area" localSheetId="9">'G I.2.6'!$A$1:$U$16</definedName>
    <definedName name="_xlnm.Print_Area" localSheetId="10">'G I.2.7'!$A$1:$U$11</definedName>
    <definedName name="_xlnm.Print_Area" localSheetId="11">'G I.2.8'!$A$1:$U$16</definedName>
    <definedName name="_xlnm.Print_Area" localSheetId="12">'G I.2.9'!$A$1:$U$18</definedName>
    <definedName name="_xlnm.Print_Area" localSheetId="13">'G I.3.1'!$A$1:$U$18</definedName>
    <definedName name="_xlnm.Print_Area" localSheetId="14">'G I.3.2'!$A$1:$U$21</definedName>
    <definedName name="_xlnm.Print_Area" localSheetId="15">'G I.3.3'!$A$1:$U$18</definedName>
    <definedName name="_xlnm.Print_Area" localSheetId="17">'G I.3.4'!$A$1:$U$18</definedName>
    <definedName name="_xlnm.Print_Area" localSheetId="19">'G I.3.5'!$A$1:$U$18</definedName>
    <definedName name="_xlnm.Print_Area" localSheetId="20">'G I.3.6'!$A$1:$U$19</definedName>
    <definedName name="_xlnm.Print_Area" localSheetId="21">'G I.4.1'!$A$1:$U$18</definedName>
    <definedName name="_xlnm.Print_Area" localSheetId="22">'G I.4.2'!$A$1:$U$18</definedName>
    <definedName name="_xlnm.Print_Area" localSheetId="23">'G I.4.3'!$A$1:$U$19</definedName>
    <definedName name="_xlnm.Print_Area" localSheetId="24">'G I.4.4'!$A$1:$U$19</definedName>
    <definedName name="_xlnm.Print_Area" localSheetId="26">'G I.4.5'!$A$1:$U$18</definedName>
    <definedName name="_xlnm.Print_Area" localSheetId="27">'G I.4.6'!$A$1:$U$20</definedName>
    <definedName name="_xlnm.Print_Area" localSheetId="1">Índice!$A$1:$U$56</definedName>
    <definedName name="_xlnm.Print_Area" localSheetId="0">NOTA!$A$1:$O$24</definedName>
    <definedName name="_xlnm.Print_Area" localSheetId="4">'Q I.2.1'!$A$1:$U$16</definedName>
    <definedName name="_xlnm.Print_Area" localSheetId="16">'Q I.3.1'!$A$1:$U$18</definedName>
    <definedName name="_xlnm.Print_Area" localSheetId="18">'Q I.3.2'!$A$1:$U$19</definedName>
    <definedName name="_xlnm.Print_Area" localSheetId="25">'Q I.4.1'!$A$1:$U$19</definedName>
    <definedName name="_xlnm.Print_Titles" localSheetId="11">'G I.2.8'!$1:$4</definedName>
  </definedNames>
  <calcPr calcId="152511" fullPrecision="0"/>
</workbook>
</file>

<file path=xl/calcChain.xml><?xml version="1.0" encoding="utf-8"?>
<calcChain xmlns="http://schemas.openxmlformats.org/spreadsheetml/2006/main">
  <c r="A11" i="280" l="1"/>
  <c r="B3" i="280"/>
  <c r="A3" i="280"/>
  <c r="A11" i="278"/>
  <c r="B3" i="278"/>
  <c r="A3" i="278"/>
  <c r="A11" i="277"/>
  <c r="B3" i="277"/>
  <c r="A3" i="277"/>
  <c r="A33" i="244"/>
  <c r="B3" i="244"/>
  <c r="A3" i="244"/>
  <c r="A23" i="176"/>
  <c r="B3" i="176"/>
  <c r="A3" i="176"/>
  <c r="A22" i="175"/>
  <c r="B3" i="175"/>
  <c r="A3" i="175"/>
  <c r="A18" i="299"/>
  <c r="B3" i="299"/>
  <c r="A3" i="299"/>
  <c r="A20" i="296"/>
  <c r="B3" i="296"/>
  <c r="A3" i="296"/>
  <c r="A21" i="295"/>
  <c r="B3" i="295"/>
  <c r="A3" i="295"/>
  <c r="A18" i="294"/>
  <c r="B3" i="294"/>
  <c r="A3" i="294"/>
  <c r="A21" i="291"/>
  <c r="B3" i="291"/>
  <c r="A3" i="291"/>
  <c r="A16" i="288"/>
  <c r="B3" i="288"/>
  <c r="A3" i="288"/>
  <c r="A18" i="297"/>
  <c r="B3" i="297"/>
  <c r="A3" i="297"/>
  <c r="A20" i="230"/>
  <c r="B3" i="230"/>
  <c r="A3" i="230"/>
  <c r="A18" i="243"/>
  <c r="B3" i="243"/>
  <c r="A3" i="243"/>
  <c r="A19" i="196"/>
  <c r="B3" i="196"/>
  <c r="A3" i="196"/>
  <c r="A19" i="229"/>
  <c r="B3" i="229"/>
  <c r="A3" i="229"/>
  <c r="A19" i="228"/>
  <c r="B3" i="228"/>
  <c r="A3" i="228"/>
  <c r="A18" i="227"/>
  <c r="B3" i="227"/>
  <c r="A3" i="227"/>
  <c r="A18" i="194"/>
  <c r="B3" i="194"/>
  <c r="A3" i="194"/>
  <c r="A19" i="226"/>
  <c r="B3" i="226"/>
  <c r="A3" i="226"/>
  <c r="A18" i="200"/>
  <c r="B3" i="200"/>
  <c r="A3" i="200"/>
  <c r="A19" i="144"/>
  <c r="B3" i="144"/>
  <c r="A3" i="144"/>
  <c r="A18" i="225"/>
  <c r="B3" i="225"/>
  <c r="A3" i="225"/>
  <c r="A18" i="224"/>
  <c r="B3" i="224"/>
  <c r="A3" i="224"/>
  <c r="A18" i="162"/>
  <c r="B3" i="162"/>
  <c r="A3" i="162"/>
  <c r="A21" i="199"/>
  <c r="B3" i="199"/>
  <c r="A3" i="199"/>
  <c r="A18" i="198"/>
  <c r="B3" i="198"/>
  <c r="A3" i="198"/>
  <c r="A18" i="106"/>
  <c r="B3" i="106"/>
  <c r="A3" i="106"/>
  <c r="A16" i="237"/>
  <c r="B3" i="237"/>
  <c r="A3" i="237"/>
  <c r="A11" i="208"/>
  <c r="B3" i="208"/>
  <c r="A3" i="208"/>
  <c r="A16" i="207"/>
  <c r="B3" i="207"/>
  <c r="A3" i="207"/>
  <c r="A12" i="220"/>
  <c r="B3" i="220"/>
  <c r="A3" i="220"/>
  <c r="A16" i="286"/>
  <c r="B3" i="286"/>
  <c r="A3" i="286"/>
  <c r="A18" i="223"/>
  <c r="B3" i="223"/>
  <c r="A3" i="223"/>
  <c r="A15" i="165"/>
  <c r="B3" i="165"/>
  <c r="A3" i="165"/>
  <c r="A16" i="4"/>
  <c r="B3" i="4"/>
  <c r="A3" i="4"/>
  <c r="A14" i="163"/>
  <c r="B3" i="163"/>
  <c r="A3" i="163"/>
  <c r="A11" i="159"/>
  <c r="B3" i="159"/>
  <c r="A3" i="159"/>
  <c r="A56" i="45"/>
</calcChain>
</file>

<file path=xl/sharedStrings.xml><?xml version="1.0" encoding="utf-8"?>
<sst xmlns="http://schemas.openxmlformats.org/spreadsheetml/2006/main" count="720" uniqueCount="202">
  <si>
    <t>Microempresas</t>
  </si>
  <si>
    <t>Grandes empresas</t>
  </si>
  <si>
    <t>SITUAÇÃO FINANCEIRA</t>
  </si>
  <si>
    <t>ÍNDICE</t>
  </si>
  <si>
    <t>ATIVIDADE E RENDIBILIDADE</t>
  </si>
  <si>
    <t>CMVMC</t>
  </si>
  <si>
    <t>FSE</t>
  </si>
  <si>
    <t>Empréstimos bancários</t>
  </si>
  <si>
    <t>Fonte: Banco de Portugal</t>
  </si>
  <si>
    <t>Volume de negócios</t>
  </si>
  <si>
    <t>Até 5 anos</t>
  </si>
  <si>
    <t>Pequenas e médias empresas</t>
  </si>
  <si>
    <t>Por classes de dimensão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</si>
  <si>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</si>
  <si>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</si>
  <si>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</si>
  <si>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Mais de 20 anos</t>
  </si>
  <si>
    <t>Autonomia financeira</t>
  </si>
  <si>
    <t>Gastos com o pessoal</t>
  </si>
  <si>
    <t>Total das empresas</t>
  </si>
  <si>
    <t>Indústria</t>
  </si>
  <si>
    <t>Construção</t>
  </si>
  <si>
    <t>Comércio</t>
  </si>
  <si>
    <t>Composição do número de empresas por dimensão</t>
  </si>
  <si>
    <t>Composição do volume de negócios por dimensão</t>
  </si>
  <si>
    <t>Por setores de atividade económica</t>
  </si>
  <si>
    <t>Gastos da atividade operacional</t>
  </si>
  <si>
    <t>Títulos de dívida</t>
  </si>
  <si>
    <t>Financiamento de empresas do grupo</t>
  </si>
  <si>
    <t>Outros passivos</t>
  </si>
  <si>
    <t>Crédito vencido</t>
  </si>
  <si>
    <t>Margem operacional</t>
  </si>
  <si>
    <t>Agricultura e pescas</t>
  </si>
  <si>
    <t>Eletricidade e água</t>
  </si>
  <si>
    <t>Outros serviços</t>
  </si>
  <si>
    <t>Crédito total</t>
  </si>
  <si>
    <t>Composição do número de empresas por maturidade</t>
  </si>
  <si>
    <t>Composição do volume de negócios por maturidade</t>
  </si>
  <si>
    <t>Setor exportador</t>
  </si>
  <si>
    <t>Restantes empresas exportadoras</t>
  </si>
  <si>
    <t>Restantes empresas</t>
  </si>
  <si>
    <t>Margem líquida</t>
  </si>
  <si>
    <t>Dezembro 2016</t>
  </si>
  <si>
    <t>Passivo</t>
  </si>
  <si>
    <t>Voltar ao índice</t>
  </si>
  <si>
    <t>Rácio de natalidade/mortalidade</t>
  </si>
  <si>
    <t>ESTRUTURA E DEMOGRAFIA</t>
  </si>
  <si>
    <t>Mercado externo | Em percentagem do volume de negócios</t>
  </si>
  <si>
    <t>EBITDA | Taxa de crescimento anual</t>
  </si>
  <si>
    <t>Empresas com crescimento anual do EBITDA e empresas com EBITDA negativo</t>
  </si>
  <si>
    <t>Rendibilidade dos capitais próprios</t>
  </si>
  <si>
    <t>Margem operacional e margem líquida</t>
  </si>
  <si>
    <t>Empresas com capitais próprios negativos</t>
  </si>
  <si>
    <t>Taxa de crescimento anual dos gastos de financiamento e pressão financeira</t>
  </si>
  <si>
    <t>Financiamento líquido por dívida comercial | Em percentagem do volume de negócios</t>
  </si>
  <si>
    <t>Norte</t>
  </si>
  <si>
    <t>Centro</t>
  </si>
  <si>
    <t>Alentejo</t>
  </si>
  <si>
    <t>Algarve</t>
  </si>
  <si>
    <t>A.M. Lisboa</t>
  </si>
  <si>
    <t>R.A. Açores</t>
  </si>
  <si>
    <t>R.A. Madeira</t>
  </si>
  <si>
    <t>Nota: O gráfico reflete a componente exportada do volume de negócios e o diferencial desta componente face à componente importada das compras e dos fornecimentos e serviços externos, expressos, em ambos os casos, em percentagem do volume de negócios agregado.</t>
  </si>
  <si>
    <t>Exportações/Volume de negócios</t>
  </si>
  <si>
    <t>(Exportações - Importações)/Volume de negócios</t>
  </si>
  <si>
    <t>Peso das empresas com
EBITDA negativo</t>
  </si>
  <si>
    <t>Peso das empresas com
crescimento anual do EBITDA</t>
  </si>
  <si>
    <t>Dívida remunerada</t>
  </si>
  <si>
    <t>Fornecedores</t>
  </si>
  <si>
    <t>Taxa de crescimento anual
dos gastos de financiamento</t>
  </si>
  <si>
    <t>Pressão financeira
(Gastos de financiamento/EBITDA)</t>
  </si>
  <si>
    <t>Nota: O financiamento líquido por dívida comercial foi calculado pela diferença entre o saldo de fornecedores (líquido de adiantamentos) e o saldo de clientes (líquido de adiantamentos e ajustamentos).</t>
  </si>
  <si>
    <t>Dezembro 2017</t>
  </si>
  <si>
    <t>De 6 a 10 anos</t>
  </si>
  <si>
    <t>De 11 a 20 anos</t>
  </si>
  <si>
    <t>G I.2.1</t>
  </si>
  <si>
    <t>G I.2.2</t>
  </si>
  <si>
    <t>Q I.2.1</t>
  </si>
  <si>
    <t>G I.2.3</t>
  </si>
  <si>
    <t>G I.2.4</t>
  </si>
  <si>
    <t>G I.2.5</t>
  </si>
  <si>
    <t>G I.2.6</t>
  </si>
  <si>
    <t>G I.3.1</t>
  </si>
  <si>
    <t>G I.3.2</t>
  </si>
  <si>
    <t>G I.3.3</t>
  </si>
  <si>
    <t>Q I.3.1</t>
  </si>
  <si>
    <t>G I.3.4</t>
  </si>
  <si>
    <t>Q I.3.2</t>
  </si>
  <si>
    <t>G I.3.5</t>
  </si>
  <si>
    <t>G I.3.6</t>
  </si>
  <si>
    <t>G C1.1</t>
  </si>
  <si>
    <t>G C1.2</t>
  </si>
  <si>
    <t>G C2.1</t>
  </si>
  <si>
    <t>G C2.2</t>
  </si>
  <si>
    <t>G C2.3</t>
  </si>
  <si>
    <t>G C1.3</t>
  </si>
  <si>
    <t>G I.4.1</t>
  </si>
  <si>
    <t>G I.4.2</t>
  </si>
  <si>
    <t>G I.4.3</t>
  </si>
  <si>
    <t>G I.4.4</t>
  </si>
  <si>
    <t>Q I.4.1</t>
  </si>
  <si>
    <t>G I.4.5</t>
  </si>
  <si>
    <t>G I.4.6</t>
  </si>
  <si>
    <t>Evolução do financiamento obtido junto do sistema bancário residente e respetivos empréstimos vencidos (final de 2010=100, valores em fim de período)</t>
  </si>
  <si>
    <t>Estrutura do financiamento obtido junto do sistema bancário residente</t>
  </si>
  <si>
    <t>Rácios de empréstimos vencidos (valores em fim de período)</t>
  </si>
  <si>
    <t>G C3.1</t>
  </si>
  <si>
    <t>G C3.2</t>
  </si>
  <si>
    <t>G C3.3</t>
  </si>
  <si>
    <t>Passivo
(taxa de cresc.)</t>
  </si>
  <si>
    <t>Contributos (em pontos percentuais)</t>
  </si>
  <si>
    <t>Até 50%</t>
  </si>
  <si>
    <t>De 50% a 100%</t>
  </si>
  <si>
    <t>Acima de 100%</t>
  </si>
  <si>
    <t>Nota: A rubrica “Empréstimos totais” agrega os financiamentos obtidos por empresas não financeiras junto do sistema bancário residente, independentemente de estes se encontrarem em situação regular ou em incumprimento (“Empréstimos vencidos”).</t>
  </si>
  <si>
    <t>Dezembro 2010</t>
  </si>
  <si>
    <t>Dezembro 2011</t>
  </si>
  <si>
    <t>Dezembro 2012</t>
  </si>
  <si>
    <t>Dezembro 2013</t>
  </si>
  <si>
    <t>Dezembro 2014</t>
  </si>
  <si>
    <t>Dezembro 2015</t>
  </si>
  <si>
    <t>Dezembro 2018</t>
  </si>
  <si>
    <t>Dez. 2010</t>
  </si>
  <si>
    <t>Jun. 2010</t>
  </si>
  <si>
    <t>Dez. 2011</t>
  </si>
  <si>
    <t>Jun. 2011</t>
  </si>
  <si>
    <t>Dez. 2012</t>
  </si>
  <si>
    <t>Jun. 2012</t>
  </si>
  <si>
    <t>Dez. 2013</t>
  </si>
  <si>
    <t>Jun. 2013</t>
  </si>
  <si>
    <t>Dez. 2014</t>
  </si>
  <si>
    <t>Jun. 2014</t>
  </si>
  <si>
    <t>Jun. 2015</t>
  </si>
  <si>
    <t>Dez. 2015</t>
  </si>
  <si>
    <t>Jun. 2016</t>
  </si>
  <si>
    <t>Dez. 2016</t>
  </si>
  <si>
    <t>Jun. 2017</t>
  </si>
  <si>
    <t>Dez. 2017</t>
  </si>
  <si>
    <t>Jun. 2018</t>
  </si>
  <si>
    <t>Dez. 2018</t>
  </si>
  <si>
    <t>Jun. 2019</t>
  </si>
  <si>
    <t>(continuação)</t>
  </si>
  <si>
    <t>ESTUDO 46 | ANÁLISE SETORIAL DAS SOCIEDADES NÃO FINANCEIRAS EM PORTUGAL 2019</t>
  </si>
  <si>
    <t xml:space="preserve">Apresentam-se nesta publicação os dados que serviram de base ao Estudo da Central de Balanços n.º 46 - Análise setorial das sociedades não financeiras em Portugal 2019. Estes dados foram recolhidos através da Informação Empresarial Simplificada (IES) e tratados pela Central de Balanços do Banco de Portugal. A data de referência desta informação é dezembro de 2020. Atualizações posteriores a esta data são divulgadas nos Quadros do Setor.     </t>
  </si>
  <si>
    <t>G I.2.7</t>
  </si>
  <si>
    <t>G I.2.8</t>
  </si>
  <si>
    <t>G I.2.9</t>
  </si>
  <si>
    <t>Gastos da atividade operacional e volume de negócios | Taxa de crescimento anual (2019)</t>
  </si>
  <si>
    <t>Passivo | Estrutura</t>
  </si>
  <si>
    <t>Passivo | Contributos (em pp) para a taxa de crescimento anual (em percentagem) por classes de dimensão e setores de atividade (2019)</t>
  </si>
  <si>
    <t xml:space="preserve">Indicadores económico-financeiros | Volume de negócios e EBITDA (total das empresas) </t>
  </si>
  <si>
    <t>Indicadores económico-financeiros | Rendibilidade (total das empresas, diferenças em pp)</t>
  </si>
  <si>
    <t>Indicadores económico-financeiros | Prazos médios (total das empresas, diferenças em número de dias)</t>
  </si>
  <si>
    <t>Dezembro 2019</t>
  </si>
  <si>
    <t>Dez. 2019</t>
  </si>
  <si>
    <t>Jun. 2020</t>
  </si>
  <si>
    <t>Volume de negócios
(Dez.2019=100)</t>
  </si>
  <si>
    <t>EBITDA
(Dez.2019=100)</t>
  </si>
  <si>
    <t>Rendibilidade dos capitais próprios
(diferencial face a dez. 2019)</t>
  </si>
  <si>
    <t>Rendibilidade do ativo
(diferencial face a dez. 2019)</t>
  </si>
  <si>
    <t>Prazo médio de recebimentos
(diferencial face a dez. 2019)</t>
  </si>
  <si>
    <t>Prazo médio de pagamentos
(diferencial face a dez. 2019)</t>
  </si>
  <si>
    <t>Estruturas | Por classes de dimensão (2019)</t>
  </si>
  <si>
    <t>Estruturas | Por setores de atividade económica (2019)</t>
  </si>
  <si>
    <t>Estruturas | Por setores de atividade económica e classes de dimensão (2019)</t>
  </si>
  <si>
    <t>Estruturas | Por localização geográfica das sedes das empresas (2019)</t>
  </si>
  <si>
    <t>Estruturas | Por setores de atividade económica e localização geográfica das sedes (2019)</t>
  </si>
  <si>
    <t>Estruturas | Por classes de maturidade das empresas (2019)</t>
  </si>
  <si>
    <t>Estruturas | Por setores de atividade económica e classes de maturidade (2019)</t>
  </si>
  <si>
    <t>Estruturas | Em função da integração no setor exportador (2019)</t>
  </si>
  <si>
    <t>Estruturas | Por setores de atividade económica e em função da integração no setor exportador (volume de negócios, 2019)</t>
  </si>
  <si>
    <t>Volume de negócios | Taxa de crescimento anual</t>
  </si>
  <si>
    <t>Gastos da atividade operacional | Estrutura (2019)</t>
  </si>
  <si>
    <t>Percentagem de empresas com capitais próprios negativos (2019)</t>
  </si>
  <si>
    <t>Passivo | Estrutura (2019)</t>
  </si>
  <si>
    <t>Pressão financeira | Distribuição das empresas por classes (2019)</t>
  </si>
  <si>
    <t>CAIXA 1: ANÁLISE COMPARATIVA DAS SOCIEDADES NÃO FINANCEIRAS EM 2010 E EM 2019</t>
  </si>
  <si>
    <t>Estruturas | Por classes de dimensão e por setores de atividade económica</t>
  </si>
  <si>
    <t>G C1.4</t>
  </si>
  <si>
    <t>G C1.5</t>
  </si>
  <si>
    <t>G C1.6</t>
  </si>
  <si>
    <t>Pressão financeira</t>
  </si>
  <si>
    <t>CAIXA 2: EMPRÉSTIMOS CONCEDIDOS PELO SISTEMA BANCÁRIO RESIDENTE</t>
  </si>
  <si>
    <t>CAIXA 3: EVOLUÇÃO DOS INDICADORES DAS SOCIEDADES NÃO FINANCEIRAS EM 2020</t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</si>
  <si>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EMPRÉSTIMOS CONCEDIDOS PELO SISTEMA BANCÁRIO RESIDENTE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</si>
  <si>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1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ANÁLISE COMPARATIVA DAS SOCIEDADES NÃO FINANCEIRAS EM 2010 E EM 2019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</si>
  <si>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EVOLUÇÃO DOS INDICADORES DAS SOCIEDADES NÃO FINANCEIRAS EM 2020</t>
    </r>
    <r>
      <rPr>
        <b/>
        <sz val="10"/>
        <color theme="0"/>
        <rFont val="Calibri"/>
        <family val="2"/>
        <scheme val="minor"/>
      </rPr>
      <t xml:space="preserve"> -</t>
    </r>
  </si>
  <si>
    <t xml:space="preserve">Estruturas | Por classes de maturidade e em função da integração no setor exportador </t>
  </si>
  <si>
    <t>I Trimestre 2020</t>
  </si>
  <si>
    <t>II Trimestre 2020</t>
  </si>
  <si>
    <t>III Trimestre 2020</t>
  </si>
  <si>
    <t>Composição do número de empresas por localização geográfica das sedes</t>
  </si>
  <si>
    <t>Composição do volume de negócios por localização geográfica das sedes</t>
  </si>
  <si>
    <t>Composição em função da integração no setor exportador</t>
  </si>
  <si>
    <t>Composição por classes de dimensão</t>
  </si>
  <si>
    <t>Composição por setores de atividade económica</t>
  </si>
  <si>
    <t>Composição por classes de maturidade</t>
  </si>
  <si>
    <t>Composição do passivo</t>
  </si>
  <si>
    <t>Composição da dívida remunerada</t>
  </si>
  <si>
    <t>Março de 2021</t>
  </si>
  <si>
    <t>Dezembro 2020</t>
  </si>
  <si>
    <t>Dez.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</si>
</sst>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7"/>
      <color rgb="FF000000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b/>
      <u/>
      <sz val="10"/>
      <color theme="10"/>
      <name val="Calibri"/>
      <family val="2"/>
    </font>
    <font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A45652"/>
        <bgColor indexed="64"/>
      </patternFill>
    </fill>
  </fills>
  <borders count="59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medium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/>
  </cellStyleXfs>
  <cellXfs count="282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24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23" fillId="2" borderId="0" xfId="0" applyFont="1" applyFill="1" applyBorder="1"/>
    <xf numFmtId="0" fontId="20" fillId="2" borderId="12" xfId="0" applyFont="1" applyFill="1" applyBorder="1" applyAlignment="1">
      <alignment vertical="center"/>
    </xf>
    <xf numFmtId="0" fontId="20" fillId="2" borderId="12" xfId="0" applyFont="1" applyFill="1" applyBorder="1" applyAlignment="1">
      <alignment vertical="center" wrapText="1"/>
    </xf>
    <xf numFmtId="0" fontId="21" fillId="2" borderId="12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6" fillId="4" borderId="2" xfId="1132" applyFill="1" applyBorder="1" applyAlignment="1" applyProtection="1">
      <alignment horizontal="center" vertical="center"/>
    </xf>
    <xf numFmtId="0" fontId="6" fillId="3" borderId="1" xfId="1132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/>
    <xf numFmtId="164" fontId="0" fillId="2" borderId="0" xfId="1" applyNumberFormat="1" applyFont="1" applyFill="1"/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4" xfId="0" applyFont="1" applyFill="1" applyBorder="1"/>
    <xf numFmtId="0" fontId="0" fillId="2" borderId="19" xfId="0" applyFont="1" applyFill="1" applyBorder="1" applyAlignment="1">
      <alignment horizontal="center" vertical="center"/>
    </xf>
    <xf numFmtId="0" fontId="0" fillId="2" borderId="23" xfId="0" applyFont="1" applyFill="1" applyBorder="1"/>
    <xf numFmtId="0" fontId="0" fillId="2" borderId="19" xfId="0" applyFont="1" applyFill="1" applyBorder="1"/>
    <xf numFmtId="0" fontId="0" fillId="2" borderId="2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164" fontId="0" fillId="2" borderId="0" xfId="1" applyNumberFormat="1" applyFont="1" applyFill="1" applyBorder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10" fillId="7" borderId="11" xfId="0" applyFont="1" applyFill="1" applyBorder="1"/>
    <xf numFmtId="0" fontId="10" fillId="7" borderId="0" xfId="0" applyFont="1" applyFill="1" applyBorder="1"/>
    <xf numFmtId="0" fontId="10" fillId="7" borderId="12" xfId="0" applyFont="1" applyFill="1" applyBorder="1"/>
    <xf numFmtId="0" fontId="9" fillId="7" borderId="10" xfId="0" applyFont="1" applyFill="1" applyBorder="1"/>
    <xf numFmtId="0" fontId="9" fillId="7" borderId="10" xfId="0" applyFont="1" applyFill="1" applyBorder="1" applyAlignment="1">
      <alignment horizontal="center" vertical="center"/>
    </xf>
    <xf numFmtId="0" fontId="10" fillId="8" borderId="0" xfId="0" applyFont="1" applyFill="1"/>
    <xf numFmtId="0" fontId="17" fillId="8" borderId="0" xfId="0" applyFont="1" applyFill="1" applyAlignment="1"/>
    <xf numFmtId="0" fontId="10" fillId="8" borderId="0" xfId="0" applyFont="1" applyFill="1" applyAlignment="1">
      <alignment vertical="justify" wrapText="1"/>
    </xf>
    <xf numFmtId="0" fontId="33" fillId="2" borderId="12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0" fillId="2" borderId="28" xfId="0" applyFont="1" applyFill="1" applyBorder="1" applyAlignment="1">
      <alignment horizontal="center"/>
    </xf>
    <xf numFmtId="0" fontId="0" fillId="2" borderId="30" xfId="0" applyFont="1" applyFill="1" applyBorder="1"/>
    <xf numFmtId="0" fontId="0" fillId="2" borderId="14" xfId="0" applyFont="1" applyFill="1" applyBorder="1"/>
    <xf numFmtId="0" fontId="0" fillId="2" borderId="2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6" fillId="4" borderId="0" xfId="1132" applyFill="1" applyBorder="1" applyAlignment="1" applyProtection="1">
      <alignment horizontal="center" vertical="center"/>
    </xf>
    <xf numFmtId="0" fontId="13" fillId="4" borderId="0" xfId="0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left" vertical="center"/>
    </xf>
    <xf numFmtId="0" fontId="33" fillId="0" borderId="12" xfId="0" applyFont="1" applyFill="1" applyBorder="1" applyAlignment="1">
      <alignment horizontal="center" vertical="center"/>
    </xf>
    <xf numFmtId="0" fontId="33" fillId="0" borderId="12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 wrapText="1"/>
    </xf>
    <xf numFmtId="0" fontId="35" fillId="2" borderId="0" xfId="1132" applyFont="1" applyFill="1" applyAlignment="1" applyProtection="1">
      <alignment horizontal="right"/>
    </xf>
    <xf numFmtId="0" fontId="33" fillId="2" borderId="12" xfId="0" applyFont="1" applyFill="1" applyBorder="1" applyAlignment="1">
      <alignment horizontal="center" vertical="center"/>
    </xf>
    <xf numFmtId="0" fontId="23" fillId="2" borderId="0" xfId="0" applyFont="1" applyFill="1" applyAlignment="1">
      <alignment wrapText="1"/>
    </xf>
    <xf numFmtId="0" fontId="14" fillId="6" borderId="2" xfId="0" applyFont="1" applyFill="1" applyBorder="1" applyAlignment="1">
      <alignment horizontal="left" vertical="center"/>
    </xf>
    <xf numFmtId="17" fontId="19" fillId="7" borderId="19" xfId="0" quotePrefix="1" applyNumberFormat="1" applyFont="1" applyFill="1" applyBorder="1" applyAlignment="1">
      <alignment vertical="center" wrapText="1"/>
    </xf>
    <xf numFmtId="0" fontId="36" fillId="2" borderId="0" xfId="1132" applyFont="1" applyFill="1" applyAlignment="1" applyProtection="1">
      <alignment horizontal="right"/>
    </xf>
    <xf numFmtId="0" fontId="13" fillId="4" borderId="2" xfId="0" applyFont="1" applyFill="1" applyBorder="1" applyAlignment="1">
      <alignment horizontal="left" vertical="center"/>
    </xf>
    <xf numFmtId="0" fontId="30" fillId="0" borderId="0" xfId="0" applyFont="1" applyAlignment="1">
      <alignment vertical="top" wrapText="1"/>
    </xf>
    <xf numFmtId="0" fontId="6" fillId="2" borderId="0" xfId="1132" applyFill="1" applyAlignment="1" applyProtection="1">
      <alignment horizontal="right"/>
    </xf>
    <xf numFmtId="0" fontId="12" fillId="7" borderId="10" xfId="0" applyFont="1" applyFill="1" applyBorder="1" applyAlignment="1">
      <alignment horizontal="center" vertical="center"/>
    </xf>
    <xf numFmtId="0" fontId="26" fillId="8" borderId="0" xfId="0" applyFont="1" applyFill="1" applyAlignment="1">
      <alignment horizontal="center"/>
    </xf>
    <xf numFmtId="0" fontId="10" fillId="8" borderId="0" xfId="0" applyFont="1" applyFill="1" applyAlignment="1">
      <alignment horizontal="justify" vertical="center" wrapText="1"/>
    </xf>
    <xf numFmtId="0" fontId="16" fillId="3" borderId="2" xfId="0" applyFont="1" applyFill="1" applyBorder="1" applyAlignment="1">
      <alignment horizontal="left" vertical="center" wrapText="1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8" fillId="7" borderId="10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left" vertical="center" indent="1"/>
    </xf>
    <xf numFmtId="0" fontId="12" fillId="7" borderId="2" xfId="0" applyFont="1" applyFill="1" applyBorder="1" applyAlignment="1">
      <alignment horizontal="left" vertical="center" indent="1"/>
    </xf>
    <xf numFmtId="0" fontId="12" fillId="7" borderId="3" xfId="0" applyFont="1" applyFill="1" applyBorder="1" applyAlignment="1">
      <alignment horizontal="left" vertical="center" indent="1"/>
    </xf>
    <xf numFmtId="0" fontId="13" fillId="4" borderId="2" xfId="0" applyFont="1" applyFill="1" applyBorder="1" applyAlignment="1">
      <alignment horizontal="left" vertical="center"/>
    </xf>
    <xf numFmtId="0" fontId="13" fillId="4" borderId="3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center" vertical="center"/>
    </xf>
    <xf numFmtId="0" fontId="27" fillId="6" borderId="2" xfId="0" applyFont="1" applyFill="1" applyBorder="1" applyAlignment="1">
      <alignment horizontal="left" vertical="center"/>
    </xf>
    <xf numFmtId="0" fontId="27" fillId="6" borderId="3" xfId="0" applyFont="1" applyFill="1" applyBorder="1" applyAlignment="1">
      <alignment horizontal="left" vertical="center"/>
    </xf>
    <xf numFmtId="0" fontId="30" fillId="0" borderId="0" xfId="0" applyFont="1" applyAlignment="1">
      <alignment vertical="top" wrapText="1"/>
    </xf>
    <xf numFmtId="0" fontId="19" fillId="7" borderId="19" xfId="0" applyFont="1" applyFill="1" applyBorder="1" applyAlignment="1">
      <alignment horizontal="center" vertical="center" wrapText="1"/>
    </xf>
    <xf numFmtId="164" fontId="25" fillId="8" borderId="8" xfId="1" applyNumberFormat="1" applyFont="1" applyFill="1" applyBorder="1" applyAlignment="1">
      <alignment horizontal="center" vertical="center" wrapText="1"/>
    </xf>
    <xf numFmtId="164" fontId="25" fillId="8" borderId="41" xfId="1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0" fillId="7" borderId="19" xfId="0" applyFill="1" applyBorder="1"/>
    <xf numFmtId="0" fontId="19" fillId="7" borderId="8" xfId="0" applyFont="1" applyFill="1" applyBorder="1" applyAlignment="1">
      <alignment horizontal="center" vertical="center" wrapText="1"/>
    </xf>
    <xf numFmtId="0" fontId="19" fillId="7" borderId="41" xfId="0" applyFont="1" applyFill="1" applyBorder="1" applyAlignment="1">
      <alignment horizontal="center" vertical="center" wrapText="1"/>
    </xf>
    <xf numFmtId="0" fontId="12" fillId="7" borderId="0" xfId="0" applyFont="1" applyFill="1" applyBorder="1" applyAlignment="1">
      <alignment horizontal="center" vertical="center" wrapText="1"/>
    </xf>
    <xf numFmtId="0" fontId="7" fillId="7" borderId="12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center" vertical="center" wrapText="1"/>
    </xf>
    <xf numFmtId="0" fontId="19" fillId="7" borderId="48" xfId="0" applyFont="1" applyFill="1" applyBorder="1" applyAlignment="1">
      <alignment horizontal="center" vertical="center" wrapText="1"/>
    </xf>
    <xf numFmtId="0" fontId="19" fillId="7" borderId="23" xfId="0" applyFont="1" applyFill="1" applyBorder="1" applyAlignment="1">
      <alignment horizontal="center" vertical="center" wrapText="1"/>
    </xf>
    <xf numFmtId="164" fontId="19" fillId="5" borderId="32" xfId="1" applyNumberFormat="1" applyFont="1" applyFill="1" applyBorder="1" applyAlignment="1">
      <alignment horizontal="center" vertical="center" wrapText="1"/>
    </xf>
    <xf numFmtId="164" fontId="19" fillId="5" borderId="21" xfId="1" applyNumberFormat="1" applyFont="1" applyFill="1" applyBorder="1" applyAlignment="1">
      <alignment horizontal="center" vertical="center" wrapText="1"/>
    </xf>
    <xf numFmtId="164" fontId="25" fillId="8" borderId="17" xfId="1" applyNumberFormat="1" applyFont="1" applyFill="1" applyBorder="1" applyAlignment="1">
      <alignment horizontal="center" vertical="center" wrapText="1"/>
    </xf>
    <xf numFmtId="164" fontId="25" fillId="8" borderId="22" xfId="1" applyNumberFormat="1" applyFont="1" applyFill="1" applyBorder="1" applyAlignment="1">
      <alignment horizontal="center" vertical="center" wrapText="1"/>
    </xf>
    <xf numFmtId="164" fontId="25" fillId="8" borderId="20" xfId="1" applyNumberFormat="1" applyFont="1" applyFill="1" applyBorder="1" applyAlignment="1">
      <alignment horizontal="center" vertical="center" wrapText="1"/>
    </xf>
    <xf numFmtId="164" fontId="25" fillId="8" borderId="23" xfId="1" applyNumberFormat="1" applyFont="1" applyFill="1" applyBorder="1" applyAlignment="1">
      <alignment horizontal="center" vertical="center" wrapText="1"/>
    </xf>
    <xf numFmtId="0" fontId="19" fillId="7" borderId="32" xfId="0" applyFont="1" applyFill="1" applyBorder="1" applyAlignment="1">
      <alignment horizontal="center" vertical="center" wrapText="1"/>
    </xf>
    <xf numFmtId="0" fontId="19" fillId="7" borderId="21" xfId="0" applyFont="1" applyFill="1" applyBorder="1" applyAlignment="1">
      <alignment horizontal="center" vertical="center" wrapText="1"/>
    </xf>
    <xf numFmtId="0" fontId="19" fillId="7" borderId="17" xfId="0" applyFont="1" applyFill="1" applyBorder="1" applyAlignment="1">
      <alignment horizontal="center" vertical="center" wrapText="1"/>
    </xf>
    <xf numFmtId="0" fontId="19" fillId="7" borderId="22" xfId="0" applyFont="1" applyFill="1" applyBorder="1" applyAlignment="1">
      <alignment horizontal="center" vertical="center" wrapText="1"/>
    </xf>
    <xf numFmtId="164" fontId="19" fillId="5" borderId="44" xfId="1" applyNumberFormat="1" applyFont="1" applyFill="1" applyBorder="1" applyAlignment="1">
      <alignment horizontal="center" vertical="center" wrapText="1"/>
    </xf>
    <xf numFmtId="164" fontId="25" fillId="8" borderId="45" xfId="1" applyNumberFormat="1" applyFont="1" applyFill="1" applyBorder="1" applyAlignment="1">
      <alignment horizontal="center" vertical="center" wrapText="1"/>
    </xf>
    <xf numFmtId="164" fontId="25" fillId="8" borderId="48" xfId="1" applyNumberFormat="1" applyFont="1" applyFill="1" applyBorder="1" applyAlignment="1">
      <alignment horizontal="center" vertical="center" wrapText="1"/>
    </xf>
    <xf numFmtId="164" fontId="25" fillId="8" borderId="47" xfId="1" applyNumberFormat="1" applyFont="1" applyFill="1" applyBorder="1" applyAlignment="1">
      <alignment horizontal="center" vertical="center" wrapText="1"/>
    </xf>
    <xf numFmtId="164" fontId="19" fillId="5" borderId="46" xfId="1" applyNumberFormat="1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36" xfId="0" applyFont="1" applyFill="1" applyBorder="1" applyAlignment="1">
      <alignment horizontal="center" vertical="center" wrapText="1"/>
    </xf>
    <xf numFmtId="164" fontId="25" fillId="8" borderId="56" xfId="1" applyNumberFormat="1" applyFont="1" applyFill="1" applyBorder="1" applyAlignment="1">
      <alignment horizontal="center" vertical="center" wrapText="1"/>
    </xf>
    <xf numFmtId="164" fontId="25" fillId="8" borderId="57" xfId="1" applyNumberFormat="1" applyFont="1" applyFill="1" applyBorder="1" applyAlignment="1">
      <alignment horizontal="center" vertical="center" wrapText="1"/>
    </xf>
    <xf numFmtId="0" fontId="19" fillId="7" borderId="25" xfId="0" applyFont="1" applyFill="1" applyBorder="1" applyAlignment="1">
      <alignment horizontal="center" vertical="center" wrapText="1"/>
    </xf>
    <xf numFmtId="164" fontId="25" fillId="8" borderId="3" xfId="1" applyNumberFormat="1" applyFont="1" applyFill="1" applyBorder="1" applyAlignment="1">
      <alignment horizontal="center" vertical="center" wrapText="1"/>
    </xf>
    <xf numFmtId="164" fontId="25" fillId="8" borderId="1" xfId="1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24" xfId="0" applyFont="1" applyFill="1" applyBorder="1" applyAlignment="1">
      <alignment horizontal="center" vertical="center" wrapText="1"/>
    </xf>
    <xf numFmtId="164" fontId="19" fillId="5" borderId="8" xfId="1" applyNumberFormat="1" applyFont="1" applyFill="1" applyBorder="1" applyAlignment="1">
      <alignment horizontal="center" vertical="center" wrapText="1"/>
    </xf>
    <xf numFmtId="164" fontId="19" fillId="5" borderId="41" xfId="1" applyNumberFormat="1" applyFont="1" applyFill="1" applyBorder="1" applyAlignment="1">
      <alignment horizontal="center" vertical="center" wrapText="1"/>
    </xf>
    <xf numFmtId="0" fontId="19" fillId="7" borderId="29" xfId="0" applyFont="1" applyFill="1" applyBorder="1" applyAlignment="1">
      <alignment horizontal="center" vertical="center" wrapText="1"/>
    </xf>
    <xf numFmtId="0" fontId="19" fillId="7" borderId="52" xfId="0" applyFont="1" applyFill="1" applyBorder="1" applyAlignment="1">
      <alignment horizontal="center" vertical="center" wrapText="1"/>
    </xf>
    <xf numFmtId="0" fontId="19" fillId="7" borderId="55" xfId="0" applyFont="1" applyFill="1" applyBorder="1" applyAlignment="1">
      <alignment horizontal="center" vertical="center" wrapText="1"/>
    </xf>
    <xf numFmtId="2" fontId="34" fillId="8" borderId="20" xfId="1" applyNumberFormat="1" applyFont="1" applyFill="1" applyBorder="1" applyAlignment="1">
      <alignment horizontal="center" vertical="center" wrapText="1"/>
    </xf>
    <xf numFmtId="2" fontId="34" fillId="8" borderId="23" xfId="1" applyNumberFormat="1" applyFont="1" applyFill="1" applyBorder="1" applyAlignment="1">
      <alignment horizontal="center" vertical="center" wrapText="1"/>
    </xf>
    <xf numFmtId="0" fontId="19" fillId="7" borderId="31" xfId="0" applyFont="1" applyFill="1" applyBorder="1" applyAlignment="1">
      <alignment horizontal="center" vertical="center" wrapText="1"/>
    </xf>
    <xf numFmtId="2" fontId="19" fillId="5" borderId="32" xfId="1" applyNumberFormat="1" applyFont="1" applyFill="1" applyBorder="1" applyAlignment="1">
      <alignment horizontal="center" vertical="center" wrapText="1"/>
    </xf>
    <xf numFmtId="2" fontId="19" fillId="5" borderId="21" xfId="1" applyNumberFormat="1" applyFont="1" applyFill="1" applyBorder="1" applyAlignment="1">
      <alignment horizontal="center" vertical="center" wrapText="1"/>
    </xf>
    <xf numFmtId="0" fontId="19" fillId="7" borderId="26" xfId="0" applyFont="1" applyFill="1" applyBorder="1" applyAlignment="1">
      <alignment horizontal="center" vertical="center" wrapText="1"/>
    </xf>
    <xf numFmtId="0" fontId="19" fillId="7" borderId="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2" fontId="34" fillId="8" borderId="17" xfId="1" applyNumberFormat="1" applyFont="1" applyFill="1" applyBorder="1" applyAlignment="1">
      <alignment horizontal="center" vertical="center" wrapText="1"/>
    </xf>
    <xf numFmtId="2" fontId="34" fillId="8" borderId="22" xfId="1" applyNumberFormat="1" applyFont="1" applyFill="1" applyBorder="1" applyAlignment="1">
      <alignment horizontal="center" vertical="center" wrapText="1"/>
    </xf>
    <xf numFmtId="2" fontId="34" fillId="8" borderId="32" xfId="1" applyNumberFormat="1" applyFont="1" applyFill="1" applyBorder="1" applyAlignment="1">
      <alignment horizontal="center" vertical="center" wrapText="1"/>
    </xf>
    <xf numFmtId="2" fontId="34" fillId="8" borderId="21" xfId="1" applyNumberFormat="1" applyFont="1" applyFill="1" applyBorder="1" applyAlignment="1">
      <alignment horizontal="center" vertical="center" wrapText="1"/>
    </xf>
    <xf numFmtId="0" fontId="19" fillId="7" borderId="34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 wrapText="1"/>
    </xf>
    <xf numFmtId="2" fontId="34" fillId="8" borderId="29" xfId="1" applyNumberFormat="1" applyFont="1" applyFill="1" applyBorder="1" applyAlignment="1">
      <alignment horizontal="center" vertical="center" wrapText="1"/>
    </xf>
    <xf numFmtId="2" fontId="34" fillId="8" borderId="24" xfId="1" applyNumberFormat="1" applyFont="1" applyFill="1" applyBorder="1" applyAlignment="1">
      <alignment horizontal="center" vertical="center" wrapText="1"/>
    </xf>
    <xf numFmtId="0" fontId="19" fillId="7" borderId="33" xfId="0" applyFont="1" applyFill="1" applyBorder="1" applyAlignment="1">
      <alignment horizontal="center" vertical="center" wrapText="1"/>
    </xf>
    <xf numFmtId="0" fontId="19" fillId="7" borderId="5" xfId="0" applyFont="1" applyFill="1" applyBorder="1" applyAlignment="1">
      <alignment horizontal="center" vertical="center" wrapText="1"/>
    </xf>
    <xf numFmtId="164" fontId="34" fillId="8" borderId="36" xfId="1" applyNumberFormat="1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164" fontId="34" fillId="8" borderId="19" xfId="1" applyNumberFormat="1" applyFont="1" applyFill="1" applyBorder="1" applyAlignment="1">
      <alignment horizontal="center" vertical="center" wrapText="1"/>
    </xf>
    <xf numFmtId="164" fontId="34" fillId="8" borderId="15" xfId="1" applyNumberFormat="1" applyFont="1" applyFill="1" applyBorder="1" applyAlignment="1">
      <alignment horizontal="center" vertical="center" wrapText="1"/>
    </xf>
    <xf numFmtId="0" fontId="19" fillId="7" borderId="30" xfId="0" applyFont="1" applyFill="1" applyBorder="1" applyAlignment="1">
      <alignment horizontal="center" vertical="center" wrapText="1"/>
    </xf>
    <xf numFmtId="0" fontId="19" fillId="7" borderId="14" xfId="0" applyFont="1" applyFill="1" applyBorder="1" applyAlignment="1">
      <alignment horizontal="center" vertical="center" wrapText="1"/>
    </xf>
    <xf numFmtId="0" fontId="19" fillId="7" borderId="27" xfId="0" applyFont="1" applyFill="1" applyBorder="1" applyAlignment="1">
      <alignment horizontal="center" vertical="center" wrapText="1"/>
    </xf>
    <xf numFmtId="164" fontId="19" fillId="5" borderId="15" xfId="1" applyNumberFormat="1" applyFont="1" applyFill="1" applyBorder="1" applyAlignment="1">
      <alignment horizontal="center" vertical="center" wrapText="1"/>
    </xf>
    <xf numFmtId="164" fontId="34" fillId="8" borderId="23" xfId="1" applyNumberFormat="1" applyFont="1" applyFill="1" applyBorder="1" applyAlignment="1">
      <alignment horizontal="center" vertical="center" wrapText="1"/>
    </xf>
    <xf numFmtId="164" fontId="34" fillId="8" borderId="24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wrapText="1"/>
    </xf>
    <xf numFmtId="164" fontId="34" fillId="8" borderId="21" xfId="1" applyNumberFormat="1" applyFont="1" applyFill="1" applyBorder="1" applyAlignment="1">
      <alignment horizontal="center" vertical="center" wrapText="1"/>
    </xf>
    <xf numFmtId="164" fontId="19" fillId="5" borderId="37" xfId="1" applyNumberFormat="1" applyFont="1" applyFill="1" applyBorder="1" applyAlignment="1">
      <alignment horizontal="center" vertical="center" wrapText="1"/>
    </xf>
    <xf numFmtId="164" fontId="34" fillId="8" borderId="35" xfId="1" applyNumberFormat="1" applyFont="1" applyFill="1" applyBorder="1" applyAlignment="1">
      <alignment horizontal="center" vertical="center" wrapText="1"/>
    </xf>
    <xf numFmtId="164" fontId="34" fillId="8" borderId="25" xfId="1" applyNumberFormat="1" applyFont="1" applyFill="1" applyBorder="1" applyAlignment="1">
      <alignment horizontal="center" vertical="center" wrapText="1"/>
    </xf>
    <xf numFmtId="164" fontId="34" fillId="8" borderId="37" xfId="1" applyNumberFormat="1" applyFont="1" applyFill="1" applyBorder="1" applyAlignment="1">
      <alignment horizontal="center" vertical="center" wrapText="1"/>
    </xf>
    <xf numFmtId="0" fontId="19" fillId="7" borderId="40" xfId="0" applyFont="1" applyFill="1" applyBorder="1" applyAlignment="1">
      <alignment horizontal="center" vertical="center" wrapText="1"/>
    </xf>
    <xf numFmtId="164" fontId="19" fillId="9" borderId="49" xfId="1" applyNumberFormat="1" applyFont="1" applyFill="1" applyBorder="1" applyAlignment="1">
      <alignment horizontal="center" vertical="center" wrapText="1"/>
    </xf>
    <xf numFmtId="164" fontId="19" fillId="9" borderId="18" xfId="1" applyNumberFormat="1" applyFont="1" applyFill="1" applyBorder="1" applyAlignment="1">
      <alignment horizontal="center" vertical="center" wrapText="1"/>
    </xf>
    <xf numFmtId="164" fontId="19" fillId="5" borderId="50" xfId="1" applyNumberFormat="1" applyFont="1" applyFill="1" applyBorder="1" applyAlignment="1">
      <alignment horizontal="center" vertical="center" wrapText="1"/>
    </xf>
    <xf numFmtId="164" fontId="19" fillId="5" borderId="42" xfId="1" applyNumberFormat="1" applyFont="1" applyFill="1" applyBorder="1" applyAlignment="1">
      <alignment horizontal="center" vertical="center" wrapText="1"/>
    </xf>
    <xf numFmtId="164" fontId="19" fillId="9" borderId="51" xfId="1" applyNumberFormat="1" applyFont="1" applyFill="1" applyBorder="1" applyAlignment="1">
      <alignment horizontal="center" vertical="center" wrapText="1"/>
    </xf>
    <xf numFmtId="164" fontId="19" fillId="9" borderId="43" xfId="1" applyNumberFormat="1" applyFont="1" applyFill="1" applyBorder="1" applyAlignment="1">
      <alignment horizontal="center" vertical="center" wrapText="1"/>
    </xf>
    <xf numFmtId="164" fontId="19" fillId="9" borderId="50" xfId="1" applyNumberFormat="1" applyFont="1" applyFill="1" applyBorder="1" applyAlignment="1">
      <alignment horizontal="center" vertical="center" wrapText="1"/>
    </xf>
    <xf numFmtId="164" fontId="19" fillId="9" borderId="42" xfId="1" applyNumberFormat="1" applyFont="1" applyFill="1" applyBorder="1" applyAlignment="1">
      <alignment horizontal="center" vertical="center" wrapText="1"/>
    </xf>
    <xf numFmtId="164" fontId="34" fillId="8" borderId="49" xfId="1" applyNumberFormat="1" applyFont="1" applyFill="1" applyBorder="1" applyAlignment="1">
      <alignment horizontal="center" vertical="center" wrapText="1"/>
    </xf>
    <xf numFmtId="164" fontId="34" fillId="8" borderId="51" xfId="1" applyNumberFormat="1" applyFont="1" applyFill="1" applyBorder="1" applyAlignment="1">
      <alignment horizontal="center" vertical="center" wrapText="1"/>
    </xf>
    <xf numFmtId="164" fontId="34" fillId="8" borderId="50" xfId="1" applyNumberFormat="1" applyFont="1" applyFill="1" applyBorder="1" applyAlignment="1">
      <alignment horizontal="center" vertical="center" wrapText="1"/>
    </xf>
    <xf numFmtId="0" fontId="19" fillId="7" borderId="49" xfId="0" applyFont="1" applyFill="1" applyBorder="1" applyAlignment="1">
      <alignment horizontal="center" vertical="center" wrapText="1"/>
    </xf>
    <xf numFmtId="0" fontId="19" fillId="7" borderId="18" xfId="0" applyFont="1" applyFill="1" applyBorder="1" applyAlignment="1">
      <alignment horizontal="center" vertical="center" wrapText="1"/>
    </xf>
    <xf numFmtId="164" fontId="34" fillId="8" borderId="17" xfId="1" applyNumberFormat="1" applyFont="1" applyFill="1" applyBorder="1" applyAlignment="1">
      <alignment horizontal="center" vertical="center" wrapText="1"/>
    </xf>
    <xf numFmtId="164" fontId="34" fillId="8" borderId="45" xfId="1" applyNumberFormat="1" applyFont="1" applyFill="1" applyBorder="1" applyAlignment="1">
      <alignment horizontal="center" vertical="center" wrapText="1"/>
    </xf>
    <xf numFmtId="164" fontId="34" fillId="8" borderId="20" xfId="1" applyNumberFormat="1" applyFont="1" applyFill="1" applyBorder="1" applyAlignment="1">
      <alignment horizontal="center" vertical="center" wrapText="1"/>
    </xf>
    <xf numFmtId="164" fontId="34" fillId="8" borderId="41" xfId="1" applyNumberFormat="1" applyFont="1" applyFill="1" applyBorder="1" applyAlignment="1">
      <alignment horizontal="center" vertical="center" wrapText="1"/>
    </xf>
    <xf numFmtId="164" fontId="34" fillId="8" borderId="32" xfId="1" applyNumberFormat="1" applyFont="1" applyFill="1" applyBorder="1" applyAlignment="1">
      <alignment horizontal="center" vertical="center" wrapText="1"/>
    </xf>
    <xf numFmtId="164" fontId="34" fillId="8" borderId="44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164" fontId="34" fillId="8" borderId="22" xfId="1" applyNumberFormat="1" applyFont="1" applyFill="1" applyBorder="1" applyAlignment="1">
      <alignment horizontal="center" vertical="center" wrapText="1"/>
    </xf>
    <xf numFmtId="164" fontId="19" fillId="5" borderId="28" xfId="1" applyNumberFormat="1" applyFont="1" applyFill="1" applyBorder="1" applyAlignment="1">
      <alignment horizontal="center" vertical="center" wrapText="1"/>
    </xf>
    <xf numFmtId="164" fontId="34" fillId="8" borderId="8" xfId="1" applyNumberFormat="1" applyFont="1" applyFill="1" applyBorder="1" applyAlignment="1">
      <alignment horizontal="center" vertical="center" wrapText="1"/>
    </xf>
    <xf numFmtId="164" fontId="34" fillId="8" borderId="9" xfId="1" applyNumberFormat="1" applyFont="1" applyFill="1" applyBorder="1" applyAlignment="1">
      <alignment horizontal="center" vertical="center" wrapText="1"/>
    </xf>
    <xf numFmtId="164" fontId="34" fillId="8" borderId="31" xfId="1" applyNumberFormat="1" applyFont="1" applyFill="1" applyBorder="1" applyAlignment="1">
      <alignment horizontal="center" vertical="center" wrapText="1"/>
    </xf>
    <xf numFmtId="164" fontId="19" fillId="5" borderId="31" xfId="1" applyNumberFormat="1" applyFont="1" applyFill="1" applyBorder="1" applyAlignment="1">
      <alignment horizontal="center" vertical="center" wrapText="1"/>
    </xf>
    <xf numFmtId="164" fontId="34" fillId="8" borderId="16" xfId="1" applyNumberFormat="1" applyFont="1" applyFill="1" applyBorder="1" applyAlignment="1">
      <alignment horizontal="center" vertical="center" wrapText="1"/>
    </xf>
    <xf numFmtId="164" fontId="34" fillId="8" borderId="39" xfId="1" applyNumberFormat="1" applyFont="1" applyFill="1" applyBorder="1" applyAlignment="1">
      <alignment horizontal="center" vertical="center" wrapText="1"/>
    </xf>
    <xf numFmtId="166" fontId="19" fillId="9" borderId="48" xfId="1" applyNumberFormat="1" applyFont="1" applyFill="1" applyBorder="1" applyAlignment="1">
      <alignment horizontal="center" vertical="center" wrapText="1"/>
    </xf>
    <xf numFmtId="166" fontId="19" fillId="9" borderId="23" xfId="1" applyNumberFormat="1" applyFont="1" applyFill="1" applyBorder="1" applyAlignment="1">
      <alignment horizontal="center" vertical="center" wrapText="1"/>
    </xf>
    <xf numFmtId="166" fontId="19" fillId="5" borderId="46" xfId="1" applyNumberFormat="1" applyFont="1" applyFill="1" applyBorder="1" applyAlignment="1">
      <alignment horizontal="center" vertical="center" wrapText="1"/>
    </xf>
    <xf numFmtId="166" fontId="19" fillId="5" borderId="21" xfId="1" applyNumberFormat="1" applyFont="1" applyFill="1" applyBorder="1" applyAlignment="1">
      <alignment horizontal="center" vertical="center" wrapText="1"/>
    </xf>
    <xf numFmtId="166" fontId="19" fillId="9" borderId="47" xfId="1" applyNumberFormat="1" applyFont="1" applyFill="1" applyBorder="1" applyAlignment="1">
      <alignment horizontal="center" vertical="center" wrapText="1"/>
    </xf>
    <xf numFmtId="166" fontId="19" fillId="9" borderId="22" xfId="1" applyNumberFormat="1" applyFont="1" applyFill="1" applyBorder="1" applyAlignment="1">
      <alignment horizontal="center" vertical="center" wrapText="1"/>
    </xf>
    <xf numFmtId="166" fontId="19" fillId="9" borderId="46" xfId="1" applyNumberFormat="1" applyFont="1" applyFill="1" applyBorder="1" applyAlignment="1">
      <alignment horizontal="center" vertical="center" wrapText="1"/>
    </xf>
    <xf numFmtId="166" fontId="19" fillId="9" borderId="21" xfId="1" applyNumberFormat="1" applyFont="1" applyFill="1" applyBorder="1" applyAlignment="1">
      <alignment horizontal="center" vertical="center" wrapText="1"/>
    </xf>
    <xf numFmtId="166" fontId="34" fillId="8" borderId="20" xfId="1" applyNumberFormat="1" applyFont="1" applyFill="1" applyBorder="1" applyAlignment="1">
      <alignment horizontal="center" vertical="center" wrapText="1"/>
    </xf>
    <xf numFmtId="166" fontId="34" fillId="8" borderId="23" xfId="1" applyNumberFormat="1" applyFont="1" applyFill="1" applyBorder="1" applyAlignment="1">
      <alignment horizontal="center" vertical="center" wrapText="1"/>
    </xf>
    <xf numFmtId="166" fontId="34" fillId="8" borderId="41" xfId="1" applyNumberFormat="1" applyFont="1" applyFill="1" applyBorder="1" applyAlignment="1">
      <alignment horizontal="center" vertical="center" wrapText="1"/>
    </xf>
    <xf numFmtId="166" fontId="34" fillId="8" borderId="17" xfId="1" applyNumberFormat="1" applyFont="1" applyFill="1" applyBorder="1" applyAlignment="1">
      <alignment horizontal="center" vertical="center" wrapText="1"/>
    </xf>
    <xf numFmtId="166" fontId="34" fillId="8" borderId="45" xfId="1" applyNumberFormat="1" applyFont="1" applyFill="1" applyBorder="1" applyAlignment="1">
      <alignment horizontal="center" vertical="center" wrapText="1"/>
    </xf>
    <xf numFmtId="166" fontId="34" fillId="8" borderId="22" xfId="1" applyNumberFormat="1" applyFont="1" applyFill="1" applyBorder="1" applyAlignment="1">
      <alignment horizontal="center" vertical="center" wrapText="1"/>
    </xf>
    <xf numFmtId="166" fontId="19" fillId="5" borderId="32" xfId="1" applyNumberFormat="1" applyFont="1" applyFill="1" applyBorder="1" applyAlignment="1">
      <alignment horizontal="center" vertical="center" wrapText="1"/>
    </xf>
    <xf numFmtId="166" fontId="19" fillId="5" borderId="44" xfId="1" applyNumberFormat="1" applyFont="1" applyFill="1" applyBorder="1" applyAlignment="1">
      <alignment horizontal="center" vertical="center" wrapText="1"/>
    </xf>
    <xf numFmtId="166" fontId="34" fillId="8" borderId="32" xfId="1" applyNumberFormat="1" applyFont="1" applyFill="1" applyBorder="1" applyAlignment="1">
      <alignment horizontal="center" vertical="center" wrapText="1"/>
    </xf>
    <xf numFmtId="166" fontId="34" fillId="8" borderId="21" xfId="1" applyNumberFormat="1" applyFont="1" applyFill="1" applyBorder="1" applyAlignment="1">
      <alignment horizontal="center" vertical="center" wrapText="1"/>
    </xf>
    <xf numFmtId="166" fontId="34" fillId="8" borderId="44" xfId="1" applyNumberFormat="1" applyFont="1" applyFill="1" applyBorder="1" applyAlignment="1">
      <alignment horizontal="center" vertical="center" wrapText="1"/>
    </xf>
    <xf numFmtId="164" fontId="19" fillId="5" borderId="38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/>
    </xf>
    <xf numFmtId="164" fontId="25" fillId="8" borderId="19" xfId="1" applyNumberFormat="1" applyFont="1" applyFill="1" applyBorder="1" applyAlignment="1">
      <alignment horizontal="center" vertical="center" wrapText="1"/>
    </xf>
    <xf numFmtId="164" fontId="25" fillId="8" borderId="25" xfId="1" applyNumberFormat="1" applyFont="1" applyFill="1" applyBorder="1" applyAlignment="1">
      <alignment horizontal="center" vertical="center" wrapText="1"/>
    </xf>
    <xf numFmtId="164" fontId="25" fillId="8" borderId="15" xfId="1" applyNumberFormat="1" applyFont="1" applyFill="1" applyBorder="1" applyAlignment="1">
      <alignment horizontal="center" vertical="center" wrapText="1"/>
    </xf>
    <xf numFmtId="164" fontId="25" fillId="8" borderId="37" xfId="1" applyNumberFormat="1" applyFont="1" applyFill="1" applyBorder="1" applyAlignment="1">
      <alignment horizontal="center" vertical="center" wrapText="1"/>
    </xf>
    <xf numFmtId="164" fontId="25" fillId="8" borderId="21" xfId="1" applyNumberFormat="1" applyFont="1" applyFill="1" applyBorder="1" applyAlignment="1">
      <alignment horizontal="center" vertical="center" wrapText="1"/>
    </xf>
    <xf numFmtId="164" fontId="25" fillId="8" borderId="36" xfId="1" applyNumberFormat="1" applyFont="1" applyFill="1" applyBorder="1" applyAlignment="1">
      <alignment horizontal="center" vertical="center" wrapText="1"/>
    </xf>
    <xf numFmtId="164" fontId="25" fillId="8" borderId="35" xfId="1" applyNumberFormat="1" applyFont="1" applyFill="1" applyBorder="1" applyAlignment="1">
      <alignment horizontal="center" vertical="center" wrapText="1"/>
    </xf>
    <xf numFmtId="164" fontId="25" fillId="8" borderId="24" xfId="1" applyNumberFormat="1" applyFont="1" applyFill="1" applyBorder="1" applyAlignment="1">
      <alignment horizontal="center" vertical="center" wrapText="1"/>
    </xf>
    <xf numFmtId="0" fontId="19" fillId="7" borderId="54" xfId="0" applyFont="1" applyFill="1" applyBorder="1" applyAlignment="1">
      <alignment horizontal="center" vertical="center" wrapText="1"/>
    </xf>
    <xf numFmtId="0" fontId="19" fillId="7" borderId="58" xfId="0" applyFont="1" applyFill="1" applyBorder="1" applyAlignment="1">
      <alignment horizontal="center" vertical="center" wrapText="1"/>
    </xf>
    <xf numFmtId="1" fontId="19" fillId="7" borderId="19" xfId="1" quotePrefix="1" applyNumberFormat="1" applyFont="1" applyFill="1" applyBorder="1" applyAlignment="1">
      <alignment horizontal="center" vertical="center" wrapText="1"/>
    </xf>
    <xf numFmtId="165" fontId="19" fillId="5" borderId="19" xfId="1" applyNumberFormat="1" applyFont="1" applyFill="1" applyBorder="1" applyAlignment="1">
      <alignment horizontal="center" vertical="center" wrapText="1"/>
    </xf>
    <xf numFmtId="165" fontId="19" fillId="5" borderId="25" xfId="1" applyNumberFormat="1" applyFont="1" applyFill="1" applyBorder="1" applyAlignment="1">
      <alignment horizontal="center" vertical="center" wrapText="1"/>
    </xf>
    <xf numFmtId="165" fontId="34" fillId="8" borderId="23" xfId="1" applyNumberFormat="1" applyFont="1" applyFill="1" applyBorder="1" applyAlignment="1">
      <alignment horizontal="center" vertical="center" wrapText="1"/>
    </xf>
    <xf numFmtId="165" fontId="34" fillId="8" borderId="19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17" fontId="19" fillId="7" borderId="19" xfId="0" quotePrefix="1" applyNumberFormat="1" applyFont="1" applyFill="1" applyBorder="1" applyAlignment="1">
      <alignment horizontal="center" vertical="center" wrapText="1"/>
    </xf>
    <xf numFmtId="0" fontId="19" fillId="7" borderId="28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19" fillId="7" borderId="35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53" xfId="0" applyFont="1" applyFill="1" applyBorder="1" applyAlignment="1">
      <alignment horizontal="center" vertical="center" wrapText="1"/>
    </xf>
    <xf numFmtId="0" fontId="19" fillId="7" borderId="43" xfId="0" applyFont="1" applyFill="1" applyBorder="1" applyAlignment="1">
      <alignment horizontal="center" vertical="center" wrapText="1"/>
    </xf>
    <xf numFmtId="164" fontId="19" fillId="5" borderId="20" xfId="1" applyNumberFormat="1" applyFont="1" applyFill="1" applyBorder="1" applyAlignment="1">
      <alignment horizontal="center" vertical="center" wrapText="1"/>
    </xf>
    <xf numFmtId="49" fontId="19" fillId="7" borderId="20" xfId="1" quotePrefix="1" applyNumberFormat="1" applyFont="1" applyFill="1" applyBorder="1" applyAlignment="1">
      <alignment horizontal="center" vertical="center" wrapText="1"/>
    </xf>
    <xf numFmtId="49" fontId="19" fillId="7" borderId="8" xfId="1" quotePrefix="1" applyNumberFormat="1" applyFont="1" applyFill="1" applyBorder="1" applyAlignment="1">
      <alignment horizontal="center" vertical="center" wrapText="1"/>
    </xf>
    <xf numFmtId="49" fontId="19" fillId="7" borderId="23" xfId="1" quotePrefix="1" applyNumberFormat="1" applyFont="1" applyFill="1" applyBorder="1" applyAlignment="1">
      <alignment horizontal="center" vertical="center" wrapText="1"/>
    </xf>
    <xf numFmtId="165" fontId="37" fillId="8" borderId="20" xfId="1" applyNumberFormat="1" applyFont="1" applyFill="1" applyBorder="1" applyAlignment="1">
      <alignment horizontal="center" vertical="center" wrapText="1"/>
    </xf>
    <xf numFmtId="165" fontId="37" fillId="8" borderId="8" xfId="1" applyNumberFormat="1" applyFont="1" applyFill="1" applyBorder="1" applyAlignment="1">
      <alignment horizontal="center" vertical="center" wrapText="1"/>
    </xf>
    <xf numFmtId="165" fontId="37" fillId="8" borderId="23" xfId="1" applyNumberFormat="1" applyFont="1" applyFill="1" applyBorder="1" applyAlignment="1">
      <alignment horizontal="center" vertical="center" wrapText="1"/>
    </xf>
    <xf numFmtId="165" fontId="34" fillId="8" borderId="8" xfId="1" applyNumberFormat="1" applyFont="1" applyFill="1" applyBorder="1" applyAlignment="1">
      <alignment horizontal="center" vertical="center" wrapText="1"/>
    </xf>
    <xf numFmtId="165" fontId="37" fillId="8" borderId="29" xfId="1" applyNumberFormat="1" applyFont="1" applyFill="1" applyBorder="1" applyAlignment="1">
      <alignment horizontal="center" vertical="center" wrapText="1"/>
    </xf>
    <xf numFmtId="165" fontId="37" fillId="8" borderId="13" xfId="1" applyNumberFormat="1" applyFont="1" applyFill="1" applyBorder="1" applyAlignment="1">
      <alignment horizontal="center" vertical="center" wrapText="1"/>
    </xf>
    <xf numFmtId="165" fontId="37" fillId="8" borderId="24" xfId="1" applyNumberFormat="1" applyFont="1" applyFill="1" applyBorder="1" applyAlignment="1">
      <alignment horizontal="center" vertical="center" wrapText="1"/>
    </xf>
    <xf numFmtId="165" fontId="37" fillId="8" borderId="30" xfId="1" applyNumberFormat="1" applyFont="1" applyFill="1" applyBorder="1" applyAlignment="1">
      <alignment horizontal="center" vertical="center" wrapText="1"/>
    </xf>
    <xf numFmtId="165" fontId="37" fillId="8" borderId="14" xfId="1" applyNumberFormat="1" applyFont="1" applyFill="1" applyBorder="1" applyAlignment="1">
      <alignment horizontal="center" vertical="center" wrapText="1"/>
    </xf>
    <xf numFmtId="165" fontId="37" fillId="8" borderId="27" xfId="1" applyNumberFormat="1" applyFont="1" applyFill="1" applyBorder="1" applyAlignment="1">
      <alignment horizontal="center" vertical="center" wrapText="1"/>
    </xf>
    <xf numFmtId="165" fontId="34" fillId="8" borderId="13" xfId="1" applyNumberFormat="1" applyFont="1" applyFill="1" applyBorder="1" applyAlignment="1">
      <alignment horizontal="center" vertical="center" wrapText="1"/>
    </xf>
    <xf numFmtId="165" fontId="34" fillId="8" borderId="14" xfId="1" applyNumberFormat="1" applyFont="1" applyFill="1" applyBorder="1" applyAlignment="1">
      <alignment horizontal="center" vertical="center" wrapText="1"/>
    </xf>
    <xf numFmtId="3" fontId="34" fillId="8" borderId="20" xfId="1" applyNumberFormat="1" applyFont="1" applyFill="1" applyBorder="1" applyAlignment="1">
      <alignment horizontal="center" vertical="center" wrapText="1"/>
    </xf>
    <xf numFmtId="3" fontId="34" fillId="8" borderId="8" xfId="1" applyNumberFormat="1" applyFont="1" applyFill="1" applyBorder="1" applyAlignment="1">
      <alignment horizontal="center" vertical="center" wrapText="1"/>
    </xf>
    <xf numFmtId="3" fontId="34" fillId="8" borderId="23" xfId="1" applyNumberFormat="1" applyFont="1" applyFill="1" applyBorder="1" applyAlignment="1">
      <alignment horizontal="center" vertical="center" wrapText="1"/>
    </xf>
    <xf numFmtId="3" fontId="34" fillId="8" borderId="30" xfId="1" applyNumberFormat="1" applyFont="1" applyFill="1" applyBorder="1" applyAlignment="1">
      <alignment horizontal="center" vertical="center" wrapText="1"/>
    </xf>
    <xf numFmtId="3" fontId="34" fillId="8" borderId="14" xfId="1" applyNumberFormat="1" applyFont="1" applyFill="1" applyBorder="1" applyAlignment="1">
      <alignment horizontal="center" vertical="center" wrapText="1"/>
    </xf>
    <xf numFmtId="3" fontId="34" fillId="8" borderId="27" xfId="1" applyNumberFormat="1" applyFont="1" applyFill="1" applyBorder="1" applyAlignment="1">
      <alignment horizontal="center" vertical="center" wrapText="1"/>
    </xf>
    <xf numFmtId="3" fontId="34" fillId="8" borderId="29" xfId="1" applyNumberFormat="1" applyFont="1" applyFill="1" applyBorder="1" applyAlignment="1">
      <alignment horizontal="center" vertical="center" wrapText="1"/>
    </xf>
    <xf numFmtId="3" fontId="34" fillId="8" borderId="13" xfId="1" applyNumberFormat="1" applyFont="1" applyFill="1" applyBorder="1" applyAlignment="1">
      <alignment horizontal="center" vertical="center" wrapText="1"/>
    </xf>
    <xf numFmtId="3" fontId="34" fillId="8" borderId="24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02344A"/>
      <color rgb="FF011F2C"/>
      <color rgb="FF3E321A"/>
      <color rgb="FFCFA2A0"/>
      <color rgb="FF416F84"/>
      <color rgb="FFC0CFD6"/>
      <color rgb="FFA45652"/>
      <color rgb="FF819FAD"/>
      <color rgb="FF730020"/>
      <color rgb="FFC9B8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SETORIAL DAS SOCIEDADES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NÃO FINANCEIRAS EM PORTUGAL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2019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247650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189095" cy="819150"/>
          <a:chOff x="257175" y="57150"/>
          <a:chExt cx="4232578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32403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SETORIAL DAS SOCIEDADES NÃO FINANCEIRAS EM PORTUGAL 2019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21875" defaultRowHeight="13.8" x14ac:dyDescent="0.3"/>
  <cols>
    <col min="1" max="16384" width="9.21875" style="2"/>
  </cols>
  <sheetData>
    <row r="1" spans="1:15" x14ac:dyDescent="0.3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x14ac:dyDescent="0.3">
      <c r="A2" s="5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x14ac:dyDescent="0.3">
      <c r="A3" s="57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x14ac:dyDescent="0.3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x14ac:dyDescent="0.3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x14ac:dyDescent="0.3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x14ac:dyDescent="0.3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x14ac:dyDescent="0.3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x14ac:dyDescent="0.3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x14ac:dyDescent="0.3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x14ac:dyDescent="0.3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x14ac:dyDescent="0.3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x14ac:dyDescent="0.3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x14ac:dyDescent="0.3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15" x14ac:dyDescent="0.3">
      <c r="A15" s="57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 x14ac:dyDescent="0.3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</row>
    <row r="17" spans="1:15" ht="14.4" thickBot="1" x14ac:dyDescent="0.35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</row>
    <row r="18" spans="1:15" ht="19.5" customHeight="1" x14ac:dyDescent="0.3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</row>
    <row r="19" spans="1:15" ht="21" customHeight="1" x14ac:dyDescent="0.3">
      <c r="A19" s="61"/>
      <c r="B19" s="62" t="s">
        <v>15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</row>
    <row r="20" spans="1:15" ht="22.5" customHeight="1" x14ac:dyDescent="0.3">
      <c r="A20" s="61"/>
      <c r="B20" s="94" t="s">
        <v>143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61"/>
    </row>
    <row r="21" spans="1:15" ht="48.75" customHeight="1" x14ac:dyDescent="0.3">
      <c r="A21" s="61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61"/>
    </row>
    <row r="22" spans="1:15" ht="31.5" customHeight="1" x14ac:dyDescent="0.3">
      <c r="A22" s="61"/>
      <c r="B22" s="63"/>
      <c r="C22" s="63"/>
      <c r="D22" s="63"/>
      <c r="E22" s="63"/>
      <c r="F22" s="63"/>
      <c r="G22" s="63"/>
      <c r="H22" s="63"/>
      <c r="I22" s="63"/>
      <c r="J22" s="63"/>
      <c r="K22" s="61"/>
      <c r="L22" s="93" t="s">
        <v>199</v>
      </c>
      <c r="M22" s="93"/>
      <c r="N22" s="93"/>
      <c r="O22" s="61"/>
    </row>
    <row r="23" spans="1:15" ht="19.5" customHeight="1" thickBot="1" x14ac:dyDescent="0.35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</row>
    <row r="24" spans="1:15" ht="19.5" customHeight="1" thickBot="1" x14ac:dyDescent="0.35">
      <c r="A24" s="92" t="s">
        <v>142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jM82hXGhd/SxjkK9w3GOvcEYskko6oIjzdImSnFMQD5y2DBn2ZVcxVvT6AWribv+saW8G6gQJCTirHfz0VUQeg==" saltValue="7fP4rPp6qPNN3gARnMiROw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headerFooter scaleWithDoc="0">
    <oddHeader>&amp;R&amp;G</oddHeader>
    <oddFooter>&amp;C&amp;1#&amp;"Calibri"&amp;11&amp;K0078D7Interno - Banco de Portugal</oddFooter>
  </headerFooter>
  <rowBreaks count="1" manualBreakCount="1">
    <brk id="24" max="14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AF17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3" width="7.21875" style="6" customWidth="1"/>
    <col min="24" max="16384" width="9.21875" style="6"/>
  </cols>
  <sheetData>
    <row r="1" spans="1:32" ht="69" customHeight="1" thickBot="1" x14ac:dyDescent="0.35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32" ht="15" customHeight="1" x14ac:dyDescent="0.3"/>
    <row r="3" spans="1:32" s="7" customFormat="1" ht="15" customHeight="1" thickBot="1" x14ac:dyDescent="0.35">
      <c r="A3" s="64" t="str">
        <f>+Índice!F11</f>
        <v>G I.2.6</v>
      </c>
      <c r="B3" s="65" t="str">
        <f>+Índice!G11</f>
        <v>Estruturas | Por setores de atividade económica e classes de maturidade (2019)</v>
      </c>
      <c r="C3" s="25"/>
      <c r="D3" s="25"/>
      <c r="E3" s="25"/>
      <c r="F3" s="25"/>
      <c r="G3" s="25"/>
      <c r="H3" s="26"/>
      <c r="I3" s="26"/>
      <c r="J3" s="26"/>
      <c r="K3" s="26"/>
    </row>
    <row r="4" spans="1:32" s="9" customFormat="1" ht="15" customHeight="1" x14ac:dyDescent="0.2">
      <c r="A4" s="8" t="s">
        <v>8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32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32" s="11" customFormat="1" ht="25.05" customHeight="1" x14ac:dyDescent="0.3">
      <c r="B6" s="47"/>
      <c r="C6" s="47"/>
      <c r="D6" s="47"/>
      <c r="E6" s="109" t="s">
        <v>36</v>
      </c>
      <c r="F6" s="109"/>
      <c r="G6" s="109"/>
      <c r="H6" s="109"/>
      <c r="I6" s="109"/>
      <c r="J6" s="109"/>
      <c r="K6" s="109"/>
      <c r="L6" s="140"/>
      <c r="M6" s="120" t="s">
        <v>37</v>
      </c>
      <c r="N6" s="109"/>
      <c r="O6" s="109"/>
      <c r="P6" s="109"/>
      <c r="Q6" s="109"/>
      <c r="R6" s="109"/>
      <c r="S6" s="109"/>
      <c r="T6" s="109"/>
      <c r="W6" s="12"/>
    </row>
    <row r="7" spans="1:32" s="11" customFormat="1" ht="25.05" customHeight="1" x14ac:dyDescent="0.3">
      <c r="B7" s="47"/>
      <c r="C7" s="47"/>
      <c r="D7" s="47"/>
      <c r="E7" s="109" t="s">
        <v>10</v>
      </c>
      <c r="F7" s="109"/>
      <c r="G7" s="118" t="s">
        <v>73</v>
      </c>
      <c r="H7" s="120"/>
      <c r="I7" s="109" t="s">
        <v>74</v>
      </c>
      <c r="J7" s="109"/>
      <c r="K7" s="109" t="s">
        <v>16</v>
      </c>
      <c r="L7" s="140"/>
      <c r="M7" s="109" t="s">
        <v>10</v>
      </c>
      <c r="N7" s="109"/>
      <c r="O7" s="118" t="s">
        <v>73</v>
      </c>
      <c r="P7" s="120"/>
      <c r="Q7" s="109" t="s">
        <v>74</v>
      </c>
      <c r="R7" s="109"/>
      <c r="S7" s="109" t="s">
        <v>16</v>
      </c>
      <c r="T7" s="109"/>
      <c r="W7" s="12"/>
    </row>
    <row r="8" spans="1:32" ht="25.05" customHeight="1" thickBot="1" x14ac:dyDescent="0.35">
      <c r="B8" s="136" t="s">
        <v>19</v>
      </c>
      <c r="C8" s="136"/>
      <c r="D8" s="136"/>
      <c r="E8" s="121">
        <v>0.39100000000000001</v>
      </c>
      <c r="F8" s="122"/>
      <c r="G8" s="121">
        <v>0.16300000000000001</v>
      </c>
      <c r="H8" s="122"/>
      <c r="I8" s="121">
        <v>0.23499999999999999</v>
      </c>
      <c r="J8" s="122"/>
      <c r="K8" s="121">
        <v>0.21</v>
      </c>
      <c r="L8" s="131"/>
      <c r="M8" s="135">
        <v>0.10199999999999999</v>
      </c>
      <c r="N8" s="122"/>
      <c r="O8" s="121">
        <v>9.0999999999999998E-2</v>
      </c>
      <c r="P8" s="122"/>
      <c r="Q8" s="121">
        <v>0.23300000000000001</v>
      </c>
      <c r="R8" s="122"/>
      <c r="S8" s="121">
        <v>0.57399999999999995</v>
      </c>
      <c r="T8" s="122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5.05" customHeight="1" thickBot="1" x14ac:dyDescent="0.35">
      <c r="B9" s="137" t="s">
        <v>32</v>
      </c>
      <c r="C9" s="137"/>
      <c r="D9" s="137"/>
      <c r="E9" s="138">
        <v>0.40799999999999997</v>
      </c>
      <c r="F9" s="139"/>
      <c r="G9" s="138">
        <v>0.20799999999999999</v>
      </c>
      <c r="H9" s="139"/>
      <c r="I9" s="138">
        <v>0.19700000000000001</v>
      </c>
      <c r="J9" s="139"/>
      <c r="K9" s="138">
        <v>0.187</v>
      </c>
      <c r="L9" s="141"/>
      <c r="M9" s="142">
        <v>0.182</v>
      </c>
      <c r="N9" s="139"/>
      <c r="O9" s="138">
        <v>0.156</v>
      </c>
      <c r="P9" s="139"/>
      <c r="Q9" s="138">
        <v>0.311</v>
      </c>
      <c r="R9" s="139"/>
      <c r="S9" s="138">
        <v>0.35</v>
      </c>
      <c r="T9" s="139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5.05" customHeight="1" thickBot="1" x14ac:dyDescent="0.35">
      <c r="B10" s="109" t="s">
        <v>20</v>
      </c>
      <c r="C10" s="109"/>
      <c r="D10" s="109"/>
      <c r="E10" s="138">
        <v>0.27700000000000002</v>
      </c>
      <c r="F10" s="139"/>
      <c r="G10" s="138">
        <v>0.14899999999999999</v>
      </c>
      <c r="H10" s="139"/>
      <c r="I10" s="138">
        <v>0.24199999999999999</v>
      </c>
      <c r="J10" s="139"/>
      <c r="K10" s="138">
        <v>0.33200000000000002</v>
      </c>
      <c r="L10" s="141"/>
      <c r="M10" s="142">
        <v>5.5E-2</v>
      </c>
      <c r="N10" s="139"/>
      <c r="O10" s="138">
        <v>7.0000000000000007E-2</v>
      </c>
      <c r="P10" s="139"/>
      <c r="Q10" s="138">
        <v>0.17199999999999999</v>
      </c>
      <c r="R10" s="139"/>
      <c r="S10" s="138">
        <v>0.70299999999999996</v>
      </c>
      <c r="T10" s="139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25.05" customHeight="1" thickBot="1" x14ac:dyDescent="0.35">
      <c r="B11" s="109" t="s">
        <v>33</v>
      </c>
      <c r="C11" s="109"/>
      <c r="D11" s="109"/>
      <c r="E11" s="138">
        <v>0.36499999999999999</v>
      </c>
      <c r="F11" s="139"/>
      <c r="G11" s="138">
        <v>0.19600000000000001</v>
      </c>
      <c r="H11" s="139"/>
      <c r="I11" s="138">
        <v>0.28699999999999998</v>
      </c>
      <c r="J11" s="139"/>
      <c r="K11" s="138">
        <v>0.151</v>
      </c>
      <c r="L11" s="141"/>
      <c r="M11" s="142">
        <v>4.1000000000000002E-2</v>
      </c>
      <c r="N11" s="139"/>
      <c r="O11" s="138">
        <v>3.3000000000000002E-2</v>
      </c>
      <c r="P11" s="139"/>
      <c r="Q11" s="138">
        <v>0.40799999999999997</v>
      </c>
      <c r="R11" s="139"/>
      <c r="S11" s="138">
        <v>0.51800000000000002</v>
      </c>
      <c r="T11" s="139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25.05" customHeight="1" thickBot="1" x14ac:dyDescent="0.35">
      <c r="B12" s="109" t="s">
        <v>21</v>
      </c>
      <c r="C12" s="109"/>
      <c r="D12" s="109"/>
      <c r="E12" s="138">
        <v>0.36099999999999999</v>
      </c>
      <c r="F12" s="139"/>
      <c r="G12" s="138">
        <v>0.14799999999999999</v>
      </c>
      <c r="H12" s="139"/>
      <c r="I12" s="138">
        <v>0.3</v>
      </c>
      <c r="J12" s="139"/>
      <c r="K12" s="138">
        <v>0.191</v>
      </c>
      <c r="L12" s="141"/>
      <c r="M12" s="142">
        <v>0.17699999999999999</v>
      </c>
      <c r="N12" s="139"/>
      <c r="O12" s="138">
        <v>0.14099999999999999</v>
      </c>
      <c r="P12" s="139"/>
      <c r="Q12" s="138">
        <v>0.24099999999999999</v>
      </c>
      <c r="R12" s="139"/>
      <c r="S12" s="138">
        <v>0.441</v>
      </c>
      <c r="T12" s="139"/>
      <c r="W12" s="30"/>
      <c r="Y12" s="11"/>
      <c r="Z12" s="11"/>
      <c r="AA12" s="11"/>
      <c r="AB12" s="11"/>
      <c r="AC12" s="11"/>
      <c r="AD12" s="11"/>
      <c r="AE12" s="11"/>
      <c r="AF12" s="11"/>
    </row>
    <row r="13" spans="1:32" ht="25.05" customHeight="1" thickBot="1" x14ac:dyDescent="0.35">
      <c r="B13" s="109" t="s">
        <v>22</v>
      </c>
      <c r="C13" s="109"/>
      <c r="D13" s="109"/>
      <c r="E13" s="138">
        <v>0.33</v>
      </c>
      <c r="F13" s="139"/>
      <c r="G13" s="138">
        <v>0.17199999999999999</v>
      </c>
      <c r="H13" s="139"/>
      <c r="I13" s="138">
        <v>0.23599999999999999</v>
      </c>
      <c r="J13" s="139"/>
      <c r="K13" s="138">
        <v>0.26200000000000001</v>
      </c>
      <c r="L13" s="141"/>
      <c r="M13" s="142">
        <v>8.8999999999999996E-2</v>
      </c>
      <c r="N13" s="139"/>
      <c r="O13" s="138">
        <v>8.6999999999999994E-2</v>
      </c>
      <c r="P13" s="139"/>
      <c r="Q13" s="138">
        <v>0.21299999999999999</v>
      </c>
      <c r="R13" s="139"/>
      <c r="S13" s="138">
        <v>0.61199999999999999</v>
      </c>
      <c r="T13" s="139"/>
      <c r="W13" s="30"/>
      <c r="Y13" s="11"/>
      <c r="Z13" s="11"/>
      <c r="AA13" s="11"/>
      <c r="AB13" s="11"/>
      <c r="AC13" s="11"/>
      <c r="AD13" s="11"/>
      <c r="AE13" s="11"/>
      <c r="AF13" s="11"/>
    </row>
    <row r="14" spans="1:32" ht="25.05" customHeight="1" x14ac:dyDescent="0.3">
      <c r="B14" s="109" t="s">
        <v>34</v>
      </c>
      <c r="C14" s="109"/>
      <c r="D14" s="109"/>
      <c r="E14" s="123">
        <v>0.44400000000000001</v>
      </c>
      <c r="F14" s="124"/>
      <c r="G14" s="123">
        <v>0.16200000000000001</v>
      </c>
      <c r="H14" s="124"/>
      <c r="I14" s="123">
        <v>0.223</v>
      </c>
      <c r="J14" s="124"/>
      <c r="K14" s="123">
        <v>0.17100000000000001</v>
      </c>
      <c r="L14" s="132"/>
      <c r="M14" s="134">
        <v>0.161</v>
      </c>
      <c r="N14" s="124"/>
      <c r="O14" s="123">
        <v>0.11600000000000001</v>
      </c>
      <c r="P14" s="124"/>
      <c r="Q14" s="123">
        <v>0.27800000000000002</v>
      </c>
      <c r="R14" s="124"/>
      <c r="S14" s="123">
        <v>0.44600000000000001</v>
      </c>
      <c r="T14" s="124"/>
      <c r="W14" s="30"/>
      <c r="Y14" s="11"/>
      <c r="Z14" s="11"/>
      <c r="AA14" s="11"/>
      <c r="AB14" s="11"/>
      <c r="AC14" s="11"/>
      <c r="AD14" s="11"/>
      <c r="AE14" s="11"/>
      <c r="AF14" s="11"/>
    </row>
    <row r="15" spans="1:32" ht="15" customHeight="1" thickBot="1" x14ac:dyDescent="0.35"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2" t="str">
        <f>NOTA!$A$24</f>
        <v>ESTUDO 46 | ANÁLISE SETORIAL DAS SOCIEDADES NÃO FINANCEIRAS EM PORTUGAL 2019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83" t="s">
        <v>44</v>
      </c>
    </row>
  </sheetData>
  <sheetProtection algorithmName="SHA-512" hashValue="o87l9ZjOH3dEBoNdCYK1sQ99PXgUEb5cRNnHqm5WJvvipVj8m+oY3BrMRzdoeMRfkOQuenb2bwZjAUojHSBSqg==" saltValue="KtEIYI5l5OPibLgpPBXOBw==" spinCount="100000" sheet="1" objects="1" scenarios="1"/>
  <mergeCells count="75">
    <mergeCell ref="S10:T10"/>
    <mergeCell ref="S9:T9"/>
    <mergeCell ref="S8:T8"/>
    <mergeCell ref="Q11:R11"/>
    <mergeCell ref="Q12:R12"/>
    <mergeCell ref="S11:T11"/>
    <mergeCell ref="Q13:R13"/>
    <mergeCell ref="Q14:R14"/>
    <mergeCell ref="S14:T14"/>
    <mergeCell ref="S13:T13"/>
    <mergeCell ref="S12:T12"/>
    <mergeCell ref="O10:P10"/>
    <mergeCell ref="O9:P9"/>
    <mergeCell ref="O8:P8"/>
    <mergeCell ref="Q8:R8"/>
    <mergeCell ref="Q9:R9"/>
    <mergeCell ref="Q10:R10"/>
    <mergeCell ref="M11:N11"/>
    <mergeCell ref="M12:N12"/>
    <mergeCell ref="M13:N13"/>
    <mergeCell ref="M14:N14"/>
    <mergeCell ref="O14:P14"/>
    <mergeCell ref="O13:P13"/>
    <mergeCell ref="O12:P12"/>
    <mergeCell ref="O11:P11"/>
    <mergeCell ref="K10:L10"/>
    <mergeCell ref="K9:L9"/>
    <mergeCell ref="K8:L8"/>
    <mergeCell ref="M8:N8"/>
    <mergeCell ref="M9:N9"/>
    <mergeCell ref="M10:N10"/>
    <mergeCell ref="I11:J11"/>
    <mergeCell ref="I12:J12"/>
    <mergeCell ref="I13:J13"/>
    <mergeCell ref="I14:J14"/>
    <mergeCell ref="K14:L14"/>
    <mergeCell ref="K13:L13"/>
    <mergeCell ref="K12:L12"/>
    <mergeCell ref="K11:L11"/>
    <mergeCell ref="G9:H9"/>
    <mergeCell ref="G8:H8"/>
    <mergeCell ref="I8:J8"/>
    <mergeCell ref="I9:J9"/>
    <mergeCell ref="I10:J10"/>
    <mergeCell ref="G14:H14"/>
    <mergeCell ref="G13:H13"/>
    <mergeCell ref="G12:H12"/>
    <mergeCell ref="G11:H11"/>
    <mergeCell ref="G10:H10"/>
    <mergeCell ref="A1:U1"/>
    <mergeCell ref="E6:L6"/>
    <mergeCell ref="M6:T6"/>
    <mergeCell ref="E7:F7"/>
    <mergeCell ref="I7:J7"/>
    <mergeCell ref="K7:L7"/>
    <mergeCell ref="M7:N7"/>
    <mergeCell ref="Q7:R7"/>
    <mergeCell ref="S7:T7"/>
    <mergeCell ref="G7:H7"/>
    <mergeCell ref="A16:U16"/>
    <mergeCell ref="O7:P7"/>
    <mergeCell ref="B14:D14"/>
    <mergeCell ref="B9:D9"/>
    <mergeCell ref="B8:D8"/>
    <mergeCell ref="B11:D11"/>
    <mergeCell ref="B10:D10"/>
    <mergeCell ref="B13:D13"/>
    <mergeCell ref="B12:D12"/>
    <mergeCell ref="E8:F8"/>
    <mergeCell ref="E9:F9"/>
    <mergeCell ref="E10:F10"/>
    <mergeCell ref="E11:F11"/>
    <mergeCell ref="E12:F12"/>
    <mergeCell ref="E13:F13"/>
    <mergeCell ref="E14:F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U16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thickBot="1" x14ac:dyDescent="0.35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3"/>
    <row r="3" spans="1:21" s="7" customFormat="1" ht="15" customHeight="1" thickBot="1" x14ac:dyDescent="0.35">
      <c r="A3" s="64" t="str">
        <f>Índice!F12</f>
        <v>G I.2.7</v>
      </c>
      <c r="B3" s="65" t="str">
        <f>Índice!G12</f>
        <v>Estruturas | Em função da integração no setor exportador (2019)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ht="25.05" customHeight="1" x14ac:dyDescent="0.3">
      <c r="G6" s="47"/>
      <c r="H6" s="47"/>
      <c r="I6" s="47"/>
      <c r="J6" s="114" t="s">
        <v>14</v>
      </c>
      <c r="K6" s="114"/>
      <c r="L6" s="115"/>
      <c r="M6" s="114" t="s">
        <v>9</v>
      </c>
      <c r="N6" s="114"/>
      <c r="O6" s="115"/>
      <c r="P6" s="9"/>
      <c r="Q6" s="9"/>
      <c r="R6" s="9"/>
    </row>
    <row r="7" spans="1:21" s="14" customFormat="1" ht="25.05" customHeight="1" x14ac:dyDescent="0.3">
      <c r="G7" s="143" t="s">
        <v>38</v>
      </c>
      <c r="H7" s="143"/>
      <c r="I7" s="144"/>
      <c r="J7" s="110">
        <v>5.7000000000000002E-2</v>
      </c>
      <c r="K7" s="110"/>
      <c r="L7" s="111"/>
      <c r="M7" s="110">
        <v>0.34799999999999998</v>
      </c>
      <c r="N7" s="110"/>
      <c r="O7" s="111"/>
    </row>
    <row r="8" spans="1:21" s="14" customFormat="1" ht="25.05" customHeight="1" x14ac:dyDescent="0.3">
      <c r="G8" s="114" t="s">
        <v>39</v>
      </c>
      <c r="H8" s="114"/>
      <c r="I8" s="120"/>
      <c r="J8" s="110">
        <v>8.1000000000000003E-2</v>
      </c>
      <c r="K8" s="110"/>
      <c r="L8" s="111"/>
      <c r="M8" s="110">
        <v>0.29599999999999999</v>
      </c>
      <c r="N8" s="110"/>
      <c r="O8" s="111"/>
    </row>
    <row r="9" spans="1:21" s="14" customFormat="1" ht="25.05" customHeight="1" x14ac:dyDescent="0.3">
      <c r="G9" s="114" t="s">
        <v>40</v>
      </c>
      <c r="H9" s="114"/>
      <c r="I9" s="120"/>
      <c r="J9" s="110">
        <v>0.86199999999999999</v>
      </c>
      <c r="K9" s="110"/>
      <c r="L9" s="111"/>
      <c r="M9" s="110">
        <v>0.35599999999999998</v>
      </c>
      <c r="N9" s="110"/>
      <c r="O9" s="111"/>
    </row>
    <row r="10" spans="1:21" s="14" customFormat="1" ht="15" customHeight="1" x14ac:dyDescent="0.3">
      <c r="A10" s="22"/>
    </row>
    <row r="11" spans="1:21" ht="19.5" customHeight="1" x14ac:dyDescent="0.3">
      <c r="A11" s="116" t="str">
        <f>Índice!$A$56</f>
        <v>ESTUDO 46 | ANÁLISE SETORIAL DAS SOCIEDADES NÃO FINANCEIRAS EM PORTUGAL 2019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x14ac:dyDescent="0.3">
      <c r="U12" s="83" t="s">
        <v>44</v>
      </c>
    </row>
    <row r="15" spans="1:21" ht="17.25" customHeight="1" x14ac:dyDescent="0.3"/>
    <row r="16" spans="1:21" ht="17.25" customHeight="1" x14ac:dyDescent="0.3"/>
  </sheetData>
  <sheetProtection algorithmName="SHA-512" hashValue="HovY1WwkWTObtOHqh1NQEqS8bcmVGcSxGIRI6P/XAMlhhx6KQJ9nnfLr4IBdDPdmcahRZuZu6fo1jOAuauDVYg==" saltValue="P6RnzSiOVTY00QWrPts1Vg==" spinCount="100000" sheet="1" objects="1" scenarios="1"/>
  <mergeCells count="13">
    <mergeCell ref="J6:L6"/>
    <mergeCell ref="M6:O6"/>
    <mergeCell ref="A1:U1"/>
    <mergeCell ref="G7:I7"/>
    <mergeCell ref="J7:L7"/>
    <mergeCell ref="M7:O7"/>
    <mergeCell ref="A11:U11"/>
    <mergeCell ref="G8:I8"/>
    <mergeCell ref="G9:I9"/>
    <mergeCell ref="J8:L8"/>
    <mergeCell ref="J9:L9"/>
    <mergeCell ref="M9:O9"/>
    <mergeCell ref="M8:O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U21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thickBot="1" x14ac:dyDescent="0.35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3"/>
    <row r="3" spans="1:21" s="7" customFormat="1" ht="15" customHeight="1" thickBot="1" x14ac:dyDescent="0.35">
      <c r="A3" s="84" t="str">
        <f>Índice!F13</f>
        <v>G I.2.8</v>
      </c>
      <c r="B3" s="65" t="str">
        <f>Índice!G13</f>
        <v>Estruturas | Por setores de atividade económica e em função da integração no setor exportador (volume de negócios, 2019)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</row>
    <row r="6" spans="1:21" s="9" customFormat="1" ht="24.45" customHeight="1" x14ac:dyDescent="0.2">
      <c r="A6" s="8"/>
      <c r="C6" s="30"/>
      <c r="D6" s="30"/>
      <c r="E6" s="30"/>
      <c r="F6" s="30"/>
      <c r="G6" s="30"/>
      <c r="H6" s="118" t="s">
        <v>193</v>
      </c>
      <c r="I6" s="114"/>
      <c r="J6" s="114"/>
      <c r="K6" s="114"/>
      <c r="L6" s="114"/>
      <c r="M6" s="114"/>
      <c r="N6" s="114"/>
      <c r="O6" s="114"/>
      <c r="P6" s="115"/>
    </row>
    <row r="7" spans="1:21" s="9" customFormat="1" ht="24.45" customHeight="1" x14ac:dyDescent="0.2">
      <c r="E7" s="47"/>
      <c r="F7" s="47"/>
      <c r="G7" s="47"/>
      <c r="H7" s="147" t="s">
        <v>38</v>
      </c>
      <c r="I7" s="143"/>
      <c r="J7" s="148"/>
      <c r="K7" s="149" t="s">
        <v>39</v>
      </c>
      <c r="L7" s="143"/>
      <c r="M7" s="148"/>
      <c r="N7" s="149" t="s">
        <v>40</v>
      </c>
      <c r="O7" s="143"/>
      <c r="P7" s="148"/>
    </row>
    <row r="8" spans="1:21" s="14" customFormat="1" ht="25.05" customHeight="1" thickBot="1" x14ac:dyDescent="0.35">
      <c r="E8" s="136" t="s">
        <v>19</v>
      </c>
      <c r="F8" s="136"/>
      <c r="G8" s="136"/>
      <c r="H8" s="145">
        <v>0.34799999999999998</v>
      </c>
      <c r="I8" s="145"/>
      <c r="J8" s="146"/>
      <c r="K8" s="145">
        <v>0.29599999999999999</v>
      </c>
      <c r="L8" s="145"/>
      <c r="M8" s="146"/>
      <c r="N8" s="145">
        <v>0.35599999999999998</v>
      </c>
      <c r="O8" s="145"/>
      <c r="P8" s="146"/>
    </row>
    <row r="9" spans="1:21" s="14" customFormat="1" ht="25.05" customHeight="1" x14ac:dyDescent="0.3">
      <c r="E9" s="109" t="s">
        <v>32</v>
      </c>
      <c r="F9" s="109"/>
      <c r="G9" s="109"/>
      <c r="H9" s="110">
        <v>0.20599999999999999</v>
      </c>
      <c r="I9" s="110"/>
      <c r="J9" s="111"/>
      <c r="K9" s="110">
        <v>0.17899999999999999</v>
      </c>
      <c r="L9" s="110"/>
      <c r="M9" s="111"/>
      <c r="N9" s="110">
        <v>0.61499999999999999</v>
      </c>
      <c r="O9" s="110"/>
      <c r="P9" s="111"/>
    </row>
    <row r="10" spans="1:21" s="14" customFormat="1" ht="25.05" customHeight="1" x14ac:dyDescent="0.3">
      <c r="E10" s="109" t="s">
        <v>20</v>
      </c>
      <c r="F10" s="109"/>
      <c r="G10" s="109"/>
      <c r="H10" s="110">
        <v>0.72099999999999997</v>
      </c>
      <c r="I10" s="110"/>
      <c r="J10" s="111"/>
      <c r="K10" s="110">
        <v>0.17899999999999999</v>
      </c>
      <c r="L10" s="110"/>
      <c r="M10" s="111"/>
      <c r="N10" s="110">
        <v>0.1</v>
      </c>
      <c r="O10" s="110"/>
      <c r="P10" s="111"/>
    </row>
    <row r="11" spans="1:21" s="14" customFormat="1" ht="25.05" customHeight="1" x14ac:dyDescent="0.3">
      <c r="E11" s="109" t="s">
        <v>33</v>
      </c>
      <c r="F11" s="109"/>
      <c r="G11" s="109"/>
      <c r="H11" s="110">
        <v>0.35299999999999998</v>
      </c>
      <c r="I11" s="110"/>
      <c r="J11" s="111"/>
      <c r="K11" s="110">
        <v>0.35499999999999998</v>
      </c>
      <c r="L11" s="110"/>
      <c r="M11" s="111"/>
      <c r="N11" s="110">
        <v>0.29199999999999998</v>
      </c>
      <c r="O11" s="110"/>
      <c r="P11" s="111"/>
    </row>
    <row r="12" spans="1:21" s="14" customFormat="1" ht="25.05" customHeight="1" x14ac:dyDescent="0.3">
      <c r="E12" s="109" t="s">
        <v>21</v>
      </c>
      <c r="F12" s="109"/>
      <c r="G12" s="109"/>
      <c r="H12" s="110">
        <v>0.23300000000000001</v>
      </c>
      <c r="I12" s="110"/>
      <c r="J12" s="111"/>
      <c r="K12" s="110">
        <v>0.156</v>
      </c>
      <c r="L12" s="110"/>
      <c r="M12" s="111"/>
      <c r="N12" s="110">
        <v>0.61199999999999999</v>
      </c>
      <c r="O12" s="110"/>
      <c r="P12" s="111"/>
    </row>
    <row r="13" spans="1:21" s="14" customFormat="1" ht="25.05" customHeight="1" x14ac:dyDescent="0.3">
      <c r="E13" s="109" t="s">
        <v>22</v>
      </c>
      <c r="F13" s="109"/>
      <c r="G13" s="109"/>
      <c r="H13" s="110">
        <v>0.16200000000000001</v>
      </c>
      <c r="I13" s="110"/>
      <c r="J13" s="111"/>
      <c r="K13" s="110">
        <v>0.45200000000000001</v>
      </c>
      <c r="L13" s="110"/>
      <c r="M13" s="111"/>
      <c r="N13" s="110">
        <v>0.38600000000000001</v>
      </c>
      <c r="O13" s="110"/>
      <c r="P13" s="111"/>
    </row>
    <row r="14" spans="1:21" s="14" customFormat="1" ht="25.05" customHeight="1" x14ac:dyDescent="0.3">
      <c r="E14" s="109" t="s">
        <v>34</v>
      </c>
      <c r="F14" s="109"/>
      <c r="G14" s="109"/>
      <c r="H14" s="110">
        <v>0.29199999999999998</v>
      </c>
      <c r="I14" s="110"/>
      <c r="J14" s="111"/>
      <c r="K14" s="110">
        <v>0.2</v>
      </c>
      <c r="L14" s="110"/>
      <c r="M14" s="111"/>
      <c r="N14" s="110">
        <v>0.50800000000000001</v>
      </c>
      <c r="O14" s="110"/>
      <c r="P14" s="111"/>
    </row>
    <row r="15" spans="1:21" s="14" customFormat="1" ht="15" customHeight="1" x14ac:dyDescent="0.3">
      <c r="A15" s="22"/>
    </row>
    <row r="16" spans="1:21" ht="19.5" customHeight="1" x14ac:dyDescent="0.3">
      <c r="A16" s="116" t="str">
        <f>Índice!$A$56</f>
        <v>ESTUDO 46 | ANÁLISE SETORIAL DAS SOCIEDADES NÃO FINANCEIRAS EM PORTUGAL 2019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21:21" x14ac:dyDescent="0.3">
      <c r="U17" s="83" t="s">
        <v>44</v>
      </c>
    </row>
    <row r="20" spans="21:21" ht="17.25" customHeight="1" x14ac:dyDescent="0.3"/>
    <row r="21" spans="21:21" ht="17.25" customHeight="1" x14ac:dyDescent="0.3"/>
  </sheetData>
  <sheetProtection algorithmName="SHA-512" hashValue="pwH/de6br9Xc+0VWujU1eIJXAGQC79sUjLsUHefWOi7QqM5nadlHHUlLqPs1qPTDPxxeuSWk94aekVIT4Ny5LQ==" saltValue="CdeU45A0HDxbvCfF7HSNnQ==" spinCount="100000" sheet="1" objects="1" scenarios="1"/>
  <mergeCells count="34">
    <mergeCell ref="A1:U1"/>
    <mergeCell ref="E8:G8"/>
    <mergeCell ref="E9:G9"/>
    <mergeCell ref="E10:G10"/>
    <mergeCell ref="E11:G11"/>
    <mergeCell ref="H8:J8"/>
    <mergeCell ref="H9:J9"/>
    <mergeCell ref="H6:P6"/>
    <mergeCell ref="H7:J7"/>
    <mergeCell ref="K7:M7"/>
    <mergeCell ref="N7:P7"/>
    <mergeCell ref="N10:P10"/>
    <mergeCell ref="N11:P11"/>
    <mergeCell ref="K11:M11"/>
    <mergeCell ref="K10:M10"/>
    <mergeCell ref="H10:J10"/>
    <mergeCell ref="K9:M9"/>
    <mergeCell ref="K8:M8"/>
    <mergeCell ref="N12:P12"/>
    <mergeCell ref="N13:P13"/>
    <mergeCell ref="N8:P8"/>
    <mergeCell ref="N9:P9"/>
    <mergeCell ref="H11:J11"/>
    <mergeCell ref="A16:U16"/>
    <mergeCell ref="E14:G14"/>
    <mergeCell ref="E12:G12"/>
    <mergeCell ref="E13:G13"/>
    <mergeCell ref="H12:J12"/>
    <mergeCell ref="H13:J13"/>
    <mergeCell ref="H14:J14"/>
    <mergeCell ref="N14:P14"/>
    <mergeCell ref="K14:M14"/>
    <mergeCell ref="K13:M13"/>
    <mergeCell ref="K12:M12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4"/>
  </sheetPr>
  <dimension ref="A1:U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Índice!F14</f>
        <v>G I.2.9</v>
      </c>
      <c r="B3" s="65" t="str">
        <f>Índice!G14</f>
        <v>Rácio de natalidade/mortalidade</v>
      </c>
      <c r="C3" s="25"/>
      <c r="D3" s="25"/>
      <c r="E3" s="25"/>
      <c r="F3" s="25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2">
      <c r="A5" s="8"/>
      <c r="C5" s="10"/>
      <c r="D5" s="30"/>
      <c r="E5" s="30"/>
      <c r="F5" s="10"/>
      <c r="G5" s="10"/>
      <c r="H5" s="10"/>
      <c r="I5" s="30"/>
      <c r="J5" s="30"/>
      <c r="K5" s="10"/>
      <c r="L5" s="30"/>
      <c r="M5" s="10"/>
      <c r="N5" s="30"/>
      <c r="O5" s="10"/>
      <c r="P5" s="10"/>
      <c r="Q5" s="10"/>
    </row>
    <row r="6" spans="1:21" s="14" customFormat="1" ht="25.05" customHeight="1" x14ac:dyDescent="0.3">
      <c r="A6" s="22"/>
      <c r="G6" s="16"/>
      <c r="H6" s="16"/>
      <c r="I6" s="16"/>
      <c r="J6" s="16"/>
      <c r="K6" s="68"/>
      <c r="L6" s="118">
        <v>2018</v>
      </c>
      <c r="M6" s="120"/>
      <c r="N6" s="118">
        <v>2019</v>
      </c>
      <c r="O6" s="120"/>
    </row>
    <row r="7" spans="1:21" s="14" customFormat="1" ht="25.05" customHeight="1" thickBot="1" x14ac:dyDescent="0.35">
      <c r="A7" s="22"/>
      <c r="G7" s="127" t="s">
        <v>19</v>
      </c>
      <c r="H7" s="152"/>
      <c r="I7" s="152"/>
      <c r="J7" s="152"/>
      <c r="K7" s="128"/>
      <c r="L7" s="153">
        <v>1.57</v>
      </c>
      <c r="M7" s="154"/>
      <c r="N7" s="153">
        <v>1.53</v>
      </c>
      <c r="O7" s="154"/>
    </row>
    <row r="8" spans="1:21" s="14" customFormat="1" ht="25.05" customHeight="1" x14ac:dyDescent="0.3">
      <c r="A8" s="22"/>
      <c r="G8" s="155" t="s">
        <v>12</v>
      </c>
      <c r="H8" s="156"/>
      <c r="I8" s="157" t="s">
        <v>0</v>
      </c>
      <c r="J8" s="157"/>
      <c r="K8" s="130"/>
      <c r="L8" s="158">
        <v>1.59</v>
      </c>
      <c r="M8" s="159"/>
      <c r="N8" s="158">
        <v>1.55</v>
      </c>
      <c r="O8" s="159"/>
    </row>
    <row r="9" spans="1:21" s="14" customFormat="1" ht="25.05" customHeight="1" x14ac:dyDescent="0.3">
      <c r="A9" s="22"/>
      <c r="G9" s="155"/>
      <c r="H9" s="156"/>
      <c r="I9" s="114" t="s">
        <v>11</v>
      </c>
      <c r="J9" s="114"/>
      <c r="K9" s="120"/>
      <c r="L9" s="150">
        <v>0.95</v>
      </c>
      <c r="M9" s="151"/>
      <c r="N9" s="150">
        <v>0.8</v>
      </c>
      <c r="O9" s="151"/>
    </row>
    <row r="10" spans="1:21" s="14" customFormat="1" ht="25.05" customHeight="1" thickBot="1" x14ac:dyDescent="0.35">
      <c r="A10" s="22"/>
      <c r="G10" s="155"/>
      <c r="H10" s="156"/>
      <c r="I10" s="152" t="s">
        <v>1</v>
      </c>
      <c r="J10" s="152"/>
      <c r="K10" s="128"/>
      <c r="L10" s="160">
        <v>0.14000000000000001</v>
      </c>
      <c r="M10" s="161"/>
      <c r="N10" s="160">
        <v>0.7</v>
      </c>
      <c r="O10" s="161"/>
    </row>
    <row r="11" spans="1:21" s="14" customFormat="1" ht="25.05" customHeight="1" x14ac:dyDescent="0.3">
      <c r="A11" s="22"/>
      <c r="G11" s="162" t="s">
        <v>25</v>
      </c>
      <c r="H11" s="163"/>
      <c r="I11" s="157" t="s">
        <v>32</v>
      </c>
      <c r="J11" s="157"/>
      <c r="K11" s="130"/>
      <c r="L11" s="158">
        <v>1.74</v>
      </c>
      <c r="M11" s="159"/>
      <c r="N11" s="164">
        <v>1.65</v>
      </c>
      <c r="O11" s="165"/>
    </row>
    <row r="12" spans="1:21" s="14" customFormat="1" ht="25.05" customHeight="1" x14ac:dyDescent="0.3">
      <c r="A12" s="22"/>
      <c r="G12" s="155"/>
      <c r="H12" s="156"/>
      <c r="I12" s="114" t="s">
        <v>20</v>
      </c>
      <c r="J12" s="114"/>
      <c r="K12" s="120"/>
      <c r="L12" s="150">
        <v>1.05</v>
      </c>
      <c r="M12" s="151"/>
      <c r="N12" s="150">
        <v>0.95</v>
      </c>
      <c r="O12" s="151"/>
    </row>
    <row r="13" spans="1:21" s="14" customFormat="1" ht="25.05" customHeight="1" x14ac:dyDescent="0.3">
      <c r="A13" s="22"/>
      <c r="G13" s="155"/>
      <c r="H13" s="156"/>
      <c r="I13" s="114" t="s">
        <v>33</v>
      </c>
      <c r="J13" s="114"/>
      <c r="K13" s="120"/>
      <c r="L13" s="150">
        <v>1.62</v>
      </c>
      <c r="M13" s="151"/>
      <c r="N13" s="150">
        <v>2.84</v>
      </c>
      <c r="O13" s="151"/>
    </row>
    <row r="14" spans="1:21" s="14" customFormat="1" ht="25.05" customHeight="1" x14ac:dyDescent="0.3">
      <c r="A14" s="22"/>
      <c r="G14" s="155"/>
      <c r="H14" s="156"/>
      <c r="I14" s="114" t="s">
        <v>21</v>
      </c>
      <c r="J14" s="114"/>
      <c r="K14" s="120"/>
      <c r="L14" s="150">
        <v>1.44</v>
      </c>
      <c r="M14" s="151"/>
      <c r="N14" s="150">
        <v>1.7</v>
      </c>
      <c r="O14" s="151"/>
    </row>
    <row r="15" spans="1:21" s="14" customFormat="1" ht="25.05" customHeight="1" x14ac:dyDescent="0.3">
      <c r="A15" s="22"/>
      <c r="G15" s="155"/>
      <c r="H15" s="156"/>
      <c r="I15" s="114" t="s">
        <v>22</v>
      </c>
      <c r="J15" s="114"/>
      <c r="K15" s="120"/>
      <c r="L15" s="150">
        <v>1.01</v>
      </c>
      <c r="M15" s="151"/>
      <c r="N15" s="150">
        <v>0.99</v>
      </c>
      <c r="O15" s="151"/>
    </row>
    <row r="16" spans="1:21" s="9" customFormat="1" ht="25.05" customHeight="1" x14ac:dyDescent="0.2">
      <c r="A16" s="8"/>
      <c r="C16" s="10"/>
      <c r="D16" s="30"/>
      <c r="E16" s="30"/>
      <c r="F16" s="10"/>
      <c r="G16" s="147"/>
      <c r="H16" s="143"/>
      <c r="I16" s="114" t="s">
        <v>34</v>
      </c>
      <c r="J16" s="114"/>
      <c r="K16" s="120"/>
      <c r="L16" s="150">
        <v>1.99</v>
      </c>
      <c r="M16" s="151"/>
      <c r="N16" s="150">
        <v>1.86</v>
      </c>
      <c r="O16" s="151"/>
      <c r="P16" s="10"/>
      <c r="Q16" s="10"/>
    </row>
    <row r="17" spans="1:21" s="9" customFormat="1" ht="15" customHeight="1" x14ac:dyDescent="0.2">
      <c r="A17" s="8"/>
      <c r="C17" s="10"/>
      <c r="D17" s="30"/>
      <c r="E17" s="30"/>
      <c r="P17" s="10"/>
      <c r="Q17" s="1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</sheetData>
  <sheetProtection algorithmName="SHA-512" hashValue="7Y7p9gyRPTGcoH6TRQwEZ5A15afsXRtg3EgGsYnLueB9Eq3t7Tv+TauhgWGOYIJMGKTJhFGqFS3YhEiiOvptFA==" saltValue="kjOOR7QWvNZb0M5JPUKA9g==" spinCount="100000" sheet="1" objects="1" scenarios="1"/>
  <mergeCells count="36"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N9:O9"/>
    <mergeCell ref="I10:K10"/>
    <mergeCell ref="L10:M10"/>
    <mergeCell ref="I16:K16"/>
    <mergeCell ref="L16:M16"/>
    <mergeCell ref="N16:O16"/>
    <mergeCell ref="N10:O10"/>
    <mergeCell ref="A1:U1"/>
    <mergeCell ref="A18:U18"/>
    <mergeCell ref="L6:M6"/>
    <mergeCell ref="I15:K15"/>
    <mergeCell ref="L15:M15"/>
    <mergeCell ref="N15:O15"/>
    <mergeCell ref="N6:O6"/>
    <mergeCell ref="G7:K7"/>
    <mergeCell ref="L7:M7"/>
    <mergeCell ref="N7:O7"/>
    <mergeCell ref="G8:H10"/>
    <mergeCell ref="I8:K8"/>
    <mergeCell ref="L8:M8"/>
    <mergeCell ref="N8:O8"/>
    <mergeCell ref="I9:K9"/>
    <mergeCell ref="L9:M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A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7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4" t="str">
        <f>Índice!F18</f>
        <v>G I.3.1</v>
      </c>
      <c r="B3" s="65" t="str">
        <f>Índice!G18</f>
        <v>Volume de negócios | Taxa de crescimento anual</v>
      </c>
      <c r="C3" s="25"/>
      <c r="D3" s="25"/>
      <c r="E3" s="25"/>
      <c r="F3" s="25"/>
      <c r="G3" s="25"/>
      <c r="H3" s="25"/>
      <c r="I3" s="45"/>
      <c r="J3" s="45"/>
      <c r="K3" s="45"/>
      <c r="L3" s="45"/>
      <c r="M3" s="45"/>
    </row>
    <row r="4" spans="1:27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7" s="9" customFormat="1" ht="15" customHeight="1" x14ac:dyDescent="0.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7" s="14" customFormat="1" ht="25.05" customHeight="1" x14ac:dyDescent="0.3">
      <c r="A6" s="22"/>
      <c r="B6" s="22"/>
      <c r="C6" s="22"/>
      <c r="G6" s="16"/>
      <c r="H6" s="16"/>
      <c r="I6" s="16"/>
      <c r="J6" s="16"/>
      <c r="K6" s="50"/>
      <c r="L6" s="109">
        <v>2018</v>
      </c>
      <c r="M6" s="109"/>
      <c r="N6" s="109">
        <v>2019</v>
      </c>
      <c r="O6" s="109"/>
    </row>
    <row r="7" spans="1:27" s="14" customFormat="1" ht="25.05" customHeight="1" thickBot="1" x14ac:dyDescent="0.35">
      <c r="A7" s="22"/>
      <c r="B7" s="22"/>
      <c r="C7" s="22"/>
      <c r="G7" s="172" t="s">
        <v>19</v>
      </c>
      <c r="H7" s="173"/>
      <c r="I7" s="173"/>
      <c r="J7" s="173"/>
      <c r="K7" s="174"/>
      <c r="L7" s="175">
        <v>6.8000000000000005E-2</v>
      </c>
      <c r="M7" s="175"/>
      <c r="N7" s="175">
        <v>3.5999999999999997E-2</v>
      </c>
      <c r="O7" s="175"/>
    </row>
    <row r="8" spans="1:27" s="14" customFormat="1" ht="25.05" customHeight="1" x14ac:dyDescent="0.3">
      <c r="A8" s="22"/>
      <c r="B8" s="22"/>
      <c r="C8" s="22"/>
      <c r="G8" s="162" t="s">
        <v>12</v>
      </c>
      <c r="H8" s="163"/>
      <c r="I8" s="157" t="s">
        <v>0</v>
      </c>
      <c r="J8" s="157"/>
      <c r="K8" s="130"/>
      <c r="L8" s="168">
        <v>4.3999999999999997E-2</v>
      </c>
      <c r="M8" s="168"/>
      <c r="N8" s="168">
        <v>4.9000000000000002E-2</v>
      </c>
      <c r="O8" s="168"/>
    </row>
    <row r="9" spans="1:27" s="14" customFormat="1" ht="25.05" customHeight="1" x14ac:dyDescent="0.3">
      <c r="A9" s="22"/>
      <c r="B9" s="22"/>
      <c r="C9" s="22"/>
      <c r="G9" s="155"/>
      <c r="H9" s="156"/>
      <c r="I9" s="114" t="s">
        <v>11</v>
      </c>
      <c r="J9" s="114"/>
      <c r="K9" s="120"/>
      <c r="L9" s="170">
        <v>6.4000000000000001E-2</v>
      </c>
      <c r="M9" s="170"/>
      <c r="N9" s="170">
        <v>3.3000000000000002E-2</v>
      </c>
      <c r="O9" s="170"/>
    </row>
    <row r="10" spans="1:27" s="14" customFormat="1" ht="25.05" customHeight="1" thickBot="1" x14ac:dyDescent="0.35">
      <c r="A10" s="22"/>
      <c r="B10" s="22"/>
      <c r="C10" s="22"/>
      <c r="G10" s="166"/>
      <c r="H10" s="167"/>
      <c r="I10" s="152" t="s">
        <v>1</v>
      </c>
      <c r="J10" s="152"/>
      <c r="K10" s="128"/>
      <c r="L10" s="171">
        <v>8.1000000000000003E-2</v>
      </c>
      <c r="M10" s="171"/>
      <c r="N10" s="171">
        <v>3.4000000000000002E-2</v>
      </c>
      <c r="O10" s="171"/>
    </row>
    <row r="11" spans="1:27" s="14" customFormat="1" ht="25.05" customHeight="1" x14ac:dyDescent="0.3">
      <c r="A11" s="22"/>
      <c r="B11" s="22"/>
      <c r="C11" s="22"/>
      <c r="G11" s="162" t="s">
        <v>25</v>
      </c>
      <c r="H11" s="163"/>
      <c r="I11" s="143" t="s">
        <v>32</v>
      </c>
      <c r="J11" s="143"/>
      <c r="K11" s="144"/>
      <c r="L11" s="168">
        <v>5.3999999999999999E-2</v>
      </c>
      <c r="M11" s="168"/>
      <c r="N11" s="168">
        <v>7.6999999999999999E-2</v>
      </c>
      <c r="O11" s="168"/>
    </row>
    <row r="12" spans="1:27" s="14" customFormat="1" ht="25.05" customHeight="1" x14ac:dyDescent="0.3">
      <c r="A12" s="22"/>
      <c r="B12" s="22"/>
      <c r="C12" s="22"/>
      <c r="G12" s="155"/>
      <c r="H12" s="156"/>
      <c r="I12" s="114" t="s">
        <v>20</v>
      </c>
      <c r="J12" s="114"/>
      <c r="K12" s="120"/>
      <c r="L12" s="170">
        <v>6.3E-2</v>
      </c>
      <c r="M12" s="170"/>
      <c r="N12" s="170">
        <v>1.4999999999999999E-2</v>
      </c>
      <c r="O12" s="170"/>
    </row>
    <row r="13" spans="1:27" s="14" customFormat="1" ht="25.05" customHeight="1" x14ac:dyDescent="0.3">
      <c r="A13" s="22"/>
      <c r="B13" s="22"/>
      <c r="C13" s="22"/>
      <c r="G13" s="155"/>
      <c r="H13" s="156"/>
      <c r="I13" s="114" t="s">
        <v>33</v>
      </c>
      <c r="J13" s="114"/>
      <c r="K13" s="120"/>
      <c r="L13" s="170">
        <v>5.0999999999999997E-2</v>
      </c>
      <c r="M13" s="170"/>
      <c r="N13" s="170">
        <v>-6.5000000000000002E-2</v>
      </c>
      <c r="O13" s="170"/>
    </row>
    <row r="14" spans="1:27" s="14" customFormat="1" ht="25.05" customHeight="1" x14ac:dyDescent="0.3">
      <c r="A14" s="22"/>
      <c r="B14" s="22"/>
      <c r="C14" s="22"/>
      <c r="G14" s="155"/>
      <c r="H14" s="156"/>
      <c r="I14" s="114" t="s">
        <v>21</v>
      </c>
      <c r="J14" s="114"/>
      <c r="K14" s="120"/>
      <c r="L14" s="170">
        <v>7.5999999999999998E-2</v>
      </c>
      <c r="M14" s="170"/>
      <c r="N14" s="170">
        <v>0.1</v>
      </c>
      <c r="O14" s="170"/>
    </row>
    <row r="15" spans="1:27" s="14" customFormat="1" ht="25.05" customHeight="1" x14ac:dyDescent="0.3">
      <c r="A15" s="22"/>
      <c r="B15" s="22"/>
      <c r="C15" s="22"/>
      <c r="G15" s="155"/>
      <c r="H15" s="156"/>
      <c r="I15" s="114" t="s">
        <v>22</v>
      </c>
      <c r="J15" s="114"/>
      <c r="K15" s="120"/>
      <c r="L15" s="170">
        <v>6.3E-2</v>
      </c>
      <c r="M15" s="170"/>
      <c r="N15" s="170">
        <v>3.5999999999999997E-2</v>
      </c>
      <c r="O15" s="170"/>
    </row>
    <row r="16" spans="1:27" s="9" customFormat="1" ht="25.05" customHeight="1" x14ac:dyDescent="0.3">
      <c r="A16" s="8"/>
      <c r="B16" s="8"/>
      <c r="C16" s="8"/>
      <c r="D16" s="14"/>
      <c r="E16" s="14"/>
      <c r="G16" s="147"/>
      <c r="H16" s="143"/>
      <c r="I16" s="114" t="s">
        <v>34</v>
      </c>
      <c r="J16" s="114"/>
      <c r="K16" s="120"/>
      <c r="L16" s="170">
        <v>8.4000000000000005E-2</v>
      </c>
      <c r="M16" s="170"/>
      <c r="N16" s="170">
        <v>6.8000000000000005E-2</v>
      </c>
      <c r="O16" s="170"/>
      <c r="P16" s="14"/>
      <c r="Q16" s="14"/>
      <c r="R16" s="14"/>
      <c r="S16" s="14"/>
      <c r="T16" s="14"/>
      <c r="U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69" t="str">
        <f>Índice!$A$56</f>
        <v>ESTUDO 46 | ANÁLISE SETORIAL DAS SOCIEDADES NÃO FINANCEIRAS EM PORTUGAL 2019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9"/>
      <c r="W18" s="9"/>
      <c r="X18" s="9"/>
      <c r="AA18" s="9"/>
    </row>
    <row r="19" spans="1:27" x14ac:dyDescent="0.3">
      <c r="U19" s="83" t="s">
        <v>44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c4ElG+vcIJydUwjb6ndRjqgbEcRkMNQqlcBO9751d4nNEdAS0gS15JGLQa8mlK1L2rt6oDfToCWZhQayaStGvw==" saltValue="ABY2Y3FoBZQgimiFVExQkw==" spinCount="100000" sheet="1" objects="1" scenarios="1"/>
  <mergeCells count="36">
    <mergeCell ref="N16:O16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I14:K14"/>
    <mergeCell ref="L14:M14"/>
    <mergeCell ref="N14:O14"/>
    <mergeCell ref="A1:U1"/>
    <mergeCell ref="L6:M6"/>
    <mergeCell ref="N6:O6"/>
    <mergeCell ref="G7:K7"/>
    <mergeCell ref="L7:M7"/>
    <mergeCell ref="N7:O7"/>
    <mergeCell ref="G8:H10"/>
    <mergeCell ref="I8:K8"/>
    <mergeCell ref="L8:M8"/>
    <mergeCell ref="N8:O8"/>
    <mergeCell ref="A18:U18"/>
    <mergeCell ref="I15:K15"/>
    <mergeCell ref="L15:M15"/>
    <mergeCell ref="N15:O15"/>
    <mergeCell ref="I9:K9"/>
    <mergeCell ref="L9:M9"/>
    <mergeCell ref="N9:O9"/>
    <mergeCell ref="I10:K10"/>
    <mergeCell ref="L10:M10"/>
    <mergeCell ref="N10:O10"/>
    <mergeCell ref="I16:K16"/>
    <mergeCell ref="L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2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3"/>
    <row r="3" spans="1:21" s="7" customFormat="1" ht="15" customHeight="1" thickBot="1" x14ac:dyDescent="0.35">
      <c r="A3" s="64" t="str">
        <f>Índice!F19</f>
        <v>G I.3.2</v>
      </c>
      <c r="B3" s="65" t="str">
        <f>Índice!G19</f>
        <v>Mercado externo | Em percentagem do volume de negócios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5.05" customHeight="1" thickBot="1" x14ac:dyDescent="0.35">
      <c r="A6" s="8"/>
      <c r="B6" s="46"/>
      <c r="C6" s="23"/>
      <c r="D6" s="14"/>
      <c r="E6" s="72"/>
      <c r="F6" s="73"/>
      <c r="G6" s="73"/>
      <c r="H6" s="73"/>
      <c r="I6" s="74"/>
      <c r="J6" s="119" t="s">
        <v>63</v>
      </c>
      <c r="K6" s="114"/>
      <c r="L6" s="114"/>
      <c r="M6" s="115"/>
      <c r="N6" s="114" t="s">
        <v>64</v>
      </c>
      <c r="O6" s="114"/>
      <c r="P6" s="114"/>
      <c r="Q6" s="120"/>
    </row>
    <row r="7" spans="1:21" s="9" customFormat="1" ht="25.05" customHeight="1" thickBot="1" x14ac:dyDescent="0.35">
      <c r="A7" s="8"/>
      <c r="B7" s="46"/>
      <c r="C7" s="23"/>
      <c r="D7" s="14"/>
      <c r="E7" s="72"/>
      <c r="F7" s="73"/>
      <c r="G7" s="73"/>
      <c r="H7" s="73"/>
      <c r="I7" s="74"/>
      <c r="J7" s="120">
        <v>2018</v>
      </c>
      <c r="K7" s="109"/>
      <c r="L7" s="109">
        <v>2019</v>
      </c>
      <c r="M7" s="140"/>
      <c r="N7" s="120">
        <v>2018</v>
      </c>
      <c r="O7" s="109"/>
      <c r="P7" s="109">
        <v>2019</v>
      </c>
      <c r="Q7" s="109"/>
    </row>
    <row r="8" spans="1:21" s="14" customFormat="1" ht="25.05" customHeight="1" thickBot="1" x14ac:dyDescent="0.35">
      <c r="A8" s="22"/>
      <c r="B8" s="48"/>
      <c r="E8" s="166" t="s">
        <v>19</v>
      </c>
      <c r="F8" s="167"/>
      <c r="G8" s="167"/>
      <c r="H8" s="167"/>
      <c r="I8" s="184"/>
      <c r="J8" s="122">
        <v>0.218</v>
      </c>
      <c r="K8" s="175"/>
      <c r="L8" s="122">
        <v>0.217</v>
      </c>
      <c r="M8" s="180"/>
      <c r="N8" s="122">
        <v>1E-3</v>
      </c>
      <c r="O8" s="175"/>
      <c r="P8" s="122">
        <v>2E-3</v>
      </c>
      <c r="Q8" s="175"/>
    </row>
    <row r="9" spans="1:21" s="14" customFormat="1" ht="25.05" customHeight="1" x14ac:dyDescent="0.3">
      <c r="A9" s="22"/>
      <c r="E9" s="155" t="s">
        <v>12</v>
      </c>
      <c r="F9" s="156"/>
      <c r="G9" s="143" t="s">
        <v>0</v>
      </c>
      <c r="H9" s="143"/>
      <c r="I9" s="144"/>
      <c r="J9" s="168">
        <v>8.2000000000000003E-2</v>
      </c>
      <c r="K9" s="168"/>
      <c r="L9" s="168">
        <v>8.2000000000000003E-2</v>
      </c>
      <c r="M9" s="181"/>
      <c r="N9" s="177">
        <v>4.0000000000000001E-3</v>
      </c>
      <c r="O9" s="168"/>
      <c r="P9" s="168">
        <v>5.0000000000000001E-3</v>
      </c>
      <c r="Q9" s="168"/>
    </row>
    <row r="10" spans="1:21" s="14" customFormat="1" ht="25.05" customHeight="1" x14ac:dyDescent="0.3">
      <c r="A10" s="22"/>
      <c r="E10" s="155"/>
      <c r="F10" s="156"/>
      <c r="G10" s="114" t="s">
        <v>11</v>
      </c>
      <c r="H10" s="114"/>
      <c r="I10" s="120"/>
      <c r="J10" s="170">
        <v>0.18099999999999999</v>
      </c>
      <c r="K10" s="170"/>
      <c r="L10" s="170">
        <v>0.18</v>
      </c>
      <c r="M10" s="182"/>
      <c r="N10" s="176">
        <v>2E-3</v>
      </c>
      <c r="O10" s="170"/>
      <c r="P10" s="170">
        <v>6.0000000000000001E-3</v>
      </c>
      <c r="Q10" s="170"/>
    </row>
    <row r="11" spans="1:21" s="14" customFormat="1" ht="25.05" customHeight="1" thickBot="1" x14ac:dyDescent="0.35">
      <c r="A11" s="22"/>
      <c r="E11" s="166"/>
      <c r="F11" s="167"/>
      <c r="G11" s="152" t="s">
        <v>1</v>
      </c>
      <c r="H11" s="152"/>
      <c r="I11" s="128"/>
      <c r="J11" s="171">
        <v>0.30399999999999999</v>
      </c>
      <c r="K11" s="171"/>
      <c r="L11" s="171">
        <v>0.30299999999999999</v>
      </c>
      <c r="M11" s="183"/>
      <c r="N11" s="179">
        <v>-1E-3</v>
      </c>
      <c r="O11" s="171"/>
      <c r="P11" s="171">
        <v>-3.0000000000000001E-3</v>
      </c>
      <c r="Q11" s="171"/>
    </row>
    <row r="12" spans="1:21" s="14" customFormat="1" ht="25.05" customHeight="1" x14ac:dyDescent="0.3">
      <c r="A12" s="22"/>
      <c r="E12" s="162" t="s">
        <v>25</v>
      </c>
      <c r="F12" s="163"/>
      <c r="G12" s="143" t="s">
        <v>32</v>
      </c>
      <c r="H12" s="143"/>
      <c r="I12" s="144"/>
      <c r="J12" s="168">
        <v>0.128</v>
      </c>
      <c r="K12" s="168"/>
      <c r="L12" s="168">
        <v>0.13100000000000001</v>
      </c>
      <c r="M12" s="181"/>
      <c r="N12" s="177">
        <v>6.0999999999999999E-2</v>
      </c>
      <c r="O12" s="168"/>
      <c r="P12" s="168">
        <v>6.4000000000000001E-2</v>
      </c>
      <c r="Q12" s="168"/>
    </row>
    <row r="13" spans="1:21" s="14" customFormat="1" ht="25.05" customHeight="1" x14ac:dyDescent="0.3">
      <c r="A13" s="22"/>
      <c r="E13" s="155"/>
      <c r="F13" s="156"/>
      <c r="G13" s="114" t="s">
        <v>20</v>
      </c>
      <c r="H13" s="114"/>
      <c r="I13" s="120"/>
      <c r="J13" s="170">
        <v>0.46600000000000003</v>
      </c>
      <c r="K13" s="170"/>
      <c r="L13" s="170">
        <v>0.47499999999999998</v>
      </c>
      <c r="M13" s="182"/>
      <c r="N13" s="176">
        <v>0.14799999999999999</v>
      </c>
      <c r="O13" s="170"/>
      <c r="P13" s="170">
        <v>0.158</v>
      </c>
      <c r="Q13" s="170"/>
    </row>
    <row r="14" spans="1:21" s="14" customFormat="1" ht="25.05" customHeight="1" x14ac:dyDescent="0.3">
      <c r="A14" s="22"/>
      <c r="E14" s="155"/>
      <c r="F14" s="156"/>
      <c r="G14" s="114" t="s">
        <v>33</v>
      </c>
      <c r="H14" s="114"/>
      <c r="I14" s="120"/>
      <c r="J14" s="170">
        <v>0.14599999999999999</v>
      </c>
      <c r="K14" s="170"/>
      <c r="L14" s="170">
        <v>0.127</v>
      </c>
      <c r="M14" s="182"/>
      <c r="N14" s="176">
        <v>-3.2000000000000001E-2</v>
      </c>
      <c r="O14" s="170"/>
      <c r="P14" s="170">
        <v>-6.2E-2</v>
      </c>
      <c r="Q14" s="170"/>
    </row>
    <row r="15" spans="1:21" s="14" customFormat="1" ht="25.05" customHeight="1" x14ac:dyDescent="0.3">
      <c r="A15" s="22"/>
      <c r="E15" s="155"/>
      <c r="F15" s="156"/>
      <c r="G15" s="114" t="s">
        <v>21</v>
      </c>
      <c r="H15" s="114"/>
      <c r="I15" s="120"/>
      <c r="J15" s="170">
        <v>0.15</v>
      </c>
      <c r="K15" s="170"/>
      <c r="L15" s="170">
        <v>0.13900000000000001</v>
      </c>
      <c r="M15" s="182"/>
      <c r="N15" s="176">
        <v>7.3999999999999996E-2</v>
      </c>
      <c r="O15" s="170"/>
      <c r="P15" s="170">
        <v>6.0999999999999999E-2</v>
      </c>
      <c r="Q15" s="170"/>
    </row>
    <row r="16" spans="1:21" s="14" customFormat="1" ht="25.05" customHeight="1" x14ac:dyDescent="0.3">
      <c r="A16" s="22"/>
      <c r="E16" s="155"/>
      <c r="F16" s="156"/>
      <c r="G16" s="114" t="s">
        <v>22</v>
      </c>
      <c r="H16" s="114"/>
      <c r="I16" s="120"/>
      <c r="J16" s="170">
        <v>9.4E-2</v>
      </c>
      <c r="K16" s="170"/>
      <c r="L16" s="170">
        <v>9.5000000000000001E-2</v>
      </c>
      <c r="M16" s="182"/>
      <c r="N16" s="176">
        <v>-0.16300000000000001</v>
      </c>
      <c r="O16" s="170"/>
      <c r="P16" s="170">
        <v>-0.161</v>
      </c>
      <c r="Q16" s="170"/>
    </row>
    <row r="17" spans="1:21" s="14" customFormat="1" ht="25.05" customHeight="1" x14ac:dyDescent="0.3">
      <c r="A17" s="22"/>
      <c r="E17" s="147"/>
      <c r="F17" s="143"/>
      <c r="G17" s="114" t="s">
        <v>34</v>
      </c>
      <c r="H17" s="114"/>
      <c r="I17" s="120"/>
      <c r="J17" s="170">
        <v>0.189</v>
      </c>
      <c r="K17" s="170"/>
      <c r="L17" s="170">
        <v>0.185</v>
      </c>
      <c r="M17" s="182"/>
      <c r="N17" s="176">
        <v>9.0999999999999998E-2</v>
      </c>
      <c r="O17" s="170"/>
      <c r="P17" s="170">
        <v>0.09</v>
      </c>
      <c r="Q17" s="170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s="9" customFormat="1" ht="24.75" customHeight="1" x14ac:dyDescent="0.2">
      <c r="B19" s="178" t="s">
        <v>62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85"/>
    </row>
    <row r="20" spans="1:21" s="9" customFormat="1" ht="15" customHeight="1" x14ac:dyDescent="0.2">
      <c r="A20" s="8"/>
      <c r="C20" s="30"/>
      <c r="D20" s="30"/>
      <c r="E20" s="30"/>
      <c r="P20" s="30"/>
      <c r="Q20" s="30"/>
    </row>
    <row r="21" spans="1:21" ht="19.5" customHeight="1" x14ac:dyDescent="0.3">
      <c r="A21" s="116" t="str">
        <f>Índice!$A$56</f>
        <v>ESTUDO 46 | ANÁLISE SETORIAL DAS SOCIEDADES NÃO FINANCEIRAS EM PORTUGAL 2019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3">
      <c r="U22" s="83" t="s">
        <v>44</v>
      </c>
    </row>
    <row r="25" spans="1:21" ht="17.25" customHeight="1" x14ac:dyDescent="0.3"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1" x14ac:dyDescent="0.3"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21" x14ac:dyDescent="0.3"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</sheetData>
  <sheetProtection algorithmName="SHA-512" hashValue="nqMeHb7VsHRdOm+KDxokjsYbTmu07mnebO45r5G8RqZxTQrGiWCIQJtN40cza321LiZmE/s++GGghj3M9P4V6g==" saltValue="hiiDfLFZ9Gi6KSAV/cS7+w==" spinCount="100000" sheet="1" objects="1" scenarios="1"/>
  <mergeCells count="61">
    <mergeCell ref="J17:K17"/>
    <mergeCell ref="L17:M17"/>
    <mergeCell ref="E12:F17"/>
    <mergeCell ref="G12:I12"/>
    <mergeCell ref="J12:K12"/>
    <mergeCell ref="L12:M12"/>
    <mergeCell ref="G13:I13"/>
    <mergeCell ref="J13:K13"/>
    <mergeCell ref="L13:M13"/>
    <mergeCell ref="G14:I14"/>
    <mergeCell ref="J14:K14"/>
    <mergeCell ref="L14:M14"/>
    <mergeCell ref="G15:I15"/>
    <mergeCell ref="J15:K15"/>
    <mergeCell ref="L15:M15"/>
    <mergeCell ref="A1:U1"/>
    <mergeCell ref="A21:U21"/>
    <mergeCell ref="J8:K8"/>
    <mergeCell ref="L8:M8"/>
    <mergeCell ref="J9:K9"/>
    <mergeCell ref="J10:K10"/>
    <mergeCell ref="J11:K11"/>
    <mergeCell ref="L9:M9"/>
    <mergeCell ref="L10:M10"/>
    <mergeCell ref="L11:M11"/>
    <mergeCell ref="G16:I16"/>
    <mergeCell ref="J16:K16"/>
    <mergeCell ref="L16:M16"/>
    <mergeCell ref="L7:M7"/>
    <mergeCell ref="E8:I8"/>
    <mergeCell ref="E9:F11"/>
    <mergeCell ref="B19:T19"/>
    <mergeCell ref="N7:O7"/>
    <mergeCell ref="P7:Q7"/>
    <mergeCell ref="N8:O8"/>
    <mergeCell ref="P8:Q8"/>
    <mergeCell ref="N9:O9"/>
    <mergeCell ref="P9:Q9"/>
    <mergeCell ref="N10:O10"/>
    <mergeCell ref="P10:Q10"/>
    <mergeCell ref="N11:O11"/>
    <mergeCell ref="P11:Q11"/>
    <mergeCell ref="G9:I9"/>
    <mergeCell ref="G10:I10"/>
    <mergeCell ref="G11:I11"/>
    <mergeCell ref="J7:K7"/>
    <mergeCell ref="G17:I17"/>
    <mergeCell ref="N17:O17"/>
    <mergeCell ref="P17:Q17"/>
    <mergeCell ref="N12:O12"/>
    <mergeCell ref="P12:Q12"/>
    <mergeCell ref="N13:O13"/>
    <mergeCell ref="P13:Q13"/>
    <mergeCell ref="N14:O14"/>
    <mergeCell ref="P14:Q14"/>
    <mergeCell ref="J6:M6"/>
    <mergeCell ref="N6:Q6"/>
    <mergeCell ref="N15:O15"/>
    <mergeCell ref="P15:Q15"/>
    <mergeCell ref="N16:O16"/>
    <mergeCell ref="P16:Q16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E19"/>
  <sheetViews>
    <sheetView showGridLines="0"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6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6" ht="15" customHeight="1" x14ac:dyDescent="0.3"/>
    <row r="3" spans="1:26" s="7" customFormat="1" ht="15" customHeight="1" thickBot="1" x14ac:dyDescent="0.35">
      <c r="A3" s="64" t="str">
        <f>Índice!F20</f>
        <v>G I.3.3</v>
      </c>
      <c r="B3" s="65" t="str">
        <f>Índice!G20</f>
        <v>Gastos da atividade operacional | Estrutura (2019)</v>
      </c>
      <c r="C3" s="25"/>
      <c r="D3" s="25"/>
      <c r="E3" s="25"/>
      <c r="F3" s="25"/>
      <c r="G3" s="26"/>
      <c r="H3" s="44"/>
      <c r="I3" s="44"/>
      <c r="J3" s="44"/>
      <c r="K3" s="44"/>
    </row>
    <row r="4" spans="1:26" s="9" customFormat="1" ht="15" customHeight="1" x14ac:dyDescent="0.3">
      <c r="A4" s="8" t="s">
        <v>8</v>
      </c>
      <c r="C4" s="18"/>
      <c r="D4" s="19"/>
      <c r="E4" s="19"/>
      <c r="F4" s="19"/>
      <c r="G4" s="19"/>
      <c r="H4" s="44"/>
      <c r="I4" s="44"/>
      <c r="J4" s="44"/>
      <c r="K4" s="19"/>
      <c r="L4" s="19"/>
      <c r="M4" s="19"/>
    </row>
    <row r="5" spans="1:26" s="9" customFormat="1" ht="15" customHeight="1" x14ac:dyDescent="0.2"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6" s="11" customFormat="1" ht="24.75" customHeight="1" thickBot="1" x14ac:dyDescent="0.35">
      <c r="F6" s="17"/>
      <c r="G6" s="17"/>
      <c r="H6" s="17"/>
      <c r="I6" s="17"/>
      <c r="J6" s="17"/>
      <c r="K6" s="109" t="s">
        <v>5</v>
      </c>
      <c r="L6" s="109"/>
      <c r="M6" s="109" t="s">
        <v>6</v>
      </c>
      <c r="N6" s="109"/>
      <c r="O6" s="109" t="s">
        <v>18</v>
      </c>
      <c r="P6" s="140"/>
    </row>
    <row r="7" spans="1:26" s="11" customFormat="1" ht="25.05" customHeight="1" thickBot="1" x14ac:dyDescent="0.35">
      <c r="F7" s="172" t="s">
        <v>19</v>
      </c>
      <c r="G7" s="173"/>
      <c r="H7" s="173"/>
      <c r="I7" s="173"/>
      <c r="J7" s="174"/>
      <c r="K7" s="175">
        <v>0.57899999999999996</v>
      </c>
      <c r="L7" s="175"/>
      <c r="M7" s="175">
        <v>0.254</v>
      </c>
      <c r="N7" s="175"/>
      <c r="O7" s="175">
        <v>0.16600000000000001</v>
      </c>
      <c r="P7" s="180"/>
      <c r="Q7" s="55"/>
      <c r="R7" s="55"/>
      <c r="S7" s="55"/>
      <c r="T7" s="55"/>
      <c r="U7" s="55"/>
      <c r="V7" s="55"/>
    </row>
    <row r="8" spans="1:26" ht="25.05" customHeight="1" x14ac:dyDescent="0.3">
      <c r="F8" s="162" t="s">
        <v>12</v>
      </c>
      <c r="G8" s="163"/>
      <c r="H8" s="157" t="s">
        <v>0</v>
      </c>
      <c r="I8" s="157"/>
      <c r="J8" s="130"/>
      <c r="K8" s="168">
        <v>0.499</v>
      </c>
      <c r="L8" s="168"/>
      <c r="M8" s="168">
        <v>0.312</v>
      </c>
      <c r="N8" s="168"/>
      <c r="O8" s="168">
        <v>0.189</v>
      </c>
      <c r="P8" s="181"/>
      <c r="Q8" s="30"/>
      <c r="R8" s="30"/>
      <c r="S8" s="30"/>
      <c r="T8" s="30"/>
      <c r="U8" s="30"/>
      <c r="V8" s="30"/>
      <c r="W8" s="30"/>
      <c r="X8" s="11"/>
      <c r="Y8" s="11"/>
      <c r="Z8" s="11"/>
    </row>
    <row r="9" spans="1:26" ht="25.05" customHeight="1" x14ac:dyDescent="0.3">
      <c r="F9" s="155"/>
      <c r="G9" s="156"/>
      <c r="H9" s="114" t="s">
        <v>11</v>
      </c>
      <c r="I9" s="114"/>
      <c r="J9" s="120"/>
      <c r="K9" s="170">
        <v>0.54400000000000004</v>
      </c>
      <c r="L9" s="170"/>
      <c r="M9" s="170">
        <v>0.27200000000000002</v>
      </c>
      <c r="N9" s="170"/>
      <c r="O9" s="170">
        <v>0.184</v>
      </c>
      <c r="P9" s="182"/>
      <c r="Q9" s="30"/>
      <c r="R9" s="30"/>
      <c r="S9" s="30"/>
      <c r="T9" s="30"/>
      <c r="U9" s="30"/>
      <c r="V9" s="30"/>
      <c r="W9" s="30"/>
      <c r="X9" s="11"/>
      <c r="Y9" s="11"/>
      <c r="Z9" s="11"/>
    </row>
    <row r="10" spans="1:26" ht="25.05" customHeight="1" thickBot="1" x14ac:dyDescent="0.35">
      <c r="F10" s="166"/>
      <c r="G10" s="167"/>
      <c r="H10" s="152" t="s">
        <v>1</v>
      </c>
      <c r="I10" s="152"/>
      <c r="J10" s="128"/>
      <c r="K10" s="171">
        <v>0.64600000000000002</v>
      </c>
      <c r="L10" s="171"/>
      <c r="M10" s="171">
        <v>0.215</v>
      </c>
      <c r="N10" s="171"/>
      <c r="O10" s="171">
        <v>0.13900000000000001</v>
      </c>
      <c r="P10" s="183"/>
      <c r="Q10" s="30"/>
      <c r="R10" s="30"/>
      <c r="S10" s="30"/>
      <c r="T10" s="30"/>
      <c r="U10" s="30"/>
      <c r="V10" s="30"/>
      <c r="W10" s="30"/>
      <c r="X10" s="11"/>
      <c r="Y10" s="11"/>
      <c r="Z10" s="11"/>
    </row>
    <row r="11" spans="1:26" ht="25.05" customHeight="1" x14ac:dyDescent="0.3">
      <c r="F11" s="162" t="s">
        <v>25</v>
      </c>
      <c r="G11" s="163"/>
      <c r="H11" s="143" t="s">
        <v>32</v>
      </c>
      <c r="I11" s="143"/>
      <c r="J11" s="144"/>
      <c r="K11" s="168">
        <v>0.47899999999999998</v>
      </c>
      <c r="L11" s="168"/>
      <c r="M11" s="168">
        <v>0.33900000000000002</v>
      </c>
      <c r="N11" s="168"/>
      <c r="O11" s="168">
        <v>0.182</v>
      </c>
      <c r="P11" s="181"/>
      <c r="Q11" s="30"/>
      <c r="R11" s="30"/>
      <c r="S11" s="30"/>
      <c r="T11" s="30"/>
      <c r="U11" s="30"/>
      <c r="V11" s="30"/>
      <c r="W11" s="30"/>
      <c r="X11" s="11"/>
      <c r="Y11" s="11"/>
      <c r="Z11" s="11"/>
    </row>
    <row r="12" spans="1:26" ht="25.05" customHeight="1" x14ac:dyDescent="0.3">
      <c r="F12" s="155"/>
      <c r="G12" s="156"/>
      <c r="H12" s="114" t="s">
        <v>20</v>
      </c>
      <c r="I12" s="114"/>
      <c r="J12" s="120"/>
      <c r="K12" s="170">
        <v>0.64800000000000002</v>
      </c>
      <c r="L12" s="170"/>
      <c r="M12" s="170">
        <v>0.19500000000000001</v>
      </c>
      <c r="N12" s="170"/>
      <c r="O12" s="170">
        <v>0.158</v>
      </c>
      <c r="P12" s="182"/>
      <c r="Q12" s="30"/>
      <c r="R12" s="30"/>
      <c r="S12" s="30"/>
      <c r="T12" s="30"/>
      <c r="U12" s="30"/>
      <c r="V12" s="30"/>
      <c r="W12" s="30"/>
      <c r="X12" s="11"/>
      <c r="Y12" s="11"/>
      <c r="Z12" s="11"/>
    </row>
    <row r="13" spans="1:26" ht="25.05" customHeight="1" x14ac:dyDescent="0.3">
      <c r="F13" s="155"/>
      <c r="G13" s="156"/>
      <c r="H13" s="114" t="s">
        <v>33</v>
      </c>
      <c r="I13" s="114"/>
      <c r="J13" s="120"/>
      <c r="K13" s="170">
        <v>0.77</v>
      </c>
      <c r="L13" s="170"/>
      <c r="M13" s="170">
        <v>0.16600000000000001</v>
      </c>
      <c r="N13" s="170"/>
      <c r="O13" s="170">
        <v>6.4000000000000001E-2</v>
      </c>
      <c r="P13" s="182"/>
      <c r="Q13" s="30"/>
      <c r="R13" s="30"/>
      <c r="S13" s="30"/>
      <c r="T13" s="30"/>
      <c r="U13" s="30"/>
      <c r="V13" s="30"/>
      <c r="W13" s="30"/>
      <c r="X13" s="11"/>
      <c r="Y13" s="11"/>
      <c r="Z13" s="11"/>
    </row>
    <row r="14" spans="1:26" ht="25.05" customHeight="1" x14ac:dyDescent="0.3">
      <c r="F14" s="155"/>
      <c r="G14" s="156"/>
      <c r="H14" s="114" t="s">
        <v>21</v>
      </c>
      <c r="I14" s="114"/>
      <c r="J14" s="120"/>
      <c r="K14" s="170">
        <v>0.29499999999999998</v>
      </c>
      <c r="L14" s="170"/>
      <c r="M14" s="170">
        <v>0.46100000000000002</v>
      </c>
      <c r="N14" s="170"/>
      <c r="O14" s="170">
        <v>0.24399999999999999</v>
      </c>
      <c r="P14" s="182"/>
      <c r="Q14" s="30"/>
      <c r="R14" s="30"/>
      <c r="S14" s="30"/>
      <c r="T14" s="30"/>
      <c r="U14" s="30"/>
      <c r="V14" s="30"/>
      <c r="W14" s="30"/>
      <c r="X14" s="11"/>
      <c r="Y14" s="11"/>
      <c r="Z14" s="11"/>
    </row>
    <row r="15" spans="1:26" ht="25.05" customHeight="1" x14ac:dyDescent="0.3">
      <c r="F15" s="155"/>
      <c r="G15" s="156"/>
      <c r="H15" s="114" t="s">
        <v>22</v>
      </c>
      <c r="I15" s="114"/>
      <c r="J15" s="120"/>
      <c r="K15" s="170">
        <v>0.80700000000000005</v>
      </c>
      <c r="L15" s="170"/>
      <c r="M15" s="170">
        <v>0.106</v>
      </c>
      <c r="N15" s="170"/>
      <c r="O15" s="170">
        <v>8.6999999999999994E-2</v>
      </c>
      <c r="P15" s="182"/>
      <c r="Q15" s="30"/>
      <c r="R15" s="30"/>
      <c r="S15" s="30"/>
      <c r="T15" s="30"/>
      <c r="U15" s="30"/>
      <c r="V15" s="30"/>
      <c r="W15" s="30"/>
      <c r="X15" s="11"/>
      <c r="Y15" s="11"/>
      <c r="Z15" s="11"/>
    </row>
    <row r="16" spans="1:26" ht="25.05" customHeight="1" x14ac:dyDescent="0.3">
      <c r="F16" s="147"/>
      <c r="G16" s="143"/>
      <c r="H16" s="114" t="s">
        <v>34</v>
      </c>
      <c r="I16" s="114"/>
      <c r="J16" s="120"/>
      <c r="K16" s="170">
        <v>0.16300000000000001</v>
      </c>
      <c r="L16" s="170"/>
      <c r="M16" s="170">
        <v>0.52800000000000002</v>
      </c>
      <c r="N16" s="170"/>
      <c r="O16" s="170">
        <v>0.309</v>
      </c>
      <c r="P16" s="182"/>
      <c r="Q16" s="30"/>
      <c r="R16" s="30"/>
      <c r="S16" s="30"/>
      <c r="T16" s="30"/>
      <c r="U16" s="30"/>
      <c r="V16" s="30"/>
      <c r="W16" s="30"/>
      <c r="X16" s="11"/>
      <c r="Y16" s="11"/>
      <c r="Z16" s="11"/>
    </row>
    <row r="17" spans="1:31" ht="15" customHeight="1" thickBot="1" x14ac:dyDescent="0.35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X17" s="11"/>
      <c r="Y17" s="11"/>
      <c r="Z17" s="11"/>
      <c r="AA17" s="11"/>
      <c r="AB17" s="11"/>
      <c r="AC17" s="11"/>
      <c r="AD17" s="11"/>
      <c r="AE17" s="11"/>
    </row>
    <row r="18" spans="1:31" ht="19.5" customHeight="1" thickBot="1" x14ac:dyDescent="0.35">
      <c r="A18" s="92" t="str">
        <f>NOTA!$A$24</f>
        <v>ESTUDO 46 | ANÁLISE SETORIAL DAS SOCIEDADES NÃO FINANCEIRAS EM PORTUGAL 2019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X18" s="11"/>
      <c r="Y18" s="11"/>
      <c r="Z18" s="11"/>
      <c r="AA18" s="11"/>
      <c r="AB18" s="11"/>
      <c r="AC18" s="11"/>
      <c r="AD18" s="11"/>
      <c r="AE18" s="11"/>
    </row>
    <row r="19" spans="1:31" x14ac:dyDescent="0.3">
      <c r="U19" s="83" t="s">
        <v>44</v>
      </c>
    </row>
  </sheetData>
  <sheetProtection algorithmName="SHA-512" hashValue="HY2uA4NJcKqyfxIkdtWROcDPtFfoR3ygMSOd69R1QbChD5oYf7+3QSdxWXWlJ0wSGAxc1GgKu433OSEJKjuCZQ==" saltValue="EdYhRhi7+24ohP18W6pI+w==" spinCount="100000" sheet="1" objects="1" scenarios="1"/>
  <mergeCells count="47">
    <mergeCell ref="K13:L13"/>
    <mergeCell ref="M13:N13"/>
    <mergeCell ref="O13:P13"/>
    <mergeCell ref="K16:L16"/>
    <mergeCell ref="M16:N16"/>
    <mergeCell ref="O16:P16"/>
    <mergeCell ref="K14:L14"/>
    <mergeCell ref="M14:N14"/>
    <mergeCell ref="O14:P14"/>
    <mergeCell ref="K15:L15"/>
    <mergeCell ref="M15:N15"/>
    <mergeCell ref="O15:P15"/>
    <mergeCell ref="K11:L11"/>
    <mergeCell ref="M11:N11"/>
    <mergeCell ref="O11:P11"/>
    <mergeCell ref="K12:L12"/>
    <mergeCell ref="M12:N12"/>
    <mergeCell ref="O12:P12"/>
    <mergeCell ref="K9:L9"/>
    <mergeCell ref="M9:N9"/>
    <mergeCell ref="O9:P9"/>
    <mergeCell ref="K10:L10"/>
    <mergeCell ref="M10:N10"/>
    <mergeCell ref="O10:P10"/>
    <mergeCell ref="O6:P6"/>
    <mergeCell ref="K7:L7"/>
    <mergeCell ref="M7:N7"/>
    <mergeCell ref="O7:P7"/>
    <mergeCell ref="K8:L8"/>
    <mergeCell ref="M8:N8"/>
    <mergeCell ref="O8:P8"/>
    <mergeCell ref="A1:U1"/>
    <mergeCell ref="A18:U18"/>
    <mergeCell ref="F7:J7"/>
    <mergeCell ref="H14:J14"/>
    <mergeCell ref="H9:J9"/>
    <mergeCell ref="H12:J12"/>
    <mergeCell ref="H13:J13"/>
    <mergeCell ref="F8:G10"/>
    <mergeCell ref="H8:J8"/>
    <mergeCell ref="F11:G16"/>
    <mergeCell ref="H11:J11"/>
    <mergeCell ref="H15:J15"/>
    <mergeCell ref="H16:J16"/>
    <mergeCell ref="H10:J10"/>
    <mergeCell ref="K6:L6"/>
    <mergeCell ref="M6:N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416F84"/>
  </sheetPr>
  <dimension ref="A1:AD7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3"/>
    <row r="3" spans="1:21" s="7" customFormat="1" ht="15" customHeight="1" thickBot="1" x14ac:dyDescent="0.35">
      <c r="A3" s="84" t="str">
        <f>+Índice!F21</f>
        <v>Q I.3.1</v>
      </c>
      <c r="B3" s="65" t="str">
        <f>+Índice!G21</f>
        <v>Gastos da atividade operacional e volume de negócios | Taxa de crescimento anual (2019)</v>
      </c>
      <c r="C3" s="25"/>
      <c r="D3" s="24"/>
      <c r="E3" s="25"/>
      <c r="F3" s="25"/>
      <c r="G3" s="26"/>
      <c r="H3" s="26"/>
      <c r="I3" s="26"/>
      <c r="J3" s="26"/>
      <c r="K3" s="26"/>
      <c r="L3" s="19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ht="15" customHeight="1" x14ac:dyDescent="0.3"/>
    <row r="6" spans="1:21" s="14" customFormat="1" ht="25.05" customHeight="1" x14ac:dyDescent="0.3">
      <c r="A6" s="20"/>
      <c r="D6" s="71"/>
      <c r="E6" s="16"/>
      <c r="F6" s="16"/>
      <c r="G6" s="16"/>
      <c r="H6" s="16"/>
      <c r="I6" s="109" t="s">
        <v>5</v>
      </c>
      <c r="J6" s="109"/>
      <c r="K6" s="109" t="s">
        <v>6</v>
      </c>
      <c r="L6" s="109"/>
      <c r="M6" s="140" t="s">
        <v>18</v>
      </c>
      <c r="N6" s="196"/>
      <c r="O6" s="196" t="s">
        <v>26</v>
      </c>
      <c r="P6" s="197"/>
      <c r="Q6" s="196" t="s">
        <v>9</v>
      </c>
      <c r="R6" s="197"/>
    </row>
    <row r="7" spans="1:21" s="14" customFormat="1" ht="25.05" customHeight="1" thickBot="1" x14ac:dyDescent="0.35">
      <c r="A7" s="20"/>
      <c r="D7" s="172" t="s">
        <v>19</v>
      </c>
      <c r="E7" s="173"/>
      <c r="F7" s="173"/>
      <c r="G7" s="173"/>
      <c r="H7" s="173"/>
      <c r="I7" s="175">
        <v>1.4999999999999999E-2</v>
      </c>
      <c r="J7" s="175"/>
      <c r="K7" s="175">
        <v>5.0999999999999997E-2</v>
      </c>
      <c r="L7" s="175"/>
      <c r="M7" s="180">
        <v>7.8E-2</v>
      </c>
      <c r="N7" s="187"/>
      <c r="O7" s="187">
        <v>3.4000000000000002E-2</v>
      </c>
      <c r="P7" s="188"/>
      <c r="Q7" s="187">
        <v>3.5999999999999997E-2</v>
      </c>
      <c r="R7" s="188"/>
    </row>
    <row r="8" spans="1:21" s="14" customFormat="1" ht="25.05" customHeight="1" x14ac:dyDescent="0.3">
      <c r="A8" s="20"/>
      <c r="D8" s="162" t="s">
        <v>12</v>
      </c>
      <c r="E8" s="163"/>
      <c r="F8" s="157" t="s">
        <v>0</v>
      </c>
      <c r="G8" s="157"/>
      <c r="H8" s="157"/>
      <c r="I8" s="168">
        <v>2.1999999999999999E-2</v>
      </c>
      <c r="J8" s="168"/>
      <c r="K8" s="168">
        <v>0.09</v>
      </c>
      <c r="L8" s="168"/>
      <c r="M8" s="181">
        <v>7.5999999999999998E-2</v>
      </c>
      <c r="N8" s="194"/>
      <c r="O8" s="189">
        <v>5.2999999999999999E-2</v>
      </c>
      <c r="P8" s="190"/>
      <c r="Q8" s="189">
        <v>4.9000000000000002E-2</v>
      </c>
      <c r="R8" s="190"/>
    </row>
    <row r="9" spans="1:21" s="14" customFormat="1" ht="25.05" customHeight="1" x14ac:dyDescent="0.3">
      <c r="A9" s="20"/>
      <c r="D9" s="155"/>
      <c r="E9" s="156"/>
      <c r="F9" s="114" t="s">
        <v>11</v>
      </c>
      <c r="G9" s="114"/>
      <c r="H9" s="114"/>
      <c r="I9" s="170">
        <v>1.2999999999999999E-2</v>
      </c>
      <c r="J9" s="170"/>
      <c r="K9" s="170">
        <v>3.9E-2</v>
      </c>
      <c r="L9" s="170"/>
      <c r="M9" s="182">
        <v>6.5000000000000002E-2</v>
      </c>
      <c r="N9" s="193"/>
      <c r="O9" s="185">
        <v>0.03</v>
      </c>
      <c r="P9" s="186"/>
      <c r="Q9" s="185">
        <v>3.3000000000000002E-2</v>
      </c>
      <c r="R9" s="186"/>
    </row>
    <row r="10" spans="1:21" s="14" customFormat="1" ht="25.05" customHeight="1" thickBot="1" x14ac:dyDescent="0.35">
      <c r="A10" s="20"/>
      <c r="D10" s="166"/>
      <c r="E10" s="167"/>
      <c r="F10" s="152" t="s">
        <v>1</v>
      </c>
      <c r="G10" s="152"/>
      <c r="H10" s="152"/>
      <c r="I10" s="171">
        <v>1.4999999999999999E-2</v>
      </c>
      <c r="J10" s="171"/>
      <c r="K10" s="171">
        <v>4.3999999999999997E-2</v>
      </c>
      <c r="L10" s="171"/>
      <c r="M10" s="183">
        <v>9.7000000000000003E-2</v>
      </c>
      <c r="N10" s="195"/>
      <c r="O10" s="191">
        <v>3.2000000000000001E-2</v>
      </c>
      <c r="P10" s="192"/>
      <c r="Q10" s="191">
        <v>3.4000000000000002E-2</v>
      </c>
      <c r="R10" s="192"/>
    </row>
    <row r="11" spans="1:21" s="14" customFormat="1" ht="25.05" customHeight="1" x14ac:dyDescent="0.3">
      <c r="A11" s="20"/>
      <c r="D11" s="162" t="s">
        <v>25</v>
      </c>
      <c r="E11" s="163"/>
      <c r="F11" s="143" t="s">
        <v>32</v>
      </c>
      <c r="G11" s="143"/>
      <c r="H11" s="143"/>
      <c r="I11" s="168">
        <v>0.05</v>
      </c>
      <c r="J11" s="168"/>
      <c r="K11" s="168">
        <v>0.108</v>
      </c>
      <c r="L11" s="168"/>
      <c r="M11" s="181">
        <v>9.9000000000000005E-2</v>
      </c>
      <c r="N11" s="194"/>
      <c r="O11" s="189">
        <v>7.8E-2</v>
      </c>
      <c r="P11" s="190"/>
      <c r="Q11" s="189">
        <v>7.6999999999999999E-2</v>
      </c>
      <c r="R11" s="190"/>
    </row>
    <row r="12" spans="1:21" s="14" customFormat="1" ht="25.05" customHeight="1" x14ac:dyDescent="0.3">
      <c r="A12" s="20"/>
      <c r="D12" s="155"/>
      <c r="E12" s="156"/>
      <c r="F12" s="114" t="s">
        <v>20</v>
      </c>
      <c r="G12" s="114"/>
      <c r="H12" s="114"/>
      <c r="I12" s="170">
        <v>7.0000000000000001E-3</v>
      </c>
      <c r="J12" s="170"/>
      <c r="K12" s="170">
        <v>1.2E-2</v>
      </c>
      <c r="L12" s="170"/>
      <c r="M12" s="182">
        <v>4.4999999999999998E-2</v>
      </c>
      <c r="N12" s="193"/>
      <c r="O12" s="185">
        <v>1.4E-2</v>
      </c>
      <c r="P12" s="186"/>
      <c r="Q12" s="185">
        <v>1.4999999999999999E-2</v>
      </c>
      <c r="R12" s="186"/>
    </row>
    <row r="13" spans="1:21" s="14" customFormat="1" ht="25.05" customHeight="1" x14ac:dyDescent="0.3">
      <c r="A13" s="20"/>
      <c r="D13" s="155"/>
      <c r="E13" s="156"/>
      <c r="F13" s="114" t="s">
        <v>33</v>
      </c>
      <c r="G13" s="114"/>
      <c r="H13" s="114"/>
      <c r="I13" s="170">
        <v>-0.109</v>
      </c>
      <c r="J13" s="170"/>
      <c r="K13" s="170">
        <v>-1.6E-2</v>
      </c>
      <c r="L13" s="170"/>
      <c r="M13" s="182">
        <v>1.2E-2</v>
      </c>
      <c r="N13" s="193"/>
      <c r="O13" s="185">
        <v>-8.7999999999999995E-2</v>
      </c>
      <c r="P13" s="186"/>
      <c r="Q13" s="185">
        <v>-6.5000000000000002E-2</v>
      </c>
      <c r="R13" s="186"/>
    </row>
    <row r="14" spans="1:21" s="14" customFormat="1" ht="25.05" customHeight="1" x14ac:dyDescent="0.3">
      <c r="A14" s="20"/>
      <c r="D14" s="155"/>
      <c r="E14" s="156"/>
      <c r="F14" s="114" t="s">
        <v>21</v>
      </c>
      <c r="G14" s="114"/>
      <c r="H14" s="114"/>
      <c r="I14" s="170">
        <v>7.0000000000000007E-2</v>
      </c>
      <c r="J14" s="170"/>
      <c r="K14" s="170">
        <v>0.125</v>
      </c>
      <c r="L14" s="170"/>
      <c r="M14" s="182">
        <v>0.104</v>
      </c>
      <c r="N14" s="193"/>
      <c r="O14" s="185">
        <v>0.10299999999999999</v>
      </c>
      <c r="P14" s="186"/>
      <c r="Q14" s="185">
        <v>0.1</v>
      </c>
      <c r="R14" s="186"/>
    </row>
    <row r="15" spans="1:21" s="14" customFormat="1" ht="25.05" customHeight="1" thickBot="1" x14ac:dyDescent="0.35">
      <c r="A15" s="20"/>
      <c r="D15" s="155"/>
      <c r="E15" s="156"/>
      <c r="F15" s="114" t="s">
        <v>22</v>
      </c>
      <c r="G15" s="114"/>
      <c r="H15" s="114"/>
      <c r="I15" s="170">
        <v>3.2000000000000001E-2</v>
      </c>
      <c r="J15" s="170"/>
      <c r="K15" s="170">
        <v>2.7E-2</v>
      </c>
      <c r="L15" s="170"/>
      <c r="M15" s="182">
        <v>6.6000000000000003E-2</v>
      </c>
      <c r="N15" s="193"/>
      <c r="O15" s="185">
        <v>3.4000000000000002E-2</v>
      </c>
      <c r="P15" s="186"/>
      <c r="Q15" s="185">
        <v>3.5999999999999997E-2</v>
      </c>
      <c r="R15" s="186"/>
    </row>
    <row r="16" spans="1:21" ht="25.05" customHeight="1" thickBot="1" x14ac:dyDescent="0.35">
      <c r="A16" s="11"/>
      <c r="C16" s="21"/>
      <c r="D16" s="147"/>
      <c r="E16" s="143"/>
      <c r="F16" s="114" t="s">
        <v>34</v>
      </c>
      <c r="G16" s="114"/>
      <c r="H16" s="114"/>
      <c r="I16" s="170">
        <v>3.1E-2</v>
      </c>
      <c r="J16" s="170"/>
      <c r="K16" s="170">
        <v>6.2E-2</v>
      </c>
      <c r="L16" s="170"/>
      <c r="M16" s="182">
        <v>0.10100000000000001</v>
      </c>
      <c r="N16" s="193"/>
      <c r="O16" s="185">
        <v>6.9000000000000006E-2</v>
      </c>
      <c r="P16" s="186"/>
      <c r="Q16" s="185">
        <v>6.8000000000000005E-2</v>
      </c>
      <c r="R16" s="186"/>
      <c r="S16" s="14"/>
    </row>
    <row r="17" spans="1:30" ht="15" customHeight="1" thickBot="1" x14ac:dyDescent="0.35">
      <c r="W17" s="20"/>
      <c r="X17" s="20"/>
      <c r="Y17" s="20"/>
      <c r="Z17" s="20"/>
      <c r="AA17" s="20"/>
      <c r="AB17" s="20"/>
      <c r="AC17" s="20"/>
      <c r="AD17" s="20"/>
    </row>
    <row r="18" spans="1:30" ht="19.5" customHeight="1" thickBot="1" x14ac:dyDescent="0.35">
      <c r="A18" s="92" t="str">
        <f>NOTA!$A$24</f>
        <v>ESTUDO 46 | ANÁLISE SETORIAL DAS SOCIEDADES NÃO FINANCEIRAS EM PORTUGAL 2019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</row>
    <row r="19" spans="1:30" ht="19.5" customHeight="1" x14ac:dyDescent="0.3">
      <c r="U19" s="83" t="s">
        <v>44</v>
      </c>
    </row>
    <row r="20" spans="1:30" ht="19.5" customHeight="1" x14ac:dyDescent="0.3"/>
    <row r="21" spans="1:30" ht="19.5" customHeight="1" x14ac:dyDescent="0.3"/>
    <row r="22" spans="1:30" ht="19.5" customHeight="1" x14ac:dyDescent="0.3"/>
    <row r="23" spans="1:30" ht="19.5" customHeight="1" x14ac:dyDescent="0.3">
      <c r="P23" s="15"/>
    </row>
    <row r="24" spans="1:30" ht="19.5" customHeight="1" x14ac:dyDescent="0.3"/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</sheetData>
  <sheetProtection algorithmName="SHA-512" hashValue="4hIGuAR0LcFvL2byYuayQAv58BRApM0chf/NSIzjF00rMBD3G6KbgPIPTWiiEWFt+hoWHsw+YDvqIdRC9SxEgw==" saltValue="BSOPvN+GUOyFdS/bEVzkVw==" spinCount="100000" sheet="1" objects="1" scenarios="1"/>
  <mergeCells count="69">
    <mergeCell ref="A1:U1"/>
    <mergeCell ref="I6:J6"/>
    <mergeCell ref="K6:L6"/>
    <mergeCell ref="M6:N6"/>
    <mergeCell ref="O6:P6"/>
    <mergeCell ref="Q6:R6"/>
    <mergeCell ref="D8:E10"/>
    <mergeCell ref="F8:H8"/>
    <mergeCell ref="I8:J8"/>
    <mergeCell ref="K8:L8"/>
    <mergeCell ref="M8:N8"/>
    <mergeCell ref="F10:H10"/>
    <mergeCell ref="I10:J10"/>
    <mergeCell ref="K10:L10"/>
    <mergeCell ref="M10:N10"/>
    <mergeCell ref="D7:H7"/>
    <mergeCell ref="I7:J7"/>
    <mergeCell ref="K7:L7"/>
    <mergeCell ref="M7:N7"/>
    <mergeCell ref="O7:P7"/>
    <mergeCell ref="O8:P8"/>
    <mergeCell ref="F9:H9"/>
    <mergeCell ref="I9:J9"/>
    <mergeCell ref="K9:L9"/>
    <mergeCell ref="M9:N9"/>
    <mergeCell ref="O9:P9"/>
    <mergeCell ref="O10:P10"/>
    <mergeCell ref="O11:P11"/>
    <mergeCell ref="F12:H12"/>
    <mergeCell ref="I12:J12"/>
    <mergeCell ref="K12:L12"/>
    <mergeCell ref="M12:N12"/>
    <mergeCell ref="O12:P12"/>
    <mergeCell ref="F11:H11"/>
    <mergeCell ref="I11:J11"/>
    <mergeCell ref="K11:L11"/>
    <mergeCell ref="M11:N11"/>
    <mergeCell ref="O13:P13"/>
    <mergeCell ref="F14:H14"/>
    <mergeCell ref="I14:J14"/>
    <mergeCell ref="K14:L14"/>
    <mergeCell ref="M14:N14"/>
    <mergeCell ref="O14:P14"/>
    <mergeCell ref="A18:U18"/>
    <mergeCell ref="F15:H15"/>
    <mergeCell ref="I15:J15"/>
    <mergeCell ref="K15:L15"/>
    <mergeCell ref="M15:N15"/>
    <mergeCell ref="O15:P15"/>
    <mergeCell ref="F16:H16"/>
    <mergeCell ref="I16:J16"/>
    <mergeCell ref="K16:L16"/>
    <mergeCell ref="M16:N16"/>
    <mergeCell ref="O16:P16"/>
    <mergeCell ref="D11:E16"/>
    <mergeCell ref="F13:H13"/>
    <mergeCell ref="I13:J13"/>
    <mergeCell ref="K13:L13"/>
    <mergeCell ref="M13:N13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AC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4" t="str">
        <f>+Índice!F22</f>
        <v>G I.3.4</v>
      </c>
      <c r="B3" s="65" t="str">
        <f>+Índice!G22</f>
        <v>EBITDA | Taxa de crescimento anual</v>
      </c>
      <c r="C3" s="25"/>
      <c r="D3" s="25"/>
      <c r="E3" s="25"/>
      <c r="F3" s="25"/>
      <c r="G3" s="45"/>
      <c r="H3" s="45"/>
      <c r="I3" s="45"/>
      <c r="J3" s="45"/>
      <c r="K3" s="45"/>
      <c r="L3" s="45"/>
      <c r="M3" s="45"/>
    </row>
    <row r="4" spans="1:29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5.05" customHeight="1" x14ac:dyDescent="0.3">
      <c r="B6" s="22"/>
      <c r="G6" s="16"/>
      <c r="H6" s="16"/>
      <c r="I6" s="16"/>
      <c r="J6" s="16"/>
      <c r="K6" s="50"/>
      <c r="L6" s="109">
        <v>2018</v>
      </c>
      <c r="M6" s="109"/>
      <c r="N6" s="109">
        <v>2019</v>
      </c>
      <c r="O6" s="109"/>
      <c r="Z6" s="9"/>
      <c r="AA6" s="9"/>
      <c r="AC6"/>
    </row>
    <row r="7" spans="1:29" s="14" customFormat="1" ht="25.05" customHeight="1" thickBot="1" x14ac:dyDescent="0.35">
      <c r="B7" s="22"/>
      <c r="G7" s="172" t="s">
        <v>19</v>
      </c>
      <c r="H7" s="173"/>
      <c r="I7" s="173"/>
      <c r="J7" s="173"/>
      <c r="K7" s="174"/>
      <c r="L7" s="175">
        <v>0.02</v>
      </c>
      <c r="M7" s="175"/>
      <c r="N7" s="175">
        <v>6.0000000000000001E-3</v>
      </c>
      <c r="O7" s="175"/>
      <c r="Z7" s="9"/>
      <c r="AA7" s="9"/>
    </row>
    <row r="8" spans="1:29" s="14" customFormat="1" ht="25.05" customHeight="1" x14ac:dyDescent="0.3">
      <c r="B8" s="22"/>
      <c r="G8" s="162" t="s">
        <v>12</v>
      </c>
      <c r="H8" s="163"/>
      <c r="I8" s="157" t="s">
        <v>0</v>
      </c>
      <c r="J8" s="157"/>
      <c r="K8" s="130"/>
      <c r="L8" s="168">
        <v>0.127</v>
      </c>
      <c r="M8" s="168"/>
      <c r="N8" s="168">
        <v>0.105</v>
      </c>
      <c r="O8" s="168"/>
      <c r="Z8" s="9"/>
      <c r="AA8" s="9"/>
    </row>
    <row r="9" spans="1:29" s="14" customFormat="1" ht="25.05" customHeight="1" x14ac:dyDescent="0.3">
      <c r="B9" s="22"/>
      <c r="G9" s="155"/>
      <c r="H9" s="156"/>
      <c r="I9" s="114" t="s">
        <v>11</v>
      </c>
      <c r="J9" s="114"/>
      <c r="K9" s="120"/>
      <c r="L9" s="170">
        <v>-2E-3</v>
      </c>
      <c r="M9" s="170"/>
      <c r="N9" s="170">
        <v>7.5999999999999998E-2</v>
      </c>
      <c r="O9" s="170"/>
      <c r="Z9" s="9"/>
      <c r="AA9" s="9"/>
    </row>
    <row r="10" spans="1:29" s="14" customFormat="1" ht="25.05" customHeight="1" thickBot="1" x14ac:dyDescent="0.35">
      <c r="B10" s="22"/>
      <c r="G10" s="166"/>
      <c r="H10" s="167"/>
      <c r="I10" s="152" t="s">
        <v>1</v>
      </c>
      <c r="J10" s="152"/>
      <c r="K10" s="128"/>
      <c r="L10" s="171">
        <v>5.0000000000000001E-3</v>
      </c>
      <c r="M10" s="171"/>
      <c r="N10" s="171">
        <v>-9.8000000000000004E-2</v>
      </c>
      <c r="O10" s="171"/>
      <c r="Z10" s="9"/>
      <c r="AA10" s="9"/>
    </row>
    <row r="11" spans="1:29" s="14" customFormat="1" ht="25.05" customHeight="1" x14ac:dyDescent="0.3">
      <c r="B11" s="22"/>
      <c r="G11" s="162" t="s">
        <v>25</v>
      </c>
      <c r="H11" s="163"/>
      <c r="I11" s="143" t="s">
        <v>32</v>
      </c>
      <c r="J11" s="143"/>
      <c r="K11" s="144"/>
      <c r="L11" s="168">
        <v>-0.19900000000000001</v>
      </c>
      <c r="M11" s="168"/>
      <c r="N11" s="168">
        <v>6.7000000000000004E-2</v>
      </c>
      <c r="O11" s="168"/>
      <c r="Z11" s="9"/>
      <c r="AA11" s="9"/>
    </row>
    <row r="12" spans="1:29" s="14" customFormat="1" ht="25.05" customHeight="1" x14ac:dyDescent="0.3">
      <c r="B12" s="22"/>
      <c r="G12" s="155"/>
      <c r="H12" s="156"/>
      <c r="I12" s="114" t="s">
        <v>20</v>
      </c>
      <c r="J12" s="114"/>
      <c r="K12" s="120"/>
      <c r="L12" s="170">
        <v>-2.9000000000000001E-2</v>
      </c>
      <c r="M12" s="170"/>
      <c r="N12" s="170">
        <v>-0.04</v>
      </c>
      <c r="O12" s="170"/>
      <c r="Z12" s="9"/>
      <c r="AA12" s="9"/>
    </row>
    <row r="13" spans="1:29" s="14" customFormat="1" ht="25.05" customHeight="1" x14ac:dyDescent="0.3">
      <c r="B13" s="22"/>
      <c r="G13" s="155"/>
      <c r="H13" s="156"/>
      <c r="I13" s="114" t="s">
        <v>33</v>
      </c>
      <c r="J13" s="114"/>
      <c r="K13" s="120"/>
      <c r="L13" s="170">
        <v>-7.9000000000000001E-2</v>
      </c>
      <c r="M13" s="170"/>
      <c r="N13" s="170">
        <v>1.7000000000000001E-2</v>
      </c>
      <c r="O13" s="170"/>
      <c r="Z13" s="9"/>
      <c r="AA13" s="9"/>
    </row>
    <row r="14" spans="1:29" s="14" customFormat="1" ht="25.05" customHeight="1" x14ac:dyDescent="0.3">
      <c r="B14" s="22"/>
      <c r="G14" s="155"/>
      <c r="H14" s="156"/>
      <c r="I14" s="114" t="s">
        <v>21</v>
      </c>
      <c r="J14" s="114"/>
      <c r="K14" s="120"/>
      <c r="L14" s="170">
        <v>0.29799999999999999</v>
      </c>
      <c r="M14" s="170"/>
      <c r="N14" s="170">
        <v>-0.01</v>
      </c>
      <c r="O14" s="170"/>
      <c r="Z14" s="9"/>
      <c r="AA14" s="9"/>
    </row>
    <row r="15" spans="1:29" s="14" customFormat="1" ht="25.05" customHeight="1" x14ac:dyDescent="0.3">
      <c r="B15" s="22"/>
      <c r="G15" s="155"/>
      <c r="H15" s="156"/>
      <c r="I15" s="114" t="s">
        <v>22</v>
      </c>
      <c r="J15" s="114"/>
      <c r="K15" s="120"/>
      <c r="L15" s="170">
        <v>-3.6999999999999998E-2</v>
      </c>
      <c r="M15" s="170"/>
      <c r="N15" s="170">
        <v>0.186</v>
      </c>
      <c r="O15" s="170"/>
      <c r="Z15" s="9"/>
      <c r="AA15" s="9"/>
    </row>
    <row r="16" spans="1:29" s="9" customFormat="1" ht="25.05" customHeight="1" x14ac:dyDescent="0.3">
      <c r="B16" s="8"/>
      <c r="C16" s="14"/>
      <c r="D16" s="14"/>
      <c r="E16" s="14"/>
      <c r="F16" s="14"/>
      <c r="G16" s="147"/>
      <c r="H16" s="143"/>
      <c r="I16" s="114" t="s">
        <v>34</v>
      </c>
      <c r="J16" s="114"/>
      <c r="K16" s="120"/>
      <c r="L16" s="170">
        <v>9.1999999999999998E-2</v>
      </c>
      <c r="M16" s="170"/>
      <c r="N16" s="170">
        <v>-4.2000000000000003E-2</v>
      </c>
      <c r="O16" s="170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thickBot="1" x14ac:dyDescent="0.25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ht="19.5" customHeight="1" thickBot="1" x14ac:dyDescent="0.35">
      <c r="A18" s="169" t="str">
        <f>Índice!$A$56</f>
        <v>ESTUDO 46 | ANÁLISE SETORIAL DAS SOCIEDADES NÃO FINANCEIRAS EM PORTUGAL 2019</v>
      </c>
      <c r="B18" s="169"/>
      <c r="C18" s="169"/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9"/>
      <c r="W18" s="9"/>
      <c r="X18" s="9"/>
      <c r="AA18" s="9"/>
    </row>
    <row r="19" spans="1:27" x14ac:dyDescent="0.3">
      <c r="U19" s="83" t="s">
        <v>44</v>
      </c>
      <c r="X19" s="9"/>
      <c r="Y19" s="9"/>
      <c r="Z19" s="9"/>
      <c r="AA19" s="9"/>
    </row>
    <row r="20" spans="1:27" x14ac:dyDescent="0.3">
      <c r="X20" s="9"/>
      <c r="Y20" s="9"/>
      <c r="Z20" s="9"/>
      <c r="AA20" s="9"/>
    </row>
    <row r="21" spans="1:27" x14ac:dyDescent="0.3">
      <c r="X21" s="9"/>
      <c r="Y21" s="9"/>
      <c r="Z21" s="9"/>
      <c r="AA21" s="9"/>
    </row>
    <row r="22" spans="1:27" ht="17.25" customHeight="1" x14ac:dyDescent="0.3"/>
  </sheetData>
  <sheetProtection algorithmName="SHA-512" hashValue="7wYDd516+GRJUIliTGo3t24zElq40l6y0nuqVwDjeBMUF+8YF+GTA1ekCbgTP14L2sPoZcfT6/7jIXM7IG97Jg==" saltValue="aedQOP+gQVeW6h6jNJ/GNg==" spinCount="100000" sheet="1" objects="1" scenarios="1"/>
  <mergeCells count="36">
    <mergeCell ref="L9:M9"/>
    <mergeCell ref="L10:M10"/>
    <mergeCell ref="L11:M11"/>
    <mergeCell ref="L12:M12"/>
    <mergeCell ref="L13:M13"/>
    <mergeCell ref="L14:M14"/>
    <mergeCell ref="A1:U1"/>
    <mergeCell ref="N6:O6"/>
    <mergeCell ref="G7:K7"/>
    <mergeCell ref="N7:O7"/>
    <mergeCell ref="L6:M6"/>
    <mergeCell ref="L7:M7"/>
    <mergeCell ref="G8:H10"/>
    <mergeCell ref="I8:K8"/>
    <mergeCell ref="N8:O8"/>
    <mergeCell ref="I9:K9"/>
    <mergeCell ref="N9:O9"/>
    <mergeCell ref="I10:K10"/>
    <mergeCell ref="N10:O10"/>
    <mergeCell ref="L8:M8"/>
    <mergeCell ref="A18:U18"/>
    <mergeCell ref="I14:K14"/>
    <mergeCell ref="N14:O14"/>
    <mergeCell ref="I15:K15"/>
    <mergeCell ref="N15:O15"/>
    <mergeCell ref="G11:H16"/>
    <mergeCell ref="I11:K11"/>
    <mergeCell ref="N11:O11"/>
    <mergeCell ref="I12:K12"/>
    <mergeCell ref="N12:O12"/>
    <mergeCell ref="I13:K13"/>
    <mergeCell ref="N13:O13"/>
    <mergeCell ref="L15:M15"/>
    <mergeCell ref="L16:M16"/>
    <mergeCell ref="I16:K16"/>
    <mergeCell ref="N16:O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416F84"/>
  </sheetPr>
  <dimension ref="A1:AD7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30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30" ht="15" customHeight="1" x14ac:dyDescent="0.3"/>
    <row r="3" spans="1:30" s="7" customFormat="1" ht="15" customHeight="1" thickBot="1" x14ac:dyDescent="0.35">
      <c r="A3" s="64" t="str">
        <f>+Índice!F23</f>
        <v>Q I.3.2</v>
      </c>
      <c r="B3" s="65" t="str">
        <f>+Índice!G23</f>
        <v>Empresas com crescimento anual do EBITDA e empresas com EBITDA negativo</v>
      </c>
      <c r="C3" s="25"/>
      <c r="D3" s="24"/>
      <c r="E3" s="25"/>
      <c r="F3" s="25"/>
      <c r="G3" s="25"/>
      <c r="H3" s="25"/>
      <c r="I3" s="25"/>
      <c r="J3" s="25"/>
      <c r="K3" s="19"/>
      <c r="L3" s="19"/>
    </row>
    <row r="4" spans="1:30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0" ht="15" customHeight="1" x14ac:dyDescent="0.3"/>
    <row r="6" spans="1:30" s="20" customFormat="1" ht="25.05" customHeight="1" x14ac:dyDescent="0.3">
      <c r="D6" s="14"/>
      <c r="E6" s="69"/>
      <c r="F6" s="70"/>
      <c r="G6" s="70"/>
      <c r="H6" s="70"/>
      <c r="I6" s="70"/>
      <c r="J6" s="109" t="s">
        <v>66</v>
      </c>
      <c r="K6" s="109"/>
      <c r="L6" s="109"/>
      <c r="M6" s="140"/>
      <c r="N6" s="120" t="s">
        <v>65</v>
      </c>
      <c r="O6" s="109"/>
      <c r="P6" s="109"/>
      <c r="Q6" s="109"/>
      <c r="R6" s="14"/>
      <c r="S6" s="14"/>
    </row>
    <row r="7" spans="1:30" s="14" customFormat="1" ht="25.05" customHeight="1" x14ac:dyDescent="0.3">
      <c r="A7" s="20"/>
      <c r="E7" s="71"/>
      <c r="F7" s="16"/>
      <c r="G7" s="16"/>
      <c r="H7" s="16"/>
      <c r="I7" s="16"/>
      <c r="J7" s="109">
        <v>2018</v>
      </c>
      <c r="K7" s="109"/>
      <c r="L7" s="109">
        <v>2019</v>
      </c>
      <c r="M7" s="140"/>
      <c r="N7" s="120">
        <v>2018</v>
      </c>
      <c r="O7" s="109"/>
      <c r="P7" s="109">
        <v>2019</v>
      </c>
      <c r="Q7" s="109"/>
      <c r="W7" s="54"/>
      <c r="X7" s="54"/>
      <c r="Y7" s="20"/>
      <c r="Z7" s="20"/>
      <c r="AA7" s="20"/>
      <c r="AB7" s="20"/>
      <c r="AC7" s="20"/>
      <c r="AD7" s="20"/>
    </row>
    <row r="8" spans="1:30" s="14" customFormat="1" ht="25.05" customHeight="1" thickBot="1" x14ac:dyDescent="0.35">
      <c r="A8" s="20"/>
      <c r="E8" s="172" t="s">
        <v>19</v>
      </c>
      <c r="F8" s="173"/>
      <c r="G8" s="173"/>
      <c r="H8" s="173"/>
      <c r="I8" s="173"/>
      <c r="J8" s="175">
        <v>0.41799999999999998</v>
      </c>
      <c r="K8" s="175"/>
      <c r="L8" s="121">
        <v>0.41899999999999998</v>
      </c>
      <c r="M8" s="131"/>
      <c r="N8" s="122">
        <v>0.309</v>
      </c>
      <c r="O8" s="175"/>
      <c r="P8" s="175">
        <v>0.311</v>
      </c>
      <c r="Q8" s="175"/>
      <c r="W8" s="54"/>
      <c r="X8" s="54"/>
      <c r="Y8" s="20"/>
      <c r="Z8" s="20"/>
      <c r="AA8" s="20"/>
      <c r="AB8" s="20"/>
      <c r="AC8" s="20"/>
      <c r="AD8" s="20"/>
    </row>
    <row r="9" spans="1:30" s="14" customFormat="1" ht="25.05" customHeight="1" x14ac:dyDescent="0.3">
      <c r="A9" s="20"/>
      <c r="E9" s="162" t="s">
        <v>12</v>
      </c>
      <c r="F9" s="163"/>
      <c r="G9" s="157" t="s">
        <v>0</v>
      </c>
      <c r="H9" s="157"/>
      <c r="I9" s="157"/>
      <c r="J9" s="168">
        <v>0.40400000000000003</v>
      </c>
      <c r="K9" s="168"/>
      <c r="L9" s="198">
        <v>0.40600000000000003</v>
      </c>
      <c r="M9" s="199"/>
      <c r="N9" s="177">
        <v>0.33200000000000002</v>
      </c>
      <c r="O9" s="168"/>
      <c r="P9" s="168">
        <v>0.33400000000000002</v>
      </c>
      <c r="Q9" s="168"/>
      <c r="W9" s="54"/>
      <c r="X9" s="54"/>
      <c r="Y9" s="20"/>
      <c r="Z9" s="20"/>
      <c r="AA9" s="20"/>
      <c r="AB9" s="20"/>
      <c r="AC9" s="20"/>
      <c r="AD9" s="20"/>
    </row>
    <row r="10" spans="1:30" s="14" customFormat="1" ht="25.05" customHeight="1" x14ac:dyDescent="0.3">
      <c r="A10" s="20"/>
      <c r="E10" s="155"/>
      <c r="F10" s="156"/>
      <c r="G10" s="114" t="s">
        <v>11</v>
      </c>
      <c r="H10" s="114"/>
      <c r="I10" s="114"/>
      <c r="J10" s="170">
        <v>0.52400000000000002</v>
      </c>
      <c r="K10" s="170"/>
      <c r="L10" s="200">
        <v>0.52400000000000002</v>
      </c>
      <c r="M10" s="201"/>
      <c r="N10" s="176">
        <v>0.124</v>
      </c>
      <c r="O10" s="170"/>
      <c r="P10" s="170">
        <v>0.123</v>
      </c>
      <c r="Q10" s="170"/>
      <c r="W10" s="54"/>
      <c r="X10" s="54"/>
      <c r="Y10" s="20"/>
      <c r="Z10" s="20"/>
      <c r="AA10" s="20"/>
      <c r="AB10" s="20"/>
      <c r="AC10" s="20"/>
      <c r="AD10" s="20"/>
    </row>
    <row r="11" spans="1:30" s="14" customFormat="1" ht="25.05" customHeight="1" thickBot="1" x14ac:dyDescent="0.35">
      <c r="A11" s="20"/>
      <c r="E11" s="166"/>
      <c r="F11" s="167"/>
      <c r="G11" s="152" t="s">
        <v>1</v>
      </c>
      <c r="H11" s="152"/>
      <c r="I11" s="152"/>
      <c r="J11" s="171">
        <v>0.53700000000000003</v>
      </c>
      <c r="K11" s="171"/>
      <c r="L11" s="202">
        <v>0.56200000000000006</v>
      </c>
      <c r="M11" s="203"/>
      <c r="N11" s="179">
        <v>9.0999999999999998E-2</v>
      </c>
      <c r="O11" s="171"/>
      <c r="P11" s="171">
        <v>8.4000000000000005E-2</v>
      </c>
      <c r="Q11" s="171"/>
      <c r="W11" s="54"/>
      <c r="X11" s="54"/>
      <c r="Y11" s="20"/>
      <c r="Z11" s="20"/>
      <c r="AA11" s="20"/>
      <c r="AB11" s="20"/>
      <c r="AC11" s="20"/>
      <c r="AD11" s="20"/>
    </row>
    <row r="12" spans="1:30" s="14" customFormat="1" ht="25.05" customHeight="1" x14ac:dyDescent="0.3">
      <c r="A12" s="20"/>
      <c r="E12" s="162" t="s">
        <v>25</v>
      </c>
      <c r="F12" s="163"/>
      <c r="G12" s="143" t="s">
        <v>32</v>
      </c>
      <c r="H12" s="143"/>
      <c r="I12" s="143"/>
      <c r="J12" s="168">
        <v>0.432</v>
      </c>
      <c r="K12" s="168"/>
      <c r="L12" s="198">
        <v>0.42599999999999999</v>
      </c>
      <c r="M12" s="199"/>
      <c r="N12" s="177">
        <v>0.28399999999999997</v>
      </c>
      <c r="O12" s="168"/>
      <c r="P12" s="168">
        <v>0.27900000000000003</v>
      </c>
      <c r="Q12" s="168"/>
      <c r="W12" s="54"/>
      <c r="X12" s="54"/>
      <c r="Y12" s="20"/>
      <c r="Z12" s="20"/>
      <c r="AA12" s="20"/>
      <c r="AB12" s="20"/>
      <c r="AC12" s="20"/>
      <c r="AD12" s="20"/>
    </row>
    <row r="13" spans="1:30" s="14" customFormat="1" ht="25.05" customHeight="1" x14ac:dyDescent="0.3">
      <c r="A13" s="20"/>
      <c r="E13" s="155"/>
      <c r="F13" s="156"/>
      <c r="G13" s="114" t="s">
        <v>20</v>
      </c>
      <c r="H13" s="114"/>
      <c r="I13" s="114"/>
      <c r="J13" s="170">
        <v>0.436</v>
      </c>
      <c r="K13" s="170"/>
      <c r="L13" s="200">
        <v>0.43099999999999999</v>
      </c>
      <c r="M13" s="201"/>
      <c r="N13" s="176">
        <v>0.26200000000000001</v>
      </c>
      <c r="O13" s="170"/>
      <c r="P13" s="170">
        <v>0.26900000000000002</v>
      </c>
      <c r="Q13" s="170"/>
      <c r="W13" s="54"/>
      <c r="X13" s="54"/>
      <c r="Y13" s="20"/>
      <c r="Z13" s="20"/>
      <c r="AA13" s="20"/>
      <c r="AB13" s="20"/>
      <c r="AC13" s="20"/>
      <c r="AD13" s="20"/>
    </row>
    <row r="14" spans="1:30" s="14" customFormat="1" ht="25.05" customHeight="1" x14ac:dyDescent="0.3">
      <c r="A14" s="20"/>
      <c r="E14" s="155"/>
      <c r="F14" s="156"/>
      <c r="G14" s="114" t="s">
        <v>33</v>
      </c>
      <c r="H14" s="114"/>
      <c r="I14" s="114"/>
      <c r="J14" s="170">
        <v>0.44600000000000001</v>
      </c>
      <c r="K14" s="170"/>
      <c r="L14" s="200">
        <v>0.41499999999999998</v>
      </c>
      <c r="M14" s="201"/>
      <c r="N14" s="176">
        <v>0.27500000000000002</v>
      </c>
      <c r="O14" s="170"/>
      <c r="P14" s="170">
        <v>0.32</v>
      </c>
      <c r="Q14" s="170"/>
      <c r="W14" s="54"/>
      <c r="X14" s="54"/>
      <c r="Y14" s="20"/>
      <c r="Z14" s="20"/>
      <c r="AA14" s="20"/>
      <c r="AB14" s="20"/>
      <c r="AC14" s="20"/>
      <c r="AD14" s="20"/>
    </row>
    <row r="15" spans="1:30" s="14" customFormat="1" ht="25.05" customHeight="1" x14ac:dyDescent="0.3">
      <c r="A15" s="20"/>
      <c r="E15" s="155"/>
      <c r="F15" s="156"/>
      <c r="G15" s="114" t="s">
        <v>21</v>
      </c>
      <c r="H15" s="114"/>
      <c r="I15" s="114"/>
      <c r="J15" s="170">
        <v>0.42499999999999999</v>
      </c>
      <c r="K15" s="170"/>
      <c r="L15" s="200">
        <v>0.42399999999999999</v>
      </c>
      <c r="M15" s="201"/>
      <c r="N15" s="176">
        <v>0.27400000000000002</v>
      </c>
      <c r="O15" s="170"/>
      <c r="P15" s="170">
        <v>0.27500000000000002</v>
      </c>
      <c r="Q15" s="170"/>
      <c r="W15" s="54"/>
      <c r="X15" s="54"/>
      <c r="Y15" s="20"/>
      <c r="Z15" s="20"/>
      <c r="AA15" s="20"/>
      <c r="AB15" s="20"/>
      <c r="AC15" s="20"/>
      <c r="AD15" s="20"/>
    </row>
    <row r="16" spans="1:30" s="14" customFormat="1" ht="25.05" customHeight="1" thickBot="1" x14ac:dyDescent="0.35">
      <c r="A16" s="20"/>
      <c r="E16" s="155"/>
      <c r="F16" s="156"/>
      <c r="G16" s="114" t="s">
        <v>22</v>
      </c>
      <c r="H16" s="114"/>
      <c r="I16" s="114"/>
      <c r="J16" s="170">
        <v>0.42499999999999999</v>
      </c>
      <c r="K16" s="170"/>
      <c r="L16" s="200">
        <v>0.42</v>
      </c>
      <c r="M16" s="201"/>
      <c r="N16" s="176">
        <v>0.31</v>
      </c>
      <c r="O16" s="170"/>
      <c r="P16" s="170">
        <v>0.309</v>
      </c>
      <c r="Q16" s="170"/>
      <c r="W16" s="54"/>
      <c r="X16" s="54"/>
      <c r="Y16" s="20"/>
      <c r="Z16" s="20"/>
      <c r="AA16" s="20"/>
      <c r="AB16" s="20"/>
      <c r="AC16" s="20"/>
      <c r="AD16" s="20"/>
    </row>
    <row r="17" spans="1:30" ht="25.05" customHeight="1" thickBot="1" x14ac:dyDescent="0.35">
      <c r="A17" s="11"/>
      <c r="C17" s="21"/>
      <c r="D17" s="14"/>
      <c r="E17" s="147"/>
      <c r="F17" s="143"/>
      <c r="G17" s="114" t="s">
        <v>34</v>
      </c>
      <c r="H17" s="114"/>
      <c r="I17" s="114"/>
      <c r="J17" s="170">
        <v>0.40799999999999997</v>
      </c>
      <c r="K17" s="170"/>
      <c r="L17" s="200">
        <v>0.41399999999999998</v>
      </c>
      <c r="M17" s="201"/>
      <c r="N17" s="176">
        <v>0.32600000000000001</v>
      </c>
      <c r="O17" s="170"/>
      <c r="P17" s="170">
        <v>0.32900000000000001</v>
      </c>
      <c r="Q17" s="170"/>
      <c r="R17" s="14"/>
      <c r="S17" s="14"/>
      <c r="W17" s="20"/>
      <c r="X17" s="20"/>
      <c r="Y17" s="20"/>
      <c r="Z17" s="20"/>
      <c r="AA17" s="20"/>
      <c r="AB17" s="20"/>
      <c r="AC17" s="20"/>
      <c r="AD17" s="20"/>
    </row>
    <row r="18" spans="1:30" ht="15" customHeight="1" thickBot="1" x14ac:dyDescent="0.35">
      <c r="W18" s="20"/>
      <c r="X18" s="20"/>
      <c r="Y18" s="20"/>
      <c r="Z18" s="20"/>
      <c r="AA18" s="20"/>
      <c r="AB18" s="20"/>
      <c r="AC18" s="20"/>
      <c r="AD18" s="20"/>
    </row>
    <row r="19" spans="1:30" ht="19.5" customHeight="1" thickBot="1" x14ac:dyDescent="0.35">
      <c r="A19" s="92" t="str">
        <f>NOTA!$A$24</f>
        <v>ESTUDO 46 | ANÁLISE SETORIAL DAS SOCIEDADES NÃO FINANCEIRAS EM PORTUGAL 2019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30" ht="19.5" customHeight="1" x14ac:dyDescent="0.3">
      <c r="U20" s="83" t="s">
        <v>44</v>
      </c>
    </row>
    <row r="21" spans="1:30" ht="19.5" customHeight="1" x14ac:dyDescent="0.3"/>
    <row r="22" spans="1:30" ht="19.5" customHeight="1" x14ac:dyDescent="0.3"/>
    <row r="23" spans="1:30" ht="19.5" customHeight="1" x14ac:dyDescent="0.3"/>
    <row r="24" spans="1:30" ht="19.5" customHeight="1" x14ac:dyDescent="0.3">
      <c r="P24" s="15"/>
    </row>
    <row r="25" spans="1:30" ht="19.5" customHeight="1" x14ac:dyDescent="0.3"/>
    <row r="26" spans="1:30" ht="19.5" customHeight="1" x14ac:dyDescent="0.3"/>
    <row r="27" spans="1:30" ht="19.5" customHeight="1" x14ac:dyDescent="0.3"/>
    <row r="28" spans="1:30" ht="19.5" customHeight="1" x14ac:dyDescent="0.3"/>
    <row r="29" spans="1:30" ht="19.5" customHeight="1" x14ac:dyDescent="0.3"/>
    <row r="30" spans="1:30" ht="19.5" customHeight="1" x14ac:dyDescent="0.3"/>
    <row r="31" spans="1:30" ht="19.5" customHeight="1" x14ac:dyDescent="0.3"/>
    <row r="32" spans="1:30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eXq6wbdkWRDrcOvhn/qXG/n3KAkOGBAuP9du5shanpOPa9QQlbJ0yctVUefRk8gZGUH5ZQgO4c3y6iZTXztAOQ==" saltValue="fLIx7H3jOxQgLGzZvQrWzw==" spinCount="100000" sheet="1" objects="1" scenarios="1"/>
  <mergeCells count="60">
    <mergeCell ref="P16:Q16"/>
    <mergeCell ref="G17:I17"/>
    <mergeCell ref="J17:K17"/>
    <mergeCell ref="L17:M17"/>
    <mergeCell ref="N17:O17"/>
    <mergeCell ref="P17:Q17"/>
    <mergeCell ref="P14:Q14"/>
    <mergeCell ref="G15:I15"/>
    <mergeCell ref="J15:K15"/>
    <mergeCell ref="L15:M15"/>
    <mergeCell ref="N15:O15"/>
    <mergeCell ref="P15:Q15"/>
    <mergeCell ref="P12:Q12"/>
    <mergeCell ref="G13:I13"/>
    <mergeCell ref="J13:K13"/>
    <mergeCell ref="L13:M13"/>
    <mergeCell ref="N13:O13"/>
    <mergeCell ref="P13:Q13"/>
    <mergeCell ref="E12:F17"/>
    <mergeCell ref="G12:I12"/>
    <mergeCell ref="J12:K12"/>
    <mergeCell ref="L12:M12"/>
    <mergeCell ref="N12:O12"/>
    <mergeCell ref="G14:I14"/>
    <mergeCell ref="J14:K14"/>
    <mergeCell ref="L14:M14"/>
    <mergeCell ref="N14:O14"/>
    <mergeCell ref="G16:I16"/>
    <mergeCell ref="J16:K16"/>
    <mergeCell ref="L16:M16"/>
    <mergeCell ref="N16:O16"/>
    <mergeCell ref="G11:I11"/>
    <mergeCell ref="J11:K11"/>
    <mergeCell ref="L11:M11"/>
    <mergeCell ref="N11:O11"/>
    <mergeCell ref="P11:Q11"/>
    <mergeCell ref="L9:M9"/>
    <mergeCell ref="N9:O9"/>
    <mergeCell ref="P9:Q9"/>
    <mergeCell ref="G10:I10"/>
    <mergeCell ref="J10:K10"/>
    <mergeCell ref="L10:M10"/>
    <mergeCell ref="N10:O10"/>
    <mergeCell ref="P10:Q10"/>
    <mergeCell ref="A1:U1"/>
    <mergeCell ref="E8:I8"/>
    <mergeCell ref="A19:U19"/>
    <mergeCell ref="J6:M6"/>
    <mergeCell ref="N6:Q6"/>
    <mergeCell ref="J7:K7"/>
    <mergeCell ref="L7:M7"/>
    <mergeCell ref="N7:O7"/>
    <mergeCell ref="P7:Q7"/>
    <mergeCell ref="J8:K8"/>
    <mergeCell ref="L8:M8"/>
    <mergeCell ref="N8:O8"/>
    <mergeCell ref="P8:Q8"/>
    <mergeCell ref="E9:F11"/>
    <mergeCell ref="G9:I9"/>
    <mergeCell ref="J9:K9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</sheetPr>
  <dimension ref="A1:U57"/>
  <sheetViews>
    <sheetView showGridLines="0" zoomScaleNormal="100" zoomScaleSheetLayoutView="55" workbookViewId="0"/>
  </sheetViews>
  <sheetFormatPr defaultColWidth="9.21875" defaultRowHeight="13.8" x14ac:dyDescent="0.3"/>
  <cols>
    <col min="1" max="2" width="9.21875" style="2"/>
    <col min="3" max="3" width="1.5546875" style="2" customWidth="1"/>
    <col min="4" max="4" width="2.77734375" style="2" customWidth="1"/>
    <col min="5" max="5" width="3" style="2" customWidth="1"/>
    <col min="6" max="6" width="7.77734375" style="37" customWidth="1"/>
    <col min="7" max="17" width="9.21875" style="2"/>
    <col min="18" max="18" width="43.5546875" style="2" customWidth="1"/>
    <col min="19" max="19" width="9.21875" style="2" customWidth="1"/>
    <col min="20" max="16384" width="9.21875" style="2"/>
  </cols>
  <sheetData>
    <row r="1" spans="1:21" s="1" customFormat="1" ht="69" customHeight="1" thickBot="1" x14ac:dyDescent="0.35">
      <c r="A1" s="59"/>
      <c r="B1" s="59"/>
      <c r="C1" s="59"/>
      <c r="D1" s="60"/>
      <c r="E1" s="59"/>
      <c r="F1" s="60"/>
      <c r="G1" s="59"/>
      <c r="H1" s="59"/>
      <c r="I1" s="59"/>
      <c r="J1" s="59"/>
      <c r="K1" s="98" t="s">
        <v>3</v>
      </c>
      <c r="L1" s="98"/>
      <c r="M1" s="98"/>
      <c r="N1" s="98"/>
      <c r="O1" s="98"/>
      <c r="P1" s="98"/>
      <c r="Q1" s="98"/>
      <c r="R1" s="98"/>
      <c r="S1" s="59"/>
      <c r="T1" s="59"/>
      <c r="U1" s="59"/>
    </row>
    <row r="2" spans="1:21" ht="14.4" thickBot="1" x14ac:dyDescent="0.35"/>
    <row r="3" spans="1:21" s="3" customFormat="1" ht="30.75" customHeight="1" thickBot="1" x14ac:dyDescent="0.35">
      <c r="C3" s="99" t="s">
        <v>46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1"/>
    </row>
    <row r="4" spans="1:21" s="4" customFormat="1" ht="6" customHeight="1" thickBot="1" x14ac:dyDescent="0.35">
      <c r="C4" s="27"/>
      <c r="D4" s="27"/>
      <c r="E4" s="27"/>
      <c r="F4" s="35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8"/>
    </row>
    <row r="5" spans="1:21" s="4" customFormat="1" ht="18" customHeight="1" thickBot="1" x14ac:dyDescent="0.35">
      <c r="C5" s="27"/>
      <c r="D5" s="27"/>
      <c r="E5" s="27"/>
      <c r="F5" s="39" t="s">
        <v>75</v>
      </c>
      <c r="G5" s="102" t="s">
        <v>162</v>
      </c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3"/>
    </row>
    <row r="6" spans="1:21" s="4" customFormat="1" ht="18" customHeight="1" thickBot="1" x14ac:dyDescent="0.35">
      <c r="C6" s="27"/>
      <c r="D6" s="27"/>
      <c r="E6" s="27"/>
      <c r="F6" s="39" t="s">
        <v>76</v>
      </c>
      <c r="G6" s="102" t="s">
        <v>163</v>
      </c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3"/>
    </row>
    <row r="7" spans="1:21" s="4" customFormat="1" ht="18" customHeight="1" thickBot="1" x14ac:dyDescent="0.35">
      <c r="C7" s="27"/>
      <c r="D7" s="27"/>
      <c r="E7" s="27"/>
      <c r="F7" s="39" t="s">
        <v>77</v>
      </c>
      <c r="G7" s="104" t="s">
        <v>164</v>
      </c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3"/>
    </row>
    <row r="8" spans="1:21" s="4" customFormat="1" ht="18" customHeight="1" thickBot="1" x14ac:dyDescent="0.35">
      <c r="C8" s="27"/>
      <c r="D8" s="27"/>
      <c r="E8" s="27"/>
      <c r="F8" s="39" t="s">
        <v>78</v>
      </c>
      <c r="G8" s="102" t="s">
        <v>165</v>
      </c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3"/>
    </row>
    <row r="9" spans="1:21" s="4" customFormat="1" ht="18" customHeight="1" thickBot="1" x14ac:dyDescent="0.35">
      <c r="C9" s="27"/>
      <c r="D9" s="27"/>
      <c r="E9" s="27"/>
      <c r="F9" s="77" t="s">
        <v>79</v>
      </c>
      <c r="G9" s="78" t="s">
        <v>166</v>
      </c>
      <c r="H9" s="78"/>
      <c r="I9" s="78"/>
      <c r="J9" s="78"/>
      <c r="K9" s="78"/>
      <c r="L9" s="78"/>
      <c r="M9" s="78"/>
      <c r="N9" s="78"/>
      <c r="O9" s="78"/>
      <c r="P9" s="78"/>
      <c r="Q9" s="78"/>
      <c r="R9" s="79"/>
    </row>
    <row r="10" spans="1:21" s="4" customFormat="1" ht="18" customHeight="1" thickBot="1" x14ac:dyDescent="0.35">
      <c r="C10" s="27"/>
      <c r="D10" s="27"/>
      <c r="E10" s="27"/>
      <c r="F10" s="39" t="s">
        <v>80</v>
      </c>
      <c r="G10" s="102" t="s">
        <v>167</v>
      </c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3"/>
    </row>
    <row r="11" spans="1:21" s="4" customFormat="1" ht="18" customHeight="1" thickBot="1" x14ac:dyDescent="0.35">
      <c r="C11" s="27"/>
      <c r="D11" s="27"/>
      <c r="E11" s="27"/>
      <c r="F11" s="39" t="s">
        <v>81</v>
      </c>
      <c r="G11" s="104" t="s">
        <v>168</v>
      </c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3"/>
    </row>
    <row r="12" spans="1:21" s="4" customFormat="1" ht="18" customHeight="1" thickBot="1" x14ac:dyDescent="0.35">
      <c r="C12" s="27"/>
      <c r="D12" s="27"/>
      <c r="E12" s="27"/>
      <c r="F12" s="39" t="s">
        <v>144</v>
      </c>
      <c r="G12" s="102" t="s">
        <v>169</v>
      </c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3"/>
    </row>
    <row r="13" spans="1:21" s="4" customFormat="1" ht="18" customHeight="1" thickBot="1" x14ac:dyDescent="0.35">
      <c r="C13" s="27"/>
      <c r="D13" s="27"/>
      <c r="E13" s="27"/>
      <c r="F13" s="39" t="s">
        <v>145</v>
      </c>
      <c r="G13" s="89" t="s">
        <v>170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21" s="4" customFormat="1" ht="18" customHeight="1" thickBot="1" x14ac:dyDescent="0.35">
      <c r="C14" s="27"/>
      <c r="D14" s="27"/>
      <c r="E14" s="27"/>
      <c r="F14" s="39" t="s">
        <v>146</v>
      </c>
      <c r="G14" s="102" t="s">
        <v>45</v>
      </c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3"/>
    </row>
    <row r="15" spans="1:21" s="5" customFormat="1" ht="6" customHeight="1" thickBot="1" x14ac:dyDescent="0.35">
      <c r="C15" s="29"/>
      <c r="D15" s="29"/>
      <c r="E15" s="29"/>
      <c r="F15" s="36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4"/>
    </row>
    <row r="16" spans="1:21" s="3" customFormat="1" ht="30.75" customHeight="1" thickBot="1" x14ac:dyDescent="0.35">
      <c r="C16" s="99" t="s">
        <v>4</v>
      </c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1"/>
    </row>
    <row r="17" spans="3:18" s="5" customFormat="1" ht="6" customHeight="1" thickBot="1" x14ac:dyDescent="0.35">
      <c r="C17" s="29"/>
      <c r="D17" s="29"/>
      <c r="E17" s="29"/>
      <c r="F17" s="36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3:18" s="5" customFormat="1" ht="18" customHeight="1" thickBot="1" x14ac:dyDescent="0.35">
      <c r="C18" s="29"/>
      <c r="D18" s="29"/>
      <c r="E18" s="29"/>
      <c r="F18" s="40" t="s">
        <v>82</v>
      </c>
      <c r="G18" s="96" t="s">
        <v>171</v>
      </c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7"/>
    </row>
    <row r="19" spans="3:18" s="5" customFormat="1" ht="18" customHeight="1" thickBot="1" x14ac:dyDescent="0.35">
      <c r="C19" s="29"/>
      <c r="D19" s="29"/>
      <c r="E19" s="29"/>
      <c r="F19" s="40" t="s">
        <v>83</v>
      </c>
      <c r="G19" s="96" t="s">
        <v>47</v>
      </c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7"/>
    </row>
    <row r="20" spans="3:18" s="5" customFormat="1" ht="18" customHeight="1" thickBot="1" x14ac:dyDescent="0.35">
      <c r="C20" s="29"/>
      <c r="D20" s="29"/>
      <c r="E20" s="29"/>
      <c r="F20" s="40" t="s">
        <v>84</v>
      </c>
      <c r="G20" s="95" t="s">
        <v>172</v>
      </c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7"/>
    </row>
    <row r="21" spans="3:18" s="5" customFormat="1" ht="18" customHeight="1" thickBot="1" x14ac:dyDescent="0.35">
      <c r="C21" s="29"/>
      <c r="D21" s="29"/>
      <c r="E21" s="29"/>
      <c r="F21" s="40" t="s">
        <v>85</v>
      </c>
      <c r="G21" s="96" t="s">
        <v>147</v>
      </c>
      <c r="H21" s="96"/>
      <c r="I21" s="96"/>
      <c r="J21" s="96"/>
      <c r="K21" s="96"/>
      <c r="L21" s="96"/>
      <c r="M21" s="96"/>
      <c r="N21" s="96"/>
      <c r="O21" s="96"/>
      <c r="P21" s="96"/>
      <c r="Q21" s="96"/>
      <c r="R21" s="97"/>
    </row>
    <row r="22" spans="3:18" s="5" customFormat="1" ht="18" customHeight="1" thickBot="1" x14ac:dyDescent="0.35">
      <c r="C22" s="29"/>
      <c r="D22" s="29"/>
      <c r="E22" s="29"/>
      <c r="F22" s="40" t="s">
        <v>86</v>
      </c>
      <c r="G22" s="96" t="s">
        <v>48</v>
      </c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7"/>
    </row>
    <row r="23" spans="3:18" s="5" customFormat="1" ht="18" customHeight="1" thickBot="1" x14ac:dyDescent="0.35">
      <c r="C23" s="29"/>
      <c r="D23" s="29"/>
      <c r="E23" s="29"/>
      <c r="F23" s="40" t="s">
        <v>87</v>
      </c>
      <c r="G23" s="96" t="s">
        <v>49</v>
      </c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  <row r="24" spans="3:18" s="5" customFormat="1" ht="18" customHeight="1" thickBot="1" x14ac:dyDescent="0.35">
      <c r="C24" s="29"/>
      <c r="D24" s="29"/>
      <c r="E24" s="29"/>
      <c r="F24" s="40" t="s">
        <v>88</v>
      </c>
      <c r="G24" s="95" t="s">
        <v>50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7"/>
    </row>
    <row r="25" spans="3:18" s="5" customFormat="1" ht="18" customHeight="1" thickBot="1" x14ac:dyDescent="0.35">
      <c r="C25" s="29"/>
      <c r="D25" s="29"/>
      <c r="E25" s="29"/>
      <c r="F25" s="40" t="s">
        <v>89</v>
      </c>
      <c r="G25" s="95" t="s">
        <v>51</v>
      </c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7"/>
    </row>
    <row r="26" spans="3:18" s="5" customFormat="1" ht="6" customHeight="1" thickBot="1" x14ac:dyDescent="0.35">
      <c r="C26" s="29"/>
      <c r="D26" s="29"/>
      <c r="E26" s="29"/>
      <c r="F26" s="36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</row>
    <row r="27" spans="3:18" s="3" customFormat="1" ht="30.75" customHeight="1" thickBot="1" x14ac:dyDescent="0.35">
      <c r="C27" s="99" t="s">
        <v>2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1"/>
    </row>
    <row r="28" spans="3:18" s="5" customFormat="1" ht="6" customHeight="1" thickBot="1" x14ac:dyDescent="0.35">
      <c r="C28" s="29"/>
      <c r="D28" s="29"/>
      <c r="E28" s="29"/>
      <c r="F28" s="36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4"/>
    </row>
    <row r="29" spans="3:18" s="5" customFormat="1" ht="18" customHeight="1" thickBot="1" x14ac:dyDescent="0.35">
      <c r="C29" s="29"/>
      <c r="D29" s="29"/>
      <c r="E29" s="29"/>
      <c r="F29" s="40" t="s">
        <v>96</v>
      </c>
      <c r="G29" s="95" t="s">
        <v>17</v>
      </c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7"/>
    </row>
    <row r="30" spans="3:18" s="5" customFormat="1" ht="18" customHeight="1" thickBot="1" x14ac:dyDescent="0.35">
      <c r="C30" s="29"/>
      <c r="D30" s="29"/>
      <c r="E30" s="29"/>
      <c r="F30" s="40" t="s">
        <v>97</v>
      </c>
      <c r="G30" s="95" t="s">
        <v>173</v>
      </c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7"/>
    </row>
    <row r="31" spans="3:18" s="5" customFormat="1" ht="18" customHeight="1" thickBot="1" x14ac:dyDescent="0.35">
      <c r="C31" s="29"/>
      <c r="D31" s="29"/>
      <c r="E31" s="29"/>
      <c r="F31" s="40" t="s">
        <v>98</v>
      </c>
      <c r="G31" s="95" t="s">
        <v>174</v>
      </c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7"/>
    </row>
    <row r="32" spans="3:18" s="5" customFormat="1" ht="18" customHeight="1" thickBot="1" x14ac:dyDescent="0.35">
      <c r="C32" s="29"/>
      <c r="D32" s="29"/>
      <c r="E32" s="29"/>
      <c r="F32" s="40" t="s">
        <v>99</v>
      </c>
      <c r="G32" s="95" t="s">
        <v>149</v>
      </c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7"/>
    </row>
    <row r="33" spans="1:18" s="5" customFormat="1" ht="18" customHeight="1" thickBot="1" x14ac:dyDescent="0.35">
      <c r="C33" s="29"/>
      <c r="D33" s="29"/>
      <c r="E33" s="29"/>
      <c r="F33" s="40" t="s">
        <v>100</v>
      </c>
      <c r="G33" s="95" t="s">
        <v>53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7"/>
    </row>
    <row r="34" spans="1:18" s="5" customFormat="1" ht="18" customHeight="1" thickBot="1" x14ac:dyDescent="0.35">
      <c r="C34" s="29"/>
      <c r="D34" s="29"/>
      <c r="E34" s="29"/>
      <c r="F34" s="40" t="s">
        <v>101</v>
      </c>
      <c r="G34" s="95" t="s">
        <v>175</v>
      </c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7"/>
    </row>
    <row r="35" spans="1:18" s="4" customFormat="1" ht="18" customHeight="1" thickBot="1" x14ac:dyDescent="0.35">
      <c r="A35" s="66"/>
      <c r="B35" s="67"/>
      <c r="C35" s="66"/>
      <c r="D35" s="66"/>
      <c r="E35" s="51"/>
      <c r="F35" s="40" t="s">
        <v>102</v>
      </c>
      <c r="G35" s="95" t="s">
        <v>54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7"/>
    </row>
    <row r="36" spans="1:18" s="5" customFormat="1" ht="6" customHeight="1" thickBot="1" x14ac:dyDescent="0.35">
      <c r="C36" s="29"/>
      <c r="D36" s="29"/>
      <c r="E36" s="29"/>
      <c r="F36" s="36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4"/>
    </row>
    <row r="37" spans="1:18" s="5" customFormat="1" ht="21.75" customHeight="1" thickBot="1" x14ac:dyDescent="0.35">
      <c r="C37" s="31"/>
      <c r="D37" s="32"/>
      <c r="E37" s="86"/>
      <c r="F37" s="106" t="s">
        <v>176</v>
      </c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7"/>
    </row>
    <row r="38" spans="1:18" s="4" customFormat="1" ht="18" customHeight="1" thickBot="1" x14ac:dyDescent="0.35">
      <c r="A38" s="27"/>
      <c r="B38" s="5"/>
      <c r="C38" s="27"/>
      <c r="D38" s="27"/>
      <c r="E38" s="29"/>
      <c r="F38" s="40" t="s">
        <v>90</v>
      </c>
      <c r="G38" s="95" t="s">
        <v>177</v>
      </c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7"/>
    </row>
    <row r="39" spans="1:18" s="4" customFormat="1" ht="18" customHeight="1" thickBot="1" x14ac:dyDescent="0.35">
      <c r="A39" s="27"/>
      <c r="B39" s="5"/>
      <c r="C39" s="27"/>
      <c r="D39" s="27"/>
      <c r="E39" s="51"/>
      <c r="F39" s="40" t="s">
        <v>91</v>
      </c>
      <c r="G39" s="95" t="s">
        <v>187</v>
      </c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7"/>
    </row>
    <row r="40" spans="1:18" s="4" customFormat="1" ht="18" customHeight="1" thickBot="1" x14ac:dyDescent="0.35">
      <c r="A40" s="66"/>
      <c r="B40" s="67"/>
      <c r="C40" s="66"/>
      <c r="D40" s="66"/>
      <c r="E40" s="51"/>
      <c r="F40" s="40" t="s">
        <v>95</v>
      </c>
      <c r="G40" s="95" t="s">
        <v>47</v>
      </c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7"/>
    </row>
    <row r="41" spans="1:18" s="4" customFormat="1" ht="18" customHeight="1" thickBot="1" x14ac:dyDescent="0.35">
      <c r="A41" s="66"/>
      <c r="B41" s="67"/>
      <c r="C41" s="66"/>
      <c r="D41" s="66"/>
      <c r="E41" s="51"/>
      <c r="F41" s="40" t="s">
        <v>178</v>
      </c>
      <c r="G41" s="95" t="s">
        <v>17</v>
      </c>
      <c r="H41" s="96"/>
      <c r="I41" s="96"/>
      <c r="J41" s="96"/>
      <c r="K41" s="96"/>
      <c r="L41" s="96"/>
      <c r="M41" s="96"/>
      <c r="N41" s="96"/>
      <c r="O41" s="96"/>
      <c r="P41" s="96"/>
      <c r="Q41" s="96"/>
      <c r="R41" s="97"/>
    </row>
    <row r="42" spans="1:18" s="4" customFormat="1" ht="18" customHeight="1" thickBot="1" x14ac:dyDescent="0.35">
      <c r="A42" s="27"/>
      <c r="B42" s="5"/>
      <c r="C42" s="27"/>
      <c r="D42" s="27"/>
      <c r="E42" s="29"/>
      <c r="F42" s="40" t="s">
        <v>179</v>
      </c>
      <c r="G42" s="95" t="s">
        <v>148</v>
      </c>
      <c r="H42" s="96"/>
      <c r="I42" s="96"/>
      <c r="J42" s="96"/>
      <c r="K42" s="96"/>
      <c r="L42" s="96"/>
      <c r="M42" s="96"/>
      <c r="N42" s="96"/>
      <c r="O42" s="96"/>
      <c r="P42" s="96"/>
      <c r="Q42" s="96"/>
      <c r="R42" s="97"/>
    </row>
    <row r="43" spans="1:18" s="4" customFormat="1" ht="18" customHeight="1" thickBot="1" x14ac:dyDescent="0.35">
      <c r="A43" s="27"/>
      <c r="B43" s="5"/>
      <c r="C43" s="27"/>
      <c r="D43" s="27"/>
      <c r="E43" s="51"/>
      <c r="F43" s="40" t="s">
        <v>180</v>
      </c>
      <c r="G43" s="95" t="s">
        <v>181</v>
      </c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7"/>
    </row>
    <row r="44" spans="1:18" s="5" customFormat="1" ht="6" customHeight="1" thickBot="1" x14ac:dyDescent="0.35">
      <c r="C44" s="29"/>
      <c r="D44" s="29"/>
      <c r="E44" s="29"/>
      <c r="F44" s="36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4"/>
    </row>
    <row r="45" spans="1:18" s="5" customFormat="1" ht="21.75" customHeight="1" thickBot="1" x14ac:dyDescent="0.35">
      <c r="C45" s="31"/>
      <c r="D45" s="32"/>
      <c r="E45" s="86"/>
      <c r="F45" s="106" t="s">
        <v>182</v>
      </c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7"/>
    </row>
    <row r="46" spans="1:18" s="4" customFormat="1" ht="18" customHeight="1" thickBot="1" x14ac:dyDescent="0.35">
      <c r="A46" s="27"/>
      <c r="B46" s="5"/>
      <c r="C46" s="27"/>
      <c r="D46" s="27"/>
      <c r="E46" s="29"/>
      <c r="F46" s="40" t="s">
        <v>92</v>
      </c>
      <c r="G46" s="95" t="s">
        <v>103</v>
      </c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7"/>
    </row>
    <row r="47" spans="1:18" s="4" customFormat="1" ht="18" customHeight="1" thickBot="1" x14ac:dyDescent="0.35">
      <c r="A47" s="27"/>
      <c r="B47" s="5"/>
      <c r="C47" s="27"/>
      <c r="D47" s="27"/>
      <c r="E47" s="51"/>
      <c r="F47" s="40" t="s">
        <v>93</v>
      </c>
      <c r="G47" s="95" t="s">
        <v>104</v>
      </c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7"/>
    </row>
    <row r="48" spans="1:18" s="4" customFormat="1" ht="18" customHeight="1" thickBot="1" x14ac:dyDescent="0.35">
      <c r="A48" s="66"/>
      <c r="B48" s="67"/>
      <c r="C48" s="66"/>
      <c r="D48" s="66"/>
      <c r="E48" s="51"/>
      <c r="F48" s="40" t="s">
        <v>94</v>
      </c>
      <c r="G48" s="95" t="s">
        <v>105</v>
      </c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7"/>
    </row>
    <row r="49" spans="1:21" s="5" customFormat="1" ht="6" customHeight="1" thickBot="1" x14ac:dyDescent="0.35">
      <c r="C49" s="29"/>
      <c r="D49" s="29"/>
      <c r="E49" s="29"/>
      <c r="F49" s="36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</row>
    <row r="50" spans="1:21" s="5" customFormat="1" ht="21.75" customHeight="1" thickBot="1" x14ac:dyDescent="0.35">
      <c r="C50" s="31"/>
      <c r="D50" s="32"/>
      <c r="E50" s="86"/>
      <c r="F50" s="106" t="s">
        <v>183</v>
      </c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7"/>
    </row>
    <row r="51" spans="1:21" s="4" customFormat="1" ht="18" customHeight="1" thickBot="1" x14ac:dyDescent="0.35">
      <c r="A51" s="27"/>
      <c r="B51" s="5"/>
      <c r="C51" s="27"/>
      <c r="D51" s="27"/>
      <c r="E51" s="29"/>
      <c r="F51" s="40" t="s">
        <v>106</v>
      </c>
      <c r="G51" s="95" t="s">
        <v>150</v>
      </c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7"/>
    </row>
    <row r="52" spans="1:21" s="4" customFormat="1" ht="18" customHeight="1" thickBot="1" x14ac:dyDescent="0.35">
      <c r="A52" s="27"/>
      <c r="B52" s="5"/>
      <c r="C52" s="27"/>
      <c r="D52" s="27"/>
      <c r="E52" s="51"/>
      <c r="F52" s="40" t="s">
        <v>107</v>
      </c>
      <c r="G52" s="95" t="s">
        <v>151</v>
      </c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7"/>
    </row>
    <row r="53" spans="1:21" s="4" customFormat="1" ht="18" customHeight="1" thickBot="1" x14ac:dyDescent="0.35">
      <c r="A53" s="66"/>
      <c r="B53" s="67"/>
      <c r="C53" s="66"/>
      <c r="D53" s="66"/>
      <c r="E53" s="51"/>
      <c r="F53" s="40" t="s">
        <v>108</v>
      </c>
      <c r="G53" s="95" t="s">
        <v>152</v>
      </c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7"/>
    </row>
    <row r="54" spans="1:21" s="5" customFormat="1" ht="6" customHeight="1" x14ac:dyDescent="0.3">
      <c r="C54" s="29"/>
      <c r="D54" s="29"/>
      <c r="E54" s="29"/>
      <c r="F54" s="36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4"/>
    </row>
    <row r="55" spans="1:21" s="4" customFormat="1" ht="6" customHeight="1" x14ac:dyDescent="0.3">
      <c r="F55" s="38"/>
    </row>
    <row r="56" spans="1:21" ht="30" customHeight="1" x14ac:dyDescent="0.3">
      <c r="A56" s="105" t="str">
        <f>NOTA!$A$24</f>
        <v>ESTUDO 46 | ANÁLISE SETORIAL DAS SOCIEDADES NÃO FINANCEIRAS EM PORTUGAL 2019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105"/>
      <c r="M56" s="105"/>
      <c r="N56" s="105"/>
      <c r="O56" s="105"/>
      <c r="P56" s="105"/>
      <c r="Q56" s="105"/>
      <c r="R56" s="105"/>
      <c r="S56" s="105"/>
      <c r="T56" s="105"/>
      <c r="U56" s="105"/>
    </row>
    <row r="57" spans="1:21" ht="30" customHeight="1" x14ac:dyDescent="0.3"/>
  </sheetData>
  <sheetProtection algorithmName="SHA-512" hashValue="266nzJ0JUE0Zh8mkOje3wSZAtwtC+kT1jM2EdMQTXcQP6c12OedA3NFrK15Sge2oxO2a9Yq0GMu+UpxIm+qqiQ==" saltValue="lnbKFTRVSNs6D2ofdPAtdQ==" spinCount="100000" sheet="1" objects="1" scenarios="1"/>
  <mergeCells count="43">
    <mergeCell ref="G42:R42"/>
    <mergeCell ref="G43:R43"/>
    <mergeCell ref="F37:R37"/>
    <mergeCell ref="G38:R38"/>
    <mergeCell ref="G39:R39"/>
    <mergeCell ref="G40:R40"/>
    <mergeCell ref="G53:R53"/>
    <mergeCell ref="G48:R48"/>
    <mergeCell ref="G46:R46"/>
    <mergeCell ref="F45:R45"/>
    <mergeCell ref="F50:R50"/>
    <mergeCell ref="A56:U56"/>
    <mergeCell ref="G51:R51"/>
    <mergeCell ref="G52:R52"/>
    <mergeCell ref="G8:R8"/>
    <mergeCell ref="G14:R14"/>
    <mergeCell ref="G12:R12"/>
    <mergeCell ref="G10:R10"/>
    <mergeCell ref="G11:R11"/>
    <mergeCell ref="G21:R21"/>
    <mergeCell ref="G23:R23"/>
    <mergeCell ref="G25:R25"/>
    <mergeCell ref="G22:R22"/>
    <mergeCell ref="G29:R29"/>
    <mergeCell ref="G24:R24"/>
    <mergeCell ref="G34:R34"/>
    <mergeCell ref="G19:R19"/>
    <mergeCell ref="G20:R20"/>
    <mergeCell ref="G47:R47"/>
    <mergeCell ref="K1:R1"/>
    <mergeCell ref="C3:R3"/>
    <mergeCell ref="G5:R5"/>
    <mergeCell ref="G7:R7"/>
    <mergeCell ref="G18:R18"/>
    <mergeCell ref="C16:R16"/>
    <mergeCell ref="G6:R6"/>
    <mergeCell ref="G33:R33"/>
    <mergeCell ref="G30:R30"/>
    <mergeCell ref="G31:R31"/>
    <mergeCell ref="G32:R32"/>
    <mergeCell ref="C27:R27"/>
    <mergeCell ref="G35:R35"/>
    <mergeCell ref="G41:R41"/>
  </mergeCells>
  <hyperlinks>
    <hyperlink ref="F5" location="'G I.2.1'!A1" display="G I.2.1"/>
    <hyperlink ref="F7" location="'Q I.2.1'!A1" display="Q I.2.1"/>
    <hyperlink ref="F46" location="'G C2.1'!A1" display="G C2.1"/>
    <hyperlink ref="F47" location="'G C2.2'!A1" display="G C2.2"/>
    <hyperlink ref="F48" location="'G C2.3'!A1" display="G C2.3"/>
    <hyperlink ref="F6" location="'G I.2.2'!A1" display="G I.2.2"/>
    <hyperlink ref="F30" location="'G I.4.2'!A1" display="G I.4.2"/>
    <hyperlink ref="F18" location="'G I.3.1'!A1" display="G I.3.1"/>
    <hyperlink ref="F19" location="'G I.3.2'!A1" display="G I.3.2"/>
    <hyperlink ref="F20" location="'G I.3.3'!A1" display="G I.3.3"/>
    <hyperlink ref="F22" location="'G I.3.4'!A1" display="G I.3.4"/>
    <hyperlink ref="F29" location="'G I.4.1'!A1" display="G I.4.1"/>
    <hyperlink ref="F24" location="'G I.3.5'!A1" display="G I.3.5"/>
    <hyperlink ref="F8" location="'G I.2.3'!A1" display="G I.2.3"/>
    <hyperlink ref="F33" location="'Q I.4.1'!A1" display="Q I.4.1"/>
    <hyperlink ref="F9" location="'G I.2.4.i'!A1" display="G I.2.4"/>
    <hyperlink ref="F35" location="'G I.4.6'!A1" display="G I.4.6"/>
    <hyperlink ref="F10" location="'G I.2.5'!A1" display="G I.2.5"/>
    <hyperlink ref="F21" location="'Q I.3.1'!A1" display="Q I.3.1"/>
    <hyperlink ref="F23" location="'Q I.3.2'!A1" display="Q I.3.2"/>
    <hyperlink ref="F25" location="'G I.3.6'!A1" display="G I.3.6"/>
    <hyperlink ref="F31" location="'G I.4.3'!A1" display="G I.4.3"/>
    <hyperlink ref="F32" location="'G I.4.4'!A1" display="G I.4.4"/>
    <hyperlink ref="F34" location="'G I.4.5'!A1" display="G I.4.5"/>
    <hyperlink ref="F11" location="'G I.2.6'!A1" display="G I.2.6"/>
    <hyperlink ref="F12" location="'G I.2.7'!A1" display="G I.2.7"/>
    <hyperlink ref="F13" location="'G I.2.8'!A1" display="G I.2.8"/>
    <hyperlink ref="F14" location="'G I.2.9'!A1" display="G I.2.9"/>
    <hyperlink ref="F51" location="'G C3.1'!A1" display="G C3.1"/>
    <hyperlink ref="F52" location="'G C3.2'!A1" display="G C3.2"/>
    <hyperlink ref="F53" location="'G C3.3'!A1" display="G C3.3"/>
    <hyperlink ref="F38" location="'G C1.1'!A1" display="G C1.1"/>
    <hyperlink ref="F39" location="'G C1.2'!A1" display="G C1.2"/>
    <hyperlink ref="F40" location="'G C1.3'!A1" display="G C1.3"/>
    <hyperlink ref="F41" location="'G C1.4'!A1" display="G C1.4"/>
    <hyperlink ref="F42" location="'G C1.5.i'!A1" display="G C1.5"/>
    <hyperlink ref="F43" location="'G C.1.6'!A1" display="G C1.6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69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AC22"/>
  <sheetViews>
    <sheetView showGridLines="0"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7"/>
      <c r="W1" s="7"/>
      <c r="X1" s="7"/>
    </row>
    <row r="2" spans="1:29" ht="15" customHeight="1" x14ac:dyDescent="0.3">
      <c r="W2" s="7"/>
      <c r="X2" s="7"/>
    </row>
    <row r="3" spans="1:29" s="7" customFormat="1" ht="15" customHeight="1" thickBot="1" x14ac:dyDescent="0.35">
      <c r="A3" s="80" t="str">
        <f>Índice!F24</f>
        <v>G I.3.5</v>
      </c>
      <c r="B3" s="81" t="str">
        <f>Índice!G24</f>
        <v>Rendibilidade dos capitais próprios</v>
      </c>
      <c r="C3" s="81"/>
      <c r="D3" s="82"/>
      <c r="E3" s="82"/>
      <c r="F3" s="82"/>
      <c r="G3" s="44"/>
    </row>
    <row r="4" spans="1:29" s="9" customFormat="1" ht="15" customHeight="1" x14ac:dyDescent="0.3">
      <c r="A4" s="8" t="s">
        <v>8</v>
      </c>
      <c r="D4" s="18"/>
      <c r="E4" s="18"/>
      <c r="F4" s="18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19"/>
      <c r="S4" s="19"/>
      <c r="T4" s="19"/>
      <c r="U4" s="19"/>
    </row>
    <row r="5" spans="1:29" s="9" customFormat="1" ht="15" customHeight="1" x14ac:dyDescent="0.2">
      <c r="A5" s="8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U5" s="30"/>
    </row>
    <row r="6" spans="1:29" s="9" customFormat="1" ht="25.05" customHeight="1" x14ac:dyDescent="0.3">
      <c r="B6" s="30"/>
      <c r="C6" s="30"/>
      <c r="D6" s="30"/>
      <c r="E6" s="30"/>
      <c r="F6" s="30"/>
      <c r="G6" s="30"/>
      <c r="H6" s="30"/>
      <c r="I6" s="30"/>
      <c r="J6" s="30"/>
      <c r="K6" s="30"/>
      <c r="L6" s="118">
        <v>2018</v>
      </c>
      <c r="M6" s="120"/>
      <c r="N6" s="109">
        <v>2019</v>
      </c>
      <c r="O6" s="109"/>
      <c r="P6" s="14"/>
      <c r="Q6" s="14"/>
      <c r="R6" s="14"/>
      <c r="S6" s="14"/>
      <c r="T6" s="14"/>
      <c r="U6" s="14"/>
      <c r="V6" s="14"/>
    </row>
    <row r="7" spans="1:29" s="14" customFormat="1" ht="25.05" customHeight="1" thickBot="1" x14ac:dyDescent="0.35">
      <c r="B7" s="22"/>
      <c r="C7" s="9"/>
      <c r="D7" s="9"/>
      <c r="E7" s="9"/>
      <c r="F7" s="9"/>
      <c r="G7" s="166" t="s">
        <v>19</v>
      </c>
      <c r="H7" s="167"/>
      <c r="I7" s="167"/>
      <c r="J7" s="167"/>
      <c r="K7" s="184"/>
      <c r="L7" s="121">
        <v>8.3000000000000004E-2</v>
      </c>
      <c r="M7" s="122"/>
      <c r="N7" s="175">
        <v>7.1999999999999995E-2</v>
      </c>
      <c r="O7" s="175"/>
      <c r="Z7" s="9"/>
      <c r="AA7" s="9"/>
      <c r="AB7" s="9"/>
      <c r="AC7" s="9"/>
    </row>
    <row r="8" spans="1:29" s="14" customFormat="1" ht="25.05" customHeight="1" x14ac:dyDescent="0.3">
      <c r="B8" s="22"/>
      <c r="C8" s="9"/>
      <c r="D8" s="9"/>
      <c r="E8" s="9"/>
      <c r="F8" s="9"/>
      <c r="G8" s="162" t="s">
        <v>12</v>
      </c>
      <c r="H8" s="163"/>
      <c r="I8" s="157" t="s">
        <v>0</v>
      </c>
      <c r="J8" s="157"/>
      <c r="K8" s="130"/>
      <c r="L8" s="198">
        <v>4.3999999999999997E-2</v>
      </c>
      <c r="M8" s="205"/>
      <c r="N8" s="168">
        <v>4.7E-2</v>
      </c>
      <c r="O8" s="168"/>
      <c r="Z8" s="9"/>
      <c r="AA8" s="9"/>
      <c r="AB8" s="9"/>
      <c r="AC8" s="9"/>
    </row>
    <row r="9" spans="1:29" s="14" customFormat="1" ht="25.05" customHeight="1" x14ac:dyDescent="0.3">
      <c r="B9" s="22"/>
      <c r="C9" s="9"/>
      <c r="D9" s="9"/>
      <c r="E9" s="9"/>
      <c r="F9" s="9"/>
      <c r="G9" s="155"/>
      <c r="H9" s="156"/>
      <c r="I9" s="114" t="s">
        <v>11</v>
      </c>
      <c r="J9" s="114"/>
      <c r="K9" s="120"/>
      <c r="L9" s="200">
        <v>8.8999999999999996E-2</v>
      </c>
      <c r="M9" s="176"/>
      <c r="N9" s="170">
        <v>9.2999999999999999E-2</v>
      </c>
      <c r="O9" s="170"/>
      <c r="Z9" s="9"/>
      <c r="AA9" s="9"/>
      <c r="AB9" s="9"/>
      <c r="AC9" s="9"/>
    </row>
    <row r="10" spans="1:29" s="14" customFormat="1" ht="25.05" customHeight="1" thickBot="1" x14ac:dyDescent="0.35">
      <c r="B10" s="22"/>
      <c r="C10" s="9"/>
      <c r="D10" s="9"/>
      <c r="E10" s="9"/>
      <c r="F10" s="9"/>
      <c r="G10" s="166"/>
      <c r="H10" s="167"/>
      <c r="I10" s="152" t="s">
        <v>1</v>
      </c>
      <c r="J10" s="152"/>
      <c r="K10" s="128"/>
      <c r="L10" s="202">
        <v>0.109</v>
      </c>
      <c r="M10" s="179"/>
      <c r="N10" s="171">
        <v>6.9000000000000006E-2</v>
      </c>
      <c r="O10" s="171"/>
      <c r="Z10" s="9"/>
      <c r="AA10" s="9"/>
      <c r="AB10" s="9"/>
      <c r="AC10" s="9"/>
    </row>
    <row r="11" spans="1:29" s="14" customFormat="1" ht="25.05" customHeight="1" x14ac:dyDescent="0.3">
      <c r="B11" s="22"/>
      <c r="C11" s="9"/>
      <c r="D11" s="9"/>
      <c r="E11" s="9"/>
      <c r="F11" s="9"/>
      <c r="G11" s="162" t="s">
        <v>25</v>
      </c>
      <c r="H11" s="163"/>
      <c r="I11" s="143" t="s">
        <v>32</v>
      </c>
      <c r="J11" s="143"/>
      <c r="K11" s="144"/>
      <c r="L11" s="198">
        <v>3.4000000000000002E-2</v>
      </c>
      <c r="M11" s="205"/>
      <c r="N11" s="198">
        <v>0.03</v>
      </c>
      <c r="O11" s="205"/>
      <c r="Z11" s="9"/>
      <c r="AA11" s="9"/>
      <c r="AB11" s="9"/>
      <c r="AC11" s="9"/>
    </row>
    <row r="12" spans="1:29" s="14" customFormat="1" ht="25.05" customHeight="1" x14ac:dyDescent="0.3">
      <c r="B12" s="22"/>
      <c r="C12" s="9"/>
      <c r="D12" s="9"/>
      <c r="E12" s="9"/>
      <c r="F12" s="9"/>
      <c r="G12" s="155"/>
      <c r="H12" s="156"/>
      <c r="I12" s="114" t="s">
        <v>20</v>
      </c>
      <c r="J12" s="114"/>
      <c r="K12" s="120"/>
      <c r="L12" s="200">
        <v>9.4E-2</v>
      </c>
      <c r="M12" s="176"/>
      <c r="N12" s="170">
        <v>7.5999999999999998E-2</v>
      </c>
      <c r="O12" s="170"/>
      <c r="Z12" s="9"/>
      <c r="AA12" s="9"/>
      <c r="AB12" s="9"/>
      <c r="AC12" s="9"/>
    </row>
    <row r="13" spans="1:29" s="14" customFormat="1" ht="25.05" customHeight="1" x14ac:dyDescent="0.3">
      <c r="B13" s="22"/>
      <c r="C13" s="9"/>
      <c r="D13" s="9"/>
      <c r="E13" s="9"/>
      <c r="F13" s="9"/>
      <c r="G13" s="155"/>
      <c r="H13" s="156"/>
      <c r="I13" s="114" t="s">
        <v>33</v>
      </c>
      <c r="J13" s="114"/>
      <c r="K13" s="120"/>
      <c r="L13" s="200">
        <v>7.9000000000000001E-2</v>
      </c>
      <c r="M13" s="176"/>
      <c r="N13" s="170">
        <v>7.8E-2</v>
      </c>
      <c r="O13" s="170"/>
      <c r="Z13" s="9"/>
      <c r="AA13" s="9"/>
      <c r="AB13" s="9"/>
      <c r="AC13" s="9"/>
    </row>
    <row r="14" spans="1:29" s="14" customFormat="1" ht="25.05" customHeight="1" x14ac:dyDescent="0.3">
      <c r="B14" s="22"/>
      <c r="C14" s="9"/>
      <c r="D14" s="9"/>
      <c r="E14" s="9"/>
      <c r="F14" s="9"/>
      <c r="G14" s="155"/>
      <c r="H14" s="156"/>
      <c r="I14" s="114" t="s">
        <v>21</v>
      </c>
      <c r="J14" s="114"/>
      <c r="K14" s="120"/>
      <c r="L14" s="200">
        <v>5.8999999999999997E-2</v>
      </c>
      <c r="M14" s="176"/>
      <c r="N14" s="170">
        <v>5.2999999999999999E-2</v>
      </c>
      <c r="O14" s="170"/>
      <c r="AA14" s="204"/>
      <c r="AB14" s="204"/>
    </row>
    <row r="15" spans="1:29" s="14" customFormat="1" ht="25.05" customHeight="1" x14ac:dyDescent="0.3">
      <c r="B15" s="22"/>
      <c r="C15" s="9"/>
      <c r="D15" s="9"/>
      <c r="E15" s="9"/>
      <c r="F15" s="9"/>
      <c r="G15" s="155"/>
      <c r="H15" s="156"/>
      <c r="I15" s="114" t="s">
        <v>22</v>
      </c>
      <c r="J15" s="114"/>
      <c r="K15" s="120"/>
      <c r="L15" s="200">
        <v>8.5999999999999993E-2</v>
      </c>
      <c r="M15" s="176"/>
      <c r="N15" s="170">
        <v>0.10100000000000001</v>
      </c>
      <c r="O15" s="170"/>
    </row>
    <row r="16" spans="1:29" s="9" customFormat="1" ht="25.05" customHeight="1" x14ac:dyDescent="0.3">
      <c r="B16" s="8"/>
      <c r="G16" s="147"/>
      <c r="H16" s="143"/>
      <c r="I16" s="114" t="s">
        <v>34</v>
      </c>
      <c r="J16" s="114"/>
      <c r="K16" s="120"/>
      <c r="L16" s="200">
        <v>8.5000000000000006E-2</v>
      </c>
      <c r="M16" s="176"/>
      <c r="N16" s="170">
        <v>6.2E-2</v>
      </c>
      <c r="O16" s="170"/>
      <c r="P16" s="14"/>
      <c r="Q16" s="14"/>
      <c r="R16" s="14"/>
      <c r="S16" s="14"/>
      <c r="T16" s="14"/>
      <c r="U16" s="14"/>
      <c r="V16" s="30"/>
      <c r="W16" s="30"/>
    </row>
    <row r="17" spans="1:24" s="9" customFormat="1" ht="15" customHeight="1" x14ac:dyDescent="0.2">
      <c r="A17" s="8"/>
      <c r="D17" s="30"/>
      <c r="O17" s="30"/>
      <c r="P17" s="30"/>
      <c r="Q17" s="30"/>
      <c r="R17" s="30"/>
      <c r="S17" s="30"/>
      <c r="T17" s="30"/>
      <c r="U17" s="30"/>
    </row>
    <row r="18" spans="1:24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9"/>
      <c r="W18" s="9"/>
      <c r="X18" s="9"/>
    </row>
    <row r="19" spans="1:24" x14ac:dyDescent="0.3">
      <c r="U19" s="83" t="s">
        <v>44</v>
      </c>
      <c r="W19" s="9"/>
      <c r="X19" s="9"/>
    </row>
    <row r="20" spans="1:24" x14ac:dyDescent="0.3">
      <c r="W20" s="9"/>
      <c r="X20" s="9"/>
    </row>
    <row r="21" spans="1:24" x14ac:dyDescent="0.3">
      <c r="W21" s="9"/>
      <c r="X21" s="9"/>
    </row>
    <row r="22" spans="1:24" ht="17.25" customHeight="1" x14ac:dyDescent="0.3"/>
  </sheetData>
  <sheetProtection algorithmName="SHA-512" hashValue="ouFH7Ercf9NweuMl1UXlJkjHm8hCW1yPowgDezJMaA8EnLdgMUhLiAL58Bqhv+OaHe0tNNiJjh1OxTd9dxEVDA==" saltValue="6mVVO7ZVReISTMDPrGpSRQ==" spinCount="100000" sheet="1" objects="1" scenarios="1"/>
  <mergeCells count="37">
    <mergeCell ref="L11:M11"/>
    <mergeCell ref="L12:M12"/>
    <mergeCell ref="L13:M13"/>
    <mergeCell ref="L14:M14"/>
    <mergeCell ref="L15:M15"/>
    <mergeCell ref="N6:O6"/>
    <mergeCell ref="A1:U1"/>
    <mergeCell ref="I12:K12"/>
    <mergeCell ref="N12:O12"/>
    <mergeCell ref="N7:O7"/>
    <mergeCell ref="G7:K7"/>
    <mergeCell ref="G11:H16"/>
    <mergeCell ref="I11:K11"/>
    <mergeCell ref="N11:O11"/>
    <mergeCell ref="I13:K13"/>
    <mergeCell ref="N13:O13"/>
    <mergeCell ref="L6:M6"/>
    <mergeCell ref="L7:M7"/>
    <mergeCell ref="L8:M8"/>
    <mergeCell ref="L9:M9"/>
    <mergeCell ref="L10:M10"/>
    <mergeCell ref="A18:U18"/>
    <mergeCell ref="AA14:AB14"/>
    <mergeCell ref="N10:O10"/>
    <mergeCell ref="N8:O8"/>
    <mergeCell ref="N9:O9"/>
    <mergeCell ref="G8:H10"/>
    <mergeCell ref="I8:K8"/>
    <mergeCell ref="I9:K9"/>
    <mergeCell ref="I10:K10"/>
    <mergeCell ref="I15:K15"/>
    <mergeCell ref="I16:K16"/>
    <mergeCell ref="N16:O16"/>
    <mergeCell ref="N15:O15"/>
    <mergeCell ref="I14:K14"/>
    <mergeCell ref="N14:O14"/>
    <mergeCell ref="L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U25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thickBot="1" x14ac:dyDescent="0.35">
      <c r="A1" s="117" t="s">
        <v>4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1" ht="15" customHeight="1" x14ac:dyDescent="0.3"/>
    <row r="3" spans="1:21" s="7" customFormat="1" ht="15" customHeight="1" thickBot="1" x14ac:dyDescent="0.35">
      <c r="A3" s="84" t="str">
        <f>+Índice!F25</f>
        <v>G I.3.6</v>
      </c>
      <c r="B3" s="65" t="str">
        <f>+Índice!G25</f>
        <v>Margem operacional e margem líquida</v>
      </c>
      <c r="C3" s="25"/>
      <c r="D3" s="25"/>
      <c r="E3" s="25"/>
      <c r="F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5.05" customHeight="1" thickBot="1" x14ac:dyDescent="0.35">
      <c r="A6" s="8"/>
      <c r="B6" s="46"/>
      <c r="C6" s="23"/>
      <c r="D6" s="14"/>
      <c r="E6" s="72"/>
      <c r="F6" s="73"/>
      <c r="G6" s="73"/>
      <c r="H6" s="73"/>
      <c r="I6" s="74"/>
      <c r="J6" s="119" t="s">
        <v>31</v>
      </c>
      <c r="K6" s="114"/>
      <c r="L6" s="114"/>
      <c r="M6" s="115"/>
      <c r="N6" s="114" t="s">
        <v>41</v>
      </c>
      <c r="O6" s="114"/>
      <c r="P6" s="114"/>
      <c r="Q6" s="120"/>
    </row>
    <row r="7" spans="1:21" s="9" customFormat="1" ht="25.05" customHeight="1" thickBot="1" x14ac:dyDescent="0.35">
      <c r="A7" s="8"/>
      <c r="B7" s="46"/>
      <c r="C7" s="23"/>
      <c r="D7" s="14"/>
      <c r="E7" s="72"/>
      <c r="F7" s="73"/>
      <c r="G7" s="73"/>
      <c r="H7" s="73"/>
      <c r="I7" s="74"/>
      <c r="J7" s="120">
        <v>2018</v>
      </c>
      <c r="K7" s="109"/>
      <c r="L7" s="109">
        <v>2019</v>
      </c>
      <c r="M7" s="140"/>
      <c r="N7" s="120">
        <v>2018</v>
      </c>
      <c r="O7" s="109"/>
      <c r="P7" s="109">
        <v>2019</v>
      </c>
      <c r="Q7" s="109"/>
    </row>
    <row r="8" spans="1:21" s="14" customFormat="1" ht="25.05" customHeight="1" thickBot="1" x14ac:dyDescent="0.35">
      <c r="A8" s="22"/>
      <c r="B8" s="48"/>
      <c r="E8" s="166" t="s">
        <v>19</v>
      </c>
      <c r="F8" s="167"/>
      <c r="G8" s="167"/>
      <c r="H8" s="167"/>
      <c r="I8" s="184"/>
      <c r="J8" s="122">
        <v>0.106</v>
      </c>
      <c r="K8" s="175"/>
      <c r="L8" s="121">
        <v>0.10299999999999999</v>
      </c>
      <c r="M8" s="131"/>
      <c r="N8" s="122">
        <v>0.04</v>
      </c>
      <c r="O8" s="175"/>
      <c r="P8" s="122">
        <v>3.5999999999999997E-2</v>
      </c>
      <c r="Q8" s="175"/>
    </row>
    <row r="9" spans="1:21" s="14" customFormat="1" ht="25.05" customHeight="1" x14ac:dyDescent="0.3">
      <c r="A9" s="22"/>
      <c r="E9" s="155" t="s">
        <v>12</v>
      </c>
      <c r="F9" s="156"/>
      <c r="G9" s="143" t="s">
        <v>0</v>
      </c>
      <c r="H9" s="143"/>
      <c r="I9" s="144"/>
      <c r="J9" s="168">
        <v>0.108</v>
      </c>
      <c r="K9" s="168"/>
      <c r="L9" s="198">
        <v>0.114</v>
      </c>
      <c r="M9" s="199"/>
      <c r="N9" s="177">
        <v>3.5999999999999997E-2</v>
      </c>
      <c r="O9" s="168"/>
      <c r="P9" s="168">
        <v>4.2000000000000003E-2</v>
      </c>
      <c r="Q9" s="168"/>
    </row>
    <row r="10" spans="1:21" s="14" customFormat="1" ht="25.05" customHeight="1" x14ac:dyDescent="0.3">
      <c r="A10" s="22"/>
      <c r="E10" s="155"/>
      <c r="F10" s="156"/>
      <c r="G10" s="114" t="s">
        <v>11</v>
      </c>
      <c r="H10" s="114"/>
      <c r="I10" s="120"/>
      <c r="J10" s="170">
        <v>0.10199999999999999</v>
      </c>
      <c r="K10" s="170"/>
      <c r="L10" s="200">
        <v>0.107</v>
      </c>
      <c r="M10" s="201"/>
      <c r="N10" s="176">
        <v>0.04</v>
      </c>
      <c r="O10" s="170"/>
      <c r="P10" s="170">
        <v>4.4999999999999998E-2</v>
      </c>
      <c r="Q10" s="170"/>
    </row>
    <row r="11" spans="1:21" s="14" customFormat="1" ht="25.05" customHeight="1" thickBot="1" x14ac:dyDescent="0.35">
      <c r="A11" s="22"/>
      <c r="E11" s="166"/>
      <c r="F11" s="167"/>
      <c r="G11" s="152" t="s">
        <v>1</v>
      </c>
      <c r="H11" s="152"/>
      <c r="I11" s="128"/>
      <c r="J11" s="171">
        <v>0.108</v>
      </c>
      <c r="K11" s="171"/>
      <c r="L11" s="202">
        <v>9.5000000000000001E-2</v>
      </c>
      <c r="M11" s="203"/>
      <c r="N11" s="179">
        <v>4.1000000000000002E-2</v>
      </c>
      <c r="O11" s="171"/>
      <c r="P11" s="171">
        <v>2.5000000000000001E-2</v>
      </c>
      <c r="Q11" s="171"/>
    </row>
    <row r="12" spans="1:21" s="14" customFormat="1" ht="25.05" customHeight="1" x14ac:dyDescent="0.3">
      <c r="A12" s="22"/>
      <c r="E12" s="162" t="s">
        <v>25</v>
      </c>
      <c r="F12" s="163"/>
      <c r="G12" s="143" t="s">
        <v>32</v>
      </c>
      <c r="H12" s="143"/>
      <c r="I12" s="144"/>
      <c r="J12" s="168">
        <v>0.13900000000000001</v>
      </c>
      <c r="K12" s="168"/>
      <c r="L12" s="198">
        <v>0.13700000000000001</v>
      </c>
      <c r="M12" s="199"/>
      <c r="N12" s="177">
        <v>3.3000000000000002E-2</v>
      </c>
      <c r="O12" s="168"/>
      <c r="P12" s="168">
        <v>3.1E-2</v>
      </c>
      <c r="Q12" s="168"/>
    </row>
    <row r="13" spans="1:21" s="14" customFormat="1" ht="25.05" customHeight="1" x14ac:dyDescent="0.3">
      <c r="A13" s="22"/>
      <c r="E13" s="155"/>
      <c r="F13" s="156"/>
      <c r="G13" s="114" t="s">
        <v>20</v>
      </c>
      <c r="H13" s="114"/>
      <c r="I13" s="120"/>
      <c r="J13" s="170">
        <v>9.5000000000000001E-2</v>
      </c>
      <c r="K13" s="170"/>
      <c r="L13" s="200">
        <v>0.09</v>
      </c>
      <c r="M13" s="201"/>
      <c r="N13" s="176">
        <v>3.6999999999999998E-2</v>
      </c>
      <c r="O13" s="170"/>
      <c r="P13" s="170">
        <v>3.1E-2</v>
      </c>
      <c r="Q13" s="170"/>
    </row>
    <row r="14" spans="1:21" s="14" customFormat="1" ht="25.05" customHeight="1" x14ac:dyDescent="0.3">
      <c r="A14" s="22"/>
      <c r="E14" s="155"/>
      <c r="F14" s="156"/>
      <c r="G14" s="114" t="s">
        <v>33</v>
      </c>
      <c r="H14" s="114"/>
      <c r="I14" s="120"/>
      <c r="J14" s="170">
        <v>0.19900000000000001</v>
      </c>
      <c r="K14" s="170"/>
      <c r="L14" s="200">
        <v>0.216</v>
      </c>
      <c r="M14" s="201"/>
      <c r="N14" s="176">
        <v>7.0999999999999994E-2</v>
      </c>
      <c r="O14" s="170"/>
      <c r="P14" s="170">
        <v>7.8E-2</v>
      </c>
      <c r="Q14" s="170"/>
    </row>
    <row r="15" spans="1:21" s="14" customFormat="1" ht="25.05" customHeight="1" x14ac:dyDescent="0.3">
      <c r="A15" s="22"/>
      <c r="E15" s="155"/>
      <c r="F15" s="156"/>
      <c r="G15" s="114" t="s">
        <v>21</v>
      </c>
      <c r="H15" s="114"/>
      <c r="I15" s="120"/>
      <c r="J15" s="170">
        <v>0.109</v>
      </c>
      <c r="K15" s="170"/>
      <c r="L15" s="200">
        <v>9.9000000000000005E-2</v>
      </c>
      <c r="M15" s="201"/>
      <c r="N15" s="176">
        <v>3.5999999999999997E-2</v>
      </c>
      <c r="O15" s="170"/>
      <c r="P15" s="170">
        <v>3.2000000000000001E-2</v>
      </c>
      <c r="Q15" s="170"/>
    </row>
    <row r="16" spans="1:21" s="14" customFormat="1" ht="25.05" customHeight="1" x14ac:dyDescent="0.3">
      <c r="A16" s="22"/>
      <c r="E16" s="155"/>
      <c r="F16" s="156"/>
      <c r="G16" s="114" t="s">
        <v>22</v>
      </c>
      <c r="H16" s="114"/>
      <c r="I16" s="120"/>
      <c r="J16" s="170">
        <v>4.7E-2</v>
      </c>
      <c r="K16" s="170"/>
      <c r="L16" s="200">
        <v>5.2999999999999999E-2</v>
      </c>
      <c r="M16" s="201"/>
      <c r="N16" s="176">
        <v>0.02</v>
      </c>
      <c r="O16" s="170"/>
      <c r="P16" s="170">
        <v>2.5000000000000001E-2</v>
      </c>
      <c r="Q16" s="170"/>
    </row>
    <row r="17" spans="1:21" s="14" customFormat="1" ht="25.05" customHeight="1" x14ac:dyDescent="0.3">
      <c r="A17" s="22"/>
      <c r="E17" s="147"/>
      <c r="F17" s="143"/>
      <c r="G17" s="114" t="s">
        <v>34</v>
      </c>
      <c r="H17" s="114"/>
      <c r="I17" s="120"/>
      <c r="J17" s="170">
        <v>0.17499999999999999</v>
      </c>
      <c r="K17" s="170"/>
      <c r="L17" s="200">
        <v>0.157</v>
      </c>
      <c r="M17" s="201"/>
      <c r="N17" s="176">
        <v>6.4000000000000001E-2</v>
      </c>
      <c r="O17" s="170"/>
      <c r="P17" s="170">
        <v>4.8000000000000001E-2</v>
      </c>
      <c r="Q17" s="170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ht="19.5" customHeight="1" x14ac:dyDescent="0.3">
      <c r="A19" s="116" t="str">
        <f>Índice!$A$56</f>
        <v>ESTUDO 46 | ANÁLISE SETORIAL DAS SOCIEDADES NÃO FINANCEIRAS EM PORTUGAL 2019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</row>
    <row r="20" spans="1:21" x14ac:dyDescent="0.3">
      <c r="U20" s="83" t="s">
        <v>44</v>
      </c>
    </row>
    <row r="23" spans="1:21" ht="17.25" customHeight="1" x14ac:dyDescent="0.3"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21" x14ac:dyDescent="0.3"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</row>
    <row r="25" spans="1:21" x14ac:dyDescent="0.3"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</sheetData>
  <sheetProtection algorithmName="SHA-512" hashValue="BpTwls6C/9+gxVQdzCYKz0V7IpeLZB3Xaqd3FHQRN4dpfG82knRTF0DrZ3+xpCgnIWAlozsiy26HWcDszOIWpA==" saltValue="7DC5ppLcZ8uq06D9ly681A==" spinCount="100000" sheet="1" objects="1" scenarios="1"/>
  <mergeCells count="60">
    <mergeCell ref="A1:U1"/>
    <mergeCell ref="J6:M6"/>
    <mergeCell ref="N6:Q6"/>
    <mergeCell ref="J7:K7"/>
    <mergeCell ref="L7:M7"/>
    <mergeCell ref="N7:O7"/>
    <mergeCell ref="P7:Q7"/>
    <mergeCell ref="E9:F11"/>
    <mergeCell ref="G9:I9"/>
    <mergeCell ref="J9:K9"/>
    <mergeCell ref="L9:M9"/>
    <mergeCell ref="N9:O9"/>
    <mergeCell ref="G11:I11"/>
    <mergeCell ref="J11:K11"/>
    <mergeCell ref="L11:M11"/>
    <mergeCell ref="N11:O11"/>
    <mergeCell ref="E8:I8"/>
    <mergeCell ref="J8:K8"/>
    <mergeCell ref="L8:M8"/>
    <mergeCell ref="N8:O8"/>
    <mergeCell ref="P8:Q8"/>
    <mergeCell ref="P9:Q9"/>
    <mergeCell ref="G10:I10"/>
    <mergeCell ref="J10:K10"/>
    <mergeCell ref="L10:M10"/>
    <mergeCell ref="N10:O10"/>
    <mergeCell ref="P10:Q10"/>
    <mergeCell ref="P11:Q11"/>
    <mergeCell ref="P12:Q12"/>
    <mergeCell ref="G13:I13"/>
    <mergeCell ref="J13:K13"/>
    <mergeCell ref="L13:M13"/>
    <mergeCell ref="N13:O13"/>
    <mergeCell ref="P13:Q13"/>
    <mergeCell ref="G12:I12"/>
    <mergeCell ref="J12:K12"/>
    <mergeCell ref="L12:M12"/>
    <mergeCell ref="N12:O12"/>
    <mergeCell ref="P14:Q14"/>
    <mergeCell ref="G15:I15"/>
    <mergeCell ref="J15:K15"/>
    <mergeCell ref="L15:M15"/>
    <mergeCell ref="N15:O15"/>
    <mergeCell ref="P15:Q15"/>
    <mergeCell ref="A19:U19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E12:F17"/>
    <mergeCell ref="G14:I14"/>
    <mergeCell ref="J14:K14"/>
    <mergeCell ref="L14:M14"/>
    <mergeCell ref="N14:O14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Índice!F29</f>
        <v>G I.4.1</v>
      </c>
      <c r="B3" s="65" t="str">
        <f>Índice!G29</f>
        <v>Autonomia financeira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5.05" customHeight="1" x14ac:dyDescent="0.3">
      <c r="L6" s="109">
        <v>2018</v>
      </c>
      <c r="M6" s="109"/>
      <c r="N6" s="109">
        <v>2019</v>
      </c>
      <c r="O6" s="109"/>
      <c r="P6" s="14"/>
      <c r="Q6" s="14"/>
    </row>
    <row r="7" spans="1:21" s="14" customFormat="1" ht="25.05" customHeight="1" thickBot="1" x14ac:dyDescent="0.35">
      <c r="G7" s="172" t="s">
        <v>19</v>
      </c>
      <c r="H7" s="173"/>
      <c r="I7" s="173"/>
      <c r="J7" s="173"/>
      <c r="K7" s="174"/>
      <c r="L7" s="206">
        <v>0.35199999999999998</v>
      </c>
      <c r="M7" s="206"/>
      <c r="N7" s="206">
        <v>0.36499999999999999</v>
      </c>
      <c r="O7" s="206"/>
    </row>
    <row r="8" spans="1:21" s="14" customFormat="1" ht="25.05" customHeight="1" x14ac:dyDescent="0.3">
      <c r="G8" s="162" t="s">
        <v>12</v>
      </c>
      <c r="H8" s="163"/>
      <c r="I8" s="157" t="s">
        <v>0</v>
      </c>
      <c r="J8" s="157"/>
      <c r="K8" s="130"/>
      <c r="L8" s="198">
        <v>0.33200000000000002</v>
      </c>
      <c r="M8" s="205"/>
      <c r="N8" s="198">
        <v>0.36099999999999999</v>
      </c>
      <c r="O8" s="205"/>
    </row>
    <row r="9" spans="1:21" s="14" customFormat="1" ht="25.05" customHeight="1" x14ac:dyDescent="0.3">
      <c r="G9" s="155"/>
      <c r="H9" s="156"/>
      <c r="I9" s="114" t="s">
        <v>11</v>
      </c>
      <c r="J9" s="114"/>
      <c r="K9" s="120"/>
      <c r="L9" s="170">
        <v>0.375</v>
      </c>
      <c r="M9" s="170"/>
      <c r="N9" s="170">
        <v>0.39300000000000002</v>
      </c>
      <c r="O9" s="170"/>
    </row>
    <row r="10" spans="1:21" s="14" customFormat="1" ht="25.05" customHeight="1" thickBot="1" x14ac:dyDescent="0.35">
      <c r="G10" s="166"/>
      <c r="H10" s="167"/>
      <c r="I10" s="152" t="s">
        <v>1</v>
      </c>
      <c r="J10" s="152"/>
      <c r="K10" s="128"/>
      <c r="L10" s="171">
        <v>0.34499999999999997</v>
      </c>
      <c r="M10" s="171"/>
      <c r="N10" s="171">
        <v>0.33600000000000002</v>
      </c>
      <c r="O10" s="171"/>
    </row>
    <row r="11" spans="1:21" s="14" customFormat="1" ht="25.05" customHeight="1" x14ac:dyDescent="0.3">
      <c r="G11" s="162" t="s">
        <v>25</v>
      </c>
      <c r="H11" s="163"/>
      <c r="I11" s="143" t="s">
        <v>32</v>
      </c>
      <c r="J11" s="143"/>
      <c r="K11" s="144"/>
      <c r="L11" s="168">
        <v>0.41699999999999998</v>
      </c>
      <c r="M11" s="168"/>
      <c r="N11" s="168">
        <v>0.434</v>
      </c>
      <c r="O11" s="168"/>
    </row>
    <row r="12" spans="1:21" s="14" customFormat="1" ht="25.05" customHeight="1" x14ac:dyDescent="0.3">
      <c r="G12" s="155"/>
      <c r="H12" s="156"/>
      <c r="I12" s="114" t="s">
        <v>20</v>
      </c>
      <c r="J12" s="114"/>
      <c r="K12" s="120"/>
      <c r="L12" s="170">
        <v>0.41099999999999998</v>
      </c>
      <c r="M12" s="170"/>
      <c r="N12" s="170">
        <v>0.42699999999999999</v>
      </c>
      <c r="O12" s="170"/>
    </row>
    <row r="13" spans="1:21" s="14" customFormat="1" ht="25.05" customHeight="1" x14ac:dyDescent="0.3">
      <c r="G13" s="155"/>
      <c r="H13" s="156"/>
      <c r="I13" s="114" t="s">
        <v>33</v>
      </c>
      <c r="J13" s="114"/>
      <c r="K13" s="120"/>
      <c r="L13" s="170">
        <v>0.32900000000000001</v>
      </c>
      <c r="M13" s="170"/>
      <c r="N13" s="170">
        <v>0.34699999999999998</v>
      </c>
      <c r="O13" s="170"/>
    </row>
    <row r="14" spans="1:21" s="14" customFormat="1" ht="25.05" customHeight="1" x14ac:dyDescent="0.3">
      <c r="G14" s="155"/>
      <c r="H14" s="156"/>
      <c r="I14" s="114" t="s">
        <v>21</v>
      </c>
      <c r="J14" s="114"/>
      <c r="K14" s="120"/>
      <c r="L14" s="170">
        <v>0.29399999999999998</v>
      </c>
      <c r="M14" s="170"/>
      <c r="N14" s="170">
        <v>0.308</v>
      </c>
      <c r="O14" s="170"/>
    </row>
    <row r="15" spans="1:21" s="14" customFormat="1" ht="25.05" customHeight="1" x14ac:dyDescent="0.3">
      <c r="G15" s="155"/>
      <c r="H15" s="156"/>
      <c r="I15" s="114" t="s">
        <v>22</v>
      </c>
      <c r="J15" s="114"/>
      <c r="K15" s="120"/>
      <c r="L15" s="170">
        <v>0.35399999999999998</v>
      </c>
      <c r="M15" s="170"/>
      <c r="N15" s="170">
        <v>0.36499999999999999</v>
      </c>
      <c r="O15" s="170"/>
    </row>
    <row r="16" spans="1:21" s="14" customFormat="1" ht="25.05" customHeight="1" x14ac:dyDescent="0.3">
      <c r="G16" s="147"/>
      <c r="H16" s="143"/>
      <c r="I16" s="114" t="s">
        <v>34</v>
      </c>
      <c r="J16" s="114"/>
      <c r="K16" s="120"/>
      <c r="L16" s="170">
        <v>0.34300000000000003</v>
      </c>
      <c r="M16" s="170"/>
      <c r="N16" s="170">
        <v>0.35199999999999998</v>
      </c>
      <c r="O16" s="170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mVrJ5bm0oWzH6Epu/c230hblFnDCjT3m1dOYFz24LlvfC/dvOJYIgy4nnfBtdp95IFcXgEBhjOKtdFm+Grysaw==" saltValue="j87mj9tQm8dF2zF1FH03qQ==" spinCount="100000" sheet="1" objects="1" scenarios="1"/>
  <mergeCells count="36">
    <mergeCell ref="N11:O11"/>
    <mergeCell ref="L6:M6"/>
    <mergeCell ref="L7:M7"/>
    <mergeCell ref="L8:M8"/>
    <mergeCell ref="L9:M9"/>
    <mergeCell ref="L10:M10"/>
    <mergeCell ref="N12:O12"/>
    <mergeCell ref="I13:K13"/>
    <mergeCell ref="N13:O13"/>
    <mergeCell ref="L14:M14"/>
    <mergeCell ref="N14:O14"/>
    <mergeCell ref="L12:M12"/>
    <mergeCell ref="L13:M13"/>
    <mergeCell ref="L15:M15"/>
    <mergeCell ref="L16:M16"/>
    <mergeCell ref="G11:H16"/>
    <mergeCell ref="I11:K11"/>
    <mergeCell ref="I14:K14"/>
    <mergeCell ref="I12:K12"/>
    <mergeCell ref="L11:M11"/>
    <mergeCell ref="A1:U1"/>
    <mergeCell ref="A18:U18"/>
    <mergeCell ref="N6:O6"/>
    <mergeCell ref="G7:K7"/>
    <mergeCell ref="N7:O7"/>
    <mergeCell ref="I15:K15"/>
    <mergeCell ref="N15:O15"/>
    <mergeCell ref="G8:H10"/>
    <mergeCell ref="I8:K8"/>
    <mergeCell ref="N8:O8"/>
    <mergeCell ref="I9:K9"/>
    <mergeCell ref="N9:O9"/>
    <mergeCell ref="I10:K10"/>
    <mergeCell ref="N10:O10"/>
    <mergeCell ref="I16:K16"/>
    <mergeCell ref="N16:O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Índice!F30</f>
        <v>G I.4.2</v>
      </c>
      <c r="B3" s="65" t="str">
        <f>Índice!G30</f>
        <v>Percentagem de empresas com capitais próprios negativos (2019)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K6" s="118" t="s">
        <v>52</v>
      </c>
      <c r="L6" s="114"/>
      <c r="M6" s="120"/>
      <c r="N6" s="118" t="s">
        <v>40</v>
      </c>
      <c r="O6" s="114"/>
      <c r="P6" s="114"/>
      <c r="Q6" s="14"/>
    </row>
    <row r="7" spans="1:21" s="14" customFormat="1" ht="25.05" customHeight="1" thickBot="1" x14ac:dyDescent="0.35">
      <c r="F7" s="172" t="s">
        <v>19</v>
      </c>
      <c r="G7" s="173"/>
      <c r="H7" s="173"/>
      <c r="I7" s="173"/>
      <c r="J7" s="174"/>
      <c r="K7" s="121">
        <v>0.254</v>
      </c>
      <c r="L7" s="210"/>
      <c r="M7" s="122"/>
      <c r="N7" s="121">
        <v>0.746</v>
      </c>
      <c r="O7" s="210"/>
      <c r="P7" s="122"/>
    </row>
    <row r="8" spans="1:21" s="14" customFormat="1" ht="25.05" customHeight="1" x14ac:dyDescent="0.3">
      <c r="F8" s="162" t="s">
        <v>12</v>
      </c>
      <c r="G8" s="163"/>
      <c r="H8" s="157" t="s">
        <v>0</v>
      </c>
      <c r="I8" s="157"/>
      <c r="J8" s="130"/>
      <c r="K8" s="198">
        <v>0.27500000000000002</v>
      </c>
      <c r="L8" s="208"/>
      <c r="M8" s="205"/>
      <c r="N8" s="198">
        <v>0.72499999999999998</v>
      </c>
      <c r="O8" s="208"/>
      <c r="P8" s="205"/>
    </row>
    <row r="9" spans="1:21" s="14" customFormat="1" ht="25.05" customHeight="1" x14ac:dyDescent="0.3">
      <c r="F9" s="155"/>
      <c r="G9" s="156"/>
      <c r="H9" s="114" t="s">
        <v>11</v>
      </c>
      <c r="I9" s="114"/>
      <c r="J9" s="120"/>
      <c r="K9" s="200">
        <v>9.0999999999999998E-2</v>
      </c>
      <c r="L9" s="207"/>
      <c r="M9" s="176"/>
      <c r="N9" s="200">
        <v>0.90900000000000003</v>
      </c>
      <c r="O9" s="207"/>
      <c r="P9" s="176"/>
    </row>
    <row r="10" spans="1:21" s="14" customFormat="1" ht="25.05" customHeight="1" thickBot="1" x14ac:dyDescent="0.35">
      <c r="F10" s="166"/>
      <c r="G10" s="167"/>
      <c r="H10" s="152" t="s">
        <v>1</v>
      </c>
      <c r="I10" s="152"/>
      <c r="J10" s="128"/>
      <c r="K10" s="202">
        <v>4.4999999999999998E-2</v>
      </c>
      <c r="L10" s="209"/>
      <c r="M10" s="179"/>
      <c r="N10" s="202">
        <v>0.95499999999999996</v>
      </c>
      <c r="O10" s="209"/>
      <c r="P10" s="179"/>
    </row>
    <row r="11" spans="1:21" s="14" customFormat="1" ht="25.05" customHeight="1" x14ac:dyDescent="0.3">
      <c r="F11" s="162" t="s">
        <v>25</v>
      </c>
      <c r="G11" s="163"/>
      <c r="H11" s="143" t="s">
        <v>32</v>
      </c>
      <c r="I11" s="143"/>
      <c r="J11" s="144"/>
      <c r="K11" s="198">
        <v>0.20599999999999999</v>
      </c>
      <c r="L11" s="208"/>
      <c r="M11" s="205"/>
      <c r="N11" s="198">
        <v>0.79400000000000004</v>
      </c>
      <c r="O11" s="208"/>
      <c r="P11" s="205"/>
    </row>
    <row r="12" spans="1:21" s="14" customFormat="1" ht="25.05" customHeight="1" x14ac:dyDescent="0.3">
      <c r="F12" s="155"/>
      <c r="G12" s="156"/>
      <c r="H12" s="114" t="s">
        <v>20</v>
      </c>
      <c r="I12" s="114"/>
      <c r="J12" s="120"/>
      <c r="K12" s="200">
        <v>0.219</v>
      </c>
      <c r="L12" s="207"/>
      <c r="M12" s="176"/>
      <c r="N12" s="200">
        <v>0.78100000000000003</v>
      </c>
      <c r="O12" s="207"/>
      <c r="P12" s="176"/>
    </row>
    <row r="13" spans="1:21" s="14" customFormat="1" ht="25.05" customHeight="1" x14ac:dyDescent="0.3">
      <c r="F13" s="155"/>
      <c r="G13" s="156"/>
      <c r="H13" s="114" t="s">
        <v>33</v>
      </c>
      <c r="I13" s="114"/>
      <c r="J13" s="120"/>
      <c r="K13" s="200">
        <v>0.187</v>
      </c>
      <c r="L13" s="207"/>
      <c r="M13" s="176"/>
      <c r="N13" s="200">
        <v>0.81299999999999994</v>
      </c>
      <c r="O13" s="207"/>
      <c r="P13" s="176"/>
    </row>
    <row r="14" spans="1:21" s="14" customFormat="1" ht="25.05" customHeight="1" x14ac:dyDescent="0.3">
      <c r="F14" s="155"/>
      <c r="G14" s="156"/>
      <c r="H14" s="114" t="s">
        <v>21</v>
      </c>
      <c r="I14" s="114"/>
      <c r="J14" s="120"/>
      <c r="K14" s="200">
        <v>0.20100000000000001</v>
      </c>
      <c r="L14" s="207"/>
      <c r="M14" s="176"/>
      <c r="N14" s="200">
        <v>0.79900000000000004</v>
      </c>
      <c r="O14" s="207"/>
      <c r="P14" s="176"/>
    </row>
    <row r="15" spans="1:21" s="14" customFormat="1" ht="25.05" customHeight="1" x14ac:dyDescent="0.3">
      <c r="F15" s="155"/>
      <c r="G15" s="156"/>
      <c r="H15" s="114" t="s">
        <v>22</v>
      </c>
      <c r="I15" s="114"/>
      <c r="J15" s="120"/>
      <c r="K15" s="200">
        <v>0.27200000000000002</v>
      </c>
      <c r="L15" s="207"/>
      <c r="M15" s="176"/>
      <c r="N15" s="200">
        <v>0.72799999999999998</v>
      </c>
      <c r="O15" s="207"/>
      <c r="P15" s="176"/>
    </row>
    <row r="16" spans="1:21" s="14" customFormat="1" ht="25.05" customHeight="1" x14ac:dyDescent="0.3">
      <c r="F16" s="147"/>
      <c r="G16" s="143"/>
      <c r="H16" s="114" t="s">
        <v>34</v>
      </c>
      <c r="I16" s="114"/>
      <c r="J16" s="120"/>
      <c r="K16" s="200">
        <v>0.26800000000000002</v>
      </c>
      <c r="L16" s="207"/>
      <c r="M16" s="176"/>
      <c r="N16" s="200">
        <v>0.73199999999999998</v>
      </c>
      <c r="O16" s="207"/>
      <c r="P16" s="176"/>
    </row>
    <row r="17" spans="1:21" s="9" customFormat="1" ht="15" customHeight="1" x14ac:dyDescent="0.2">
      <c r="A17" s="8"/>
      <c r="C17" s="30"/>
      <c r="D17" s="30"/>
      <c r="E17" s="30"/>
      <c r="O17" s="30"/>
      <c r="P17" s="30"/>
      <c r="Q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tpG7Qvfm9s0SCq5lm0G7oXRPu0pW4C2sPBJ7xHd6PdopGYlwCdtH6Al11YLhJxdzv7Fhps7/l+rDS63g+ge00Q==" saltValue="iiLGmu6o4GhxLP01vHTjKg==" spinCount="100000" sheet="1" objects="1" scenarios="1"/>
  <mergeCells count="36">
    <mergeCell ref="A1:U1"/>
    <mergeCell ref="F7:J7"/>
    <mergeCell ref="N7:P7"/>
    <mergeCell ref="H13:J13"/>
    <mergeCell ref="F8:G10"/>
    <mergeCell ref="H8:J8"/>
    <mergeCell ref="H9:J9"/>
    <mergeCell ref="H10:J10"/>
    <mergeCell ref="K11:M11"/>
    <mergeCell ref="K12:M12"/>
    <mergeCell ref="K13:M13"/>
    <mergeCell ref="H16:J16"/>
    <mergeCell ref="A18:U18"/>
    <mergeCell ref="K6:M6"/>
    <mergeCell ref="N6:P6"/>
    <mergeCell ref="K7:M7"/>
    <mergeCell ref="K8:M8"/>
    <mergeCell ref="K9:M9"/>
    <mergeCell ref="K10:M10"/>
    <mergeCell ref="H14:J14"/>
    <mergeCell ref="H15:J15"/>
    <mergeCell ref="N14:P14"/>
    <mergeCell ref="N15:P15"/>
    <mergeCell ref="F11:G16"/>
    <mergeCell ref="H11:J11"/>
    <mergeCell ref="H12:J12"/>
    <mergeCell ref="K14:M14"/>
    <mergeCell ref="K15:M15"/>
    <mergeCell ref="N16:P16"/>
    <mergeCell ref="N8:P8"/>
    <mergeCell ref="N9:P9"/>
    <mergeCell ref="N10:P10"/>
    <mergeCell ref="N11:P11"/>
    <mergeCell ref="N12:P12"/>
    <mergeCell ref="N13:P13"/>
    <mergeCell ref="K16:M16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Índice!F31</f>
        <v>G I.4.3</v>
      </c>
      <c r="B3" s="65" t="str">
        <f>Índice!G31</f>
        <v>Passivo | Estrutura (2019)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G6" s="118" t="s">
        <v>43</v>
      </c>
      <c r="H6" s="114"/>
      <c r="I6" s="114"/>
      <c r="J6" s="114"/>
      <c r="K6" s="114"/>
      <c r="L6" s="115"/>
      <c r="M6" s="119" t="s">
        <v>67</v>
      </c>
      <c r="N6" s="114"/>
      <c r="O6" s="114"/>
      <c r="P6" s="114"/>
      <c r="Q6" s="114"/>
      <c r="R6" s="114"/>
      <c r="S6" s="114"/>
      <c r="T6" s="114"/>
    </row>
    <row r="7" spans="1:21" s="16" customFormat="1" ht="42.75" customHeight="1" x14ac:dyDescent="0.3">
      <c r="G7" s="109" t="s">
        <v>67</v>
      </c>
      <c r="H7" s="109"/>
      <c r="I7" s="109" t="s">
        <v>68</v>
      </c>
      <c r="J7" s="109"/>
      <c r="K7" s="109" t="s">
        <v>29</v>
      </c>
      <c r="L7" s="140"/>
      <c r="M7" s="114" t="s">
        <v>27</v>
      </c>
      <c r="N7" s="114"/>
      <c r="O7" s="118" t="s">
        <v>7</v>
      </c>
      <c r="P7" s="114"/>
      <c r="Q7" s="118" t="s">
        <v>28</v>
      </c>
      <c r="R7" s="114"/>
      <c r="S7" s="118" t="s">
        <v>13</v>
      </c>
      <c r="T7" s="114"/>
    </row>
    <row r="8" spans="1:21" s="14" customFormat="1" ht="25.05" customHeight="1" thickBot="1" x14ac:dyDescent="0.35">
      <c r="B8" s="172" t="s">
        <v>19</v>
      </c>
      <c r="C8" s="173"/>
      <c r="D8" s="173"/>
      <c r="E8" s="173"/>
      <c r="F8" s="174"/>
      <c r="G8" s="175">
        <v>0.52500000000000002</v>
      </c>
      <c r="H8" s="175"/>
      <c r="I8" s="175">
        <v>0.16500000000000001</v>
      </c>
      <c r="J8" s="175"/>
      <c r="K8" s="175">
        <v>0.31</v>
      </c>
      <c r="L8" s="180"/>
      <c r="M8" s="210">
        <v>0.10100000000000001</v>
      </c>
      <c r="N8" s="122"/>
      <c r="O8" s="121">
        <v>0.40699999999999997</v>
      </c>
      <c r="P8" s="122"/>
      <c r="Q8" s="121">
        <v>0.42799999999999999</v>
      </c>
      <c r="R8" s="122"/>
      <c r="S8" s="121">
        <v>6.4000000000000001E-2</v>
      </c>
      <c r="T8" s="122"/>
    </row>
    <row r="9" spans="1:21" s="14" customFormat="1" ht="25.05" customHeight="1" x14ac:dyDescent="0.3">
      <c r="B9" s="162" t="s">
        <v>12</v>
      </c>
      <c r="C9" s="163"/>
      <c r="D9" s="157" t="s">
        <v>0</v>
      </c>
      <c r="E9" s="157"/>
      <c r="F9" s="130"/>
      <c r="G9" s="211">
        <v>0.50900000000000001</v>
      </c>
      <c r="H9" s="211"/>
      <c r="I9" s="211">
        <v>0.114</v>
      </c>
      <c r="J9" s="211"/>
      <c r="K9" s="211">
        <v>0.377</v>
      </c>
      <c r="L9" s="212"/>
      <c r="M9" s="208">
        <v>0.02</v>
      </c>
      <c r="N9" s="205"/>
      <c r="O9" s="198">
        <v>0.371</v>
      </c>
      <c r="P9" s="208"/>
      <c r="Q9" s="198">
        <v>0.47</v>
      </c>
      <c r="R9" s="208"/>
      <c r="S9" s="198">
        <v>0.13900000000000001</v>
      </c>
      <c r="T9" s="208"/>
    </row>
    <row r="10" spans="1:21" s="14" customFormat="1" ht="25.05" customHeight="1" x14ac:dyDescent="0.3">
      <c r="B10" s="155"/>
      <c r="C10" s="156"/>
      <c r="D10" s="114" t="s">
        <v>11</v>
      </c>
      <c r="E10" s="114"/>
      <c r="F10" s="120"/>
      <c r="G10" s="170">
        <v>0.54200000000000004</v>
      </c>
      <c r="H10" s="170"/>
      <c r="I10" s="170">
        <v>0.191</v>
      </c>
      <c r="J10" s="170"/>
      <c r="K10" s="170">
        <v>0.26800000000000002</v>
      </c>
      <c r="L10" s="182"/>
      <c r="M10" s="207">
        <v>7.2999999999999995E-2</v>
      </c>
      <c r="N10" s="176"/>
      <c r="O10" s="200">
        <v>0.56200000000000006</v>
      </c>
      <c r="P10" s="207"/>
      <c r="Q10" s="200">
        <v>0.314</v>
      </c>
      <c r="R10" s="207"/>
      <c r="S10" s="200">
        <v>5.0999999999999997E-2</v>
      </c>
      <c r="T10" s="207"/>
    </row>
    <row r="11" spans="1:21" s="14" customFormat="1" ht="25.05" customHeight="1" thickBot="1" x14ac:dyDescent="0.35">
      <c r="B11" s="166"/>
      <c r="C11" s="167"/>
      <c r="D11" s="152" t="s">
        <v>1</v>
      </c>
      <c r="E11" s="152"/>
      <c r="F11" s="128"/>
      <c r="G11" s="171">
        <v>0.52200000000000002</v>
      </c>
      <c r="H11" s="171"/>
      <c r="I11" s="171">
        <v>0.185</v>
      </c>
      <c r="J11" s="171"/>
      <c r="K11" s="171">
        <v>0.29299999999999998</v>
      </c>
      <c r="L11" s="183"/>
      <c r="M11" s="209">
        <v>0.20100000000000001</v>
      </c>
      <c r="N11" s="179"/>
      <c r="O11" s="202">
        <v>0.27300000000000002</v>
      </c>
      <c r="P11" s="209"/>
      <c r="Q11" s="202">
        <v>0.51300000000000001</v>
      </c>
      <c r="R11" s="209"/>
      <c r="S11" s="202">
        <v>1.2999999999999999E-2</v>
      </c>
      <c r="T11" s="209"/>
    </row>
    <row r="12" spans="1:21" s="14" customFormat="1" ht="25.05" customHeight="1" x14ac:dyDescent="0.3">
      <c r="B12" s="162" t="s">
        <v>25</v>
      </c>
      <c r="C12" s="163"/>
      <c r="D12" s="143" t="s">
        <v>32</v>
      </c>
      <c r="E12" s="143"/>
      <c r="F12" s="144"/>
      <c r="G12" s="211">
        <v>0.51100000000000001</v>
      </c>
      <c r="H12" s="211"/>
      <c r="I12" s="211">
        <v>0.156</v>
      </c>
      <c r="J12" s="211"/>
      <c r="K12" s="211">
        <v>0.33300000000000002</v>
      </c>
      <c r="L12" s="212"/>
      <c r="M12" s="208">
        <v>1.9E-2</v>
      </c>
      <c r="N12" s="205"/>
      <c r="O12" s="198">
        <v>0.59099999999999997</v>
      </c>
      <c r="P12" s="208"/>
      <c r="Q12" s="198">
        <v>0.29499999999999998</v>
      </c>
      <c r="R12" s="208"/>
      <c r="S12" s="198">
        <v>9.5000000000000001E-2</v>
      </c>
      <c r="T12" s="208"/>
    </row>
    <row r="13" spans="1:21" s="14" customFormat="1" ht="25.05" customHeight="1" x14ac:dyDescent="0.3">
      <c r="B13" s="155"/>
      <c r="C13" s="156"/>
      <c r="D13" s="114" t="s">
        <v>20</v>
      </c>
      <c r="E13" s="114"/>
      <c r="F13" s="120"/>
      <c r="G13" s="170">
        <v>0.47199999999999998</v>
      </c>
      <c r="H13" s="170"/>
      <c r="I13" s="170">
        <v>0.27300000000000002</v>
      </c>
      <c r="J13" s="170"/>
      <c r="K13" s="170">
        <v>0.254</v>
      </c>
      <c r="L13" s="182"/>
      <c r="M13" s="207">
        <v>0.104</v>
      </c>
      <c r="N13" s="176"/>
      <c r="O13" s="200">
        <v>0.51400000000000001</v>
      </c>
      <c r="P13" s="207"/>
      <c r="Q13" s="200">
        <v>0.29499999999999998</v>
      </c>
      <c r="R13" s="207"/>
      <c r="S13" s="200">
        <v>8.7999999999999995E-2</v>
      </c>
      <c r="T13" s="207"/>
    </row>
    <row r="14" spans="1:21" s="14" customFormat="1" ht="25.05" customHeight="1" x14ac:dyDescent="0.3">
      <c r="B14" s="155"/>
      <c r="C14" s="156"/>
      <c r="D14" s="114" t="s">
        <v>33</v>
      </c>
      <c r="E14" s="114"/>
      <c r="F14" s="120"/>
      <c r="G14" s="170">
        <v>0.65900000000000003</v>
      </c>
      <c r="H14" s="170"/>
      <c r="I14" s="170">
        <v>5.7000000000000002E-2</v>
      </c>
      <c r="J14" s="170"/>
      <c r="K14" s="170">
        <v>0.28399999999999997</v>
      </c>
      <c r="L14" s="182"/>
      <c r="M14" s="207">
        <v>0.182</v>
      </c>
      <c r="N14" s="176"/>
      <c r="O14" s="200">
        <v>0.14899999999999999</v>
      </c>
      <c r="P14" s="207"/>
      <c r="Q14" s="200">
        <v>0.66600000000000004</v>
      </c>
      <c r="R14" s="207"/>
      <c r="S14" s="200">
        <v>3.0000000000000001E-3</v>
      </c>
      <c r="T14" s="207"/>
    </row>
    <row r="15" spans="1:21" s="14" customFormat="1" ht="25.05" customHeight="1" x14ac:dyDescent="0.3">
      <c r="B15" s="155"/>
      <c r="C15" s="156"/>
      <c r="D15" s="114" t="s">
        <v>21</v>
      </c>
      <c r="E15" s="114"/>
      <c r="F15" s="120"/>
      <c r="G15" s="170">
        <v>0.49399999999999999</v>
      </c>
      <c r="H15" s="170"/>
      <c r="I15" s="170">
        <v>0.17</v>
      </c>
      <c r="J15" s="170"/>
      <c r="K15" s="170">
        <v>0.33600000000000002</v>
      </c>
      <c r="L15" s="182"/>
      <c r="M15" s="207">
        <v>3.6999999999999998E-2</v>
      </c>
      <c r="N15" s="176"/>
      <c r="O15" s="200">
        <v>0.52300000000000002</v>
      </c>
      <c r="P15" s="207"/>
      <c r="Q15" s="200">
        <v>0.34399999999999997</v>
      </c>
      <c r="R15" s="207"/>
      <c r="S15" s="200">
        <v>9.6000000000000002E-2</v>
      </c>
      <c r="T15" s="207"/>
    </row>
    <row r="16" spans="1:21" s="14" customFormat="1" ht="25.05" customHeight="1" x14ac:dyDescent="0.3">
      <c r="B16" s="155"/>
      <c r="C16" s="156"/>
      <c r="D16" s="114" t="s">
        <v>22</v>
      </c>
      <c r="E16" s="114"/>
      <c r="F16" s="120"/>
      <c r="G16" s="170">
        <v>0.35199999999999998</v>
      </c>
      <c r="H16" s="170"/>
      <c r="I16" s="170">
        <v>0.35399999999999998</v>
      </c>
      <c r="J16" s="170"/>
      <c r="K16" s="170">
        <v>0.29399999999999998</v>
      </c>
      <c r="L16" s="182"/>
      <c r="M16" s="207">
        <v>6.2E-2</v>
      </c>
      <c r="N16" s="176"/>
      <c r="O16" s="200">
        <v>0.56200000000000006</v>
      </c>
      <c r="P16" s="207"/>
      <c r="Q16" s="200">
        <v>0.29299999999999998</v>
      </c>
      <c r="R16" s="207"/>
      <c r="S16" s="200">
        <v>8.3000000000000004E-2</v>
      </c>
      <c r="T16" s="207"/>
    </row>
    <row r="17" spans="1:21" s="14" customFormat="1" ht="25.05" customHeight="1" x14ac:dyDescent="0.3">
      <c r="B17" s="147"/>
      <c r="C17" s="143"/>
      <c r="D17" s="114" t="s">
        <v>34</v>
      </c>
      <c r="E17" s="114"/>
      <c r="F17" s="120"/>
      <c r="G17" s="170">
        <v>0.58399999999999996</v>
      </c>
      <c r="H17" s="170"/>
      <c r="I17" s="170">
        <v>0.08</v>
      </c>
      <c r="J17" s="170"/>
      <c r="K17" s="170">
        <v>0.33700000000000002</v>
      </c>
      <c r="L17" s="182"/>
      <c r="M17" s="207">
        <v>9.9000000000000005E-2</v>
      </c>
      <c r="N17" s="176"/>
      <c r="O17" s="200">
        <v>0.39600000000000002</v>
      </c>
      <c r="P17" s="207"/>
      <c r="Q17" s="200">
        <v>0.441</v>
      </c>
      <c r="R17" s="207"/>
      <c r="S17" s="200">
        <v>6.5000000000000002E-2</v>
      </c>
      <c r="T17" s="207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3">
      <c r="A19" s="116" t="str">
        <f>Índice!$A$56</f>
        <v>ESTUDO 46 | ANÁLISE SETORIAL DAS SOCIEDADES NÃO FINANCEIRAS EM PORTUGAL 2019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</row>
    <row r="20" spans="1:21" x14ac:dyDescent="0.3">
      <c r="U20" s="83" t="s">
        <v>44</v>
      </c>
    </row>
    <row r="23" spans="1:21" ht="17.25" customHeight="1" x14ac:dyDescent="0.3"/>
    <row r="24" spans="1:21" ht="17.25" customHeight="1" x14ac:dyDescent="0.3"/>
  </sheetData>
  <sheetProtection algorithmName="SHA-512" hashValue="+nLov2raX1L1YuTQYKO//Gk0M3mVxQ7XCujs8st/u/I2hFjx2EV4O0bOMLBcMCuP1I41KNJYEVuxgxJDlE+RrA==" saltValue="J4TRDbFxY3e8Me81k1C0ww==" spinCount="100000" sheet="1" objects="1" scenarios="1"/>
  <mergeCells count="93">
    <mergeCell ref="Q16:R16"/>
    <mergeCell ref="S16:T16"/>
    <mergeCell ref="M17:N17"/>
    <mergeCell ref="Q17:R17"/>
    <mergeCell ref="S17:T17"/>
    <mergeCell ref="Q14:R14"/>
    <mergeCell ref="S14:T14"/>
    <mergeCell ref="M15:N15"/>
    <mergeCell ref="Q15:R15"/>
    <mergeCell ref="S15:T15"/>
    <mergeCell ref="Q12:R12"/>
    <mergeCell ref="S12:T12"/>
    <mergeCell ref="M13:N13"/>
    <mergeCell ref="O13:P13"/>
    <mergeCell ref="Q13:R13"/>
    <mergeCell ref="S13:T13"/>
    <mergeCell ref="M10:N10"/>
    <mergeCell ref="O10:P10"/>
    <mergeCell ref="Q10:R10"/>
    <mergeCell ref="S10:T10"/>
    <mergeCell ref="M11:N11"/>
    <mergeCell ref="O11:P11"/>
    <mergeCell ref="Q11:R11"/>
    <mergeCell ref="S11:T11"/>
    <mergeCell ref="M8:N8"/>
    <mergeCell ref="O8:P8"/>
    <mergeCell ref="Q8:R8"/>
    <mergeCell ref="S8:T8"/>
    <mergeCell ref="M9:N9"/>
    <mergeCell ref="O9:P9"/>
    <mergeCell ref="Q9:R9"/>
    <mergeCell ref="S9:T9"/>
    <mergeCell ref="G6:L6"/>
    <mergeCell ref="M6:T6"/>
    <mergeCell ref="M7:N7"/>
    <mergeCell ref="O7:P7"/>
    <mergeCell ref="Q7:R7"/>
    <mergeCell ref="S7:T7"/>
    <mergeCell ref="K17:L17"/>
    <mergeCell ref="I13:J13"/>
    <mergeCell ref="O14:P14"/>
    <mergeCell ref="K13:L13"/>
    <mergeCell ref="I14:J14"/>
    <mergeCell ref="O15:P15"/>
    <mergeCell ref="K14:L14"/>
    <mergeCell ref="M14:N14"/>
    <mergeCell ref="M16:N16"/>
    <mergeCell ref="I11:J11"/>
    <mergeCell ref="O12:P12"/>
    <mergeCell ref="K11:L11"/>
    <mergeCell ref="I12:J12"/>
    <mergeCell ref="K12:L12"/>
    <mergeCell ref="M12:N12"/>
    <mergeCell ref="I9:J9"/>
    <mergeCell ref="K9:L9"/>
    <mergeCell ref="I10:J10"/>
    <mergeCell ref="K10:L10"/>
    <mergeCell ref="I7:J7"/>
    <mergeCell ref="K7:L7"/>
    <mergeCell ref="I8:J8"/>
    <mergeCell ref="K8:L8"/>
    <mergeCell ref="B9:C11"/>
    <mergeCell ref="D9:F9"/>
    <mergeCell ref="D10:F10"/>
    <mergeCell ref="D17:F17"/>
    <mergeCell ref="A1:U1"/>
    <mergeCell ref="B8:F8"/>
    <mergeCell ref="G7:H7"/>
    <mergeCell ref="D11:F11"/>
    <mergeCell ref="G16:H16"/>
    <mergeCell ref="B12:C17"/>
    <mergeCell ref="D12:F12"/>
    <mergeCell ref="D13:F13"/>
    <mergeCell ref="D14:F14"/>
    <mergeCell ref="G12:H12"/>
    <mergeCell ref="G13:H13"/>
    <mergeCell ref="G14:H14"/>
    <mergeCell ref="G8:H8"/>
    <mergeCell ref="G9:H9"/>
    <mergeCell ref="G10:H10"/>
    <mergeCell ref="G11:H11"/>
    <mergeCell ref="A19:U19"/>
    <mergeCell ref="D15:F15"/>
    <mergeCell ref="D16:F16"/>
    <mergeCell ref="G15:H15"/>
    <mergeCell ref="G17:H17"/>
    <mergeCell ref="I15:J15"/>
    <mergeCell ref="O16:P16"/>
    <mergeCell ref="K15:L15"/>
    <mergeCell ref="I16:J16"/>
    <mergeCell ref="O17:P17"/>
    <mergeCell ref="K16:L16"/>
    <mergeCell ref="I17:J1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Índice!F32</f>
        <v>G I.4.4</v>
      </c>
      <c r="B3" s="65" t="str">
        <f>Índice!G32</f>
        <v>Passivo | Contributos (em pp) para a taxa de crescimento anual (em percentagem) por classes de dimensão e setores de atividade (2019)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4.75" customHeight="1" x14ac:dyDescent="0.2">
      <c r="A6" s="8"/>
      <c r="C6" s="30"/>
      <c r="D6" s="30"/>
      <c r="E6" s="30"/>
      <c r="F6" s="30"/>
      <c r="G6" s="30"/>
      <c r="H6" s="30"/>
      <c r="I6" s="30"/>
      <c r="J6" s="156" t="s">
        <v>109</v>
      </c>
      <c r="K6" s="156"/>
      <c r="L6" s="147" t="s">
        <v>110</v>
      </c>
      <c r="M6" s="143"/>
      <c r="N6" s="143"/>
      <c r="O6" s="143"/>
      <c r="P6" s="143"/>
      <c r="Q6" s="148"/>
    </row>
    <row r="7" spans="1:21" s="16" customFormat="1" ht="25.05" customHeight="1" x14ac:dyDescent="0.3">
      <c r="J7" s="143"/>
      <c r="K7" s="143"/>
      <c r="L7" s="109" t="s">
        <v>67</v>
      </c>
      <c r="M7" s="109"/>
      <c r="N7" s="109" t="s">
        <v>68</v>
      </c>
      <c r="O7" s="109"/>
      <c r="P7" s="140" t="s">
        <v>29</v>
      </c>
      <c r="Q7" s="196"/>
    </row>
    <row r="8" spans="1:21" s="14" customFormat="1" ht="25.05" customHeight="1" thickBot="1" x14ac:dyDescent="0.35">
      <c r="E8" s="172" t="s">
        <v>19</v>
      </c>
      <c r="F8" s="173"/>
      <c r="G8" s="173"/>
      <c r="H8" s="173"/>
      <c r="I8" s="174"/>
      <c r="J8" s="215">
        <v>2.1</v>
      </c>
      <c r="K8" s="216"/>
      <c r="L8" s="227">
        <v>1.1000000000000001</v>
      </c>
      <c r="M8" s="216"/>
      <c r="N8" s="227">
        <v>0.3</v>
      </c>
      <c r="O8" s="216"/>
      <c r="P8" s="227">
        <v>0.7</v>
      </c>
      <c r="Q8" s="228"/>
    </row>
    <row r="9" spans="1:21" s="14" customFormat="1" ht="25.05" customHeight="1" x14ac:dyDescent="0.3">
      <c r="E9" s="162" t="s">
        <v>12</v>
      </c>
      <c r="F9" s="163"/>
      <c r="G9" s="157" t="s">
        <v>0</v>
      </c>
      <c r="H9" s="157"/>
      <c r="I9" s="130"/>
      <c r="J9" s="217">
        <v>2.4</v>
      </c>
      <c r="K9" s="218"/>
      <c r="L9" s="224">
        <v>1.6</v>
      </c>
      <c r="M9" s="226"/>
      <c r="N9" s="224">
        <v>-0.1</v>
      </c>
      <c r="O9" s="226"/>
      <c r="P9" s="224">
        <v>0.8</v>
      </c>
      <c r="Q9" s="225"/>
    </row>
    <row r="10" spans="1:21" s="14" customFormat="1" ht="25.05" customHeight="1" x14ac:dyDescent="0.3">
      <c r="E10" s="155"/>
      <c r="F10" s="156"/>
      <c r="G10" s="114" t="s">
        <v>11</v>
      </c>
      <c r="H10" s="114"/>
      <c r="I10" s="120"/>
      <c r="J10" s="213">
        <v>1.2</v>
      </c>
      <c r="K10" s="214"/>
      <c r="L10" s="221">
        <v>0.5</v>
      </c>
      <c r="M10" s="222"/>
      <c r="N10" s="221">
        <v>0</v>
      </c>
      <c r="O10" s="222"/>
      <c r="P10" s="221">
        <v>0.7</v>
      </c>
      <c r="Q10" s="223"/>
    </row>
    <row r="11" spans="1:21" s="14" customFormat="1" ht="25.05" customHeight="1" thickBot="1" x14ac:dyDescent="0.35">
      <c r="E11" s="166"/>
      <c r="F11" s="167"/>
      <c r="G11" s="152" t="s">
        <v>1</v>
      </c>
      <c r="H11" s="152"/>
      <c r="I11" s="128"/>
      <c r="J11" s="219">
        <v>3</v>
      </c>
      <c r="K11" s="220"/>
      <c r="L11" s="229">
        <v>1.2</v>
      </c>
      <c r="M11" s="230"/>
      <c r="N11" s="229">
        <v>1.1000000000000001</v>
      </c>
      <c r="O11" s="230"/>
      <c r="P11" s="229">
        <v>0.7</v>
      </c>
      <c r="Q11" s="231"/>
    </row>
    <row r="12" spans="1:21" s="14" customFormat="1" ht="25.05" customHeight="1" x14ac:dyDescent="0.3">
      <c r="E12" s="162" t="s">
        <v>25</v>
      </c>
      <c r="F12" s="163"/>
      <c r="G12" s="143" t="s">
        <v>32</v>
      </c>
      <c r="H12" s="143"/>
      <c r="I12" s="144"/>
      <c r="J12" s="217">
        <v>7.1</v>
      </c>
      <c r="K12" s="218"/>
      <c r="L12" s="224">
        <v>3.5</v>
      </c>
      <c r="M12" s="226"/>
      <c r="N12" s="224">
        <v>0.5</v>
      </c>
      <c r="O12" s="226"/>
      <c r="P12" s="224">
        <v>3.1</v>
      </c>
      <c r="Q12" s="225"/>
    </row>
    <row r="13" spans="1:21" s="14" customFormat="1" ht="25.05" customHeight="1" x14ac:dyDescent="0.3">
      <c r="E13" s="155"/>
      <c r="F13" s="156"/>
      <c r="G13" s="114" t="s">
        <v>20</v>
      </c>
      <c r="H13" s="114"/>
      <c r="I13" s="120"/>
      <c r="J13" s="213">
        <v>-0.8</v>
      </c>
      <c r="K13" s="214"/>
      <c r="L13" s="221">
        <v>-1</v>
      </c>
      <c r="M13" s="222"/>
      <c r="N13" s="221">
        <v>0.2</v>
      </c>
      <c r="O13" s="222"/>
      <c r="P13" s="221">
        <v>-0.1</v>
      </c>
      <c r="Q13" s="223"/>
    </row>
    <row r="14" spans="1:21" s="14" customFormat="1" ht="25.05" customHeight="1" x14ac:dyDescent="0.3">
      <c r="E14" s="155"/>
      <c r="F14" s="156"/>
      <c r="G14" s="114" t="s">
        <v>33</v>
      </c>
      <c r="H14" s="114"/>
      <c r="I14" s="120"/>
      <c r="J14" s="213">
        <v>-4.5999999999999996</v>
      </c>
      <c r="K14" s="214"/>
      <c r="L14" s="221">
        <v>-2</v>
      </c>
      <c r="M14" s="222"/>
      <c r="N14" s="221">
        <v>-0.1</v>
      </c>
      <c r="O14" s="222"/>
      <c r="P14" s="221">
        <v>-2.5</v>
      </c>
      <c r="Q14" s="223"/>
    </row>
    <row r="15" spans="1:21" s="14" customFormat="1" ht="25.05" customHeight="1" x14ac:dyDescent="0.3">
      <c r="E15" s="155"/>
      <c r="F15" s="156"/>
      <c r="G15" s="114" t="s">
        <v>21</v>
      </c>
      <c r="H15" s="114"/>
      <c r="I15" s="120"/>
      <c r="J15" s="213">
        <v>-0.5</v>
      </c>
      <c r="K15" s="214"/>
      <c r="L15" s="221">
        <v>-1.4</v>
      </c>
      <c r="M15" s="222"/>
      <c r="N15" s="221">
        <v>0.1</v>
      </c>
      <c r="O15" s="222"/>
      <c r="P15" s="221">
        <v>0.8</v>
      </c>
      <c r="Q15" s="223"/>
    </row>
    <row r="16" spans="1:21" s="14" customFormat="1" ht="25.05" customHeight="1" x14ac:dyDescent="0.3">
      <c r="E16" s="155"/>
      <c r="F16" s="156"/>
      <c r="G16" s="114" t="s">
        <v>22</v>
      </c>
      <c r="H16" s="114"/>
      <c r="I16" s="120"/>
      <c r="J16" s="213">
        <v>4.5999999999999996</v>
      </c>
      <c r="K16" s="214"/>
      <c r="L16" s="221">
        <v>2</v>
      </c>
      <c r="M16" s="222"/>
      <c r="N16" s="221">
        <v>0.7</v>
      </c>
      <c r="O16" s="222"/>
      <c r="P16" s="221">
        <v>1.8</v>
      </c>
      <c r="Q16" s="223"/>
    </row>
    <row r="17" spans="1:21" s="14" customFormat="1" ht="25.05" customHeight="1" x14ac:dyDescent="0.3">
      <c r="E17" s="147"/>
      <c r="F17" s="143"/>
      <c r="G17" s="114" t="s">
        <v>34</v>
      </c>
      <c r="H17" s="114"/>
      <c r="I17" s="120"/>
      <c r="J17" s="213">
        <v>4.8</v>
      </c>
      <c r="K17" s="214"/>
      <c r="L17" s="221">
        <v>2.9</v>
      </c>
      <c r="M17" s="222"/>
      <c r="N17" s="221">
        <v>0.4</v>
      </c>
      <c r="O17" s="222"/>
      <c r="P17" s="221">
        <v>1.6</v>
      </c>
      <c r="Q17" s="223"/>
    </row>
    <row r="18" spans="1:21" s="9" customFormat="1" ht="15" customHeight="1" x14ac:dyDescent="0.2">
      <c r="A18" s="8"/>
      <c r="C18" s="30"/>
      <c r="D18" s="30"/>
      <c r="E18" s="30"/>
      <c r="O18" s="30"/>
      <c r="P18" s="30"/>
      <c r="Q18" s="30"/>
    </row>
    <row r="19" spans="1:21" ht="19.5" customHeight="1" x14ac:dyDescent="0.3">
      <c r="A19" s="116" t="str">
        <f>Índice!$A$56</f>
        <v>ESTUDO 46 | ANÁLISE SETORIAL DAS SOCIEDADES NÃO FINANCEIRAS EM PORTUGAL 2019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</row>
    <row r="20" spans="1:21" x14ac:dyDescent="0.3">
      <c r="U20" s="83" t="s">
        <v>44</v>
      </c>
    </row>
    <row r="23" spans="1:21" ht="17.25" customHeight="1" x14ac:dyDescent="0.3"/>
    <row r="24" spans="1:21" ht="17.25" customHeight="1" x14ac:dyDescent="0.3"/>
  </sheetData>
  <sheetProtection algorithmName="SHA-512" hashValue="p/AeXXJydWsXOcCDqhFv7zRGDfrCTNoysi5+0FHVOO/q/JVHisNVSqljD+4wTCFGgwSnm1laE4/n3FZAIjfgPQ==" saltValue="ZzOQwjo5wdl+jq8k0aE9Mg==" spinCount="100000" sheet="1" objects="1" scenarios="1"/>
  <mergeCells count="59">
    <mergeCell ref="G11:I11"/>
    <mergeCell ref="A1:U1"/>
    <mergeCell ref="L7:M7"/>
    <mergeCell ref="N7:O7"/>
    <mergeCell ref="P7:Q7"/>
    <mergeCell ref="E8:I8"/>
    <mergeCell ref="L8:M8"/>
    <mergeCell ref="N8:O8"/>
    <mergeCell ref="P8:Q8"/>
    <mergeCell ref="L11:M11"/>
    <mergeCell ref="N11:O11"/>
    <mergeCell ref="P11:Q11"/>
    <mergeCell ref="E9:F11"/>
    <mergeCell ref="G9:I9"/>
    <mergeCell ref="L9:M9"/>
    <mergeCell ref="N9:O9"/>
    <mergeCell ref="E12:F17"/>
    <mergeCell ref="G12:I12"/>
    <mergeCell ref="L12:M12"/>
    <mergeCell ref="N12:O12"/>
    <mergeCell ref="P12:Q12"/>
    <mergeCell ref="G13:I13"/>
    <mergeCell ref="L13:M13"/>
    <mergeCell ref="N13:O13"/>
    <mergeCell ref="P13:Q13"/>
    <mergeCell ref="G14:I14"/>
    <mergeCell ref="L14:M14"/>
    <mergeCell ref="N14:O14"/>
    <mergeCell ref="P14:Q14"/>
    <mergeCell ref="G15:I15"/>
    <mergeCell ref="L15:M15"/>
    <mergeCell ref="N15:O15"/>
    <mergeCell ref="P9:Q9"/>
    <mergeCell ref="G10:I10"/>
    <mergeCell ref="L10:M10"/>
    <mergeCell ref="N10:O10"/>
    <mergeCell ref="P10:Q10"/>
    <mergeCell ref="P17:Q17"/>
    <mergeCell ref="P15:Q15"/>
    <mergeCell ref="G16:I16"/>
    <mergeCell ref="L16:M16"/>
    <mergeCell ref="N16:O16"/>
    <mergeCell ref="P16:Q16"/>
    <mergeCell ref="L6:Q6"/>
    <mergeCell ref="J6:K7"/>
    <mergeCell ref="J16:K16"/>
    <mergeCell ref="J17:K17"/>
    <mergeCell ref="A19:U19"/>
    <mergeCell ref="J8:K8"/>
    <mergeCell ref="J9:K9"/>
    <mergeCell ref="J10:K10"/>
    <mergeCell ref="J11:K11"/>
    <mergeCell ref="J12:K12"/>
    <mergeCell ref="J13:K13"/>
    <mergeCell ref="J14:K14"/>
    <mergeCell ref="J15:K15"/>
    <mergeCell ref="G17:I17"/>
    <mergeCell ref="L17:M17"/>
    <mergeCell ref="N17:O1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416F84"/>
  </sheetPr>
  <dimension ref="A1:AG7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33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33" ht="15" customHeight="1" x14ac:dyDescent="0.3"/>
    <row r="3" spans="1:33" s="7" customFormat="1" ht="15" customHeight="1" thickBot="1" x14ac:dyDescent="0.35">
      <c r="A3" s="64" t="str">
        <f>Índice!F33</f>
        <v>Q I.4.1</v>
      </c>
      <c r="B3" s="65" t="str">
        <f>Índice!G33</f>
        <v>Taxa de crescimento anual dos gastos de financiamento e pressão financeira</v>
      </c>
      <c r="C3" s="25"/>
      <c r="D3" s="24"/>
      <c r="E3" s="25"/>
      <c r="F3" s="25"/>
      <c r="G3" s="26"/>
      <c r="H3" s="26"/>
      <c r="I3" s="26"/>
      <c r="J3" s="26"/>
      <c r="K3" s="9"/>
      <c r="L3" s="9"/>
      <c r="M3" s="9"/>
      <c r="N3" s="9"/>
      <c r="O3" s="9"/>
      <c r="P3" s="9"/>
      <c r="Q3" s="9"/>
      <c r="R3" s="9"/>
      <c r="S3" s="9"/>
      <c r="T3" s="9"/>
    </row>
    <row r="4" spans="1:3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33" ht="15" customHeigh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33" ht="25.05" customHeight="1" x14ac:dyDescent="0.3">
      <c r="J6" s="118" t="s">
        <v>69</v>
      </c>
      <c r="K6" s="114"/>
      <c r="L6" s="114"/>
      <c r="M6" s="114"/>
      <c r="N6" s="119" t="s">
        <v>70</v>
      </c>
      <c r="O6" s="114"/>
      <c r="P6" s="114"/>
      <c r="Q6" s="114"/>
      <c r="R6" s="14"/>
      <c r="S6" s="14"/>
      <c r="T6" s="14"/>
      <c r="U6" s="14"/>
      <c r="V6" s="14"/>
      <c r="W6" s="14"/>
      <c r="X6" s="14"/>
      <c r="Y6" s="14"/>
      <c r="AA6" s="9"/>
      <c r="AB6" s="9"/>
      <c r="AC6" s="9"/>
      <c r="AD6" s="9"/>
      <c r="AE6" s="9"/>
      <c r="AF6" s="9"/>
      <c r="AG6" s="9"/>
    </row>
    <row r="7" spans="1:33" s="16" customFormat="1" ht="25.05" customHeight="1" x14ac:dyDescent="0.3">
      <c r="E7" s="6"/>
      <c r="F7" s="6"/>
      <c r="G7" s="6"/>
      <c r="H7" s="6"/>
      <c r="J7" s="109">
        <v>2018</v>
      </c>
      <c r="K7" s="109"/>
      <c r="L7" s="109">
        <v>2019</v>
      </c>
      <c r="M7" s="140"/>
      <c r="N7" s="109">
        <v>2018</v>
      </c>
      <c r="O7" s="109"/>
      <c r="P7" s="109">
        <v>2019</v>
      </c>
      <c r="Q7" s="109"/>
      <c r="R7" s="14"/>
      <c r="S7" s="14"/>
      <c r="T7" s="14"/>
      <c r="U7" s="14"/>
      <c r="W7" s="9"/>
      <c r="X7" s="9"/>
      <c r="Y7" s="9"/>
      <c r="Z7" s="9"/>
      <c r="AA7" s="9"/>
      <c r="AB7" s="9"/>
      <c r="AC7" s="9"/>
    </row>
    <row r="8" spans="1:33" s="14" customFormat="1" ht="25.05" customHeight="1" thickBot="1" x14ac:dyDescent="0.35">
      <c r="E8" s="172" t="s">
        <v>19</v>
      </c>
      <c r="F8" s="173"/>
      <c r="G8" s="173"/>
      <c r="H8" s="173"/>
      <c r="I8" s="174"/>
      <c r="J8" s="206">
        <v>-0.108</v>
      </c>
      <c r="K8" s="206"/>
      <c r="L8" s="206">
        <v>-1.4E-2</v>
      </c>
      <c r="M8" s="232"/>
      <c r="N8" s="206">
        <v>0.14099999999999999</v>
      </c>
      <c r="O8" s="206"/>
      <c r="P8" s="206">
        <v>0.13800000000000001</v>
      </c>
      <c r="Q8" s="206"/>
      <c r="V8" s="16"/>
      <c r="W8" s="9"/>
      <c r="X8" s="9"/>
      <c r="Y8" s="9"/>
      <c r="Z8" s="9"/>
      <c r="AA8" s="9"/>
      <c r="AB8" s="9"/>
      <c r="AC8" s="9"/>
    </row>
    <row r="9" spans="1:33" s="14" customFormat="1" ht="25.05" customHeight="1" x14ac:dyDescent="0.3">
      <c r="E9" s="162" t="s">
        <v>12</v>
      </c>
      <c r="F9" s="163"/>
      <c r="G9" s="157" t="s">
        <v>0</v>
      </c>
      <c r="H9" s="157"/>
      <c r="I9" s="130"/>
      <c r="J9" s="211">
        <v>5.0000000000000001E-3</v>
      </c>
      <c r="K9" s="211"/>
      <c r="L9" s="211">
        <v>0.02</v>
      </c>
      <c r="M9" s="212"/>
      <c r="N9" s="211">
        <v>0.16700000000000001</v>
      </c>
      <c r="O9" s="211"/>
      <c r="P9" s="211">
        <v>0.154</v>
      </c>
      <c r="Q9" s="211"/>
      <c r="V9" s="16"/>
      <c r="W9" s="9"/>
      <c r="X9" s="9"/>
      <c r="Y9" s="9"/>
      <c r="Z9" s="9"/>
      <c r="AA9" s="9"/>
      <c r="AB9" s="9"/>
      <c r="AC9" s="9"/>
    </row>
    <row r="10" spans="1:33" s="14" customFormat="1" ht="25.05" customHeight="1" x14ac:dyDescent="0.3">
      <c r="E10" s="155"/>
      <c r="F10" s="156"/>
      <c r="G10" s="114" t="s">
        <v>11</v>
      </c>
      <c r="H10" s="114"/>
      <c r="I10" s="120"/>
      <c r="J10" s="170">
        <v>-6.2E-2</v>
      </c>
      <c r="K10" s="170"/>
      <c r="L10" s="170">
        <v>-0.06</v>
      </c>
      <c r="M10" s="182"/>
      <c r="N10" s="170">
        <v>0.14399999999999999</v>
      </c>
      <c r="O10" s="170"/>
      <c r="P10" s="170">
        <v>0.126</v>
      </c>
      <c r="Q10" s="170"/>
      <c r="V10" s="16"/>
      <c r="W10" s="9"/>
      <c r="X10" s="9"/>
      <c r="Y10" s="9"/>
      <c r="Z10" s="9"/>
      <c r="AA10" s="9"/>
      <c r="AB10" s="9"/>
      <c r="AC10" s="9"/>
    </row>
    <row r="11" spans="1:33" s="14" customFormat="1" ht="25.05" customHeight="1" thickBot="1" x14ac:dyDescent="0.35">
      <c r="E11" s="166"/>
      <c r="F11" s="167"/>
      <c r="G11" s="152" t="s">
        <v>1</v>
      </c>
      <c r="H11" s="152"/>
      <c r="I11" s="128"/>
      <c r="J11" s="171">
        <v>-0.19500000000000001</v>
      </c>
      <c r="K11" s="171"/>
      <c r="L11" s="171">
        <v>1.7000000000000001E-2</v>
      </c>
      <c r="M11" s="183"/>
      <c r="N11" s="171">
        <v>0.128</v>
      </c>
      <c r="O11" s="171"/>
      <c r="P11" s="171">
        <v>0.14399999999999999</v>
      </c>
      <c r="Q11" s="171"/>
      <c r="V11" s="16"/>
      <c r="W11" s="9"/>
      <c r="X11" s="9"/>
      <c r="Y11" s="9"/>
      <c r="Z11" s="9"/>
      <c r="AA11" s="9"/>
      <c r="AB11" s="9"/>
      <c r="AC11" s="9"/>
    </row>
    <row r="12" spans="1:33" s="14" customFormat="1" ht="25.05" customHeight="1" x14ac:dyDescent="0.3">
      <c r="E12" s="162" t="s">
        <v>25</v>
      </c>
      <c r="F12" s="163"/>
      <c r="G12" s="143" t="s">
        <v>32</v>
      </c>
      <c r="H12" s="143"/>
      <c r="I12" s="144"/>
      <c r="J12" s="168">
        <v>-9.4E-2</v>
      </c>
      <c r="K12" s="168"/>
      <c r="L12" s="168">
        <v>4.9000000000000002E-2</v>
      </c>
      <c r="M12" s="181"/>
      <c r="N12" s="168">
        <v>0.114</v>
      </c>
      <c r="O12" s="168"/>
      <c r="P12" s="168">
        <v>0.112</v>
      </c>
      <c r="Q12" s="168"/>
      <c r="V12" s="16"/>
      <c r="W12" s="9"/>
      <c r="X12" s="9"/>
      <c r="Y12" s="9"/>
      <c r="Z12" s="9"/>
      <c r="AA12" s="9"/>
      <c r="AB12" s="9"/>
      <c r="AC12" s="9"/>
    </row>
    <row r="13" spans="1:33" s="14" customFormat="1" ht="25.05" customHeight="1" x14ac:dyDescent="0.3">
      <c r="E13" s="155"/>
      <c r="F13" s="156"/>
      <c r="G13" s="114" t="s">
        <v>20</v>
      </c>
      <c r="H13" s="114"/>
      <c r="I13" s="120"/>
      <c r="J13" s="170">
        <v>-4.3999999999999997E-2</v>
      </c>
      <c r="K13" s="170"/>
      <c r="L13" s="170">
        <v>-4.8000000000000001E-2</v>
      </c>
      <c r="M13" s="182"/>
      <c r="N13" s="170">
        <v>8.5999999999999993E-2</v>
      </c>
      <c r="O13" s="170"/>
      <c r="P13" s="170">
        <v>8.5000000000000006E-2</v>
      </c>
      <c r="Q13" s="170"/>
      <c r="V13" s="16"/>
      <c r="W13" s="9"/>
      <c r="X13" s="9"/>
      <c r="Y13" s="9"/>
      <c r="Z13" s="9"/>
      <c r="AA13" s="9"/>
      <c r="AB13" s="9"/>
      <c r="AC13" s="9"/>
    </row>
    <row r="14" spans="1:33" s="14" customFormat="1" ht="25.05" customHeight="1" x14ac:dyDescent="0.3">
      <c r="E14" s="155"/>
      <c r="F14" s="156"/>
      <c r="G14" s="114" t="s">
        <v>33</v>
      </c>
      <c r="H14" s="114"/>
      <c r="I14" s="120"/>
      <c r="J14" s="170">
        <v>-0.307</v>
      </c>
      <c r="K14" s="170"/>
      <c r="L14" s="170">
        <v>-0.13800000000000001</v>
      </c>
      <c r="M14" s="182"/>
      <c r="N14" s="170">
        <v>0.214</v>
      </c>
      <c r="O14" s="170"/>
      <c r="P14" s="170">
        <v>0.182</v>
      </c>
      <c r="Q14" s="170"/>
      <c r="V14" s="16"/>
      <c r="W14" s="9"/>
      <c r="X14" s="9"/>
      <c r="Y14" s="9"/>
      <c r="Z14" s="9"/>
      <c r="AA14" s="9"/>
      <c r="AB14" s="9"/>
      <c r="AC14" s="9"/>
    </row>
    <row r="15" spans="1:33" s="14" customFormat="1" ht="25.05" customHeight="1" x14ac:dyDescent="0.3">
      <c r="E15" s="155"/>
      <c r="F15" s="156"/>
      <c r="G15" s="114" t="s">
        <v>21</v>
      </c>
      <c r="H15" s="114"/>
      <c r="I15" s="120"/>
      <c r="J15" s="170">
        <v>-0.105</v>
      </c>
      <c r="K15" s="170"/>
      <c r="L15" s="170">
        <v>-0.108</v>
      </c>
      <c r="M15" s="182"/>
      <c r="N15" s="170">
        <v>0.26400000000000001</v>
      </c>
      <c r="O15" s="170"/>
      <c r="P15" s="170">
        <v>0.23799999999999999</v>
      </c>
      <c r="Q15" s="170"/>
      <c r="V15" s="16"/>
      <c r="W15" s="9"/>
      <c r="X15" s="9"/>
      <c r="Y15" s="9"/>
      <c r="Z15" s="9"/>
      <c r="AA15" s="9"/>
      <c r="AB15" s="9"/>
      <c r="AC15" s="9"/>
    </row>
    <row r="16" spans="1:33" s="14" customFormat="1" ht="25.05" customHeight="1" x14ac:dyDescent="0.3">
      <c r="E16" s="155"/>
      <c r="F16" s="156"/>
      <c r="G16" s="114" t="s">
        <v>22</v>
      </c>
      <c r="H16" s="114"/>
      <c r="I16" s="120"/>
      <c r="J16" s="170">
        <v>-0.115</v>
      </c>
      <c r="K16" s="170"/>
      <c r="L16" s="170">
        <v>0.13</v>
      </c>
      <c r="M16" s="182"/>
      <c r="N16" s="170">
        <v>9.5000000000000001E-2</v>
      </c>
      <c r="O16" s="170"/>
      <c r="P16" s="170">
        <v>9.0999999999999998E-2</v>
      </c>
      <c r="Q16" s="170"/>
      <c r="V16" s="16"/>
      <c r="W16" s="9"/>
      <c r="X16" s="9"/>
      <c r="Y16" s="9"/>
      <c r="Z16" s="9"/>
      <c r="AA16" s="9"/>
      <c r="AB16" s="9"/>
      <c r="AC16" s="9"/>
    </row>
    <row r="17" spans="1:29" s="14" customFormat="1" ht="25.05" customHeight="1" x14ac:dyDescent="0.3">
      <c r="E17" s="147"/>
      <c r="F17" s="143"/>
      <c r="G17" s="114" t="s">
        <v>34</v>
      </c>
      <c r="H17" s="114"/>
      <c r="I17" s="120"/>
      <c r="J17" s="170">
        <v>-6.0000000000000001E-3</v>
      </c>
      <c r="K17" s="170"/>
      <c r="L17" s="170">
        <v>3.4000000000000002E-2</v>
      </c>
      <c r="M17" s="182"/>
      <c r="N17" s="170">
        <v>0.15</v>
      </c>
      <c r="O17" s="170"/>
      <c r="P17" s="170">
        <v>0.16200000000000001</v>
      </c>
      <c r="Q17" s="170"/>
      <c r="V17" s="16"/>
      <c r="W17" s="9"/>
      <c r="X17" s="9"/>
      <c r="Y17" s="9"/>
      <c r="Z17" s="9"/>
      <c r="AA17" s="9"/>
      <c r="AB17" s="9"/>
      <c r="AC17" s="9"/>
    </row>
    <row r="18" spans="1:29" ht="15" customHeight="1" thickBot="1" x14ac:dyDescent="0.35"/>
    <row r="19" spans="1:29" ht="19.5" customHeight="1" thickBot="1" x14ac:dyDescent="0.35">
      <c r="A19" s="92" t="str">
        <f>NOTA!$A$24</f>
        <v>ESTUDO 46 | ANÁLISE SETORIAL DAS SOCIEDADES NÃO FINANCEIRAS EM PORTUGAL 2019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</row>
    <row r="20" spans="1:29" ht="19.5" customHeight="1" x14ac:dyDescent="0.3">
      <c r="U20" s="83" t="s">
        <v>44</v>
      </c>
    </row>
    <row r="21" spans="1:29" ht="19.5" customHeight="1" x14ac:dyDescent="0.3"/>
    <row r="22" spans="1:29" ht="19.5" customHeight="1" x14ac:dyDescent="0.3"/>
    <row r="23" spans="1:29" ht="19.5" customHeight="1" x14ac:dyDescent="0.3"/>
    <row r="24" spans="1:29" ht="19.5" customHeight="1" x14ac:dyDescent="0.3">
      <c r="P24" s="15"/>
    </row>
    <row r="25" spans="1:29" ht="19.5" customHeight="1" x14ac:dyDescent="0.3"/>
    <row r="26" spans="1:29" ht="19.5" customHeight="1" x14ac:dyDescent="0.3"/>
    <row r="27" spans="1:29" ht="19.5" customHeight="1" x14ac:dyDescent="0.3"/>
    <row r="28" spans="1:29" ht="19.5" customHeight="1" x14ac:dyDescent="0.3"/>
    <row r="29" spans="1:29" ht="19.5" customHeight="1" x14ac:dyDescent="0.3"/>
    <row r="30" spans="1:29" ht="19.5" customHeight="1" x14ac:dyDescent="0.3"/>
    <row r="31" spans="1:29" ht="19.5" customHeight="1" x14ac:dyDescent="0.3"/>
    <row r="32" spans="1:29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</sheetData>
  <sheetProtection algorithmName="SHA-512" hashValue="B3/BIgRjDCrSkoDmtA13Zttqg8x8urSiKJAoydXeh606ejTNszMJvozq4YFKszOTSPN32/X8Gn4geJYCXo//mA==" saltValue="YdIpTYB9COPX4nFkzeRKRA==" spinCount="100000" sheet="1" objects="1" scenarios="1"/>
  <mergeCells count="60">
    <mergeCell ref="J6:M6"/>
    <mergeCell ref="N6:Q6"/>
    <mergeCell ref="J16:K16"/>
    <mergeCell ref="J17:K17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J11:K11"/>
    <mergeCell ref="J14:K14"/>
    <mergeCell ref="J15:K15"/>
    <mergeCell ref="E9:F11"/>
    <mergeCell ref="G9:I9"/>
    <mergeCell ref="E12:F17"/>
    <mergeCell ref="G16:I16"/>
    <mergeCell ref="G14:I14"/>
    <mergeCell ref="G10:I10"/>
    <mergeCell ref="G11:I11"/>
    <mergeCell ref="G12:I12"/>
    <mergeCell ref="G13:I13"/>
    <mergeCell ref="L16:M16"/>
    <mergeCell ref="P16:Q16"/>
    <mergeCell ref="G17:I17"/>
    <mergeCell ref="L17:M17"/>
    <mergeCell ref="P17:Q17"/>
    <mergeCell ref="L15:M15"/>
    <mergeCell ref="P15:Q15"/>
    <mergeCell ref="P13:Q13"/>
    <mergeCell ref="L14:M14"/>
    <mergeCell ref="P14:Q14"/>
    <mergeCell ref="L9:M9"/>
    <mergeCell ref="J7:K7"/>
    <mergeCell ref="J8:K8"/>
    <mergeCell ref="P9:Q9"/>
    <mergeCell ref="L13:M13"/>
    <mergeCell ref="J12:K12"/>
    <mergeCell ref="J13:K13"/>
    <mergeCell ref="A1:U1"/>
    <mergeCell ref="A19:U19"/>
    <mergeCell ref="E8:I8"/>
    <mergeCell ref="L8:M8"/>
    <mergeCell ref="P8:Q8"/>
    <mergeCell ref="L12:M12"/>
    <mergeCell ref="P12:Q12"/>
    <mergeCell ref="L11:M11"/>
    <mergeCell ref="P11:Q11"/>
    <mergeCell ref="G15:I15"/>
    <mergeCell ref="L7:M7"/>
    <mergeCell ref="L10:M10"/>
    <mergeCell ref="P10:Q10"/>
    <mergeCell ref="J9:K9"/>
    <mergeCell ref="J10:K10"/>
    <mergeCell ref="P7:Q7"/>
  </mergeCells>
  <hyperlinks>
    <hyperlink ref="U20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Índice!F34</f>
        <v>G I.4.5</v>
      </c>
      <c r="B3" s="65" t="str">
        <f>Índice!G34</f>
        <v>Pressão financeira | Distribuição das empresas por classes (2019)</v>
      </c>
      <c r="C3" s="25"/>
      <c r="D3" s="25"/>
      <c r="E3" s="25"/>
      <c r="F3" s="25"/>
      <c r="G3" s="25"/>
      <c r="H3" s="25"/>
      <c r="I3" s="25"/>
      <c r="J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19"/>
      <c r="J4" s="19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K6" s="109" t="s">
        <v>111</v>
      </c>
      <c r="L6" s="109"/>
      <c r="M6" s="109" t="s">
        <v>112</v>
      </c>
      <c r="N6" s="109"/>
      <c r="O6" s="109" t="s">
        <v>113</v>
      </c>
      <c r="P6" s="118"/>
    </row>
    <row r="7" spans="1:21" s="14" customFormat="1" ht="25.05" customHeight="1" thickBot="1" x14ac:dyDescent="0.35">
      <c r="F7" s="172" t="s">
        <v>19</v>
      </c>
      <c r="G7" s="173"/>
      <c r="H7" s="173"/>
      <c r="I7" s="173"/>
      <c r="J7" s="174"/>
      <c r="K7" s="175">
        <v>0.69899999999999995</v>
      </c>
      <c r="L7" s="175"/>
      <c r="M7" s="175">
        <v>2.8000000000000001E-2</v>
      </c>
      <c r="N7" s="175"/>
      <c r="O7" s="175">
        <v>0.27300000000000002</v>
      </c>
      <c r="P7" s="121"/>
    </row>
    <row r="8" spans="1:21" s="14" customFormat="1" ht="25.05" customHeight="1" x14ac:dyDescent="0.3">
      <c r="F8" s="162" t="s">
        <v>12</v>
      </c>
      <c r="G8" s="163"/>
      <c r="H8" s="157" t="s">
        <v>0</v>
      </c>
      <c r="I8" s="157"/>
      <c r="J8" s="130"/>
      <c r="K8" s="211">
        <v>0.66500000000000004</v>
      </c>
      <c r="L8" s="211"/>
      <c r="M8" s="211">
        <v>2.8000000000000001E-2</v>
      </c>
      <c r="N8" s="211"/>
      <c r="O8" s="211">
        <v>0.307</v>
      </c>
      <c r="P8" s="198"/>
    </row>
    <row r="9" spans="1:21" s="14" customFormat="1" ht="25.05" customHeight="1" x14ac:dyDescent="0.3">
      <c r="F9" s="155"/>
      <c r="G9" s="156"/>
      <c r="H9" s="114" t="s">
        <v>11</v>
      </c>
      <c r="I9" s="114"/>
      <c r="J9" s="120"/>
      <c r="K9" s="170">
        <v>0.84499999999999997</v>
      </c>
      <c r="L9" s="170"/>
      <c r="M9" s="170">
        <v>2.7E-2</v>
      </c>
      <c r="N9" s="170"/>
      <c r="O9" s="170">
        <v>0.127</v>
      </c>
      <c r="P9" s="200"/>
    </row>
    <row r="10" spans="1:21" s="14" customFormat="1" ht="25.05" customHeight="1" thickBot="1" x14ac:dyDescent="0.35">
      <c r="F10" s="166"/>
      <c r="G10" s="167"/>
      <c r="H10" s="152" t="s">
        <v>1</v>
      </c>
      <c r="I10" s="152"/>
      <c r="J10" s="128"/>
      <c r="K10" s="171">
        <v>0.86699999999999999</v>
      </c>
      <c r="L10" s="171"/>
      <c r="M10" s="171">
        <v>0.03</v>
      </c>
      <c r="N10" s="171"/>
      <c r="O10" s="171">
        <v>0.104</v>
      </c>
      <c r="P10" s="202"/>
    </row>
    <row r="11" spans="1:21" s="14" customFormat="1" ht="25.05" customHeight="1" x14ac:dyDescent="0.3">
      <c r="F11" s="162" t="s">
        <v>25</v>
      </c>
      <c r="G11" s="163"/>
      <c r="H11" s="143" t="s">
        <v>32</v>
      </c>
      <c r="I11" s="143"/>
      <c r="J11" s="144"/>
      <c r="K11" s="211">
        <v>0.74</v>
      </c>
      <c r="L11" s="211"/>
      <c r="M11" s="211">
        <v>2.7E-2</v>
      </c>
      <c r="N11" s="211"/>
      <c r="O11" s="211">
        <v>0.23300000000000001</v>
      </c>
      <c r="P11" s="198"/>
    </row>
    <row r="12" spans="1:21" s="14" customFormat="1" ht="25.05" customHeight="1" x14ac:dyDescent="0.3">
      <c r="F12" s="155"/>
      <c r="G12" s="156"/>
      <c r="H12" s="114" t="s">
        <v>20</v>
      </c>
      <c r="I12" s="114"/>
      <c r="J12" s="120"/>
      <c r="K12" s="170">
        <v>0.73199999999999998</v>
      </c>
      <c r="L12" s="170"/>
      <c r="M12" s="170">
        <v>2.7E-2</v>
      </c>
      <c r="N12" s="170"/>
      <c r="O12" s="170">
        <v>0.24099999999999999</v>
      </c>
      <c r="P12" s="200"/>
    </row>
    <row r="13" spans="1:21" s="14" customFormat="1" ht="25.05" customHeight="1" x14ac:dyDescent="0.3">
      <c r="F13" s="155"/>
      <c r="G13" s="156"/>
      <c r="H13" s="114" t="s">
        <v>33</v>
      </c>
      <c r="I13" s="114"/>
      <c r="J13" s="120"/>
      <c r="K13" s="170">
        <v>0.77400000000000002</v>
      </c>
      <c r="L13" s="170"/>
      <c r="M13" s="170">
        <v>3.1E-2</v>
      </c>
      <c r="N13" s="170"/>
      <c r="O13" s="170">
        <v>0.19600000000000001</v>
      </c>
      <c r="P13" s="200"/>
    </row>
    <row r="14" spans="1:21" s="14" customFormat="1" ht="25.05" customHeight="1" x14ac:dyDescent="0.3">
      <c r="F14" s="155"/>
      <c r="G14" s="156"/>
      <c r="H14" s="114" t="s">
        <v>21</v>
      </c>
      <c r="I14" s="114"/>
      <c r="J14" s="120"/>
      <c r="K14" s="170">
        <v>0.745</v>
      </c>
      <c r="L14" s="170"/>
      <c r="M14" s="170">
        <v>2.4E-2</v>
      </c>
      <c r="N14" s="170"/>
      <c r="O14" s="170">
        <v>0.23100000000000001</v>
      </c>
      <c r="P14" s="200"/>
    </row>
    <row r="15" spans="1:21" s="14" customFormat="1" ht="25.05" customHeight="1" x14ac:dyDescent="0.3">
      <c r="F15" s="155"/>
      <c r="G15" s="156"/>
      <c r="H15" s="114" t="s">
        <v>22</v>
      </c>
      <c r="I15" s="114"/>
      <c r="J15" s="120"/>
      <c r="K15" s="170">
        <v>0.69099999999999995</v>
      </c>
      <c r="L15" s="170"/>
      <c r="M15" s="170">
        <v>3.5999999999999997E-2</v>
      </c>
      <c r="N15" s="170"/>
      <c r="O15" s="170">
        <v>0.27300000000000002</v>
      </c>
      <c r="P15" s="200"/>
    </row>
    <row r="16" spans="1:21" s="14" customFormat="1" ht="25.05" customHeight="1" x14ac:dyDescent="0.3">
      <c r="F16" s="147"/>
      <c r="G16" s="143"/>
      <c r="H16" s="114" t="s">
        <v>34</v>
      </c>
      <c r="I16" s="114"/>
      <c r="J16" s="120"/>
      <c r="K16" s="170">
        <v>0.68</v>
      </c>
      <c r="L16" s="170"/>
      <c r="M16" s="170">
        <v>2.5000000000000001E-2</v>
      </c>
      <c r="N16" s="170"/>
      <c r="O16" s="170">
        <v>0.29599999999999999</v>
      </c>
      <c r="P16" s="200"/>
    </row>
    <row r="17" spans="1:21" s="9" customFormat="1" ht="15" customHeight="1" x14ac:dyDescent="0.2">
      <c r="A17" s="8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WMg6/kBbMIwYqdFATTs30ftIfkxjtCrv4eXEUfLy0CvZA/KsZ6LPCWwLKEXHLPA38gnPHn9x6Nz7ycqbnqMolA==" saltValue="vPDYiHbQuS1UlUcxo0x5rw==" spinCount="100000" sheet="1" objects="1" scenarios="1"/>
  <mergeCells count="47">
    <mergeCell ref="K16:L16"/>
    <mergeCell ref="M16:N16"/>
    <mergeCell ref="O16:P16"/>
    <mergeCell ref="K6:L6"/>
    <mergeCell ref="M6:N6"/>
    <mergeCell ref="O6:P6"/>
    <mergeCell ref="K14:L14"/>
    <mergeCell ref="M14:N14"/>
    <mergeCell ref="O14:P14"/>
    <mergeCell ref="K15:L15"/>
    <mergeCell ref="M15:N15"/>
    <mergeCell ref="O15:P15"/>
    <mergeCell ref="K12:L12"/>
    <mergeCell ref="M12:N12"/>
    <mergeCell ref="O12:P12"/>
    <mergeCell ref="K13:L13"/>
    <mergeCell ref="M9:N9"/>
    <mergeCell ref="O9:P9"/>
    <mergeCell ref="M13:N13"/>
    <mergeCell ref="O13:P13"/>
    <mergeCell ref="K10:L10"/>
    <mergeCell ref="M10:N10"/>
    <mergeCell ref="O10:P10"/>
    <mergeCell ref="K11:L11"/>
    <mergeCell ref="M11:N11"/>
    <mergeCell ref="O11:P11"/>
    <mergeCell ref="A1:U1"/>
    <mergeCell ref="F7:J7"/>
    <mergeCell ref="K7:L7"/>
    <mergeCell ref="M7:N7"/>
    <mergeCell ref="O7:P7"/>
    <mergeCell ref="F8:G10"/>
    <mergeCell ref="H8:J8"/>
    <mergeCell ref="H9:J9"/>
    <mergeCell ref="H10:J10"/>
    <mergeCell ref="A18:U18"/>
    <mergeCell ref="H16:J16"/>
    <mergeCell ref="F11:G16"/>
    <mergeCell ref="H11:J11"/>
    <mergeCell ref="H12:J12"/>
    <mergeCell ref="H14:J14"/>
    <mergeCell ref="H13:J13"/>
    <mergeCell ref="H15:J15"/>
    <mergeCell ref="K8:L8"/>
    <mergeCell ref="M8:N8"/>
    <mergeCell ref="O8:P8"/>
    <mergeCell ref="K9:L9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C2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9" ht="69" customHeight="1" x14ac:dyDescent="0.3">
      <c r="A1" s="112" t="s">
        <v>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4" t="str">
        <f>+Índice!F35</f>
        <v>G I.4.6</v>
      </c>
      <c r="B3" s="65" t="str">
        <f>Índice!G35</f>
        <v>Financiamento líquido por dívida comercial | Em percentagem do volume de negócios</v>
      </c>
      <c r="C3" s="25"/>
      <c r="D3" s="25"/>
      <c r="E3" s="25"/>
      <c r="F3" s="25"/>
      <c r="G3" s="25"/>
      <c r="H3" s="25"/>
      <c r="I3" s="25"/>
      <c r="J3" s="25"/>
      <c r="K3" s="25"/>
      <c r="L3" s="45"/>
      <c r="M3" s="45"/>
    </row>
    <row r="4" spans="1:29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</row>
    <row r="5" spans="1:29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9" s="14" customFormat="1" ht="25.05" customHeight="1" x14ac:dyDescent="0.3">
      <c r="G6" s="16"/>
      <c r="H6" s="16"/>
      <c r="I6" s="16"/>
      <c r="J6" s="16"/>
      <c r="K6" s="50"/>
      <c r="L6" s="109">
        <v>2018</v>
      </c>
      <c r="M6" s="109"/>
      <c r="N6" s="109">
        <v>2019</v>
      </c>
      <c r="O6" s="109"/>
      <c r="Z6" s="9"/>
      <c r="AA6" s="9"/>
      <c r="AC6"/>
    </row>
    <row r="7" spans="1:29" s="14" customFormat="1" ht="25.05" customHeight="1" thickBot="1" x14ac:dyDescent="0.35">
      <c r="G7" s="172" t="s">
        <v>19</v>
      </c>
      <c r="H7" s="173"/>
      <c r="I7" s="173"/>
      <c r="J7" s="173"/>
      <c r="K7" s="174"/>
      <c r="L7" s="175">
        <v>-0.02</v>
      </c>
      <c r="M7" s="175"/>
      <c r="N7" s="175">
        <v>-1.6E-2</v>
      </c>
      <c r="O7" s="175"/>
      <c r="Z7" s="9"/>
      <c r="AA7" s="9"/>
    </row>
    <row r="8" spans="1:29" s="14" customFormat="1" ht="25.05" customHeight="1" x14ac:dyDescent="0.3">
      <c r="G8" s="162" t="s">
        <v>12</v>
      </c>
      <c r="H8" s="163"/>
      <c r="I8" s="157" t="s">
        <v>0</v>
      </c>
      <c r="J8" s="157"/>
      <c r="K8" s="130"/>
      <c r="L8" s="168">
        <v>-8.9999999999999993E-3</v>
      </c>
      <c r="M8" s="168"/>
      <c r="N8" s="168">
        <v>-3.0000000000000001E-3</v>
      </c>
      <c r="O8" s="168"/>
      <c r="Z8" s="9"/>
      <c r="AA8" s="9"/>
    </row>
    <row r="9" spans="1:29" s="14" customFormat="1" ht="25.05" customHeight="1" x14ac:dyDescent="0.3">
      <c r="G9" s="155"/>
      <c r="H9" s="156"/>
      <c r="I9" s="114" t="s">
        <v>11</v>
      </c>
      <c r="J9" s="114"/>
      <c r="K9" s="120"/>
      <c r="L9" s="170">
        <v>-4.8000000000000001E-2</v>
      </c>
      <c r="M9" s="170"/>
      <c r="N9" s="170">
        <v>-4.5999999999999999E-2</v>
      </c>
      <c r="O9" s="170"/>
      <c r="Z9" s="9"/>
      <c r="AA9" s="9"/>
    </row>
    <row r="10" spans="1:29" s="14" customFormat="1" ht="25.05" customHeight="1" thickBot="1" x14ac:dyDescent="0.35">
      <c r="G10" s="166"/>
      <c r="H10" s="167"/>
      <c r="I10" s="152" t="s">
        <v>1</v>
      </c>
      <c r="J10" s="152"/>
      <c r="K10" s="128"/>
      <c r="L10" s="171">
        <v>5.0000000000000001E-3</v>
      </c>
      <c r="M10" s="171"/>
      <c r="N10" s="171">
        <v>8.0000000000000002E-3</v>
      </c>
      <c r="O10" s="171"/>
      <c r="Z10" s="9"/>
      <c r="AA10" s="9"/>
    </row>
    <row r="11" spans="1:29" s="14" customFormat="1" ht="25.05" customHeight="1" x14ac:dyDescent="0.3">
      <c r="G11" s="162" t="s">
        <v>25</v>
      </c>
      <c r="H11" s="163"/>
      <c r="I11" s="143" t="s">
        <v>32</v>
      </c>
      <c r="J11" s="143"/>
      <c r="K11" s="144"/>
      <c r="L11" s="168">
        <v>2.5000000000000001E-2</v>
      </c>
      <c r="M11" s="168"/>
      <c r="N11" s="168">
        <v>1.9E-2</v>
      </c>
      <c r="O11" s="168"/>
      <c r="Z11" s="9"/>
      <c r="AA11" s="9"/>
    </row>
    <row r="12" spans="1:29" s="14" customFormat="1" ht="25.05" customHeight="1" x14ac:dyDescent="0.3">
      <c r="G12" s="155"/>
      <c r="H12" s="156"/>
      <c r="I12" s="114" t="s">
        <v>20</v>
      </c>
      <c r="J12" s="114"/>
      <c r="K12" s="120"/>
      <c r="L12" s="170">
        <v>-3.6999999999999998E-2</v>
      </c>
      <c r="M12" s="170"/>
      <c r="N12" s="170">
        <v>-3.4000000000000002E-2</v>
      </c>
      <c r="O12" s="170"/>
      <c r="Z12" s="9"/>
      <c r="AA12" s="9"/>
    </row>
    <row r="13" spans="1:29" s="14" customFormat="1" ht="25.05" customHeight="1" x14ac:dyDescent="0.3">
      <c r="G13" s="155"/>
      <c r="H13" s="156"/>
      <c r="I13" s="114" t="s">
        <v>33</v>
      </c>
      <c r="J13" s="114"/>
      <c r="K13" s="120"/>
      <c r="L13" s="170">
        <v>-2.8000000000000001E-2</v>
      </c>
      <c r="M13" s="170"/>
      <c r="N13" s="170">
        <v>-2.3E-2</v>
      </c>
      <c r="O13" s="170"/>
      <c r="Z13" s="9"/>
      <c r="AA13" s="9"/>
    </row>
    <row r="14" spans="1:29" s="14" customFormat="1" ht="25.05" customHeight="1" x14ac:dyDescent="0.3">
      <c r="G14" s="155"/>
      <c r="H14" s="156"/>
      <c r="I14" s="114" t="s">
        <v>21</v>
      </c>
      <c r="J14" s="114"/>
      <c r="K14" s="120"/>
      <c r="L14" s="170">
        <v>-7.1999999999999995E-2</v>
      </c>
      <c r="M14" s="170"/>
      <c r="N14" s="170">
        <v>-6.3E-2</v>
      </c>
      <c r="O14" s="170"/>
      <c r="Z14" s="9"/>
      <c r="AA14" s="9"/>
    </row>
    <row r="15" spans="1:29" s="14" customFormat="1" ht="25.05" customHeight="1" x14ac:dyDescent="0.3">
      <c r="G15" s="155"/>
      <c r="H15" s="156"/>
      <c r="I15" s="114" t="s">
        <v>22</v>
      </c>
      <c r="J15" s="114"/>
      <c r="K15" s="120"/>
      <c r="L15" s="170">
        <v>1.4E-2</v>
      </c>
      <c r="M15" s="170"/>
      <c r="N15" s="170">
        <v>1.4E-2</v>
      </c>
      <c r="O15" s="170"/>
      <c r="Z15" s="9"/>
      <c r="AA15" s="9"/>
    </row>
    <row r="16" spans="1:29" s="9" customFormat="1" ht="25.05" customHeight="1" x14ac:dyDescent="0.3">
      <c r="C16" s="14"/>
      <c r="D16" s="14"/>
      <c r="E16" s="14"/>
      <c r="F16" s="14"/>
      <c r="G16" s="147"/>
      <c r="H16" s="143"/>
      <c r="I16" s="114" t="s">
        <v>34</v>
      </c>
      <c r="J16" s="114"/>
      <c r="K16" s="120"/>
      <c r="L16" s="170">
        <v>-4.2999999999999997E-2</v>
      </c>
      <c r="M16" s="170"/>
      <c r="N16" s="170">
        <v>-3.4000000000000002E-2</v>
      </c>
      <c r="O16" s="170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7" s="9" customFormat="1" ht="15" customHeight="1" x14ac:dyDescent="0.2">
      <c r="A17" s="8"/>
      <c r="C17" s="30"/>
      <c r="M17" s="30"/>
      <c r="N17" s="30"/>
      <c r="O17" s="30"/>
      <c r="P17" s="30"/>
      <c r="Q17" s="30"/>
      <c r="R17" s="30"/>
      <c r="S17" s="30"/>
      <c r="T17" s="30"/>
      <c r="U17" s="30"/>
      <c r="V17" s="30"/>
    </row>
    <row r="18" spans="1:27" s="9" customFormat="1" ht="15" customHeight="1" x14ac:dyDescent="0.2">
      <c r="A18" s="8"/>
      <c r="B18" s="233" t="s">
        <v>71</v>
      </c>
      <c r="C18" s="233"/>
      <c r="D18" s="233"/>
      <c r="E18" s="233"/>
      <c r="F18" s="233"/>
      <c r="G18" s="233"/>
      <c r="H18" s="233"/>
      <c r="I18" s="233"/>
      <c r="J18" s="233"/>
      <c r="K18" s="233"/>
      <c r="L18" s="233"/>
      <c r="M18" s="233"/>
      <c r="N18" s="233"/>
      <c r="O18" s="233"/>
      <c r="P18" s="233"/>
      <c r="Q18" s="233"/>
      <c r="R18" s="233"/>
      <c r="S18" s="233"/>
      <c r="T18" s="233"/>
      <c r="U18" s="30"/>
      <c r="V18" s="30"/>
    </row>
    <row r="19" spans="1:27" s="9" customFormat="1" ht="15" customHeight="1" thickBot="1" x14ac:dyDescent="0.25">
      <c r="A19" s="8"/>
      <c r="C19" s="30"/>
      <c r="M19" s="30"/>
      <c r="N19" s="30"/>
      <c r="O19" s="30"/>
      <c r="P19" s="30"/>
      <c r="Q19" s="30"/>
      <c r="R19" s="30"/>
      <c r="S19" s="30"/>
      <c r="T19" s="30"/>
      <c r="U19" s="30"/>
      <c r="V19" s="30"/>
    </row>
    <row r="20" spans="1:27" ht="19.5" customHeight="1" thickBot="1" x14ac:dyDescent="0.35">
      <c r="A20" s="169" t="str">
        <f>Índice!$A$56</f>
        <v>ESTUDO 46 | ANÁLISE SETORIAL DAS SOCIEDADES NÃO FINANCEIRAS EM PORTUGAL 2019</v>
      </c>
      <c r="B20" s="169"/>
      <c r="C20" s="169"/>
      <c r="D20" s="169"/>
      <c r="E20" s="169"/>
      <c r="F20" s="169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9"/>
      <c r="W20" s="9"/>
      <c r="X20" s="9"/>
      <c r="AA20" s="9"/>
    </row>
    <row r="21" spans="1:27" x14ac:dyDescent="0.3">
      <c r="U21" s="83" t="s">
        <v>44</v>
      </c>
      <c r="X21" s="9"/>
      <c r="Y21" s="9"/>
      <c r="Z21" s="9"/>
      <c r="AA21" s="9"/>
    </row>
    <row r="22" spans="1:27" x14ac:dyDescent="0.3">
      <c r="X22" s="9"/>
      <c r="Y22" s="9"/>
      <c r="Z22" s="9"/>
      <c r="AA22" s="9"/>
    </row>
    <row r="23" spans="1:27" x14ac:dyDescent="0.3">
      <c r="X23" s="9"/>
      <c r="Y23" s="9"/>
      <c r="Z23" s="9"/>
      <c r="AA23" s="9"/>
    </row>
    <row r="24" spans="1:27" ht="17.25" customHeight="1" x14ac:dyDescent="0.3"/>
  </sheetData>
  <sheetProtection algorithmName="SHA-512" hashValue="64Uj4BrIFNxej7J5Da3354Us7DZ/+Tn3oK/LBjgUeK+dWOLfXDA7fMXQkemnPkWgmFYGrtZnaAtlrIonuaEiWg==" saltValue="jzh4qkGul7wJJWJXvct0MA==" spinCount="100000" sheet="1" objects="1" scenarios="1"/>
  <mergeCells count="37">
    <mergeCell ref="L11:M11"/>
    <mergeCell ref="L12:M12"/>
    <mergeCell ref="L13:M13"/>
    <mergeCell ref="L14:M14"/>
    <mergeCell ref="L15:M15"/>
    <mergeCell ref="A1:U1"/>
    <mergeCell ref="N6:O6"/>
    <mergeCell ref="G7:K7"/>
    <mergeCell ref="N7:O7"/>
    <mergeCell ref="L6:M6"/>
    <mergeCell ref="L7:M7"/>
    <mergeCell ref="G8:H10"/>
    <mergeCell ref="I8:K8"/>
    <mergeCell ref="N8:O8"/>
    <mergeCell ref="I9:K9"/>
    <mergeCell ref="N9:O9"/>
    <mergeCell ref="I10:K10"/>
    <mergeCell ref="N10:O10"/>
    <mergeCell ref="L8:M8"/>
    <mergeCell ref="L9:M9"/>
    <mergeCell ref="L10:M10"/>
    <mergeCell ref="A20:U20"/>
    <mergeCell ref="B18:T18"/>
    <mergeCell ref="G11:H16"/>
    <mergeCell ref="I11:K11"/>
    <mergeCell ref="N11:O11"/>
    <mergeCell ref="I12:K12"/>
    <mergeCell ref="N12:O12"/>
    <mergeCell ref="I13:K13"/>
    <mergeCell ref="N13:O13"/>
    <mergeCell ref="I14:K14"/>
    <mergeCell ref="N14:O14"/>
    <mergeCell ref="I15:K15"/>
    <mergeCell ref="N15:O15"/>
    <mergeCell ref="I16:K16"/>
    <mergeCell ref="N16:O16"/>
    <mergeCell ref="L16:M16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011F2C"/>
  </sheetPr>
  <dimension ref="A1:Y27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5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5" ht="15" customHeight="1" x14ac:dyDescent="0.3"/>
    <row r="3" spans="1:25" s="7" customFormat="1" ht="15" customHeight="1" thickBot="1" x14ac:dyDescent="0.35">
      <c r="A3" s="84" t="str">
        <f>+Índice!F38</f>
        <v>G C1.1</v>
      </c>
      <c r="B3" s="65" t="str">
        <f>+Índice!G38</f>
        <v>Estruturas | Por classes de dimensão e por setores de atividade económica</v>
      </c>
      <c r="C3" s="25"/>
      <c r="D3" s="25"/>
      <c r="E3" s="25"/>
      <c r="F3" s="25"/>
      <c r="G3" s="25"/>
      <c r="H3" s="25"/>
      <c r="I3" s="25"/>
      <c r="J3" s="25"/>
    </row>
    <row r="4" spans="1:25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5" s="9" customFormat="1" ht="15" customHeight="1" x14ac:dyDescent="0.2">
      <c r="C5" s="30"/>
      <c r="D5" s="30"/>
      <c r="E5" s="30"/>
    </row>
    <row r="6" spans="1:25" s="9" customFormat="1" ht="24.75" customHeight="1" x14ac:dyDescent="0.2">
      <c r="D6" s="30"/>
      <c r="E6" s="30"/>
      <c r="F6" s="30"/>
      <c r="J6" s="147" t="s">
        <v>14</v>
      </c>
      <c r="K6" s="143"/>
      <c r="L6" s="143"/>
      <c r="M6" s="148"/>
      <c r="N6" s="147" t="s">
        <v>9</v>
      </c>
      <c r="O6" s="143"/>
      <c r="P6" s="143"/>
      <c r="Q6" s="148"/>
    </row>
    <row r="7" spans="1:25" ht="25.05" customHeight="1" thickBot="1" x14ac:dyDescent="0.35">
      <c r="G7" s="47"/>
      <c r="H7" s="47"/>
      <c r="I7" s="47"/>
      <c r="J7" s="109">
        <v>2010</v>
      </c>
      <c r="K7" s="109"/>
      <c r="L7" s="109">
        <v>2019</v>
      </c>
      <c r="M7" s="140"/>
      <c r="N7" s="120">
        <v>2010</v>
      </c>
      <c r="O7" s="109"/>
      <c r="P7" s="109">
        <v>2019</v>
      </c>
      <c r="Q7" s="140"/>
      <c r="R7" s="9"/>
      <c r="S7" s="9"/>
      <c r="T7" s="9"/>
    </row>
    <row r="8" spans="1:25" ht="25.05" customHeight="1" x14ac:dyDescent="0.3">
      <c r="E8" s="162" t="s">
        <v>194</v>
      </c>
      <c r="F8" s="163"/>
      <c r="G8" s="157" t="s">
        <v>0</v>
      </c>
      <c r="H8" s="157"/>
      <c r="I8" s="130"/>
      <c r="J8" s="234">
        <v>0.874</v>
      </c>
      <c r="K8" s="234"/>
      <c r="L8" s="234">
        <v>0.89</v>
      </c>
      <c r="M8" s="235"/>
      <c r="N8" s="126">
        <v>0.16</v>
      </c>
      <c r="O8" s="234"/>
      <c r="P8" s="234">
        <v>0.157</v>
      </c>
      <c r="Q8" s="235"/>
      <c r="R8" s="9"/>
      <c r="S8" s="9"/>
      <c r="T8" s="9"/>
    </row>
    <row r="9" spans="1:25" ht="25.05" customHeight="1" x14ac:dyDescent="0.3">
      <c r="E9" s="155"/>
      <c r="F9" s="156"/>
      <c r="G9" s="114" t="s">
        <v>11</v>
      </c>
      <c r="H9" s="114"/>
      <c r="I9" s="120"/>
      <c r="J9" s="234">
        <v>0.123</v>
      </c>
      <c r="K9" s="234"/>
      <c r="L9" s="234">
        <v>0.107</v>
      </c>
      <c r="M9" s="235"/>
      <c r="N9" s="126">
        <v>0.434</v>
      </c>
      <c r="O9" s="234"/>
      <c r="P9" s="234">
        <v>0.42199999999999999</v>
      </c>
      <c r="Q9" s="235"/>
      <c r="R9" s="9"/>
      <c r="S9" s="9"/>
      <c r="T9" s="9"/>
    </row>
    <row r="10" spans="1:25" ht="25.05" customHeight="1" thickBot="1" x14ac:dyDescent="0.35">
      <c r="E10" s="166"/>
      <c r="F10" s="167"/>
      <c r="G10" s="152" t="s">
        <v>1</v>
      </c>
      <c r="H10" s="152"/>
      <c r="I10" s="128"/>
      <c r="J10" s="236">
        <v>3.0000000000000001E-3</v>
      </c>
      <c r="K10" s="236"/>
      <c r="L10" s="236">
        <v>3.0000000000000001E-3</v>
      </c>
      <c r="M10" s="237"/>
      <c r="N10" s="238">
        <v>0.40699999999999997</v>
      </c>
      <c r="O10" s="236"/>
      <c r="P10" s="236">
        <v>0.42099999999999999</v>
      </c>
      <c r="Q10" s="237"/>
      <c r="R10" s="9"/>
      <c r="S10" s="9"/>
      <c r="T10" s="9"/>
    </row>
    <row r="11" spans="1:25" s="14" customFormat="1" ht="25.05" customHeight="1" x14ac:dyDescent="0.3">
      <c r="E11" s="162" t="s">
        <v>195</v>
      </c>
      <c r="F11" s="163"/>
      <c r="G11" s="143" t="s">
        <v>32</v>
      </c>
      <c r="H11" s="143"/>
      <c r="I11" s="144"/>
      <c r="J11" s="239">
        <v>2.7E-2</v>
      </c>
      <c r="K11" s="239"/>
      <c r="L11" s="239">
        <v>4.1000000000000002E-2</v>
      </c>
      <c r="M11" s="240"/>
      <c r="N11" s="241">
        <v>0.01</v>
      </c>
      <c r="O11" s="239"/>
      <c r="P11" s="239">
        <v>1.4999999999999999E-2</v>
      </c>
      <c r="Q11" s="240"/>
      <c r="R11" s="9"/>
      <c r="U11" s="9"/>
      <c r="V11" s="9"/>
      <c r="W11" s="9"/>
      <c r="X11" s="9"/>
      <c r="Y11" s="9"/>
    </row>
    <row r="12" spans="1:25" s="14" customFormat="1" ht="25.05" customHeight="1" x14ac:dyDescent="0.3">
      <c r="E12" s="155"/>
      <c r="F12" s="156"/>
      <c r="G12" s="114" t="s">
        <v>20</v>
      </c>
      <c r="H12" s="114"/>
      <c r="I12" s="120"/>
      <c r="J12" s="234">
        <v>0.112</v>
      </c>
      <c r="K12" s="234"/>
      <c r="L12" s="234">
        <v>9.5000000000000001E-2</v>
      </c>
      <c r="M12" s="235"/>
      <c r="N12" s="126">
        <v>0.22700000000000001</v>
      </c>
      <c r="O12" s="234"/>
      <c r="P12" s="234">
        <v>0.248</v>
      </c>
      <c r="Q12" s="235"/>
      <c r="R12" s="9"/>
      <c r="U12" s="9"/>
      <c r="V12" s="9"/>
      <c r="W12" s="9"/>
      <c r="X12" s="9"/>
      <c r="Y12" s="9"/>
    </row>
    <row r="13" spans="1:25" s="14" customFormat="1" ht="25.05" customHeight="1" x14ac:dyDescent="0.3">
      <c r="E13" s="155"/>
      <c r="F13" s="156"/>
      <c r="G13" s="114" t="s">
        <v>33</v>
      </c>
      <c r="H13" s="114"/>
      <c r="I13" s="120"/>
      <c r="J13" s="234">
        <v>5.0000000000000001E-3</v>
      </c>
      <c r="K13" s="234"/>
      <c r="L13" s="234">
        <v>5.0000000000000001E-3</v>
      </c>
      <c r="M13" s="235"/>
      <c r="N13" s="126">
        <v>5.8999999999999997E-2</v>
      </c>
      <c r="O13" s="234"/>
      <c r="P13" s="234">
        <v>5.8000000000000003E-2</v>
      </c>
      <c r="Q13" s="235"/>
      <c r="R13" s="9"/>
      <c r="U13" s="9"/>
      <c r="V13" s="9"/>
      <c r="W13" s="9"/>
      <c r="X13" s="9"/>
      <c r="Y13" s="9"/>
    </row>
    <row r="14" spans="1:25" s="14" customFormat="1" ht="25.05" customHeight="1" x14ac:dyDescent="0.3">
      <c r="E14" s="155"/>
      <c r="F14" s="156"/>
      <c r="G14" s="114" t="s">
        <v>21</v>
      </c>
      <c r="H14" s="114"/>
      <c r="I14" s="120"/>
      <c r="J14" s="234">
        <v>0.13100000000000001</v>
      </c>
      <c r="K14" s="234"/>
      <c r="L14" s="234">
        <v>0.105</v>
      </c>
      <c r="M14" s="235"/>
      <c r="N14" s="126">
        <v>0.10299999999999999</v>
      </c>
      <c r="O14" s="234"/>
      <c r="P14" s="234">
        <v>5.6000000000000001E-2</v>
      </c>
      <c r="Q14" s="235"/>
      <c r="R14" s="9"/>
      <c r="U14" s="9"/>
      <c r="V14" s="9"/>
      <c r="W14" s="9"/>
      <c r="X14" s="9"/>
      <c r="Y14" s="9"/>
    </row>
    <row r="15" spans="1:25" s="14" customFormat="1" ht="25.05" customHeight="1" x14ac:dyDescent="0.3">
      <c r="E15" s="155"/>
      <c r="F15" s="156"/>
      <c r="G15" s="114" t="s">
        <v>22</v>
      </c>
      <c r="H15" s="114"/>
      <c r="I15" s="120"/>
      <c r="J15" s="234">
        <v>0.27100000000000002</v>
      </c>
      <c r="K15" s="234"/>
      <c r="L15" s="234">
        <v>0.23300000000000001</v>
      </c>
      <c r="M15" s="235"/>
      <c r="N15" s="126">
        <v>0.379</v>
      </c>
      <c r="O15" s="234"/>
      <c r="P15" s="234">
        <v>0.375</v>
      </c>
      <c r="Q15" s="235"/>
      <c r="R15" s="9"/>
      <c r="U15" s="9"/>
      <c r="V15" s="9"/>
      <c r="W15" s="9"/>
      <c r="X15" s="9"/>
      <c r="Y15" s="9"/>
    </row>
    <row r="16" spans="1:25" s="9" customFormat="1" ht="25.05" customHeight="1" x14ac:dyDescent="0.2">
      <c r="E16" s="147"/>
      <c r="F16" s="143"/>
      <c r="G16" s="114" t="s">
        <v>34</v>
      </c>
      <c r="H16" s="114"/>
      <c r="I16" s="120"/>
      <c r="J16" s="234">
        <v>0.45400000000000001</v>
      </c>
      <c r="K16" s="234"/>
      <c r="L16" s="234">
        <v>0.52200000000000002</v>
      </c>
      <c r="M16" s="235"/>
      <c r="N16" s="126">
        <v>0.223</v>
      </c>
      <c r="O16" s="234"/>
      <c r="P16" s="234">
        <v>0.249</v>
      </c>
      <c r="Q16" s="235"/>
    </row>
    <row r="17" spans="1:21" ht="15" customHeight="1" x14ac:dyDescent="0.3"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21" ht="19.5" customHeight="1" x14ac:dyDescent="0.3">
      <c r="A18" s="105" t="str">
        <f>NOTA!$A$24</f>
        <v>ESTUDO 46 | ANÁLISE SETORIAL DAS SOCIEDADES NÃO FINANCEIRAS EM PORTUGAL 2019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</row>
    <row r="19" spans="1:21" x14ac:dyDescent="0.3">
      <c r="U19" s="83" t="s">
        <v>44</v>
      </c>
    </row>
    <row r="25" spans="1:21" x14ac:dyDescent="0.3">
      <c r="I25" s="52"/>
      <c r="J25" s="52"/>
      <c r="K25" s="52"/>
    </row>
    <row r="26" spans="1:21" x14ac:dyDescent="0.3">
      <c r="I26" s="90"/>
      <c r="J26" s="90"/>
      <c r="K26" s="90"/>
    </row>
    <row r="27" spans="1:21" x14ac:dyDescent="0.3">
      <c r="I27" s="108"/>
      <c r="J27" s="108"/>
      <c r="K27" s="108"/>
    </row>
  </sheetData>
  <sheetProtection algorithmName="SHA-512" hashValue="zcu5uRwJPbITvcqwLOvF5O9hARe89uOFqZQplpQckEcN2AMDL//7E0Gp/ZMLIX094/WaBQ0XGBhVtHmbTtP89Q==" saltValue="12+2S0HJA/0029iSoz+EHg==" spinCount="100000" sheet="1" objects="1" scenarios="1"/>
  <mergeCells count="56">
    <mergeCell ref="G8:I8"/>
    <mergeCell ref="G9:I9"/>
    <mergeCell ref="G10:I10"/>
    <mergeCell ref="E11:F16"/>
    <mergeCell ref="G11:I11"/>
    <mergeCell ref="G12:I12"/>
    <mergeCell ref="G13:I13"/>
    <mergeCell ref="G14:I14"/>
    <mergeCell ref="G15:I15"/>
    <mergeCell ref="I27:K27"/>
    <mergeCell ref="J11:K11"/>
    <mergeCell ref="L11:M11"/>
    <mergeCell ref="N11:O11"/>
    <mergeCell ref="P11:Q11"/>
    <mergeCell ref="J12:K12"/>
    <mergeCell ref="L12:M12"/>
    <mergeCell ref="N12:O12"/>
    <mergeCell ref="N13:O13"/>
    <mergeCell ref="P13:Q13"/>
    <mergeCell ref="J14:K14"/>
    <mergeCell ref="L14:M14"/>
    <mergeCell ref="N14:O14"/>
    <mergeCell ref="P14:Q14"/>
    <mergeCell ref="J15:K15"/>
    <mergeCell ref="L15:M15"/>
    <mergeCell ref="J10:K10"/>
    <mergeCell ref="L10:M10"/>
    <mergeCell ref="N10:O10"/>
    <mergeCell ref="P10:Q10"/>
    <mergeCell ref="A18:U18"/>
    <mergeCell ref="P12:Q12"/>
    <mergeCell ref="J13:K13"/>
    <mergeCell ref="L13:M13"/>
    <mergeCell ref="N15:O15"/>
    <mergeCell ref="P15:Q15"/>
    <mergeCell ref="J16:K16"/>
    <mergeCell ref="L16:M16"/>
    <mergeCell ref="N16:O16"/>
    <mergeCell ref="P16:Q16"/>
    <mergeCell ref="G16:I16"/>
    <mergeCell ref="E8:F10"/>
    <mergeCell ref="J8:K8"/>
    <mergeCell ref="L8:M8"/>
    <mergeCell ref="N8:O8"/>
    <mergeCell ref="P8:Q8"/>
    <mergeCell ref="J9:K9"/>
    <mergeCell ref="L9:M9"/>
    <mergeCell ref="N9:O9"/>
    <mergeCell ref="P9:Q9"/>
    <mergeCell ref="A1:U1"/>
    <mergeCell ref="J6:M6"/>
    <mergeCell ref="N6:Q6"/>
    <mergeCell ref="J7:K7"/>
    <mergeCell ref="L7:M7"/>
    <mergeCell ref="N7:O7"/>
    <mergeCell ref="P7:Q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20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Índice!F5</f>
        <v>G I.2.1</v>
      </c>
      <c r="B3" s="65" t="str">
        <f>Índice!G5</f>
        <v>Estruturas | Por classes de dimensão (2019)</v>
      </c>
      <c r="C3" s="25"/>
      <c r="D3" s="25"/>
      <c r="E3" s="25"/>
      <c r="F3" s="25"/>
      <c r="G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C5" s="30"/>
      <c r="D5" s="30"/>
      <c r="E5" s="30"/>
    </row>
    <row r="6" spans="1:21" ht="25.05" customHeight="1" x14ac:dyDescent="0.3">
      <c r="G6" s="47"/>
      <c r="H6" s="47"/>
      <c r="I6" s="47"/>
      <c r="J6" s="114" t="s">
        <v>14</v>
      </c>
      <c r="K6" s="114"/>
      <c r="L6" s="115"/>
      <c r="M6" s="114" t="s">
        <v>9</v>
      </c>
      <c r="N6" s="114"/>
      <c r="O6" s="115"/>
      <c r="P6" s="9"/>
      <c r="Q6" s="9"/>
      <c r="R6" s="9"/>
    </row>
    <row r="7" spans="1:21" ht="25.05" customHeight="1" x14ac:dyDescent="0.3">
      <c r="G7" s="109" t="s">
        <v>0</v>
      </c>
      <c r="H7" s="113"/>
      <c r="I7" s="113"/>
      <c r="J7" s="110">
        <v>0.89</v>
      </c>
      <c r="K7" s="110"/>
      <c r="L7" s="111"/>
      <c r="M7" s="110">
        <v>0.157</v>
      </c>
      <c r="N7" s="110"/>
      <c r="O7" s="111"/>
      <c r="P7" s="9"/>
      <c r="Q7" s="9"/>
      <c r="R7" s="9"/>
    </row>
    <row r="8" spans="1:21" ht="25.05" customHeight="1" x14ac:dyDescent="0.3">
      <c r="G8" s="109" t="s">
        <v>11</v>
      </c>
      <c r="H8" s="109"/>
      <c r="I8" s="109"/>
      <c r="J8" s="110">
        <v>0.107</v>
      </c>
      <c r="K8" s="110"/>
      <c r="L8" s="111"/>
      <c r="M8" s="110">
        <v>0.42199999999999999</v>
      </c>
      <c r="N8" s="110"/>
      <c r="O8" s="111"/>
      <c r="P8" s="9"/>
      <c r="Q8" s="9"/>
      <c r="R8" s="9"/>
    </row>
    <row r="9" spans="1:21" ht="25.05" customHeight="1" x14ac:dyDescent="0.3">
      <c r="B9" s="30"/>
      <c r="C9" s="30"/>
      <c r="D9" s="30"/>
      <c r="E9" s="30"/>
      <c r="F9" s="30"/>
      <c r="G9" s="109" t="s">
        <v>1</v>
      </c>
      <c r="H9" s="109"/>
      <c r="I9" s="109"/>
      <c r="J9" s="110">
        <v>3.0000000000000001E-3</v>
      </c>
      <c r="K9" s="110"/>
      <c r="L9" s="111"/>
      <c r="M9" s="110">
        <v>0.42099999999999999</v>
      </c>
      <c r="N9" s="110"/>
      <c r="O9" s="111"/>
      <c r="P9" s="9"/>
      <c r="Q9" s="9"/>
      <c r="R9" s="9"/>
    </row>
    <row r="10" spans="1:21" ht="15" customHeight="1" x14ac:dyDescent="0.3"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21" ht="19.5" customHeight="1" x14ac:dyDescent="0.3">
      <c r="A11" s="105" t="str">
        <f>NOTA!$A$24</f>
        <v>ESTUDO 46 | ANÁLISE SETORIAL DAS SOCIEDADES NÃO FINANCEIRAS EM PORTUGAL 2019</v>
      </c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</row>
    <row r="12" spans="1:21" x14ac:dyDescent="0.3">
      <c r="U12" s="83" t="s">
        <v>44</v>
      </c>
    </row>
    <row r="18" spans="9:11" x14ac:dyDescent="0.3">
      <c r="I18" s="52"/>
      <c r="J18" s="52"/>
      <c r="K18" s="52"/>
    </row>
    <row r="19" spans="9:11" x14ac:dyDescent="0.3">
      <c r="I19" s="53"/>
      <c r="J19" s="53"/>
      <c r="K19" s="53"/>
    </row>
    <row r="20" spans="9:11" x14ac:dyDescent="0.3">
      <c r="I20" s="108"/>
      <c r="J20" s="108"/>
      <c r="K20" s="108"/>
    </row>
  </sheetData>
  <sheetProtection algorithmName="SHA-512" hashValue="aDgjuBMscz3/TJWqB5plm2XnmnLQ5Wm2ncKJYVt6KuAowYY0sDpi6WJZp8vH5J1lq03LSJmfgXdYTPGAfZML+A==" saltValue="zku9bD9boltAWhAcheb1CQ==" spinCount="100000" sheet="1" objects="1" scenarios="1"/>
  <mergeCells count="14">
    <mergeCell ref="A1:U1"/>
    <mergeCell ref="G7:I7"/>
    <mergeCell ref="J6:L6"/>
    <mergeCell ref="J7:L7"/>
    <mergeCell ref="M6:O6"/>
    <mergeCell ref="M7:O7"/>
    <mergeCell ref="I20:K20"/>
    <mergeCell ref="G8:I8"/>
    <mergeCell ref="A11:U11"/>
    <mergeCell ref="G9:I9"/>
    <mergeCell ref="J8:L8"/>
    <mergeCell ref="J9:L9"/>
    <mergeCell ref="M8:O8"/>
    <mergeCell ref="M9:O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011F2C"/>
  </sheetPr>
  <dimension ref="A1:W21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3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3" ht="15" customHeight="1" x14ac:dyDescent="0.3"/>
    <row r="3" spans="1:23" s="7" customFormat="1" ht="15" customHeight="1" thickBot="1" x14ac:dyDescent="0.35">
      <c r="A3" s="84" t="str">
        <f>Índice!F39</f>
        <v>G C1.2</v>
      </c>
      <c r="B3" s="65" t="str">
        <f>Índice!G39</f>
        <v xml:space="preserve">Estruturas | Por classes de maturidade e em função da integração no setor exportador 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2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9" customFormat="1" ht="25.05" customHeight="1" x14ac:dyDescent="0.3">
      <c r="A6" s="8"/>
      <c r="E6" s="14"/>
      <c r="F6" s="14"/>
      <c r="G6" s="14"/>
      <c r="H6" s="14"/>
      <c r="I6" s="14"/>
      <c r="J6" s="147" t="s">
        <v>14</v>
      </c>
      <c r="K6" s="143"/>
      <c r="L6" s="143"/>
      <c r="M6" s="148"/>
      <c r="N6" s="147" t="s">
        <v>9</v>
      </c>
      <c r="O6" s="143"/>
      <c r="P6" s="143"/>
      <c r="Q6" s="148"/>
      <c r="R6" s="49"/>
    </row>
    <row r="7" spans="1:23" s="9" customFormat="1" ht="25.05" customHeight="1" thickBot="1" x14ac:dyDescent="0.35">
      <c r="A7" s="8"/>
      <c r="E7" s="14"/>
      <c r="F7" s="14"/>
      <c r="G7" s="14"/>
      <c r="H7" s="14"/>
      <c r="I7" s="14"/>
      <c r="J7" s="109">
        <v>2010</v>
      </c>
      <c r="K7" s="109"/>
      <c r="L7" s="109">
        <v>2019</v>
      </c>
      <c r="M7" s="140"/>
      <c r="N7" s="120">
        <v>2010</v>
      </c>
      <c r="O7" s="109"/>
      <c r="P7" s="109">
        <v>2019</v>
      </c>
      <c r="Q7" s="140"/>
      <c r="R7" s="49"/>
    </row>
    <row r="8" spans="1:23" s="9" customFormat="1" ht="25.05" customHeight="1" x14ac:dyDescent="0.3">
      <c r="A8" s="8"/>
      <c r="E8" s="162" t="s">
        <v>196</v>
      </c>
      <c r="F8" s="243"/>
      <c r="G8" s="109" t="s">
        <v>10</v>
      </c>
      <c r="H8" s="109"/>
      <c r="I8" s="109"/>
      <c r="J8" s="239">
        <v>0.35399999999999998</v>
      </c>
      <c r="K8" s="239"/>
      <c r="L8" s="239">
        <v>0.39100000000000001</v>
      </c>
      <c r="M8" s="240"/>
      <c r="N8" s="241">
        <v>0.13900000000000001</v>
      </c>
      <c r="O8" s="239"/>
      <c r="P8" s="239">
        <v>0.10199999999999999</v>
      </c>
      <c r="Q8" s="240"/>
      <c r="R8" s="49"/>
    </row>
    <row r="9" spans="1:23" s="14" customFormat="1" ht="25.05" customHeight="1" x14ac:dyDescent="0.3">
      <c r="A9" s="22"/>
      <c r="E9" s="155"/>
      <c r="F9" s="242"/>
      <c r="G9" s="109" t="s">
        <v>73</v>
      </c>
      <c r="H9" s="109"/>
      <c r="I9" s="109"/>
      <c r="J9" s="234">
        <v>0.23599999999999999</v>
      </c>
      <c r="K9" s="234"/>
      <c r="L9" s="234">
        <v>0.16300000000000001</v>
      </c>
      <c r="M9" s="235"/>
      <c r="N9" s="126">
        <v>0.13200000000000001</v>
      </c>
      <c r="O9" s="234"/>
      <c r="P9" s="234">
        <v>9.0999999999999998E-2</v>
      </c>
      <c r="Q9" s="235"/>
      <c r="R9" s="49"/>
      <c r="W9" s="9"/>
    </row>
    <row r="10" spans="1:23" s="14" customFormat="1" ht="25.05" customHeight="1" x14ac:dyDescent="0.3">
      <c r="A10" s="22"/>
      <c r="E10" s="155"/>
      <c r="F10" s="242"/>
      <c r="G10" s="109" t="s">
        <v>74</v>
      </c>
      <c r="H10" s="109"/>
      <c r="I10" s="109"/>
      <c r="J10" s="234">
        <v>0.23100000000000001</v>
      </c>
      <c r="K10" s="234"/>
      <c r="L10" s="234">
        <v>0.23499999999999999</v>
      </c>
      <c r="M10" s="235"/>
      <c r="N10" s="126">
        <v>0.313</v>
      </c>
      <c r="O10" s="234"/>
      <c r="P10" s="234">
        <v>0.23300000000000001</v>
      </c>
      <c r="Q10" s="235"/>
      <c r="R10" s="49"/>
    </row>
    <row r="11" spans="1:23" s="14" customFormat="1" ht="25.05" customHeight="1" thickBot="1" x14ac:dyDescent="0.35">
      <c r="A11" s="22"/>
      <c r="E11" s="166"/>
      <c r="F11" s="184"/>
      <c r="G11" s="136" t="s">
        <v>16</v>
      </c>
      <c r="H11" s="136"/>
      <c r="I11" s="136"/>
      <c r="J11" s="236">
        <v>0.17899999999999999</v>
      </c>
      <c r="K11" s="236"/>
      <c r="L11" s="236">
        <v>0.21</v>
      </c>
      <c r="M11" s="237"/>
      <c r="N11" s="238">
        <v>0.41499999999999998</v>
      </c>
      <c r="O11" s="236"/>
      <c r="P11" s="236">
        <v>0.57399999999999995</v>
      </c>
      <c r="Q11" s="237"/>
      <c r="R11" s="49"/>
    </row>
    <row r="12" spans="1:23" s="14" customFormat="1" ht="25.05" customHeight="1" x14ac:dyDescent="0.3">
      <c r="E12" s="155" t="s">
        <v>193</v>
      </c>
      <c r="F12" s="242"/>
      <c r="G12" s="143" t="s">
        <v>38</v>
      </c>
      <c r="H12" s="143"/>
      <c r="I12" s="144"/>
      <c r="J12" s="239">
        <v>4.3999999999999997E-2</v>
      </c>
      <c r="K12" s="239"/>
      <c r="L12" s="239">
        <v>5.7000000000000002E-2</v>
      </c>
      <c r="M12" s="240"/>
      <c r="N12" s="241">
        <v>0.27300000000000002</v>
      </c>
      <c r="O12" s="239"/>
      <c r="P12" s="239">
        <v>0.34799999999999998</v>
      </c>
      <c r="Q12" s="240"/>
    </row>
    <row r="13" spans="1:23" s="14" customFormat="1" ht="25.05" customHeight="1" x14ac:dyDescent="0.3">
      <c r="E13" s="155"/>
      <c r="F13" s="242"/>
      <c r="G13" s="114" t="s">
        <v>39</v>
      </c>
      <c r="H13" s="114"/>
      <c r="I13" s="120"/>
      <c r="J13" s="234">
        <v>7.0999999999999994E-2</v>
      </c>
      <c r="K13" s="234"/>
      <c r="L13" s="234">
        <v>8.1000000000000003E-2</v>
      </c>
      <c r="M13" s="235"/>
      <c r="N13" s="126">
        <v>0.30099999999999999</v>
      </c>
      <c r="O13" s="234"/>
      <c r="P13" s="234">
        <v>0.29599999999999999</v>
      </c>
      <c r="Q13" s="235"/>
    </row>
    <row r="14" spans="1:23" s="14" customFormat="1" ht="25.05" customHeight="1" thickBot="1" x14ac:dyDescent="0.35">
      <c r="E14" s="166"/>
      <c r="F14" s="184"/>
      <c r="G14" s="114" t="s">
        <v>40</v>
      </c>
      <c r="H14" s="114"/>
      <c r="I14" s="120"/>
      <c r="J14" s="234">
        <v>0.88400000000000001</v>
      </c>
      <c r="K14" s="234"/>
      <c r="L14" s="234">
        <v>0.86199999999999999</v>
      </c>
      <c r="M14" s="235"/>
      <c r="N14" s="126">
        <v>0.42599999999999999</v>
      </c>
      <c r="O14" s="234"/>
      <c r="P14" s="234">
        <v>0.35599999999999998</v>
      </c>
      <c r="Q14" s="235"/>
    </row>
    <row r="15" spans="1:23" s="14" customFormat="1" ht="15" customHeight="1" x14ac:dyDescent="0.3">
      <c r="A15" s="22"/>
    </row>
    <row r="16" spans="1:23" ht="19.5" customHeight="1" x14ac:dyDescent="0.3">
      <c r="A16" s="116" t="str">
        <f>Índice!$A$56</f>
        <v>ESTUDO 46 | ANÁLISE SETORIAL DAS SOCIEDADES NÃO FINANCEIRAS EM PORTUGAL 2019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21:21" x14ac:dyDescent="0.3">
      <c r="U17" s="83" t="s">
        <v>44</v>
      </c>
    </row>
    <row r="20" spans="21:21" ht="17.25" customHeight="1" x14ac:dyDescent="0.3"/>
    <row r="21" spans="21:21" ht="17.25" customHeight="1" x14ac:dyDescent="0.3"/>
  </sheetData>
  <sheetProtection algorithmName="SHA-512" hashValue="+KJ0q+vIdOqeI1iUjdm6csSOB/gZhqbIwGSQSXdOb1qrkR/LrUWs7XaNdTsPBR8KxUhiZ7lqs1cchbwRcM66lw==" saltValue="0mB1npf/gGTST3J2z5hORQ==" spinCount="100000" sheet="1" objects="1" scenarios="1"/>
  <mergeCells count="45">
    <mergeCell ref="A16:U16"/>
    <mergeCell ref="E8:F11"/>
    <mergeCell ref="G8:I8"/>
    <mergeCell ref="J8:K8"/>
    <mergeCell ref="L8:M8"/>
    <mergeCell ref="N8:O8"/>
    <mergeCell ref="P8:Q8"/>
    <mergeCell ref="G9:I9"/>
    <mergeCell ref="J9:K9"/>
    <mergeCell ref="L9:M9"/>
    <mergeCell ref="N9:O9"/>
    <mergeCell ref="P9:Q9"/>
    <mergeCell ref="G10:I10"/>
    <mergeCell ref="J10:K10"/>
    <mergeCell ref="L10:M10"/>
    <mergeCell ref="N10:O10"/>
    <mergeCell ref="A1:U1"/>
    <mergeCell ref="J6:M6"/>
    <mergeCell ref="N6:Q6"/>
    <mergeCell ref="J7:K7"/>
    <mergeCell ref="L7:M7"/>
    <mergeCell ref="N7:O7"/>
    <mergeCell ref="P7:Q7"/>
    <mergeCell ref="P10:Q10"/>
    <mergeCell ref="G11:I11"/>
    <mergeCell ref="J11:K11"/>
    <mergeCell ref="L11:M11"/>
    <mergeCell ref="N11:O11"/>
    <mergeCell ref="P11:Q11"/>
    <mergeCell ref="E12:F14"/>
    <mergeCell ref="G12:I12"/>
    <mergeCell ref="J12:K12"/>
    <mergeCell ref="L12:M12"/>
    <mergeCell ref="N12:O12"/>
    <mergeCell ref="G14:I14"/>
    <mergeCell ref="J14:K14"/>
    <mergeCell ref="L14:M14"/>
    <mergeCell ref="N14:O14"/>
    <mergeCell ref="P14:Q14"/>
    <mergeCell ref="P12:Q12"/>
    <mergeCell ref="G13:I13"/>
    <mergeCell ref="J13:K13"/>
    <mergeCell ref="L13:M13"/>
    <mergeCell ref="N13:O13"/>
    <mergeCell ref="P13:Q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011F2C"/>
  </sheetPr>
  <dimension ref="A1:U27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Índice!F40</f>
        <v>G C1.3</v>
      </c>
      <c r="B3" s="65" t="str">
        <f>Índice!G40</f>
        <v>Mercado externo | Em percentagem do volume de negócios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</row>
    <row r="5" spans="1:21" s="9" customFormat="1" ht="15" customHeight="1" thickBot="1" x14ac:dyDescent="0.25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9" customFormat="1" ht="25.05" customHeight="1" thickBot="1" x14ac:dyDescent="0.35">
      <c r="A6" s="8"/>
      <c r="B6" s="46"/>
      <c r="C6" s="23"/>
      <c r="D6" s="14"/>
      <c r="E6" s="72"/>
      <c r="F6" s="73"/>
      <c r="G6" s="73"/>
      <c r="H6" s="73"/>
      <c r="I6" s="74"/>
      <c r="J6" s="119" t="s">
        <v>63</v>
      </c>
      <c r="K6" s="114"/>
      <c r="L6" s="114"/>
      <c r="M6" s="115"/>
      <c r="N6" s="114" t="s">
        <v>64</v>
      </c>
      <c r="O6" s="114"/>
      <c r="P6" s="114"/>
      <c r="Q6" s="120"/>
    </row>
    <row r="7" spans="1:21" s="9" customFormat="1" ht="25.05" customHeight="1" thickBot="1" x14ac:dyDescent="0.35">
      <c r="A7" s="8"/>
      <c r="B7" s="46"/>
      <c r="C7" s="23"/>
      <c r="D7" s="14"/>
      <c r="E7" s="72"/>
      <c r="F7" s="73"/>
      <c r="G7" s="73"/>
      <c r="H7" s="73"/>
      <c r="I7" s="74"/>
      <c r="J7" s="120">
        <v>2010</v>
      </c>
      <c r="K7" s="109"/>
      <c r="L7" s="109">
        <v>2019</v>
      </c>
      <c r="M7" s="140"/>
      <c r="N7" s="120">
        <v>2010</v>
      </c>
      <c r="O7" s="109"/>
      <c r="P7" s="109">
        <v>2019</v>
      </c>
      <c r="Q7" s="109"/>
    </row>
    <row r="8" spans="1:21" s="14" customFormat="1" ht="25.05" customHeight="1" thickBot="1" x14ac:dyDescent="0.35">
      <c r="A8" s="22"/>
      <c r="B8" s="48"/>
      <c r="E8" s="166" t="s">
        <v>19</v>
      </c>
      <c r="F8" s="167"/>
      <c r="G8" s="167"/>
      <c r="H8" s="167"/>
      <c r="I8" s="184"/>
      <c r="J8" s="122">
        <v>0.161</v>
      </c>
      <c r="K8" s="175"/>
      <c r="L8" s="122">
        <v>0.217</v>
      </c>
      <c r="M8" s="180"/>
      <c r="N8" s="122">
        <v>-3.4000000000000002E-2</v>
      </c>
      <c r="O8" s="175"/>
      <c r="P8" s="122">
        <v>2E-3</v>
      </c>
      <c r="Q8" s="175"/>
    </row>
    <row r="9" spans="1:21" s="14" customFormat="1" ht="25.05" customHeight="1" x14ac:dyDescent="0.3">
      <c r="A9" s="22"/>
      <c r="E9" s="155" t="s">
        <v>12</v>
      </c>
      <c r="F9" s="156"/>
      <c r="G9" s="143" t="s">
        <v>0</v>
      </c>
      <c r="H9" s="143"/>
      <c r="I9" s="144"/>
      <c r="J9" s="168">
        <v>6.5000000000000002E-2</v>
      </c>
      <c r="K9" s="168"/>
      <c r="L9" s="168">
        <v>8.2000000000000003E-2</v>
      </c>
      <c r="M9" s="181"/>
      <c r="N9" s="177">
        <v>-3.0000000000000001E-3</v>
      </c>
      <c r="O9" s="168"/>
      <c r="P9" s="168">
        <v>5.0000000000000001E-3</v>
      </c>
      <c r="Q9" s="168"/>
    </row>
    <row r="10" spans="1:21" s="14" customFormat="1" ht="25.05" customHeight="1" x14ac:dyDescent="0.3">
      <c r="A10" s="22"/>
      <c r="E10" s="155"/>
      <c r="F10" s="156"/>
      <c r="G10" s="114" t="s">
        <v>11</v>
      </c>
      <c r="H10" s="114"/>
      <c r="I10" s="120"/>
      <c r="J10" s="170">
        <v>0.14099999999999999</v>
      </c>
      <c r="K10" s="170"/>
      <c r="L10" s="170">
        <v>0.18</v>
      </c>
      <c r="M10" s="182"/>
      <c r="N10" s="176">
        <v>-1.9E-2</v>
      </c>
      <c r="O10" s="170"/>
      <c r="P10" s="170">
        <v>6.0000000000000001E-3</v>
      </c>
      <c r="Q10" s="170"/>
    </row>
    <row r="11" spans="1:21" s="14" customFormat="1" ht="25.05" customHeight="1" thickBot="1" x14ac:dyDescent="0.35">
      <c r="A11" s="22"/>
      <c r="E11" s="166"/>
      <c r="F11" s="167"/>
      <c r="G11" s="152" t="s">
        <v>1</v>
      </c>
      <c r="H11" s="152"/>
      <c r="I11" s="128"/>
      <c r="J11" s="171">
        <v>0.221</v>
      </c>
      <c r="K11" s="171"/>
      <c r="L11" s="171">
        <v>0.30299999999999999</v>
      </c>
      <c r="M11" s="183"/>
      <c r="N11" s="179">
        <v>-6.2E-2</v>
      </c>
      <c r="O11" s="171"/>
      <c r="P11" s="171">
        <v>-3.0000000000000001E-3</v>
      </c>
      <c r="Q11" s="171"/>
    </row>
    <row r="12" spans="1:21" s="14" customFormat="1" ht="25.05" customHeight="1" x14ac:dyDescent="0.3">
      <c r="A12" s="22"/>
      <c r="E12" s="162" t="s">
        <v>25</v>
      </c>
      <c r="F12" s="163"/>
      <c r="G12" s="143" t="s">
        <v>32</v>
      </c>
      <c r="H12" s="143"/>
      <c r="I12" s="144"/>
      <c r="J12" s="168">
        <v>9.7000000000000003E-2</v>
      </c>
      <c r="K12" s="168"/>
      <c r="L12" s="168">
        <v>0.13100000000000001</v>
      </c>
      <c r="M12" s="181"/>
      <c r="N12" s="177">
        <v>3.3000000000000002E-2</v>
      </c>
      <c r="O12" s="168"/>
      <c r="P12" s="168">
        <v>6.4000000000000001E-2</v>
      </c>
      <c r="Q12" s="168"/>
    </row>
    <row r="13" spans="1:21" s="14" customFormat="1" ht="25.05" customHeight="1" x14ac:dyDescent="0.3">
      <c r="A13" s="22"/>
      <c r="E13" s="155"/>
      <c r="F13" s="156"/>
      <c r="G13" s="114" t="s">
        <v>20</v>
      </c>
      <c r="H13" s="114"/>
      <c r="I13" s="120"/>
      <c r="J13" s="170">
        <v>0.38300000000000001</v>
      </c>
      <c r="K13" s="170"/>
      <c r="L13" s="170">
        <v>0.47499999999999998</v>
      </c>
      <c r="M13" s="182"/>
      <c r="N13" s="176">
        <v>7.5999999999999998E-2</v>
      </c>
      <c r="O13" s="170"/>
      <c r="P13" s="170">
        <v>0.158</v>
      </c>
      <c r="Q13" s="170"/>
    </row>
    <row r="14" spans="1:21" s="14" customFormat="1" ht="25.05" customHeight="1" x14ac:dyDescent="0.3">
      <c r="A14" s="22"/>
      <c r="E14" s="155"/>
      <c r="F14" s="156"/>
      <c r="G14" s="114" t="s">
        <v>33</v>
      </c>
      <c r="H14" s="114"/>
      <c r="I14" s="120"/>
      <c r="J14" s="170">
        <v>4.2999999999999997E-2</v>
      </c>
      <c r="K14" s="170"/>
      <c r="L14" s="170">
        <v>0.127</v>
      </c>
      <c r="M14" s="182"/>
      <c r="N14" s="176">
        <v>-9.2999999999999999E-2</v>
      </c>
      <c r="O14" s="170"/>
      <c r="P14" s="170">
        <v>-6.2E-2</v>
      </c>
      <c r="Q14" s="170"/>
    </row>
    <row r="15" spans="1:21" s="14" customFormat="1" ht="25.05" customHeight="1" x14ac:dyDescent="0.3">
      <c r="A15" s="22"/>
      <c r="E15" s="155"/>
      <c r="F15" s="156"/>
      <c r="G15" s="114" t="s">
        <v>21</v>
      </c>
      <c r="H15" s="114"/>
      <c r="I15" s="120"/>
      <c r="J15" s="170">
        <v>0.11700000000000001</v>
      </c>
      <c r="K15" s="170"/>
      <c r="L15" s="170">
        <v>0.13900000000000001</v>
      </c>
      <c r="M15" s="182"/>
      <c r="N15" s="176">
        <v>3.5999999999999997E-2</v>
      </c>
      <c r="O15" s="170"/>
      <c r="P15" s="170">
        <v>6.0999999999999999E-2</v>
      </c>
      <c r="Q15" s="170"/>
    </row>
    <row r="16" spans="1:21" s="14" customFormat="1" ht="25.05" customHeight="1" x14ac:dyDescent="0.3">
      <c r="A16" s="22"/>
      <c r="E16" s="155"/>
      <c r="F16" s="156"/>
      <c r="G16" s="114" t="s">
        <v>22</v>
      </c>
      <c r="H16" s="114"/>
      <c r="I16" s="120"/>
      <c r="J16" s="170">
        <v>7.0000000000000007E-2</v>
      </c>
      <c r="K16" s="170"/>
      <c r="L16" s="170">
        <v>9.5000000000000001E-2</v>
      </c>
      <c r="M16" s="182"/>
      <c r="N16" s="176">
        <v>-0.16200000000000001</v>
      </c>
      <c r="O16" s="170"/>
      <c r="P16" s="170">
        <v>-0.161</v>
      </c>
      <c r="Q16" s="170"/>
    </row>
    <row r="17" spans="1:21" s="14" customFormat="1" ht="25.05" customHeight="1" x14ac:dyDescent="0.3">
      <c r="A17" s="22"/>
      <c r="E17" s="147"/>
      <c r="F17" s="143"/>
      <c r="G17" s="114" t="s">
        <v>34</v>
      </c>
      <c r="H17" s="114"/>
      <c r="I17" s="120"/>
      <c r="J17" s="170">
        <v>0.14499999999999999</v>
      </c>
      <c r="K17" s="170"/>
      <c r="L17" s="170">
        <v>0.185</v>
      </c>
      <c r="M17" s="182"/>
      <c r="N17" s="176">
        <v>5.1999999999999998E-2</v>
      </c>
      <c r="O17" s="170"/>
      <c r="P17" s="170">
        <v>0.09</v>
      </c>
      <c r="Q17" s="170"/>
    </row>
    <row r="18" spans="1:21" s="9" customFormat="1" ht="15" customHeight="1" x14ac:dyDescent="0.2">
      <c r="A18" s="8"/>
      <c r="C18" s="30"/>
      <c r="D18" s="30"/>
      <c r="E18" s="30"/>
      <c r="P18" s="30"/>
      <c r="Q18" s="30"/>
    </row>
    <row r="19" spans="1:21" s="9" customFormat="1" ht="24.75" customHeight="1" x14ac:dyDescent="0.2">
      <c r="B19" s="178" t="s">
        <v>62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85"/>
    </row>
    <row r="20" spans="1:21" s="9" customFormat="1" ht="15" customHeight="1" x14ac:dyDescent="0.2">
      <c r="A20" s="8"/>
      <c r="C20" s="30"/>
      <c r="D20" s="30"/>
      <c r="E20" s="30"/>
      <c r="P20" s="30"/>
      <c r="Q20" s="30"/>
    </row>
    <row r="21" spans="1:21" ht="19.5" customHeight="1" x14ac:dyDescent="0.3">
      <c r="A21" s="116" t="str">
        <f>Índice!$A$56</f>
        <v>ESTUDO 46 | ANÁLISE SETORIAL DAS SOCIEDADES NÃO FINANCEIRAS EM PORTUGAL 2019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3">
      <c r="U22" s="83" t="s">
        <v>44</v>
      </c>
    </row>
    <row r="25" spans="1:21" ht="17.25" customHeight="1" x14ac:dyDescent="0.3"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</row>
    <row r="26" spans="1:21" x14ac:dyDescent="0.3"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</row>
    <row r="27" spans="1:21" x14ac:dyDescent="0.3"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</row>
  </sheetData>
  <sheetProtection algorithmName="SHA-512" hashValue="Hp+vcJowiJbPUdkhfC7aVv6X1G+hbQxrE85tGutdKU1YXVA/vIr4YatShmoVIJUYJeCQIT4/EPIbI7VmjhvA0g==" saltValue="fcM70TYaxftnHjD+/ZC71Q==" spinCount="100000" sheet="1" objects="1" scenarios="1"/>
  <mergeCells count="61">
    <mergeCell ref="B19:T19"/>
    <mergeCell ref="A21:U21"/>
    <mergeCell ref="G16:I16"/>
    <mergeCell ref="J16:K16"/>
    <mergeCell ref="L16:M16"/>
    <mergeCell ref="N16:O16"/>
    <mergeCell ref="P16:Q16"/>
    <mergeCell ref="G17:I17"/>
    <mergeCell ref="J17:K17"/>
    <mergeCell ref="L17:M17"/>
    <mergeCell ref="N17:O17"/>
    <mergeCell ref="P17:Q17"/>
    <mergeCell ref="E12:F17"/>
    <mergeCell ref="G14:I14"/>
    <mergeCell ref="J14:K14"/>
    <mergeCell ref="L14:M14"/>
    <mergeCell ref="N14:O14"/>
    <mergeCell ref="P14:Q14"/>
    <mergeCell ref="G15:I15"/>
    <mergeCell ref="J15:K15"/>
    <mergeCell ref="L15:M15"/>
    <mergeCell ref="N15:O15"/>
    <mergeCell ref="P15:Q15"/>
    <mergeCell ref="P11:Q11"/>
    <mergeCell ref="P12:Q12"/>
    <mergeCell ref="G13:I13"/>
    <mergeCell ref="J13:K13"/>
    <mergeCell ref="L13:M13"/>
    <mergeCell ref="N13:O13"/>
    <mergeCell ref="P13:Q13"/>
    <mergeCell ref="G12:I12"/>
    <mergeCell ref="J12:K12"/>
    <mergeCell ref="L12:M12"/>
    <mergeCell ref="N12:O12"/>
    <mergeCell ref="P9:Q9"/>
    <mergeCell ref="G10:I10"/>
    <mergeCell ref="J10:K10"/>
    <mergeCell ref="L10:M10"/>
    <mergeCell ref="N10:O10"/>
    <mergeCell ref="P10:Q10"/>
    <mergeCell ref="E8:I8"/>
    <mergeCell ref="J8:K8"/>
    <mergeCell ref="L8:M8"/>
    <mergeCell ref="N8:O8"/>
    <mergeCell ref="P8:Q8"/>
    <mergeCell ref="E9:F11"/>
    <mergeCell ref="G9:I9"/>
    <mergeCell ref="J9:K9"/>
    <mergeCell ref="L9:M9"/>
    <mergeCell ref="N9:O9"/>
    <mergeCell ref="G11:I11"/>
    <mergeCell ref="J11:K11"/>
    <mergeCell ref="L11:M11"/>
    <mergeCell ref="N11:O11"/>
    <mergeCell ref="A1:U1"/>
    <mergeCell ref="J6:M6"/>
    <mergeCell ref="N6:Q6"/>
    <mergeCell ref="J7:K7"/>
    <mergeCell ref="L7:M7"/>
    <mergeCell ref="N7:O7"/>
    <mergeCell ref="P7:Q7"/>
  </mergeCells>
  <hyperlinks>
    <hyperlink ref="U2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011F2C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Índice!F41</f>
        <v>G C1.4</v>
      </c>
      <c r="B3" s="65" t="str">
        <f>Índice!G41</f>
        <v>Autonomia financeira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5.05" customHeight="1" x14ac:dyDescent="0.3">
      <c r="L6" s="109">
        <v>2010</v>
      </c>
      <c r="M6" s="109"/>
      <c r="N6" s="109">
        <v>2019</v>
      </c>
      <c r="O6" s="109"/>
      <c r="P6" s="14"/>
      <c r="Q6" s="14"/>
    </row>
    <row r="7" spans="1:21" s="14" customFormat="1" ht="25.05" customHeight="1" thickBot="1" x14ac:dyDescent="0.35">
      <c r="G7" s="172" t="s">
        <v>19</v>
      </c>
      <c r="H7" s="173"/>
      <c r="I7" s="173"/>
      <c r="J7" s="173"/>
      <c r="K7" s="174"/>
      <c r="L7" s="206">
        <v>0.30099999999999999</v>
      </c>
      <c r="M7" s="206"/>
      <c r="N7" s="206">
        <v>0.36499999999999999</v>
      </c>
      <c r="O7" s="206"/>
    </row>
    <row r="8" spans="1:21" s="14" customFormat="1" ht="25.05" customHeight="1" x14ac:dyDescent="0.3">
      <c r="G8" s="162" t="s">
        <v>12</v>
      </c>
      <c r="H8" s="163"/>
      <c r="I8" s="157" t="s">
        <v>0</v>
      </c>
      <c r="J8" s="157"/>
      <c r="K8" s="130"/>
      <c r="L8" s="198">
        <v>0.26200000000000001</v>
      </c>
      <c r="M8" s="205"/>
      <c r="N8" s="198">
        <v>0.36099999999999999</v>
      </c>
      <c r="O8" s="205"/>
    </row>
    <row r="9" spans="1:21" s="14" customFormat="1" ht="25.05" customHeight="1" x14ac:dyDescent="0.3">
      <c r="G9" s="155"/>
      <c r="H9" s="156"/>
      <c r="I9" s="114" t="s">
        <v>11</v>
      </c>
      <c r="J9" s="114"/>
      <c r="K9" s="120"/>
      <c r="L9" s="170">
        <v>0.28299999999999997</v>
      </c>
      <c r="M9" s="170"/>
      <c r="N9" s="170">
        <v>0.39300000000000002</v>
      </c>
      <c r="O9" s="170"/>
    </row>
    <row r="10" spans="1:21" s="14" customFormat="1" ht="25.05" customHeight="1" thickBot="1" x14ac:dyDescent="0.35">
      <c r="G10" s="166"/>
      <c r="H10" s="167"/>
      <c r="I10" s="152" t="s">
        <v>1</v>
      </c>
      <c r="J10" s="152"/>
      <c r="K10" s="128"/>
      <c r="L10" s="171">
        <v>0.35099999999999998</v>
      </c>
      <c r="M10" s="171"/>
      <c r="N10" s="171">
        <v>0.33600000000000002</v>
      </c>
      <c r="O10" s="171"/>
    </row>
    <row r="11" spans="1:21" s="14" customFormat="1" ht="25.05" customHeight="1" x14ac:dyDescent="0.3">
      <c r="G11" s="162" t="s">
        <v>25</v>
      </c>
      <c r="H11" s="163"/>
      <c r="I11" s="143" t="s">
        <v>32</v>
      </c>
      <c r="J11" s="143"/>
      <c r="K11" s="144"/>
      <c r="L11" s="168">
        <v>0.36499999999999999</v>
      </c>
      <c r="M11" s="168"/>
      <c r="N11" s="168">
        <v>0.434</v>
      </c>
      <c r="O11" s="168"/>
    </row>
    <row r="12" spans="1:21" s="14" customFormat="1" ht="25.05" customHeight="1" x14ac:dyDescent="0.3">
      <c r="G12" s="155"/>
      <c r="H12" s="156"/>
      <c r="I12" s="114" t="s">
        <v>20</v>
      </c>
      <c r="J12" s="114"/>
      <c r="K12" s="120"/>
      <c r="L12" s="170">
        <v>0.35399999999999998</v>
      </c>
      <c r="M12" s="170"/>
      <c r="N12" s="170">
        <v>0.42699999999999999</v>
      </c>
      <c r="O12" s="170"/>
    </row>
    <row r="13" spans="1:21" s="14" customFormat="1" ht="25.05" customHeight="1" x14ac:dyDescent="0.3">
      <c r="G13" s="155"/>
      <c r="H13" s="156"/>
      <c r="I13" s="114" t="s">
        <v>33</v>
      </c>
      <c r="J13" s="114"/>
      <c r="K13" s="120"/>
      <c r="L13" s="170">
        <v>0.25800000000000001</v>
      </c>
      <c r="M13" s="170"/>
      <c r="N13" s="170">
        <v>0.34699999999999998</v>
      </c>
      <c r="O13" s="170"/>
    </row>
    <row r="14" spans="1:21" s="14" customFormat="1" ht="25.05" customHeight="1" x14ac:dyDescent="0.3">
      <c r="G14" s="155"/>
      <c r="H14" s="156"/>
      <c r="I14" s="114" t="s">
        <v>21</v>
      </c>
      <c r="J14" s="114"/>
      <c r="K14" s="120"/>
      <c r="L14" s="170">
        <v>0.22</v>
      </c>
      <c r="M14" s="170"/>
      <c r="N14" s="170">
        <v>0.308</v>
      </c>
      <c r="O14" s="170"/>
    </row>
    <row r="15" spans="1:21" s="14" customFormat="1" ht="25.05" customHeight="1" x14ac:dyDescent="0.3">
      <c r="G15" s="155"/>
      <c r="H15" s="156"/>
      <c r="I15" s="114" t="s">
        <v>22</v>
      </c>
      <c r="J15" s="114"/>
      <c r="K15" s="120"/>
      <c r="L15" s="170">
        <v>0.29499999999999998</v>
      </c>
      <c r="M15" s="170"/>
      <c r="N15" s="170">
        <v>0.36499999999999999</v>
      </c>
      <c r="O15" s="170"/>
    </row>
    <row r="16" spans="1:21" s="14" customFormat="1" ht="25.05" customHeight="1" x14ac:dyDescent="0.3">
      <c r="G16" s="147"/>
      <c r="H16" s="143"/>
      <c r="I16" s="114" t="s">
        <v>34</v>
      </c>
      <c r="J16" s="114"/>
      <c r="K16" s="120"/>
      <c r="L16" s="170">
        <v>0.32200000000000001</v>
      </c>
      <c r="M16" s="170"/>
      <c r="N16" s="170">
        <v>0.35199999999999998</v>
      </c>
      <c r="O16" s="170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H9FL2DzDndca49+o64/q8q+D1B7w/NRotO8v0M7OMUTfPw4y1rqLdD0oM5x5l4rzbpd+Kbyajs359QWfsN3qUQ==" saltValue="2LLA3SKgpm0O64g51E1KEw==" spinCount="100000" sheet="1" objects="1" scenarios="1"/>
  <mergeCells count="36">
    <mergeCell ref="I16:K16"/>
    <mergeCell ref="L16:M16"/>
    <mergeCell ref="N16:O16"/>
    <mergeCell ref="A18:U18"/>
    <mergeCell ref="I14:K14"/>
    <mergeCell ref="L14:M14"/>
    <mergeCell ref="N14:O14"/>
    <mergeCell ref="I15:K15"/>
    <mergeCell ref="L15:M15"/>
    <mergeCell ref="N15:O15"/>
    <mergeCell ref="G11:H16"/>
    <mergeCell ref="N12:O12"/>
    <mergeCell ref="I13:K13"/>
    <mergeCell ref="L13:M13"/>
    <mergeCell ref="N13:O13"/>
    <mergeCell ref="I12:K12"/>
    <mergeCell ref="L12:M12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I11:K11"/>
    <mergeCell ref="L11:M11"/>
    <mergeCell ref="N11:O11"/>
    <mergeCell ref="A1:U1"/>
    <mergeCell ref="L6:M6"/>
    <mergeCell ref="N6:O6"/>
    <mergeCell ref="G7:K7"/>
    <mergeCell ref="L7:M7"/>
    <mergeCell ref="N7:O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011F2C"/>
  </sheetPr>
  <dimension ref="A1:U26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Índice!F42</f>
        <v>G C1.5</v>
      </c>
      <c r="B3" s="65" t="str">
        <f>Índice!G42</f>
        <v>Passivo | Estrutura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5.05" customHeight="1" x14ac:dyDescent="0.3">
      <c r="H6" s="118" t="s">
        <v>197</v>
      </c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</row>
    <row r="7" spans="1:21" s="16" customFormat="1" ht="25.05" customHeight="1" x14ac:dyDescent="0.3">
      <c r="H7" s="118" t="s">
        <v>67</v>
      </c>
      <c r="I7" s="114"/>
      <c r="J7" s="114"/>
      <c r="K7" s="114"/>
      <c r="L7" s="118" t="s">
        <v>68</v>
      </c>
      <c r="M7" s="114"/>
      <c r="N7" s="114"/>
      <c r="O7" s="120"/>
      <c r="P7" s="118" t="s">
        <v>29</v>
      </c>
      <c r="Q7" s="114"/>
      <c r="R7" s="114"/>
      <c r="S7" s="114"/>
    </row>
    <row r="8" spans="1:21" s="16" customFormat="1" ht="25.05" customHeight="1" x14ac:dyDescent="0.3">
      <c r="H8" s="109">
        <v>2010</v>
      </c>
      <c r="I8" s="109"/>
      <c r="J8" s="109">
        <v>2019</v>
      </c>
      <c r="K8" s="109"/>
      <c r="L8" s="109">
        <v>2010</v>
      </c>
      <c r="M8" s="109"/>
      <c r="N8" s="109">
        <v>2019</v>
      </c>
      <c r="O8" s="109"/>
      <c r="P8" s="109">
        <v>2010</v>
      </c>
      <c r="Q8" s="109"/>
      <c r="R8" s="109">
        <v>2019</v>
      </c>
      <c r="S8" s="109"/>
    </row>
    <row r="9" spans="1:21" s="14" customFormat="1" ht="25.05" customHeight="1" thickBot="1" x14ac:dyDescent="0.35">
      <c r="C9" s="172" t="s">
        <v>19</v>
      </c>
      <c r="D9" s="173"/>
      <c r="E9" s="173"/>
      <c r="F9" s="173"/>
      <c r="G9" s="174"/>
      <c r="H9" s="175">
        <v>0.55000000000000004</v>
      </c>
      <c r="I9" s="175"/>
      <c r="J9" s="175">
        <v>0.52500000000000002</v>
      </c>
      <c r="K9" s="175"/>
      <c r="L9" s="175">
        <v>0.17</v>
      </c>
      <c r="M9" s="121"/>
      <c r="N9" s="175">
        <v>0.16500000000000001</v>
      </c>
      <c r="O9" s="175"/>
      <c r="P9" s="175">
        <v>0.28000000000000003</v>
      </c>
      <c r="Q9" s="175"/>
      <c r="R9" s="175">
        <v>0.31</v>
      </c>
      <c r="S9" s="121"/>
    </row>
    <row r="10" spans="1:21" s="14" customFormat="1" ht="25.05" customHeight="1" x14ac:dyDescent="0.3">
      <c r="C10" s="162" t="s">
        <v>12</v>
      </c>
      <c r="D10" s="163"/>
      <c r="E10" s="157" t="s">
        <v>0</v>
      </c>
      <c r="F10" s="157"/>
      <c r="G10" s="130"/>
      <c r="H10" s="211">
        <v>0.51400000000000001</v>
      </c>
      <c r="I10" s="211"/>
      <c r="J10" s="211">
        <v>0.50900000000000001</v>
      </c>
      <c r="K10" s="211"/>
      <c r="L10" s="211">
        <v>0.13700000000000001</v>
      </c>
      <c r="M10" s="198"/>
      <c r="N10" s="211">
        <v>0.114</v>
      </c>
      <c r="O10" s="211"/>
      <c r="P10" s="211">
        <v>0.34899999999999998</v>
      </c>
      <c r="Q10" s="211"/>
      <c r="R10" s="211">
        <v>0.377</v>
      </c>
      <c r="S10" s="198"/>
    </row>
    <row r="11" spans="1:21" s="14" customFormat="1" ht="25.05" customHeight="1" x14ac:dyDescent="0.3">
      <c r="C11" s="155"/>
      <c r="D11" s="156"/>
      <c r="E11" s="114" t="s">
        <v>11</v>
      </c>
      <c r="F11" s="114"/>
      <c r="G11" s="120"/>
      <c r="H11" s="170">
        <v>0.56299999999999994</v>
      </c>
      <c r="I11" s="170"/>
      <c r="J11" s="170">
        <v>0.54200000000000004</v>
      </c>
      <c r="K11" s="170"/>
      <c r="L11" s="170">
        <v>0.19700000000000001</v>
      </c>
      <c r="M11" s="200"/>
      <c r="N11" s="170">
        <v>0.191</v>
      </c>
      <c r="O11" s="170"/>
      <c r="P11" s="170">
        <v>0.24</v>
      </c>
      <c r="Q11" s="170"/>
      <c r="R11" s="170">
        <v>0.26800000000000002</v>
      </c>
      <c r="S11" s="200"/>
    </row>
    <row r="12" spans="1:21" s="14" customFormat="1" ht="25.05" customHeight="1" thickBot="1" x14ac:dyDescent="0.35">
      <c r="C12" s="166"/>
      <c r="D12" s="167"/>
      <c r="E12" s="152" t="s">
        <v>1</v>
      </c>
      <c r="F12" s="152"/>
      <c r="G12" s="128"/>
      <c r="H12" s="171">
        <v>0.56399999999999995</v>
      </c>
      <c r="I12" s="171"/>
      <c r="J12" s="171">
        <v>0.52200000000000002</v>
      </c>
      <c r="K12" s="171"/>
      <c r="L12" s="171">
        <v>0.16800000000000001</v>
      </c>
      <c r="M12" s="202"/>
      <c r="N12" s="171">
        <v>0.185</v>
      </c>
      <c r="O12" s="171"/>
      <c r="P12" s="171">
        <v>0.26800000000000002</v>
      </c>
      <c r="Q12" s="171"/>
      <c r="R12" s="171">
        <v>0.29299999999999998</v>
      </c>
      <c r="S12" s="202"/>
    </row>
    <row r="13" spans="1:21" s="14" customFormat="1" ht="25.05" customHeight="1" x14ac:dyDescent="0.3">
      <c r="C13" s="162" t="s">
        <v>25</v>
      </c>
      <c r="D13" s="163"/>
      <c r="E13" s="143" t="s">
        <v>32</v>
      </c>
      <c r="F13" s="143"/>
      <c r="G13" s="144"/>
      <c r="H13" s="211">
        <v>0.48399999999999999</v>
      </c>
      <c r="I13" s="211"/>
      <c r="J13" s="211">
        <v>0.51100000000000001</v>
      </c>
      <c r="K13" s="211"/>
      <c r="L13" s="211">
        <v>0.159</v>
      </c>
      <c r="M13" s="198"/>
      <c r="N13" s="211">
        <v>0.156</v>
      </c>
      <c r="O13" s="211"/>
      <c r="P13" s="211">
        <v>0.35799999999999998</v>
      </c>
      <c r="Q13" s="211"/>
      <c r="R13" s="211">
        <v>0.33300000000000002</v>
      </c>
      <c r="S13" s="198"/>
    </row>
    <row r="14" spans="1:21" s="14" customFormat="1" ht="25.05" customHeight="1" x14ac:dyDescent="0.3">
      <c r="C14" s="155"/>
      <c r="D14" s="156"/>
      <c r="E14" s="114" t="s">
        <v>20</v>
      </c>
      <c r="F14" s="114"/>
      <c r="G14" s="120"/>
      <c r="H14" s="170">
        <v>0.495</v>
      </c>
      <c r="I14" s="170"/>
      <c r="J14" s="170">
        <v>0.47199999999999998</v>
      </c>
      <c r="K14" s="170"/>
      <c r="L14" s="170">
        <v>0.25</v>
      </c>
      <c r="M14" s="200"/>
      <c r="N14" s="170">
        <v>0.27300000000000002</v>
      </c>
      <c r="O14" s="170"/>
      <c r="P14" s="170">
        <v>0.25600000000000001</v>
      </c>
      <c r="Q14" s="170"/>
      <c r="R14" s="170">
        <v>0.254</v>
      </c>
      <c r="S14" s="200"/>
    </row>
    <row r="15" spans="1:21" s="14" customFormat="1" ht="25.05" customHeight="1" x14ac:dyDescent="0.3">
      <c r="C15" s="155"/>
      <c r="D15" s="156"/>
      <c r="E15" s="114" t="s">
        <v>33</v>
      </c>
      <c r="F15" s="114"/>
      <c r="G15" s="120"/>
      <c r="H15" s="170">
        <v>0.67800000000000005</v>
      </c>
      <c r="I15" s="170"/>
      <c r="J15" s="170">
        <v>0.65900000000000003</v>
      </c>
      <c r="K15" s="170"/>
      <c r="L15" s="170">
        <v>4.7E-2</v>
      </c>
      <c r="M15" s="200"/>
      <c r="N15" s="170">
        <v>5.7000000000000002E-2</v>
      </c>
      <c r="O15" s="170"/>
      <c r="P15" s="170">
        <v>0.27500000000000002</v>
      </c>
      <c r="Q15" s="170"/>
      <c r="R15" s="170">
        <v>0.28399999999999997</v>
      </c>
      <c r="S15" s="200"/>
    </row>
    <row r="16" spans="1:21" s="14" customFormat="1" ht="25.05" customHeight="1" x14ac:dyDescent="0.3">
      <c r="C16" s="155"/>
      <c r="D16" s="156"/>
      <c r="E16" s="114" t="s">
        <v>21</v>
      </c>
      <c r="F16" s="114"/>
      <c r="G16" s="120"/>
      <c r="H16" s="170">
        <v>0.55000000000000004</v>
      </c>
      <c r="I16" s="170"/>
      <c r="J16" s="170">
        <v>0.49399999999999999</v>
      </c>
      <c r="K16" s="170"/>
      <c r="L16" s="170">
        <v>0.183</v>
      </c>
      <c r="M16" s="200"/>
      <c r="N16" s="170">
        <v>0.17</v>
      </c>
      <c r="O16" s="170"/>
      <c r="P16" s="170">
        <v>0.26800000000000002</v>
      </c>
      <c r="Q16" s="170"/>
      <c r="R16" s="170">
        <v>0.33600000000000002</v>
      </c>
      <c r="S16" s="200"/>
    </row>
    <row r="17" spans="1:21" s="14" customFormat="1" ht="25.05" customHeight="1" x14ac:dyDescent="0.3">
      <c r="C17" s="155"/>
      <c r="D17" s="156"/>
      <c r="E17" s="114" t="s">
        <v>22</v>
      </c>
      <c r="F17" s="114"/>
      <c r="G17" s="120"/>
      <c r="H17" s="170">
        <v>0.38300000000000001</v>
      </c>
      <c r="I17" s="170"/>
      <c r="J17" s="170">
        <v>0.35199999999999998</v>
      </c>
      <c r="K17" s="170"/>
      <c r="L17" s="170">
        <v>0.35899999999999999</v>
      </c>
      <c r="M17" s="200"/>
      <c r="N17" s="170">
        <v>0.35399999999999998</v>
      </c>
      <c r="O17" s="170"/>
      <c r="P17" s="170">
        <v>0.25900000000000001</v>
      </c>
      <c r="Q17" s="170"/>
      <c r="R17" s="170">
        <v>0.29399999999999998</v>
      </c>
      <c r="S17" s="200"/>
    </row>
    <row r="18" spans="1:21" s="14" customFormat="1" ht="25.05" customHeight="1" x14ac:dyDescent="0.3">
      <c r="C18" s="147"/>
      <c r="D18" s="143"/>
      <c r="E18" s="114" t="s">
        <v>34</v>
      </c>
      <c r="F18" s="114"/>
      <c r="G18" s="120"/>
      <c r="H18" s="170">
        <v>0.61099999999999999</v>
      </c>
      <c r="I18" s="170"/>
      <c r="J18" s="170">
        <v>0.58399999999999996</v>
      </c>
      <c r="K18" s="170"/>
      <c r="L18" s="170">
        <v>8.5000000000000006E-2</v>
      </c>
      <c r="M18" s="200"/>
      <c r="N18" s="170">
        <v>0.08</v>
      </c>
      <c r="O18" s="170"/>
      <c r="P18" s="170">
        <v>0.30399999999999999</v>
      </c>
      <c r="Q18" s="170"/>
      <c r="R18" s="170">
        <v>0.33700000000000002</v>
      </c>
      <c r="S18" s="200"/>
    </row>
    <row r="19" spans="1:21" s="9" customFormat="1" ht="15" customHeight="1" x14ac:dyDescent="0.3">
      <c r="A19" s="8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U19" s="91" t="s">
        <v>141</v>
      </c>
    </row>
    <row r="20" spans="1:21" s="9" customFormat="1" ht="15" customHeight="1" x14ac:dyDescent="0.2">
      <c r="A20" s="8"/>
      <c r="C20" s="30"/>
      <c r="D20" s="30"/>
      <c r="E20" s="30"/>
      <c r="O20" s="30"/>
      <c r="P20" s="30"/>
      <c r="Q20" s="30"/>
    </row>
    <row r="21" spans="1:21" ht="19.5" customHeight="1" x14ac:dyDescent="0.3">
      <c r="A21" s="116" t="str">
        <f>Índice!$A$56</f>
        <v>ESTUDO 46 | ANÁLISE SETORIAL DAS SOCIEDADES NÃO FINANCEIRAS EM PORTUGAL 2019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</row>
    <row r="22" spans="1:21" x14ac:dyDescent="0.3">
      <c r="U22" s="83" t="s">
        <v>44</v>
      </c>
    </row>
    <row r="25" spans="1:21" ht="17.25" customHeight="1" x14ac:dyDescent="0.3"/>
    <row r="26" spans="1:21" ht="17.25" customHeight="1" x14ac:dyDescent="0.3"/>
  </sheetData>
  <sheetProtection algorithmName="SHA-512" hashValue="WXRUGe4uegct7Pq2kMcWTumvSN8h5Elgt+/ux/lxVEZgnEq1+3nCeP1Os9hMwpxHni3df5Mooe/liL6Usx43/g==" saltValue="yn09FAnmBw17wguq0FhDXg==" spinCount="100000" sheet="1" objects="1" scenarios="1"/>
  <mergeCells count="84">
    <mergeCell ref="A21:U21"/>
    <mergeCell ref="R17:S17"/>
    <mergeCell ref="E18:G18"/>
    <mergeCell ref="H18:I18"/>
    <mergeCell ref="J18:K18"/>
    <mergeCell ref="L18:M18"/>
    <mergeCell ref="N18:O18"/>
    <mergeCell ref="P18:Q18"/>
    <mergeCell ref="R18:S18"/>
    <mergeCell ref="E17:G17"/>
    <mergeCell ref="H17:I17"/>
    <mergeCell ref="J17:K17"/>
    <mergeCell ref="L17:M17"/>
    <mergeCell ref="N17:O17"/>
    <mergeCell ref="P17:Q17"/>
    <mergeCell ref="P14:Q14"/>
    <mergeCell ref="R14:S14"/>
    <mergeCell ref="R15:S15"/>
    <mergeCell ref="E16:G16"/>
    <mergeCell ref="H16:I16"/>
    <mergeCell ref="J16:K16"/>
    <mergeCell ref="L16:M16"/>
    <mergeCell ref="N16:O16"/>
    <mergeCell ref="P16:Q16"/>
    <mergeCell ref="R16:S16"/>
    <mergeCell ref="E15:G15"/>
    <mergeCell ref="H15:I15"/>
    <mergeCell ref="J15:K15"/>
    <mergeCell ref="L15:M15"/>
    <mergeCell ref="N15:O15"/>
    <mergeCell ref="P15:Q15"/>
    <mergeCell ref="E14:G14"/>
    <mergeCell ref="H14:I14"/>
    <mergeCell ref="J14:K14"/>
    <mergeCell ref="L14:M14"/>
    <mergeCell ref="N14:O14"/>
    <mergeCell ref="N12:O12"/>
    <mergeCell ref="P12:Q12"/>
    <mergeCell ref="R12:S12"/>
    <mergeCell ref="C13:D18"/>
    <mergeCell ref="E13:G13"/>
    <mergeCell ref="H13:I13"/>
    <mergeCell ref="J13:K13"/>
    <mergeCell ref="L13:M13"/>
    <mergeCell ref="N13:O13"/>
    <mergeCell ref="P13:Q13"/>
    <mergeCell ref="C10:D12"/>
    <mergeCell ref="E12:G12"/>
    <mergeCell ref="H12:I12"/>
    <mergeCell ref="J12:K12"/>
    <mergeCell ref="L12:M12"/>
    <mergeCell ref="R13:S13"/>
    <mergeCell ref="P10:Q10"/>
    <mergeCell ref="R10:S10"/>
    <mergeCell ref="E11:G11"/>
    <mergeCell ref="H11:I11"/>
    <mergeCell ref="J11:K11"/>
    <mergeCell ref="L11:M11"/>
    <mergeCell ref="N11:O11"/>
    <mergeCell ref="P11:Q11"/>
    <mergeCell ref="R11:S11"/>
    <mergeCell ref="E10:G10"/>
    <mergeCell ref="H10:I10"/>
    <mergeCell ref="J10:K10"/>
    <mergeCell ref="L10:M10"/>
    <mergeCell ref="N10:O10"/>
    <mergeCell ref="R8:S8"/>
    <mergeCell ref="C9:G9"/>
    <mergeCell ref="H9:I9"/>
    <mergeCell ref="J9:K9"/>
    <mergeCell ref="L9:M9"/>
    <mergeCell ref="N9:O9"/>
    <mergeCell ref="P9:Q9"/>
    <mergeCell ref="R9:S9"/>
    <mergeCell ref="H8:I8"/>
    <mergeCell ref="J8:K8"/>
    <mergeCell ref="L8:M8"/>
    <mergeCell ref="N8:O8"/>
    <mergeCell ref="P8:Q8"/>
    <mergeCell ref="A1:U1"/>
    <mergeCell ref="H6:S6"/>
    <mergeCell ref="H7:K7"/>
    <mergeCell ref="L7:O7"/>
    <mergeCell ref="P7:S7"/>
  </mergeCells>
  <hyperlinks>
    <hyperlink ref="U22" location="Índice!A1" display="Voltar ao índice"/>
    <hyperlink ref="U19" location="'G C1.5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011F2C"/>
  </sheetPr>
  <dimension ref="A1:U25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Índice!F42</f>
        <v>G C1.5</v>
      </c>
      <c r="B3" s="65" t="str">
        <f>Índice!G42</f>
        <v>Passivo | Estrutura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  <c r="R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1" s="16" customFormat="1" ht="24.75" customHeight="1" x14ac:dyDescent="0.3">
      <c r="F6" s="147" t="s">
        <v>198</v>
      </c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</row>
    <row r="7" spans="1:21" s="16" customFormat="1" ht="24.75" customHeight="1" x14ac:dyDescent="0.3">
      <c r="F7" s="118" t="s">
        <v>27</v>
      </c>
      <c r="G7" s="114"/>
      <c r="H7" s="114"/>
      <c r="I7" s="120"/>
      <c r="J7" s="118" t="s">
        <v>7</v>
      </c>
      <c r="K7" s="114"/>
      <c r="L7" s="114"/>
      <c r="M7" s="120"/>
      <c r="N7" s="118" t="s">
        <v>28</v>
      </c>
      <c r="O7" s="114"/>
      <c r="P7" s="114"/>
      <c r="Q7" s="120"/>
      <c r="R7" s="118" t="s">
        <v>13</v>
      </c>
      <c r="S7" s="114"/>
      <c r="T7" s="114"/>
      <c r="U7" s="114"/>
    </row>
    <row r="8" spans="1:21" s="16" customFormat="1" ht="24.75" customHeight="1" x14ac:dyDescent="0.3">
      <c r="F8" s="118">
        <v>2010</v>
      </c>
      <c r="G8" s="114"/>
      <c r="H8" s="118">
        <v>2019</v>
      </c>
      <c r="I8" s="114"/>
      <c r="J8" s="118">
        <v>2010</v>
      </c>
      <c r="K8" s="114"/>
      <c r="L8" s="118">
        <v>2019</v>
      </c>
      <c r="M8" s="114"/>
      <c r="N8" s="118">
        <v>2010</v>
      </c>
      <c r="O8" s="114"/>
      <c r="P8" s="118">
        <v>2019</v>
      </c>
      <c r="Q8" s="114"/>
      <c r="R8" s="118">
        <v>2010</v>
      </c>
      <c r="S8" s="114"/>
      <c r="T8" s="118">
        <v>2019</v>
      </c>
      <c r="U8" s="114"/>
    </row>
    <row r="9" spans="1:21" s="14" customFormat="1" ht="25.05" customHeight="1" thickBot="1" x14ac:dyDescent="0.35">
      <c r="B9" s="127" t="s">
        <v>19</v>
      </c>
      <c r="C9" s="152"/>
      <c r="D9" s="152"/>
      <c r="E9" s="128"/>
      <c r="F9" s="121">
        <v>9.6000000000000002E-2</v>
      </c>
      <c r="G9" s="122"/>
      <c r="H9" s="121">
        <v>0.10100000000000001</v>
      </c>
      <c r="I9" s="122"/>
      <c r="J9" s="121">
        <v>0.56599999999999995</v>
      </c>
      <c r="K9" s="122"/>
      <c r="L9" s="121">
        <v>0.40699999999999997</v>
      </c>
      <c r="M9" s="122"/>
      <c r="N9" s="121">
        <v>0.28899999999999998</v>
      </c>
      <c r="O9" s="122"/>
      <c r="P9" s="121">
        <v>0.42799999999999999</v>
      </c>
      <c r="Q9" s="122"/>
      <c r="R9" s="121">
        <v>4.9000000000000002E-2</v>
      </c>
      <c r="S9" s="122"/>
      <c r="T9" s="121">
        <v>6.4000000000000001E-2</v>
      </c>
      <c r="U9" s="122"/>
    </row>
    <row r="10" spans="1:21" s="14" customFormat="1" ht="25.05" customHeight="1" x14ac:dyDescent="0.3">
      <c r="B10" s="162" t="s">
        <v>12</v>
      </c>
      <c r="C10" s="163"/>
      <c r="D10" s="157" t="s">
        <v>0</v>
      </c>
      <c r="E10" s="130"/>
      <c r="F10" s="198">
        <v>5.0000000000000001E-3</v>
      </c>
      <c r="G10" s="205"/>
      <c r="H10" s="198">
        <v>0.02</v>
      </c>
      <c r="I10" s="205"/>
      <c r="J10" s="198">
        <v>0.67200000000000004</v>
      </c>
      <c r="K10" s="205"/>
      <c r="L10" s="198">
        <v>0.371</v>
      </c>
      <c r="M10" s="208"/>
      <c r="N10" s="198">
        <v>0.255</v>
      </c>
      <c r="O10" s="205"/>
      <c r="P10" s="198">
        <v>0.47</v>
      </c>
      <c r="Q10" s="208"/>
      <c r="R10" s="198">
        <v>6.8000000000000005E-2</v>
      </c>
      <c r="S10" s="205"/>
      <c r="T10" s="198">
        <v>0.13900000000000001</v>
      </c>
      <c r="U10" s="208"/>
    </row>
    <row r="11" spans="1:21" s="14" customFormat="1" ht="25.05" customHeight="1" x14ac:dyDescent="0.3">
      <c r="B11" s="155"/>
      <c r="C11" s="156"/>
      <c r="D11" s="114" t="s">
        <v>11</v>
      </c>
      <c r="E11" s="120"/>
      <c r="F11" s="200">
        <v>6.6000000000000003E-2</v>
      </c>
      <c r="G11" s="176"/>
      <c r="H11" s="200">
        <v>7.2999999999999995E-2</v>
      </c>
      <c r="I11" s="176"/>
      <c r="J11" s="200">
        <v>0.69599999999999995</v>
      </c>
      <c r="K11" s="176"/>
      <c r="L11" s="200">
        <v>0.56200000000000006</v>
      </c>
      <c r="M11" s="207"/>
      <c r="N11" s="200">
        <v>0.184</v>
      </c>
      <c r="O11" s="176"/>
      <c r="P11" s="200">
        <v>0.314</v>
      </c>
      <c r="Q11" s="207"/>
      <c r="R11" s="200">
        <v>5.5E-2</v>
      </c>
      <c r="S11" s="176"/>
      <c r="T11" s="200">
        <v>5.0999999999999997E-2</v>
      </c>
      <c r="U11" s="207"/>
    </row>
    <row r="12" spans="1:21" s="14" customFormat="1" ht="25.05" customHeight="1" thickBot="1" x14ac:dyDescent="0.35">
      <c r="B12" s="166"/>
      <c r="C12" s="167"/>
      <c r="D12" s="152" t="s">
        <v>1</v>
      </c>
      <c r="E12" s="128"/>
      <c r="F12" s="202">
        <v>0.20200000000000001</v>
      </c>
      <c r="G12" s="179"/>
      <c r="H12" s="202">
        <v>0.20100000000000001</v>
      </c>
      <c r="I12" s="179"/>
      <c r="J12" s="202">
        <v>0.33100000000000002</v>
      </c>
      <c r="K12" s="179"/>
      <c r="L12" s="202">
        <v>0.27300000000000002</v>
      </c>
      <c r="M12" s="209"/>
      <c r="N12" s="202">
        <v>0.438</v>
      </c>
      <c r="O12" s="179"/>
      <c r="P12" s="202">
        <v>0.51300000000000001</v>
      </c>
      <c r="Q12" s="209"/>
      <c r="R12" s="202">
        <v>2.9000000000000001E-2</v>
      </c>
      <c r="S12" s="179"/>
      <c r="T12" s="202">
        <v>1.2999999999999999E-2</v>
      </c>
      <c r="U12" s="209"/>
    </row>
    <row r="13" spans="1:21" s="14" customFormat="1" ht="25.05" customHeight="1" x14ac:dyDescent="0.3">
      <c r="B13" s="162" t="s">
        <v>25</v>
      </c>
      <c r="C13" s="163"/>
      <c r="D13" s="157" t="s">
        <v>32</v>
      </c>
      <c r="E13" s="130"/>
      <c r="F13" s="198">
        <v>1.4999999999999999E-2</v>
      </c>
      <c r="G13" s="205"/>
      <c r="H13" s="198">
        <v>1.9E-2</v>
      </c>
      <c r="I13" s="205"/>
      <c r="J13" s="198">
        <v>0.68300000000000005</v>
      </c>
      <c r="K13" s="205"/>
      <c r="L13" s="198">
        <v>0.59099999999999997</v>
      </c>
      <c r="M13" s="208"/>
      <c r="N13" s="198">
        <v>0.187</v>
      </c>
      <c r="O13" s="205"/>
      <c r="P13" s="198">
        <v>0.29499999999999998</v>
      </c>
      <c r="Q13" s="208"/>
      <c r="R13" s="198">
        <v>0.114</v>
      </c>
      <c r="S13" s="205"/>
      <c r="T13" s="198">
        <v>9.5000000000000001E-2</v>
      </c>
      <c r="U13" s="208"/>
    </row>
    <row r="14" spans="1:21" s="14" customFormat="1" ht="25.05" customHeight="1" x14ac:dyDescent="0.3">
      <c r="B14" s="155"/>
      <c r="C14" s="156"/>
      <c r="D14" s="114" t="s">
        <v>20</v>
      </c>
      <c r="E14" s="120"/>
      <c r="F14" s="200">
        <v>0.107</v>
      </c>
      <c r="G14" s="176"/>
      <c r="H14" s="200">
        <v>0.104</v>
      </c>
      <c r="I14" s="176"/>
      <c r="J14" s="200">
        <v>0.58099999999999996</v>
      </c>
      <c r="K14" s="176"/>
      <c r="L14" s="200">
        <v>0.51400000000000001</v>
      </c>
      <c r="M14" s="207"/>
      <c r="N14" s="200">
        <v>0.245</v>
      </c>
      <c r="O14" s="176"/>
      <c r="P14" s="200">
        <v>0.29499999999999998</v>
      </c>
      <c r="Q14" s="207"/>
      <c r="R14" s="200">
        <v>6.7000000000000004E-2</v>
      </c>
      <c r="S14" s="176"/>
      <c r="T14" s="200">
        <v>8.7999999999999995E-2</v>
      </c>
      <c r="U14" s="207"/>
    </row>
    <row r="15" spans="1:21" s="14" customFormat="1" ht="25.05" customHeight="1" x14ac:dyDescent="0.3">
      <c r="B15" s="155"/>
      <c r="C15" s="156"/>
      <c r="D15" s="114" t="s">
        <v>33</v>
      </c>
      <c r="E15" s="120"/>
      <c r="F15" s="200">
        <v>0.21099999999999999</v>
      </c>
      <c r="G15" s="176"/>
      <c r="H15" s="200">
        <v>0.182</v>
      </c>
      <c r="I15" s="176"/>
      <c r="J15" s="200">
        <v>0.28999999999999998</v>
      </c>
      <c r="K15" s="176"/>
      <c r="L15" s="200">
        <v>0.14899999999999999</v>
      </c>
      <c r="M15" s="207"/>
      <c r="N15" s="200">
        <v>0.49199999999999999</v>
      </c>
      <c r="O15" s="176"/>
      <c r="P15" s="200">
        <v>0.66600000000000004</v>
      </c>
      <c r="Q15" s="207"/>
      <c r="R15" s="200">
        <v>8.0000000000000002E-3</v>
      </c>
      <c r="S15" s="176"/>
      <c r="T15" s="200">
        <v>3.0000000000000001E-3</v>
      </c>
      <c r="U15" s="207"/>
    </row>
    <row r="16" spans="1:21" s="14" customFormat="1" ht="25.05" customHeight="1" x14ac:dyDescent="0.3">
      <c r="B16" s="155"/>
      <c r="C16" s="156"/>
      <c r="D16" s="114" t="s">
        <v>21</v>
      </c>
      <c r="E16" s="120"/>
      <c r="F16" s="200">
        <v>4.2999999999999997E-2</v>
      </c>
      <c r="G16" s="176"/>
      <c r="H16" s="200">
        <v>3.6999999999999998E-2</v>
      </c>
      <c r="I16" s="176"/>
      <c r="J16" s="200">
        <v>0.73699999999999999</v>
      </c>
      <c r="K16" s="176"/>
      <c r="L16" s="200">
        <v>0.52300000000000002</v>
      </c>
      <c r="M16" s="207"/>
      <c r="N16" s="200">
        <v>0.16200000000000001</v>
      </c>
      <c r="O16" s="176"/>
      <c r="P16" s="200">
        <v>0.34399999999999997</v>
      </c>
      <c r="Q16" s="207"/>
      <c r="R16" s="200">
        <v>5.8999999999999997E-2</v>
      </c>
      <c r="S16" s="176"/>
      <c r="T16" s="200">
        <v>9.6000000000000002E-2</v>
      </c>
      <c r="U16" s="207"/>
    </row>
    <row r="17" spans="1:21" s="14" customFormat="1" ht="25.05" customHeight="1" x14ac:dyDescent="0.3">
      <c r="B17" s="155"/>
      <c r="C17" s="156"/>
      <c r="D17" s="114" t="s">
        <v>22</v>
      </c>
      <c r="E17" s="120"/>
      <c r="F17" s="200">
        <v>3.5999999999999997E-2</v>
      </c>
      <c r="G17" s="176"/>
      <c r="H17" s="200">
        <v>6.2E-2</v>
      </c>
      <c r="I17" s="176"/>
      <c r="J17" s="200">
        <v>0.61099999999999999</v>
      </c>
      <c r="K17" s="176"/>
      <c r="L17" s="200">
        <v>0.56200000000000006</v>
      </c>
      <c r="M17" s="207"/>
      <c r="N17" s="200">
        <v>0.27500000000000002</v>
      </c>
      <c r="O17" s="176"/>
      <c r="P17" s="200">
        <v>0.29299999999999998</v>
      </c>
      <c r="Q17" s="207"/>
      <c r="R17" s="200">
        <v>7.6999999999999999E-2</v>
      </c>
      <c r="S17" s="176"/>
      <c r="T17" s="200">
        <v>8.3000000000000004E-2</v>
      </c>
      <c r="U17" s="207"/>
    </row>
    <row r="18" spans="1:21" s="14" customFormat="1" ht="25.05" customHeight="1" x14ac:dyDescent="0.3">
      <c r="B18" s="147"/>
      <c r="C18" s="143"/>
      <c r="D18" s="114" t="s">
        <v>34</v>
      </c>
      <c r="E18" s="120"/>
      <c r="F18" s="200">
        <v>8.8999999999999996E-2</v>
      </c>
      <c r="G18" s="176"/>
      <c r="H18" s="200">
        <v>9.9000000000000005E-2</v>
      </c>
      <c r="I18" s="176"/>
      <c r="J18" s="200">
        <v>0.58299999999999996</v>
      </c>
      <c r="K18" s="176"/>
      <c r="L18" s="200">
        <v>0.39600000000000002</v>
      </c>
      <c r="M18" s="207"/>
      <c r="N18" s="200">
        <v>0.28199999999999997</v>
      </c>
      <c r="O18" s="176"/>
      <c r="P18" s="200">
        <v>0.441</v>
      </c>
      <c r="Q18" s="207"/>
      <c r="R18" s="200">
        <v>4.4999999999999998E-2</v>
      </c>
      <c r="S18" s="176"/>
      <c r="T18" s="200">
        <v>6.5000000000000002E-2</v>
      </c>
      <c r="U18" s="207"/>
    </row>
    <row r="19" spans="1:21" s="9" customFormat="1" ht="15" customHeight="1" x14ac:dyDescent="0.2">
      <c r="A19" s="8"/>
      <c r="C19" s="30"/>
      <c r="D19" s="30"/>
      <c r="E19" s="30"/>
      <c r="O19" s="30"/>
      <c r="P19" s="30"/>
      <c r="Q19" s="30"/>
    </row>
    <row r="20" spans="1:21" ht="19.5" customHeight="1" x14ac:dyDescent="0.3">
      <c r="A20" s="116" t="str">
        <f>Índice!$A$56</f>
        <v>ESTUDO 46 | ANÁLISE SETORIAL DAS SOCIEDADES NÃO FINANCEIRAS EM PORTUGAL 2019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</row>
    <row r="21" spans="1:21" x14ac:dyDescent="0.3">
      <c r="U21" s="83" t="s">
        <v>44</v>
      </c>
    </row>
    <row r="24" spans="1:21" ht="17.25" customHeight="1" x14ac:dyDescent="0.3"/>
    <row r="25" spans="1:21" ht="17.25" customHeight="1" x14ac:dyDescent="0.3"/>
  </sheetData>
  <sheetProtection algorithmName="SHA-512" hashValue="+IR4U1yUz0RdEJPTc+nfP5vqOyeD8XFdDABVd6VjqgtiM+aD97a+k+DxX8iB89+3xkvpFqdXIa6/OH2+hZfH5A==" saltValue="q7mJrYb3Cs5wNfDMVar86g==" spinCount="100000" sheet="1" objects="1" scenarios="1"/>
  <mergeCells count="107">
    <mergeCell ref="R18:S18"/>
    <mergeCell ref="T18:U18"/>
    <mergeCell ref="A20:U20"/>
    <mergeCell ref="P17:Q17"/>
    <mergeCell ref="R17:S17"/>
    <mergeCell ref="T17:U17"/>
    <mergeCell ref="D18:E18"/>
    <mergeCell ref="F18:G18"/>
    <mergeCell ref="H18:I18"/>
    <mergeCell ref="J18:K18"/>
    <mergeCell ref="L18:M18"/>
    <mergeCell ref="N18:O18"/>
    <mergeCell ref="P18:Q18"/>
    <mergeCell ref="D17:E17"/>
    <mergeCell ref="F17:G17"/>
    <mergeCell ref="H17:I17"/>
    <mergeCell ref="J17:K17"/>
    <mergeCell ref="L17:M17"/>
    <mergeCell ref="N17:O17"/>
    <mergeCell ref="D16:E16"/>
    <mergeCell ref="F16:G16"/>
    <mergeCell ref="H16:I16"/>
    <mergeCell ref="J16:K16"/>
    <mergeCell ref="L16:M16"/>
    <mergeCell ref="N16:O16"/>
    <mergeCell ref="P16:Q16"/>
    <mergeCell ref="R16:S16"/>
    <mergeCell ref="T16:U16"/>
    <mergeCell ref="R14:S14"/>
    <mergeCell ref="T14:U14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T12:U12"/>
    <mergeCell ref="B13:C18"/>
    <mergeCell ref="D13:E13"/>
    <mergeCell ref="F13:G13"/>
    <mergeCell ref="H13:I13"/>
    <mergeCell ref="J13:K13"/>
    <mergeCell ref="L13:M13"/>
    <mergeCell ref="N13:O13"/>
    <mergeCell ref="D12:E12"/>
    <mergeCell ref="F12:G12"/>
    <mergeCell ref="H12:I12"/>
    <mergeCell ref="J12:K12"/>
    <mergeCell ref="L12:M12"/>
    <mergeCell ref="N12:O12"/>
    <mergeCell ref="P13:Q13"/>
    <mergeCell ref="R13:S13"/>
    <mergeCell ref="T13:U13"/>
    <mergeCell ref="D14:E14"/>
    <mergeCell ref="F14:G14"/>
    <mergeCell ref="H14:I14"/>
    <mergeCell ref="J14:K14"/>
    <mergeCell ref="L14:M14"/>
    <mergeCell ref="N14:O14"/>
    <mergeCell ref="P14:Q14"/>
    <mergeCell ref="T10:U10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B10:C12"/>
    <mergeCell ref="D10:E10"/>
    <mergeCell ref="F10:G10"/>
    <mergeCell ref="H10:I10"/>
    <mergeCell ref="J10:K10"/>
    <mergeCell ref="L10:M10"/>
    <mergeCell ref="N10:O10"/>
    <mergeCell ref="P10:Q10"/>
    <mergeCell ref="R10:S10"/>
    <mergeCell ref="P12:Q12"/>
    <mergeCell ref="R12:S12"/>
    <mergeCell ref="A1:U1"/>
    <mergeCell ref="F6:U6"/>
    <mergeCell ref="F7:I7"/>
    <mergeCell ref="J7:M7"/>
    <mergeCell ref="N7:Q7"/>
    <mergeCell ref="R7:U7"/>
    <mergeCell ref="R8:S8"/>
    <mergeCell ref="T8:U8"/>
    <mergeCell ref="B9:E9"/>
    <mergeCell ref="F9:G9"/>
    <mergeCell ref="H9:I9"/>
    <mergeCell ref="J9:K9"/>
    <mergeCell ref="L9:M9"/>
    <mergeCell ref="N9:O9"/>
    <mergeCell ref="P9:Q9"/>
    <mergeCell ref="R9:S9"/>
    <mergeCell ref="F8:G8"/>
    <mergeCell ref="H8:I8"/>
    <mergeCell ref="J8:K8"/>
    <mergeCell ref="L8:M8"/>
    <mergeCell ref="N8:O8"/>
    <mergeCell ref="P8:Q8"/>
    <mergeCell ref="T9:U9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011F2C"/>
  </sheetPr>
  <dimension ref="A1:U2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+Índice!F43</f>
        <v>G C1.6</v>
      </c>
      <c r="B3" s="65" t="str">
        <f>+Índice!G43</f>
        <v>Pressão financeira</v>
      </c>
      <c r="C3" s="25"/>
      <c r="D3" s="25"/>
      <c r="E3" s="25"/>
    </row>
    <row r="4" spans="1:21" s="9" customFormat="1" ht="15" customHeight="1" x14ac:dyDescent="0.3">
      <c r="A4" s="8" t="s">
        <v>8</v>
      </c>
      <c r="C4" s="18"/>
      <c r="D4" s="19"/>
      <c r="E4" s="19"/>
      <c r="F4" s="19"/>
      <c r="G4" s="19"/>
      <c r="H4" s="19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21" s="16" customFormat="1" ht="25.05" customHeight="1" x14ac:dyDescent="0.3">
      <c r="L6" s="109">
        <v>2010</v>
      </c>
      <c r="M6" s="109"/>
      <c r="N6" s="109">
        <v>2019</v>
      </c>
      <c r="O6" s="109"/>
      <c r="P6" s="14"/>
      <c r="Q6" s="14"/>
    </row>
    <row r="7" spans="1:21" s="14" customFormat="1" ht="25.05" customHeight="1" thickBot="1" x14ac:dyDescent="0.35">
      <c r="G7" s="172" t="s">
        <v>19</v>
      </c>
      <c r="H7" s="173"/>
      <c r="I7" s="173"/>
      <c r="J7" s="173"/>
      <c r="K7" s="174"/>
      <c r="L7" s="206">
        <v>0.215</v>
      </c>
      <c r="M7" s="206"/>
      <c r="N7" s="206">
        <v>0.13800000000000001</v>
      </c>
      <c r="O7" s="206"/>
    </row>
    <row r="8" spans="1:21" s="14" customFormat="1" ht="25.05" customHeight="1" x14ac:dyDescent="0.3">
      <c r="G8" s="162" t="s">
        <v>12</v>
      </c>
      <c r="H8" s="163"/>
      <c r="I8" s="157" t="s">
        <v>0</v>
      </c>
      <c r="J8" s="157"/>
      <c r="K8" s="130"/>
      <c r="L8" s="198">
        <v>0.442</v>
      </c>
      <c r="M8" s="205"/>
      <c r="N8" s="198">
        <v>0.154</v>
      </c>
      <c r="O8" s="205"/>
    </row>
    <row r="9" spans="1:21" s="14" customFormat="1" ht="25.05" customHeight="1" x14ac:dyDescent="0.3">
      <c r="G9" s="155"/>
      <c r="H9" s="156"/>
      <c r="I9" s="114" t="s">
        <v>11</v>
      </c>
      <c r="J9" s="114"/>
      <c r="K9" s="120"/>
      <c r="L9" s="170">
        <v>0.29199999999999998</v>
      </c>
      <c r="M9" s="170"/>
      <c r="N9" s="170">
        <v>0.126</v>
      </c>
      <c r="O9" s="170"/>
    </row>
    <row r="10" spans="1:21" s="14" customFormat="1" ht="25.05" customHeight="1" thickBot="1" x14ac:dyDescent="0.35">
      <c r="G10" s="166"/>
      <c r="H10" s="167"/>
      <c r="I10" s="152" t="s">
        <v>1</v>
      </c>
      <c r="J10" s="152"/>
      <c r="K10" s="128"/>
      <c r="L10" s="171">
        <v>0.13200000000000001</v>
      </c>
      <c r="M10" s="171"/>
      <c r="N10" s="171">
        <v>0.14399999999999999</v>
      </c>
      <c r="O10" s="171"/>
    </row>
    <row r="11" spans="1:21" s="14" customFormat="1" ht="25.05" customHeight="1" x14ac:dyDescent="0.3">
      <c r="G11" s="162" t="s">
        <v>25</v>
      </c>
      <c r="H11" s="163"/>
      <c r="I11" s="143" t="s">
        <v>32</v>
      </c>
      <c r="J11" s="143"/>
      <c r="K11" s="144"/>
      <c r="L11" s="168">
        <v>0.23799999999999999</v>
      </c>
      <c r="M11" s="168"/>
      <c r="N11" s="168">
        <v>0.112</v>
      </c>
      <c r="O11" s="168"/>
    </row>
    <row r="12" spans="1:21" s="14" customFormat="1" ht="25.05" customHeight="1" x14ac:dyDescent="0.3">
      <c r="G12" s="155"/>
      <c r="H12" s="156"/>
      <c r="I12" s="114" t="s">
        <v>20</v>
      </c>
      <c r="J12" s="114"/>
      <c r="K12" s="120"/>
      <c r="L12" s="170">
        <v>0.19500000000000001</v>
      </c>
      <c r="M12" s="170"/>
      <c r="N12" s="170">
        <v>8.5000000000000006E-2</v>
      </c>
      <c r="O12" s="170"/>
    </row>
    <row r="13" spans="1:21" s="14" customFormat="1" ht="25.05" customHeight="1" x14ac:dyDescent="0.3">
      <c r="G13" s="155"/>
      <c r="H13" s="156"/>
      <c r="I13" s="114" t="s">
        <v>33</v>
      </c>
      <c r="J13" s="114"/>
      <c r="K13" s="120"/>
      <c r="L13" s="170">
        <v>0.23899999999999999</v>
      </c>
      <c r="M13" s="170"/>
      <c r="N13" s="170">
        <v>0.182</v>
      </c>
      <c r="O13" s="170"/>
    </row>
    <row r="14" spans="1:21" s="14" customFormat="1" ht="25.05" customHeight="1" x14ac:dyDescent="0.3">
      <c r="G14" s="155"/>
      <c r="H14" s="156"/>
      <c r="I14" s="114" t="s">
        <v>21</v>
      </c>
      <c r="J14" s="114"/>
      <c r="K14" s="120"/>
      <c r="L14" s="170">
        <v>0.52400000000000002</v>
      </c>
      <c r="M14" s="170"/>
      <c r="N14" s="170">
        <v>0.23799999999999999</v>
      </c>
      <c r="O14" s="170"/>
    </row>
    <row r="15" spans="1:21" s="14" customFormat="1" ht="25.05" customHeight="1" x14ac:dyDescent="0.3">
      <c r="G15" s="155"/>
      <c r="H15" s="156"/>
      <c r="I15" s="114" t="s">
        <v>22</v>
      </c>
      <c r="J15" s="114"/>
      <c r="K15" s="120"/>
      <c r="L15" s="170">
        <v>0.22</v>
      </c>
      <c r="M15" s="170"/>
      <c r="N15" s="170">
        <v>9.0999999999999998E-2</v>
      </c>
      <c r="O15" s="170"/>
    </row>
    <row r="16" spans="1:21" s="14" customFormat="1" ht="25.05" customHeight="1" x14ac:dyDescent="0.3">
      <c r="G16" s="147"/>
      <c r="H16" s="143"/>
      <c r="I16" s="114" t="s">
        <v>34</v>
      </c>
      <c r="J16" s="114"/>
      <c r="K16" s="120"/>
      <c r="L16" s="170">
        <v>0.16500000000000001</v>
      </c>
      <c r="M16" s="170"/>
      <c r="N16" s="170">
        <v>0.16200000000000001</v>
      </c>
      <c r="O16" s="170"/>
    </row>
    <row r="17" spans="1:21" s="9" customFormat="1" ht="15" customHeight="1" x14ac:dyDescent="0.2">
      <c r="A17" s="8"/>
      <c r="C17" s="30"/>
      <c r="D17" s="30"/>
      <c r="E17" s="30"/>
      <c r="N17" s="30"/>
      <c r="O17" s="30"/>
      <c r="P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/jLC1mJyWm2fbDIhdwYtRGnln1WOVT04sUCUJXRPyAwyrEgimzdZ+79bSm+JrnQjti5frTaGZ+fA7ve/hGeNlw==" saltValue="35LLJtbD5QLIvPFdCqKWxQ==" spinCount="100000" sheet="1" objects="1" scenarios="1"/>
  <mergeCells count="36">
    <mergeCell ref="I16:K16"/>
    <mergeCell ref="L16:M16"/>
    <mergeCell ref="N16:O16"/>
    <mergeCell ref="A18:U18"/>
    <mergeCell ref="I14:K14"/>
    <mergeCell ref="L14:M14"/>
    <mergeCell ref="N14:O14"/>
    <mergeCell ref="I15:K15"/>
    <mergeCell ref="L15:M15"/>
    <mergeCell ref="N15:O15"/>
    <mergeCell ref="G11:H16"/>
    <mergeCell ref="I11:K11"/>
    <mergeCell ref="L11:M11"/>
    <mergeCell ref="N11:O11"/>
    <mergeCell ref="I12:K12"/>
    <mergeCell ref="L12:M12"/>
    <mergeCell ref="N12:O12"/>
    <mergeCell ref="I13:K13"/>
    <mergeCell ref="L13:M13"/>
    <mergeCell ref="N13:O13"/>
    <mergeCell ref="G8:H10"/>
    <mergeCell ref="I8:K8"/>
    <mergeCell ref="L8:M8"/>
    <mergeCell ref="N8:O8"/>
    <mergeCell ref="I9:K9"/>
    <mergeCell ref="L9:M9"/>
    <mergeCell ref="N9:O9"/>
    <mergeCell ref="I10:K10"/>
    <mergeCell ref="L10:M10"/>
    <mergeCell ref="N10:O10"/>
    <mergeCell ref="A1:U1"/>
    <mergeCell ref="L6:M6"/>
    <mergeCell ref="N6:O6"/>
    <mergeCell ref="G7:K7"/>
    <mergeCell ref="L7:M7"/>
    <mergeCell ref="N7:O7"/>
  </mergeCells>
  <hyperlinks>
    <hyperlink ref="U19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02344A"/>
  </sheetPr>
  <dimension ref="A1:U33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Índice!F46</f>
        <v>G C2.1</v>
      </c>
      <c r="B3" s="65" t="str">
        <f>Índice!G46</f>
        <v>Evolução do financiamento obtido junto do sistema bancário residente e respetivos empréstimos vencidos (final de 2010=100, valores em fim de período)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5.05" customHeight="1" x14ac:dyDescent="0.3">
      <c r="A6" s="8"/>
      <c r="D6" s="14"/>
      <c r="E6" s="14"/>
      <c r="F6" s="14"/>
      <c r="G6" s="49"/>
      <c r="H6" s="49"/>
      <c r="I6" s="49"/>
      <c r="K6" s="109" t="s">
        <v>35</v>
      </c>
      <c r="L6" s="140"/>
      <c r="M6" s="120" t="s">
        <v>30</v>
      </c>
      <c r="N6" s="109"/>
      <c r="O6" s="14"/>
    </row>
    <row r="7" spans="1:21" s="14" customFormat="1" ht="25.05" customHeight="1" x14ac:dyDescent="0.3">
      <c r="A7" s="22"/>
      <c r="H7" s="244" t="s">
        <v>115</v>
      </c>
      <c r="I7" s="244"/>
      <c r="J7" s="244"/>
      <c r="K7" s="245">
        <v>100</v>
      </c>
      <c r="L7" s="246"/>
      <c r="M7" s="247">
        <v>100</v>
      </c>
      <c r="N7" s="248"/>
    </row>
    <row r="8" spans="1:21" s="14" customFormat="1" ht="25.05" customHeight="1" x14ac:dyDescent="0.3">
      <c r="A8" s="22"/>
      <c r="H8" s="244" t="s">
        <v>116</v>
      </c>
      <c r="I8" s="244"/>
      <c r="J8" s="244"/>
      <c r="K8" s="245">
        <v>99.9</v>
      </c>
      <c r="L8" s="246"/>
      <c r="M8" s="247">
        <v>145.1</v>
      </c>
      <c r="N8" s="248"/>
    </row>
    <row r="9" spans="1:21" s="14" customFormat="1" ht="25.05" customHeight="1" x14ac:dyDescent="0.3">
      <c r="A9" s="22"/>
      <c r="H9" s="244" t="s">
        <v>117</v>
      </c>
      <c r="I9" s="244"/>
      <c r="J9" s="244"/>
      <c r="K9" s="245">
        <v>91.4</v>
      </c>
      <c r="L9" s="246"/>
      <c r="M9" s="247">
        <v>210.5</v>
      </c>
      <c r="N9" s="248"/>
    </row>
    <row r="10" spans="1:21" s="14" customFormat="1" ht="25.05" customHeight="1" x14ac:dyDescent="0.3">
      <c r="A10" s="22"/>
      <c r="H10" s="244" t="s">
        <v>118</v>
      </c>
      <c r="I10" s="244"/>
      <c r="J10" s="244"/>
      <c r="K10" s="245">
        <v>85.9</v>
      </c>
      <c r="L10" s="246"/>
      <c r="M10" s="247">
        <v>246.6</v>
      </c>
      <c r="N10" s="248"/>
    </row>
    <row r="11" spans="1:21" s="14" customFormat="1" ht="25.05" customHeight="1" x14ac:dyDescent="0.3">
      <c r="A11" s="22"/>
      <c r="H11" s="244" t="s">
        <v>119</v>
      </c>
      <c r="I11" s="244"/>
      <c r="J11" s="244"/>
      <c r="K11" s="245">
        <v>79</v>
      </c>
      <c r="L11" s="246"/>
      <c r="M11" s="247">
        <v>261.10000000000002</v>
      </c>
      <c r="N11" s="248"/>
    </row>
    <row r="12" spans="1:21" s="14" customFormat="1" ht="25.05" customHeight="1" x14ac:dyDescent="0.3">
      <c r="A12" s="22"/>
      <c r="H12" s="244" t="s">
        <v>120</v>
      </c>
      <c r="I12" s="244"/>
      <c r="J12" s="244"/>
      <c r="K12" s="245">
        <v>74.599999999999994</v>
      </c>
      <c r="L12" s="246"/>
      <c r="M12" s="247">
        <v>266.3</v>
      </c>
      <c r="N12" s="248"/>
    </row>
    <row r="13" spans="1:21" s="14" customFormat="1" ht="25.05" customHeight="1" x14ac:dyDescent="0.3">
      <c r="A13" s="22"/>
      <c r="H13" s="244" t="s">
        <v>42</v>
      </c>
      <c r="I13" s="244"/>
      <c r="J13" s="244"/>
      <c r="K13" s="245">
        <v>70.7</v>
      </c>
      <c r="L13" s="246"/>
      <c r="M13" s="247">
        <v>244</v>
      </c>
      <c r="N13" s="248"/>
    </row>
    <row r="14" spans="1:21" s="14" customFormat="1" ht="25.05" customHeight="1" x14ac:dyDescent="0.3">
      <c r="A14" s="22"/>
      <c r="H14" s="244" t="s">
        <v>72</v>
      </c>
      <c r="I14" s="244"/>
      <c r="J14" s="244"/>
      <c r="K14" s="245">
        <v>66.8</v>
      </c>
      <c r="L14" s="246"/>
      <c r="M14" s="247">
        <v>193.5</v>
      </c>
      <c r="N14" s="248"/>
    </row>
    <row r="15" spans="1:21" s="14" customFormat="1" ht="25.05" customHeight="1" x14ac:dyDescent="0.3">
      <c r="A15" s="22"/>
      <c r="H15" s="244" t="s">
        <v>121</v>
      </c>
      <c r="I15" s="244"/>
      <c r="J15" s="244"/>
      <c r="K15" s="245">
        <v>64</v>
      </c>
      <c r="L15" s="246"/>
      <c r="M15" s="247">
        <v>114</v>
      </c>
      <c r="N15" s="248"/>
    </row>
    <row r="16" spans="1:21" s="14" customFormat="1" ht="25.05" customHeight="1" x14ac:dyDescent="0.3">
      <c r="A16" s="22"/>
      <c r="H16" s="244" t="s">
        <v>153</v>
      </c>
      <c r="I16" s="244"/>
      <c r="J16" s="244"/>
      <c r="K16" s="245">
        <v>61.9</v>
      </c>
      <c r="L16" s="246"/>
      <c r="M16" s="247">
        <v>65.400000000000006</v>
      </c>
      <c r="N16" s="248"/>
    </row>
    <row r="17" spans="1:21" s="14" customFormat="1" ht="25.05" customHeight="1" x14ac:dyDescent="0.3">
      <c r="A17" s="22"/>
      <c r="H17" s="244" t="s">
        <v>200</v>
      </c>
      <c r="I17" s="244"/>
      <c r="J17" s="244"/>
      <c r="K17" s="245">
        <v>69.099999999999994</v>
      </c>
      <c r="L17" s="246"/>
      <c r="M17" s="247">
        <v>52.6</v>
      </c>
      <c r="N17" s="248"/>
    </row>
    <row r="18" spans="1:21" s="9" customFormat="1" ht="15" customHeight="1" x14ac:dyDescent="0.2">
      <c r="A18" s="8"/>
    </row>
    <row r="19" spans="1:21" s="9" customFormat="1" ht="15" customHeight="1" x14ac:dyDescent="0.2">
      <c r="A19" s="8"/>
      <c r="B19" s="249" t="s">
        <v>114</v>
      </c>
      <c r="C19" s="249"/>
      <c r="D19" s="249"/>
      <c r="E19" s="249"/>
      <c r="F19" s="249"/>
      <c r="G19" s="249"/>
      <c r="H19" s="249"/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  <c r="T19" s="249"/>
    </row>
    <row r="20" spans="1:21" s="9" customFormat="1" ht="15" customHeight="1" x14ac:dyDescent="0.2">
      <c r="A20" s="8"/>
      <c r="B20" s="249"/>
      <c r="C20" s="249"/>
      <c r="D20" s="249"/>
      <c r="E20" s="249"/>
      <c r="F20" s="249"/>
      <c r="G20" s="249"/>
      <c r="H20" s="249"/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  <c r="T20" s="249"/>
    </row>
    <row r="21" spans="1:21" s="9" customFormat="1" ht="15" customHeight="1" x14ac:dyDescent="0.2">
      <c r="A21" s="8"/>
      <c r="C21" s="30"/>
      <c r="N21" s="30"/>
      <c r="O21" s="30"/>
    </row>
    <row r="22" spans="1:21" ht="19.5" customHeight="1" x14ac:dyDescent="0.3">
      <c r="A22" s="116" t="str">
        <f>Índice!$A$56</f>
        <v>ESTUDO 46 | ANÁLISE SETORIAL DAS SOCIEDADES NÃO FINANCEIRAS EM PORTUGAL 2019</v>
      </c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6"/>
    </row>
    <row r="23" spans="1:21" x14ac:dyDescent="0.3">
      <c r="U23" s="83" t="s">
        <v>44</v>
      </c>
    </row>
    <row r="26" spans="1:21" ht="17.25" customHeight="1" x14ac:dyDescent="0.3"/>
    <row r="27" spans="1:21" ht="17.25" customHeight="1" x14ac:dyDescent="0.3"/>
    <row r="29" spans="1:21" x14ac:dyDescent="0.3">
      <c r="G29" s="43"/>
      <c r="H29" s="43"/>
      <c r="I29" s="43"/>
      <c r="J29" s="43"/>
      <c r="K29" s="43"/>
      <c r="L29" s="43"/>
      <c r="M29" s="43"/>
      <c r="N29" s="43"/>
    </row>
    <row r="30" spans="1:21" x14ac:dyDescent="0.3">
      <c r="G30" s="43"/>
      <c r="H30" s="43"/>
      <c r="I30" s="43"/>
      <c r="J30" s="43"/>
      <c r="K30" s="43"/>
      <c r="L30" s="43"/>
      <c r="M30" s="43"/>
      <c r="N30" s="43"/>
    </row>
    <row r="31" spans="1:21" x14ac:dyDescent="0.3">
      <c r="G31" s="43"/>
      <c r="H31" s="43"/>
      <c r="I31" s="43"/>
      <c r="J31" s="43"/>
      <c r="K31" s="43"/>
      <c r="L31" s="43"/>
      <c r="M31" s="43"/>
      <c r="N31" s="43"/>
    </row>
    <row r="32" spans="1:21" x14ac:dyDescent="0.3">
      <c r="G32" s="43"/>
      <c r="H32" s="43"/>
      <c r="I32" s="43"/>
      <c r="J32" s="43"/>
      <c r="K32" s="43"/>
      <c r="L32" s="43"/>
      <c r="M32" s="43"/>
      <c r="N32" s="43"/>
    </row>
    <row r="33" spans="7:14" x14ac:dyDescent="0.3">
      <c r="G33" s="43"/>
      <c r="H33" s="43"/>
      <c r="I33" s="43"/>
      <c r="J33" s="43"/>
      <c r="K33" s="43"/>
      <c r="L33" s="43"/>
      <c r="M33" s="43"/>
      <c r="N33" s="43"/>
    </row>
  </sheetData>
  <sheetProtection algorithmName="SHA-512" hashValue="yLvymWUn9wphbBt6/XNjRqBuL1/g0oJBz8CWTJMaeKXZvZAD2rRv5Q3gEIXy5Oi6gP0r3PPPi8BQnFJKcAiF4g==" saltValue="hS2I8jR6TIsukdc+ykgrLw==" spinCount="100000" sheet="1" objects="1" scenarios="1"/>
  <mergeCells count="38">
    <mergeCell ref="H9:J9"/>
    <mergeCell ref="K9:L9"/>
    <mergeCell ref="A1:U1"/>
    <mergeCell ref="B19:T20"/>
    <mergeCell ref="A22:U22"/>
    <mergeCell ref="K6:L6"/>
    <mergeCell ref="M6:N6"/>
    <mergeCell ref="H7:J7"/>
    <mergeCell ref="K7:L7"/>
    <mergeCell ref="M7:N7"/>
    <mergeCell ref="H8:J8"/>
    <mergeCell ref="K8:L8"/>
    <mergeCell ref="M8:N8"/>
    <mergeCell ref="M9:N9"/>
    <mergeCell ref="H10:J10"/>
    <mergeCell ref="K10:L10"/>
    <mergeCell ref="M10:N10"/>
    <mergeCell ref="H11:J11"/>
    <mergeCell ref="K11:L11"/>
    <mergeCell ref="M11:N11"/>
    <mergeCell ref="H12:J12"/>
    <mergeCell ref="K12:L12"/>
    <mergeCell ref="M12:N12"/>
    <mergeCell ref="H17:J17"/>
    <mergeCell ref="K17:L17"/>
    <mergeCell ref="M17:N17"/>
    <mergeCell ref="H13:J13"/>
    <mergeCell ref="K13:L13"/>
    <mergeCell ref="M13:N13"/>
    <mergeCell ref="H16:J16"/>
    <mergeCell ref="H14:J14"/>
    <mergeCell ref="K14:L14"/>
    <mergeCell ref="M14:N14"/>
    <mergeCell ref="H15:J15"/>
    <mergeCell ref="K15:L15"/>
    <mergeCell ref="M15:N15"/>
    <mergeCell ref="K16:L16"/>
    <mergeCell ref="M16:N16"/>
  </mergeCells>
  <hyperlinks>
    <hyperlink ref="U2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rgb="FF02344A"/>
  </sheetPr>
  <dimension ref="A1:U3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Índice!F47</f>
        <v>G C2.2</v>
      </c>
      <c r="B3" s="65" t="str">
        <f>Índice!G47</f>
        <v>Estrutura do financiamento obtido junto do sistema bancário residente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5" customHeight="1" x14ac:dyDescent="0.2">
      <c r="A6" s="8"/>
      <c r="C6" s="30"/>
      <c r="D6" s="30"/>
      <c r="N6" s="30"/>
      <c r="O6" s="30"/>
      <c r="P6" s="30"/>
      <c r="Q6" s="30"/>
    </row>
    <row r="7" spans="1:21" s="9" customFormat="1" ht="15" customHeight="1" x14ac:dyDescent="0.2">
      <c r="A7" s="8"/>
      <c r="C7" s="30"/>
      <c r="D7" s="156" t="s">
        <v>12</v>
      </c>
      <c r="E7" s="156"/>
      <c r="F7" s="156"/>
      <c r="G7" s="156"/>
      <c r="H7" s="156"/>
      <c r="I7" s="254"/>
      <c r="J7" s="156" t="s">
        <v>25</v>
      </c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</row>
    <row r="8" spans="1:21" s="9" customFormat="1" ht="15" customHeight="1" x14ac:dyDescent="0.2">
      <c r="A8" s="8"/>
      <c r="C8" s="30"/>
      <c r="D8" s="143"/>
      <c r="E8" s="143"/>
      <c r="F8" s="143"/>
      <c r="G8" s="143"/>
      <c r="H8" s="143"/>
      <c r="I8" s="148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</row>
    <row r="9" spans="1:21" s="9" customFormat="1" ht="15" customHeight="1" x14ac:dyDescent="0.2">
      <c r="A9" s="8"/>
      <c r="C9" s="30"/>
      <c r="D9" s="174" t="s">
        <v>0</v>
      </c>
      <c r="E9" s="251"/>
      <c r="F9" s="251" t="s">
        <v>11</v>
      </c>
      <c r="G9" s="251"/>
      <c r="H9" s="251" t="s">
        <v>1</v>
      </c>
      <c r="I9" s="252"/>
      <c r="J9" s="255" t="s">
        <v>32</v>
      </c>
      <c r="K9" s="251"/>
      <c r="L9" s="251" t="s">
        <v>20</v>
      </c>
      <c r="M9" s="251"/>
      <c r="N9" s="251" t="s">
        <v>33</v>
      </c>
      <c r="O9" s="251"/>
      <c r="P9" s="251" t="s">
        <v>21</v>
      </c>
      <c r="Q9" s="251"/>
      <c r="R9" s="251" t="s">
        <v>22</v>
      </c>
      <c r="S9" s="251"/>
      <c r="T9" s="251" t="s">
        <v>34</v>
      </c>
      <c r="U9" s="172"/>
    </row>
    <row r="10" spans="1:21" s="9" customFormat="1" ht="15" customHeight="1" x14ac:dyDescent="0.2">
      <c r="A10" s="8"/>
      <c r="C10" s="30"/>
      <c r="D10" s="144"/>
      <c r="E10" s="137"/>
      <c r="F10" s="137"/>
      <c r="G10" s="137"/>
      <c r="H10" s="137"/>
      <c r="I10" s="253"/>
      <c r="J10" s="256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47"/>
    </row>
    <row r="11" spans="1:21" s="9" customFormat="1" ht="24.75" customHeight="1" x14ac:dyDescent="0.2">
      <c r="A11" s="8"/>
      <c r="B11" s="250" t="s">
        <v>115</v>
      </c>
      <c r="C11" s="109"/>
      <c r="D11" s="200">
        <v>0.35199999999999998</v>
      </c>
      <c r="E11" s="176"/>
      <c r="F11" s="200">
        <v>0.498</v>
      </c>
      <c r="G11" s="176"/>
      <c r="H11" s="200">
        <v>0.15</v>
      </c>
      <c r="I11" s="201"/>
      <c r="J11" s="207">
        <v>0.02</v>
      </c>
      <c r="K11" s="176"/>
      <c r="L11" s="200">
        <v>0.15</v>
      </c>
      <c r="M11" s="176"/>
      <c r="N11" s="200">
        <v>4.7E-2</v>
      </c>
      <c r="O11" s="176"/>
      <c r="P11" s="200">
        <v>0.23300000000000001</v>
      </c>
      <c r="Q11" s="176"/>
      <c r="R11" s="200">
        <v>0.14799999999999999</v>
      </c>
      <c r="S11" s="176"/>
      <c r="T11" s="200">
        <v>0.40200000000000002</v>
      </c>
      <c r="U11" s="176"/>
    </row>
    <row r="12" spans="1:21" s="9" customFormat="1" ht="24.75" customHeight="1" x14ac:dyDescent="0.2">
      <c r="A12" s="8"/>
      <c r="B12" s="250" t="s">
        <v>116</v>
      </c>
      <c r="C12" s="109"/>
      <c r="D12" s="200">
        <v>0.34699999999999998</v>
      </c>
      <c r="E12" s="176"/>
      <c r="F12" s="200">
        <v>0.49199999999999999</v>
      </c>
      <c r="G12" s="176"/>
      <c r="H12" s="200">
        <v>0.16</v>
      </c>
      <c r="I12" s="201"/>
      <c r="J12" s="207">
        <v>0.02</v>
      </c>
      <c r="K12" s="176"/>
      <c r="L12" s="200">
        <v>0.15</v>
      </c>
      <c r="M12" s="176"/>
      <c r="N12" s="200">
        <v>4.9000000000000002E-2</v>
      </c>
      <c r="O12" s="176"/>
      <c r="P12" s="200">
        <v>0.22700000000000001</v>
      </c>
      <c r="Q12" s="176"/>
      <c r="R12" s="200">
        <v>0.14499999999999999</v>
      </c>
      <c r="S12" s="176"/>
      <c r="T12" s="200">
        <v>0.41</v>
      </c>
      <c r="U12" s="176"/>
    </row>
    <row r="13" spans="1:21" s="9" customFormat="1" ht="24.75" customHeight="1" x14ac:dyDescent="0.2">
      <c r="A13" s="8"/>
      <c r="B13" s="250" t="s">
        <v>117</v>
      </c>
      <c r="C13" s="109"/>
      <c r="D13" s="200">
        <v>0.35099999999999998</v>
      </c>
      <c r="E13" s="176"/>
      <c r="F13" s="200">
        <v>0.48899999999999999</v>
      </c>
      <c r="G13" s="176"/>
      <c r="H13" s="200">
        <v>0.159</v>
      </c>
      <c r="I13" s="201"/>
      <c r="J13" s="207">
        <v>0.02</v>
      </c>
      <c r="K13" s="176"/>
      <c r="L13" s="200">
        <v>0.15</v>
      </c>
      <c r="M13" s="176"/>
      <c r="N13" s="200">
        <v>5.1999999999999998E-2</v>
      </c>
      <c r="O13" s="176"/>
      <c r="P13" s="200">
        <v>0.21299999999999999</v>
      </c>
      <c r="Q13" s="176"/>
      <c r="R13" s="200">
        <v>0.13800000000000001</v>
      </c>
      <c r="S13" s="176"/>
      <c r="T13" s="200">
        <v>0.42699999999999999</v>
      </c>
      <c r="U13" s="176"/>
    </row>
    <row r="14" spans="1:21" s="9" customFormat="1" ht="24.75" customHeight="1" x14ac:dyDescent="0.2">
      <c r="A14" s="8"/>
      <c r="B14" s="250" t="s">
        <v>118</v>
      </c>
      <c r="C14" s="109"/>
      <c r="D14" s="200">
        <v>0.34300000000000003</v>
      </c>
      <c r="E14" s="176"/>
      <c r="F14" s="200">
        <v>0.48699999999999999</v>
      </c>
      <c r="G14" s="176"/>
      <c r="H14" s="200">
        <v>0.17100000000000001</v>
      </c>
      <c r="I14" s="201"/>
      <c r="J14" s="207">
        <v>2.1999999999999999E-2</v>
      </c>
      <c r="K14" s="176"/>
      <c r="L14" s="200">
        <v>0.154</v>
      </c>
      <c r="M14" s="176"/>
      <c r="N14" s="200">
        <v>4.9000000000000002E-2</v>
      </c>
      <c r="O14" s="176"/>
      <c r="P14" s="200">
        <v>0.19900000000000001</v>
      </c>
      <c r="Q14" s="176"/>
      <c r="R14" s="200">
        <v>0.13900000000000001</v>
      </c>
      <c r="S14" s="176"/>
      <c r="T14" s="200">
        <v>0.438</v>
      </c>
      <c r="U14" s="176"/>
    </row>
    <row r="15" spans="1:21" s="9" customFormat="1" ht="24.75" customHeight="1" x14ac:dyDescent="0.2">
      <c r="A15" s="8"/>
      <c r="B15" s="250" t="s">
        <v>119</v>
      </c>
      <c r="C15" s="109"/>
      <c r="D15" s="200">
        <v>0.34200000000000003</v>
      </c>
      <c r="E15" s="176"/>
      <c r="F15" s="200">
        <v>0.51700000000000002</v>
      </c>
      <c r="G15" s="176"/>
      <c r="H15" s="200">
        <v>0.14099999999999999</v>
      </c>
      <c r="I15" s="201"/>
      <c r="J15" s="207">
        <v>2.5000000000000001E-2</v>
      </c>
      <c r="K15" s="176"/>
      <c r="L15" s="200">
        <v>0.16700000000000001</v>
      </c>
      <c r="M15" s="176"/>
      <c r="N15" s="200">
        <v>5.8999999999999997E-2</v>
      </c>
      <c r="O15" s="176"/>
      <c r="P15" s="200">
        <v>0.17899999999999999</v>
      </c>
      <c r="Q15" s="176"/>
      <c r="R15" s="200">
        <v>0.152</v>
      </c>
      <c r="S15" s="176"/>
      <c r="T15" s="200">
        <v>0.41699999999999998</v>
      </c>
      <c r="U15" s="176"/>
    </row>
    <row r="16" spans="1:21" s="9" customFormat="1" ht="24.75" customHeight="1" x14ac:dyDescent="0.2">
      <c r="A16" s="8"/>
      <c r="B16" s="250" t="s">
        <v>120</v>
      </c>
      <c r="C16" s="109"/>
      <c r="D16" s="200">
        <v>0.33300000000000002</v>
      </c>
      <c r="E16" s="176"/>
      <c r="F16" s="200">
        <v>0.51900000000000002</v>
      </c>
      <c r="G16" s="176"/>
      <c r="H16" s="200">
        <v>0.14799999999999999</v>
      </c>
      <c r="I16" s="201"/>
      <c r="J16" s="207">
        <v>2.8000000000000001E-2</v>
      </c>
      <c r="K16" s="176"/>
      <c r="L16" s="200">
        <v>0.17199999999999999</v>
      </c>
      <c r="M16" s="176"/>
      <c r="N16" s="200">
        <v>6.0999999999999999E-2</v>
      </c>
      <c r="O16" s="176"/>
      <c r="P16" s="200">
        <v>0.16700000000000001</v>
      </c>
      <c r="Q16" s="176"/>
      <c r="R16" s="200">
        <v>0.158</v>
      </c>
      <c r="S16" s="176"/>
      <c r="T16" s="200">
        <v>0.41299999999999998</v>
      </c>
      <c r="U16" s="176"/>
    </row>
    <row r="17" spans="1:21" s="9" customFormat="1" ht="24.75" customHeight="1" x14ac:dyDescent="0.2">
      <c r="A17" s="8"/>
      <c r="B17" s="250" t="s">
        <v>42</v>
      </c>
      <c r="C17" s="109"/>
      <c r="D17" s="200">
        <v>0.316</v>
      </c>
      <c r="E17" s="176"/>
      <c r="F17" s="200">
        <v>0.52200000000000002</v>
      </c>
      <c r="G17" s="176"/>
      <c r="H17" s="200">
        <v>0.16300000000000001</v>
      </c>
      <c r="I17" s="201"/>
      <c r="J17" s="207">
        <v>3.1E-2</v>
      </c>
      <c r="K17" s="176"/>
      <c r="L17" s="200">
        <v>0.17499999999999999</v>
      </c>
      <c r="M17" s="176"/>
      <c r="N17" s="200">
        <v>6.8000000000000005E-2</v>
      </c>
      <c r="O17" s="176"/>
      <c r="P17" s="200">
        <v>0.157</v>
      </c>
      <c r="Q17" s="176"/>
      <c r="R17" s="200">
        <v>0.16400000000000001</v>
      </c>
      <c r="S17" s="176"/>
      <c r="T17" s="200">
        <v>0.40400000000000003</v>
      </c>
      <c r="U17" s="176"/>
    </row>
    <row r="18" spans="1:21" s="9" customFormat="1" ht="24.75" customHeight="1" x14ac:dyDescent="0.2">
      <c r="A18" s="8"/>
      <c r="B18" s="250" t="s">
        <v>72</v>
      </c>
      <c r="C18" s="109"/>
      <c r="D18" s="200">
        <v>0.313</v>
      </c>
      <c r="E18" s="176"/>
      <c r="F18" s="200">
        <v>0.51600000000000001</v>
      </c>
      <c r="G18" s="176"/>
      <c r="H18" s="200">
        <v>0.17100000000000001</v>
      </c>
      <c r="I18" s="201"/>
      <c r="J18" s="207">
        <v>3.4000000000000002E-2</v>
      </c>
      <c r="K18" s="176"/>
      <c r="L18" s="200">
        <v>0.183</v>
      </c>
      <c r="M18" s="176"/>
      <c r="N18" s="200">
        <v>0.06</v>
      </c>
      <c r="O18" s="176"/>
      <c r="P18" s="200">
        <v>0.14499999999999999</v>
      </c>
      <c r="Q18" s="176"/>
      <c r="R18" s="200">
        <v>0.17</v>
      </c>
      <c r="S18" s="176"/>
      <c r="T18" s="200">
        <v>0.41</v>
      </c>
      <c r="U18" s="176"/>
    </row>
    <row r="19" spans="1:21" s="9" customFormat="1" ht="24.75" customHeight="1" x14ac:dyDescent="0.2">
      <c r="A19" s="8"/>
      <c r="B19" s="250" t="s">
        <v>121</v>
      </c>
      <c r="C19" s="109"/>
      <c r="D19" s="200">
        <v>0.307</v>
      </c>
      <c r="E19" s="176"/>
      <c r="F19" s="200">
        <v>0.50700000000000001</v>
      </c>
      <c r="G19" s="176"/>
      <c r="H19" s="200">
        <v>0.186</v>
      </c>
      <c r="I19" s="201"/>
      <c r="J19" s="207">
        <v>3.5999999999999997E-2</v>
      </c>
      <c r="K19" s="176"/>
      <c r="L19" s="200">
        <v>0.19500000000000001</v>
      </c>
      <c r="M19" s="176"/>
      <c r="N19" s="200">
        <v>5.8000000000000003E-2</v>
      </c>
      <c r="O19" s="176"/>
      <c r="P19" s="200">
        <v>0.127</v>
      </c>
      <c r="Q19" s="176"/>
      <c r="R19" s="200">
        <v>0.17499999999999999</v>
      </c>
      <c r="S19" s="176"/>
      <c r="T19" s="200">
        <v>0.41</v>
      </c>
      <c r="U19" s="176"/>
    </row>
    <row r="20" spans="1:21" s="9" customFormat="1" ht="24.75" customHeight="1" x14ac:dyDescent="0.2">
      <c r="A20" s="8"/>
      <c r="B20" s="250" t="s">
        <v>153</v>
      </c>
      <c r="C20" s="109"/>
      <c r="D20" s="200">
        <v>0.311</v>
      </c>
      <c r="E20" s="176"/>
      <c r="F20" s="200">
        <v>0.504</v>
      </c>
      <c r="G20" s="176"/>
      <c r="H20" s="200">
        <v>0.185</v>
      </c>
      <c r="I20" s="201"/>
      <c r="J20" s="207">
        <v>0.04</v>
      </c>
      <c r="K20" s="176"/>
      <c r="L20" s="200">
        <v>0.19500000000000001</v>
      </c>
      <c r="M20" s="176"/>
      <c r="N20" s="200">
        <v>5.6000000000000001E-2</v>
      </c>
      <c r="O20" s="176"/>
      <c r="P20" s="200">
        <v>0.111</v>
      </c>
      <c r="Q20" s="176"/>
      <c r="R20" s="200">
        <v>0.18</v>
      </c>
      <c r="S20" s="176"/>
      <c r="T20" s="200">
        <v>0.41899999999999998</v>
      </c>
      <c r="U20" s="176"/>
    </row>
    <row r="21" spans="1:21" s="9" customFormat="1" ht="24.75" customHeight="1" x14ac:dyDescent="0.2">
      <c r="A21" s="8"/>
      <c r="B21" s="250" t="s">
        <v>200</v>
      </c>
      <c r="C21" s="109"/>
      <c r="D21" s="200">
        <v>0.30399999999999999</v>
      </c>
      <c r="E21" s="176"/>
      <c r="F21" s="200">
        <v>0.52</v>
      </c>
      <c r="G21" s="176"/>
      <c r="H21" s="200">
        <v>0.17699999999999999</v>
      </c>
      <c r="I21" s="201"/>
      <c r="J21" s="207">
        <v>0.04</v>
      </c>
      <c r="K21" s="176"/>
      <c r="L21" s="200">
        <v>0.19700000000000001</v>
      </c>
      <c r="M21" s="176"/>
      <c r="N21" s="200">
        <v>5.8000000000000003E-2</v>
      </c>
      <c r="O21" s="176"/>
      <c r="P21" s="200">
        <v>0.10299999999999999</v>
      </c>
      <c r="Q21" s="176"/>
      <c r="R21" s="200">
        <v>0.17899999999999999</v>
      </c>
      <c r="S21" s="176"/>
      <c r="T21" s="200">
        <v>0.42399999999999999</v>
      </c>
      <c r="U21" s="176"/>
    </row>
    <row r="22" spans="1:21" s="9" customFormat="1" ht="15" customHeight="1" x14ac:dyDescent="0.2">
      <c r="A22" s="8"/>
      <c r="C22" s="30"/>
      <c r="D22" s="30"/>
      <c r="E22" s="30"/>
      <c r="N22" s="30"/>
      <c r="O22" s="30"/>
      <c r="P22" s="30"/>
      <c r="Q22" s="30"/>
    </row>
    <row r="23" spans="1:21" ht="19.5" customHeight="1" x14ac:dyDescent="0.3">
      <c r="A23" s="116" t="str">
        <f>Índice!$A$56</f>
        <v>ESTUDO 46 | ANÁLISE SETORIAL DAS SOCIEDADES NÃO FINANCEIRAS EM PORTUGAL 2019</v>
      </c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6"/>
    </row>
    <row r="24" spans="1:21" x14ac:dyDescent="0.3">
      <c r="U24" s="83" t="s">
        <v>44</v>
      </c>
    </row>
    <row r="27" spans="1:21" ht="17.25" customHeight="1" x14ac:dyDescent="0.3"/>
    <row r="28" spans="1:21" ht="17.25" customHeight="1" x14ac:dyDescent="0.3"/>
    <row r="31" spans="1:21" x14ac:dyDescent="0.3">
      <c r="G31" s="43"/>
      <c r="H31" s="43"/>
      <c r="I31" s="43"/>
      <c r="J31" s="43"/>
      <c r="K31" s="43"/>
      <c r="L31" s="43"/>
      <c r="M31" s="43"/>
      <c r="N31" s="43"/>
    </row>
    <row r="32" spans="1:21" x14ac:dyDescent="0.3">
      <c r="G32" s="43"/>
      <c r="H32" s="43"/>
      <c r="I32" s="43"/>
      <c r="J32" s="43"/>
      <c r="K32" s="43"/>
      <c r="L32" s="43"/>
      <c r="M32" s="43"/>
      <c r="N32" s="43"/>
    </row>
    <row r="33" spans="7:14" x14ac:dyDescent="0.3">
      <c r="G33" s="43"/>
      <c r="H33" s="43"/>
      <c r="I33" s="43"/>
      <c r="J33" s="43"/>
      <c r="K33" s="43"/>
      <c r="L33" s="43"/>
      <c r="M33" s="43"/>
      <c r="N33" s="43"/>
    </row>
    <row r="34" spans="7:14" x14ac:dyDescent="0.3">
      <c r="G34" s="43"/>
      <c r="H34" s="43"/>
      <c r="I34" s="43"/>
      <c r="J34" s="43"/>
      <c r="K34" s="43"/>
      <c r="L34" s="43"/>
      <c r="M34" s="43"/>
      <c r="N34" s="43"/>
    </row>
  </sheetData>
  <sheetProtection algorithmName="SHA-512" hashValue="IEdQnwhbT8jT6oIYQOml6t10q3edlWuEyOH893tmM0hkAkr2oNkodrboVqCLbDttXoMSAGd5y2QFB84lQ8t0sg==" saltValue="dnxB6gPMq8BQLbbQ0MLEgQ==" spinCount="100000" sheet="1" objects="1" scenarios="1"/>
  <mergeCells count="123">
    <mergeCell ref="N14:O14"/>
    <mergeCell ref="N15:O15"/>
    <mergeCell ref="J11:K11"/>
    <mergeCell ref="J12:K12"/>
    <mergeCell ref="J13:K13"/>
    <mergeCell ref="J14:K14"/>
    <mergeCell ref="J15:K15"/>
    <mergeCell ref="A1:U1"/>
    <mergeCell ref="A23:U23"/>
    <mergeCell ref="R14:S14"/>
    <mergeCell ref="R15:S15"/>
    <mergeCell ref="T11:U11"/>
    <mergeCell ref="T12:U12"/>
    <mergeCell ref="T13:U13"/>
    <mergeCell ref="T14:U14"/>
    <mergeCell ref="T15:U15"/>
    <mergeCell ref="P11:Q11"/>
    <mergeCell ref="P12:Q12"/>
    <mergeCell ref="P13:Q13"/>
    <mergeCell ref="P14:Q14"/>
    <mergeCell ref="P15:Q15"/>
    <mergeCell ref="J7:U8"/>
    <mergeCell ref="T9:U10"/>
    <mergeCell ref="R9:S10"/>
    <mergeCell ref="P9:Q10"/>
    <mergeCell ref="N9:O10"/>
    <mergeCell ref="L9:M10"/>
    <mergeCell ref="J9:K10"/>
    <mergeCell ref="D12:E12"/>
    <mergeCell ref="D13:E13"/>
    <mergeCell ref="F12:G12"/>
    <mergeCell ref="F13:G13"/>
    <mergeCell ref="D11:E11"/>
    <mergeCell ref="F11:G11"/>
    <mergeCell ref="R11:S11"/>
    <mergeCell ref="R12:S12"/>
    <mergeCell ref="R13:S13"/>
    <mergeCell ref="N11:O11"/>
    <mergeCell ref="N12:O12"/>
    <mergeCell ref="N13:O13"/>
    <mergeCell ref="B11:C11"/>
    <mergeCell ref="B12:C12"/>
    <mergeCell ref="B13:C13"/>
    <mergeCell ref="B14:C14"/>
    <mergeCell ref="B15:C15"/>
    <mergeCell ref="H9:I10"/>
    <mergeCell ref="F9:G10"/>
    <mergeCell ref="D9:E10"/>
    <mergeCell ref="D7:I8"/>
    <mergeCell ref="D14:E14"/>
    <mergeCell ref="D15:E15"/>
    <mergeCell ref="F14:G14"/>
    <mergeCell ref="F15:G15"/>
    <mergeCell ref="H11:I11"/>
    <mergeCell ref="H12:I12"/>
    <mergeCell ref="H13:I13"/>
    <mergeCell ref="H14:I14"/>
    <mergeCell ref="H15:I15"/>
    <mergeCell ref="F21:G21"/>
    <mergeCell ref="D16:E16"/>
    <mergeCell ref="D17:E17"/>
    <mergeCell ref="D18:E18"/>
    <mergeCell ref="D19:E19"/>
    <mergeCell ref="D21:E21"/>
    <mergeCell ref="B16:C16"/>
    <mergeCell ref="B17:C17"/>
    <mergeCell ref="B18:C18"/>
    <mergeCell ref="B19:C19"/>
    <mergeCell ref="B21:C21"/>
    <mergeCell ref="F16:G16"/>
    <mergeCell ref="F17:G17"/>
    <mergeCell ref="F18:G18"/>
    <mergeCell ref="F19:G19"/>
    <mergeCell ref="B20:C20"/>
    <mergeCell ref="D20:E20"/>
    <mergeCell ref="F20:G20"/>
    <mergeCell ref="J16:K16"/>
    <mergeCell ref="J17:K17"/>
    <mergeCell ref="J18:K18"/>
    <mergeCell ref="J19:K19"/>
    <mergeCell ref="J21:K21"/>
    <mergeCell ref="H16:I16"/>
    <mergeCell ref="H17:I17"/>
    <mergeCell ref="H18:I18"/>
    <mergeCell ref="H19:I19"/>
    <mergeCell ref="H21:I21"/>
    <mergeCell ref="H20:I20"/>
    <mergeCell ref="J20:K20"/>
    <mergeCell ref="L16:M16"/>
    <mergeCell ref="L17:M17"/>
    <mergeCell ref="L18:M18"/>
    <mergeCell ref="L19:M19"/>
    <mergeCell ref="L21:M21"/>
    <mergeCell ref="L11:M11"/>
    <mergeCell ref="L12:M12"/>
    <mergeCell ref="L13:M13"/>
    <mergeCell ref="L14:M14"/>
    <mergeCell ref="L15:M15"/>
    <mergeCell ref="L20:M20"/>
    <mergeCell ref="P16:Q16"/>
    <mergeCell ref="P17:Q17"/>
    <mergeCell ref="P18:Q18"/>
    <mergeCell ref="P19:Q19"/>
    <mergeCell ref="P21:Q21"/>
    <mergeCell ref="N16:O16"/>
    <mergeCell ref="N17:O17"/>
    <mergeCell ref="N18:O18"/>
    <mergeCell ref="N19:O19"/>
    <mergeCell ref="N21:O21"/>
    <mergeCell ref="N20:O20"/>
    <mergeCell ref="P20:Q20"/>
    <mergeCell ref="T16:U16"/>
    <mergeCell ref="T17:U17"/>
    <mergeCell ref="T18:U18"/>
    <mergeCell ref="T19:U19"/>
    <mergeCell ref="T21:U21"/>
    <mergeCell ref="R16:S16"/>
    <mergeCell ref="R17:S17"/>
    <mergeCell ref="R18:S18"/>
    <mergeCell ref="R19:S19"/>
    <mergeCell ref="R21:S21"/>
    <mergeCell ref="R20:S20"/>
    <mergeCell ref="T20:U20"/>
  </mergeCells>
  <hyperlinks>
    <hyperlink ref="U2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rgb="FF02344A"/>
  </sheetPr>
  <dimension ref="A1:U44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Índice!F48</f>
        <v>G C2.3</v>
      </c>
      <c r="B3" s="65" t="str">
        <f>Índice!G48</f>
        <v>Rácios de empréstimos vencidos (valores em fim de período)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10.5" customHeight="1" x14ac:dyDescent="0.2">
      <c r="A6" s="8"/>
      <c r="B6" s="156" t="s">
        <v>19</v>
      </c>
      <c r="C6" s="254"/>
      <c r="D6" s="156" t="s">
        <v>12</v>
      </c>
      <c r="E6" s="156"/>
      <c r="F6" s="156"/>
      <c r="G6" s="156"/>
      <c r="H6" s="156"/>
      <c r="I6" s="254"/>
      <c r="J6" s="156" t="s">
        <v>25</v>
      </c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</row>
    <row r="7" spans="1:21" s="9" customFormat="1" ht="10.5" customHeight="1" x14ac:dyDescent="0.2">
      <c r="A7" s="8"/>
      <c r="B7" s="156"/>
      <c r="C7" s="254"/>
      <c r="D7" s="143"/>
      <c r="E7" s="143"/>
      <c r="F7" s="143"/>
      <c r="G7" s="143"/>
      <c r="H7" s="143"/>
      <c r="I7" s="148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</row>
    <row r="8" spans="1:21" s="9" customFormat="1" ht="10.5" customHeight="1" x14ac:dyDescent="0.2">
      <c r="A8" s="8"/>
      <c r="B8" s="156"/>
      <c r="C8" s="254"/>
      <c r="D8" s="174" t="s">
        <v>0</v>
      </c>
      <c r="E8" s="251"/>
      <c r="F8" s="251" t="s">
        <v>11</v>
      </c>
      <c r="G8" s="251"/>
      <c r="H8" s="251" t="s">
        <v>1</v>
      </c>
      <c r="I8" s="252"/>
      <c r="J8" s="255" t="s">
        <v>32</v>
      </c>
      <c r="K8" s="251"/>
      <c r="L8" s="251" t="s">
        <v>20</v>
      </c>
      <c r="M8" s="251"/>
      <c r="N8" s="251" t="s">
        <v>33</v>
      </c>
      <c r="O8" s="251"/>
      <c r="P8" s="251" t="s">
        <v>21</v>
      </c>
      <c r="Q8" s="251"/>
      <c r="R8" s="251" t="s">
        <v>22</v>
      </c>
      <c r="S8" s="251"/>
      <c r="T8" s="251" t="s">
        <v>34</v>
      </c>
      <c r="U8" s="172"/>
    </row>
    <row r="9" spans="1:21" s="9" customFormat="1" ht="10.5" customHeight="1" x14ac:dyDescent="0.2">
      <c r="A9" s="8"/>
      <c r="B9" s="143"/>
      <c r="C9" s="148"/>
      <c r="D9" s="144"/>
      <c r="E9" s="137"/>
      <c r="F9" s="137"/>
      <c r="G9" s="137"/>
      <c r="H9" s="137"/>
      <c r="I9" s="253"/>
      <c r="J9" s="256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47"/>
    </row>
    <row r="10" spans="1:21" s="9" customFormat="1" ht="17.25" customHeight="1" x14ac:dyDescent="0.2">
      <c r="A10" s="87" t="s">
        <v>123</v>
      </c>
      <c r="B10" s="257">
        <v>4.5999999999999999E-2</v>
      </c>
      <c r="C10" s="146"/>
      <c r="D10" s="207">
        <v>0.08</v>
      </c>
      <c r="E10" s="176"/>
      <c r="F10" s="200">
        <v>3.4000000000000002E-2</v>
      </c>
      <c r="G10" s="176"/>
      <c r="H10" s="200">
        <v>8.0000000000000002E-3</v>
      </c>
      <c r="I10" s="201"/>
      <c r="J10" s="207">
        <v>2.8000000000000001E-2</v>
      </c>
      <c r="K10" s="176"/>
      <c r="L10" s="200">
        <v>5.2999999999999999E-2</v>
      </c>
      <c r="M10" s="176"/>
      <c r="N10" s="200">
        <v>2E-3</v>
      </c>
      <c r="O10" s="176"/>
      <c r="P10" s="200">
        <v>6.8000000000000005E-2</v>
      </c>
      <c r="Q10" s="176"/>
      <c r="R10" s="200">
        <v>0.06</v>
      </c>
      <c r="S10" s="176"/>
      <c r="T10" s="200">
        <v>3.1E-2</v>
      </c>
      <c r="U10" s="176"/>
    </row>
    <row r="11" spans="1:21" s="9" customFormat="1" ht="17.25" customHeight="1" x14ac:dyDescent="0.2">
      <c r="A11" s="87" t="s">
        <v>122</v>
      </c>
      <c r="B11" s="257">
        <v>4.3999999999999997E-2</v>
      </c>
      <c r="C11" s="146"/>
      <c r="D11" s="207">
        <v>7.3999999999999996E-2</v>
      </c>
      <c r="E11" s="176"/>
      <c r="F11" s="200">
        <v>3.3000000000000002E-2</v>
      </c>
      <c r="G11" s="176"/>
      <c r="H11" s="200">
        <v>0.01</v>
      </c>
      <c r="I11" s="201"/>
      <c r="J11" s="207">
        <v>2.3E-2</v>
      </c>
      <c r="K11" s="176"/>
      <c r="L11" s="200">
        <v>4.7E-2</v>
      </c>
      <c r="M11" s="176"/>
      <c r="N11" s="200">
        <v>2E-3</v>
      </c>
      <c r="O11" s="176"/>
      <c r="P11" s="200">
        <v>7.0000000000000007E-2</v>
      </c>
      <c r="Q11" s="176"/>
      <c r="R11" s="200">
        <v>5.8000000000000003E-2</v>
      </c>
      <c r="S11" s="176"/>
      <c r="T11" s="200">
        <v>2.9000000000000001E-2</v>
      </c>
      <c r="U11" s="176"/>
    </row>
    <row r="12" spans="1:21" s="9" customFormat="1" ht="17.25" customHeight="1" x14ac:dyDescent="0.2">
      <c r="A12" s="87" t="s">
        <v>125</v>
      </c>
      <c r="B12" s="257">
        <v>5.1999999999999998E-2</v>
      </c>
      <c r="C12" s="146"/>
      <c r="D12" s="207">
        <v>8.7999999999999995E-2</v>
      </c>
      <c r="E12" s="176"/>
      <c r="F12" s="200">
        <v>0.04</v>
      </c>
      <c r="G12" s="176"/>
      <c r="H12" s="200">
        <v>1.2E-2</v>
      </c>
      <c r="I12" s="201"/>
      <c r="J12" s="207">
        <v>2.8000000000000001E-2</v>
      </c>
      <c r="K12" s="176"/>
      <c r="L12" s="200">
        <v>5.1999999999999998E-2</v>
      </c>
      <c r="M12" s="176"/>
      <c r="N12" s="200">
        <v>3.0000000000000001E-3</v>
      </c>
      <c r="O12" s="176"/>
      <c r="P12" s="200">
        <v>8.4000000000000005E-2</v>
      </c>
      <c r="Q12" s="176"/>
      <c r="R12" s="200">
        <v>6.6000000000000003E-2</v>
      </c>
      <c r="S12" s="176"/>
      <c r="T12" s="200">
        <v>3.6999999999999998E-2</v>
      </c>
      <c r="U12" s="176"/>
    </row>
    <row r="13" spans="1:21" s="9" customFormat="1" ht="17.25" customHeight="1" x14ac:dyDescent="0.2">
      <c r="A13" s="87" t="s">
        <v>124</v>
      </c>
      <c r="B13" s="257">
        <v>6.4000000000000001E-2</v>
      </c>
      <c r="C13" s="146"/>
      <c r="D13" s="207">
        <v>0.10199999999999999</v>
      </c>
      <c r="E13" s="176"/>
      <c r="F13" s="200">
        <v>5.2999999999999999E-2</v>
      </c>
      <c r="G13" s="176"/>
      <c r="H13" s="200">
        <v>1.4999999999999999E-2</v>
      </c>
      <c r="I13" s="201"/>
      <c r="J13" s="207">
        <v>3.5000000000000003E-2</v>
      </c>
      <c r="K13" s="176"/>
      <c r="L13" s="200">
        <v>6.0999999999999999E-2</v>
      </c>
      <c r="M13" s="176"/>
      <c r="N13" s="200">
        <v>3.0000000000000001E-3</v>
      </c>
      <c r="O13" s="176"/>
      <c r="P13" s="200">
        <v>0.107</v>
      </c>
      <c r="Q13" s="176"/>
      <c r="R13" s="200">
        <v>7.6999999999999999E-2</v>
      </c>
      <c r="S13" s="176"/>
      <c r="T13" s="200">
        <v>4.4999999999999998E-2</v>
      </c>
      <c r="U13" s="176"/>
    </row>
    <row r="14" spans="1:21" s="9" customFormat="1" ht="17.25" customHeight="1" x14ac:dyDescent="0.2">
      <c r="A14" s="87" t="s">
        <v>127</v>
      </c>
      <c r="B14" s="257">
        <v>9.1999999999999998E-2</v>
      </c>
      <c r="C14" s="146"/>
      <c r="D14" s="207">
        <v>0.14799999999999999</v>
      </c>
      <c r="E14" s="176"/>
      <c r="F14" s="200">
        <v>7.4999999999999997E-2</v>
      </c>
      <c r="G14" s="176"/>
      <c r="H14" s="200">
        <v>1.6E-2</v>
      </c>
      <c r="I14" s="201"/>
      <c r="J14" s="207">
        <v>4.8000000000000001E-2</v>
      </c>
      <c r="K14" s="176"/>
      <c r="L14" s="200">
        <v>7.6999999999999999E-2</v>
      </c>
      <c r="M14" s="176"/>
      <c r="N14" s="200">
        <v>7.0000000000000001E-3</v>
      </c>
      <c r="O14" s="176"/>
      <c r="P14" s="200">
        <v>0.16900000000000001</v>
      </c>
      <c r="Q14" s="176"/>
      <c r="R14" s="200">
        <v>0.1</v>
      </c>
      <c r="S14" s="176"/>
      <c r="T14" s="200">
        <v>6.6000000000000003E-2</v>
      </c>
      <c r="U14" s="176"/>
    </row>
    <row r="15" spans="1:21" s="9" customFormat="1" ht="17.25" customHeight="1" x14ac:dyDescent="0.2">
      <c r="A15" s="87" t="s">
        <v>126</v>
      </c>
      <c r="B15" s="257">
        <v>0.10100000000000001</v>
      </c>
      <c r="C15" s="146"/>
      <c r="D15" s="207">
        <v>0.16400000000000001</v>
      </c>
      <c r="E15" s="176"/>
      <c r="F15" s="200">
        <v>8.5000000000000006E-2</v>
      </c>
      <c r="G15" s="176"/>
      <c r="H15" s="200">
        <v>1.6E-2</v>
      </c>
      <c r="I15" s="201"/>
      <c r="J15" s="207">
        <v>4.8000000000000001E-2</v>
      </c>
      <c r="K15" s="176"/>
      <c r="L15" s="200">
        <v>8.5999999999999993E-2</v>
      </c>
      <c r="M15" s="176"/>
      <c r="N15" s="200">
        <v>0.01</v>
      </c>
      <c r="O15" s="176"/>
      <c r="P15" s="200">
        <v>0.186</v>
      </c>
      <c r="Q15" s="176"/>
      <c r="R15" s="200">
        <v>0.121</v>
      </c>
      <c r="S15" s="176"/>
      <c r="T15" s="200">
        <v>7.1999999999999995E-2</v>
      </c>
      <c r="U15" s="176"/>
    </row>
    <row r="16" spans="1:21" s="9" customFormat="1" ht="17.25" customHeight="1" x14ac:dyDescent="0.2">
      <c r="A16" s="87" t="s">
        <v>129</v>
      </c>
      <c r="B16" s="257">
        <v>0.11899999999999999</v>
      </c>
      <c r="C16" s="146"/>
      <c r="D16" s="207">
        <v>0.20200000000000001</v>
      </c>
      <c r="E16" s="176"/>
      <c r="F16" s="200">
        <v>9.5000000000000001E-2</v>
      </c>
      <c r="G16" s="176"/>
      <c r="H16" s="200">
        <v>1.7000000000000001E-2</v>
      </c>
      <c r="I16" s="201"/>
      <c r="J16" s="207">
        <v>4.9000000000000002E-2</v>
      </c>
      <c r="K16" s="176"/>
      <c r="L16" s="200">
        <v>9.6000000000000002E-2</v>
      </c>
      <c r="M16" s="176"/>
      <c r="N16" s="200">
        <v>1.0999999999999999E-2</v>
      </c>
      <c r="O16" s="176"/>
      <c r="P16" s="200">
        <v>0.223</v>
      </c>
      <c r="Q16" s="176"/>
      <c r="R16" s="200">
        <v>0.13900000000000001</v>
      </c>
      <c r="S16" s="176"/>
      <c r="T16" s="200">
        <v>8.7999999999999995E-2</v>
      </c>
      <c r="U16" s="176"/>
    </row>
    <row r="17" spans="1:21" s="9" customFormat="1" ht="17.25" customHeight="1" x14ac:dyDescent="0.2">
      <c r="A17" s="87" t="s">
        <v>128</v>
      </c>
      <c r="B17" s="257">
        <v>0.126</v>
      </c>
      <c r="C17" s="146"/>
      <c r="D17" s="207">
        <v>0.215</v>
      </c>
      <c r="E17" s="176"/>
      <c r="F17" s="200">
        <v>0.10199999999999999</v>
      </c>
      <c r="G17" s="176"/>
      <c r="H17" s="200">
        <v>0.02</v>
      </c>
      <c r="I17" s="201"/>
      <c r="J17" s="207">
        <v>4.7E-2</v>
      </c>
      <c r="K17" s="176"/>
      <c r="L17" s="200">
        <v>9.5000000000000001E-2</v>
      </c>
      <c r="M17" s="176"/>
      <c r="N17" s="200">
        <v>1.2999999999999999E-2</v>
      </c>
      <c r="O17" s="176"/>
      <c r="P17" s="200">
        <v>0.23599999999999999</v>
      </c>
      <c r="Q17" s="176"/>
      <c r="R17" s="200">
        <v>0.14399999999999999</v>
      </c>
      <c r="S17" s="176"/>
      <c r="T17" s="200">
        <v>9.9000000000000005E-2</v>
      </c>
      <c r="U17" s="176"/>
    </row>
    <row r="18" spans="1:21" s="9" customFormat="1" ht="17.25" customHeight="1" x14ac:dyDescent="0.2">
      <c r="A18" s="87" t="s">
        <v>131</v>
      </c>
      <c r="B18" s="257">
        <v>0.13700000000000001</v>
      </c>
      <c r="C18" s="146"/>
      <c r="D18" s="207">
        <v>0.23100000000000001</v>
      </c>
      <c r="E18" s="176"/>
      <c r="F18" s="200">
        <v>0.108</v>
      </c>
      <c r="G18" s="176"/>
      <c r="H18" s="200">
        <v>2.1999999999999999E-2</v>
      </c>
      <c r="I18" s="201"/>
      <c r="J18" s="207">
        <v>5.0999999999999997E-2</v>
      </c>
      <c r="K18" s="176"/>
      <c r="L18" s="200">
        <v>9.8000000000000004E-2</v>
      </c>
      <c r="M18" s="176"/>
      <c r="N18" s="200">
        <v>1.6E-2</v>
      </c>
      <c r="O18" s="176"/>
      <c r="P18" s="200">
        <v>0.251</v>
      </c>
      <c r="Q18" s="176"/>
      <c r="R18" s="200">
        <v>0.15</v>
      </c>
      <c r="S18" s="176"/>
      <c r="T18" s="200">
        <v>0.115</v>
      </c>
      <c r="U18" s="176"/>
    </row>
    <row r="19" spans="1:21" s="9" customFormat="1" ht="17.25" customHeight="1" x14ac:dyDescent="0.2">
      <c r="A19" s="87" t="s">
        <v>130</v>
      </c>
      <c r="B19" s="257">
        <v>0.14599999999999999</v>
      </c>
      <c r="C19" s="146"/>
      <c r="D19" s="207">
        <v>0.23899999999999999</v>
      </c>
      <c r="E19" s="176"/>
      <c r="F19" s="200">
        <v>0.11600000000000001</v>
      </c>
      <c r="G19" s="176"/>
      <c r="H19" s="200">
        <v>2.8000000000000001E-2</v>
      </c>
      <c r="I19" s="201"/>
      <c r="J19" s="207">
        <v>5.6000000000000001E-2</v>
      </c>
      <c r="K19" s="176"/>
      <c r="L19" s="200">
        <v>0.10199999999999999</v>
      </c>
      <c r="M19" s="176"/>
      <c r="N19" s="200">
        <v>1.2E-2</v>
      </c>
      <c r="O19" s="176"/>
      <c r="P19" s="200">
        <v>0.29299999999999998</v>
      </c>
      <c r="Q19" s="176"/>
      <c r="R19" s="200">
        <v>0.14899999999999999</v>
      </c>
      <c r="S19" s="176"/>
      <c r="T19" s="200">
        <v>0.123</v>
      </c>
      <c r="U19" s="176"/>
    </row>
    <row r="20" spans="1:21" s="9" customFormat="1" ht="17.25" customHeight="1" x14ac:dyDescent="0.2">
      <c r="A20" s="87" t="s">
        <v>132</v>
      </c>
      <c r="B20" s="257">
        <v>0.16</v>
      </c>
      <c r="C20" s="146"/>
      <c r="D20" s="207">
        <v>0.28199999999999997</v>
      </c>
      <c r="E20" s="176"/>
      <c r="F20" s="200">
        <v>0.11600000000000001</v>
      </c>
      <c r="G20" s="176"/>
      <c r="H20" s="200">
        <v>3.1E-2</v>
      </c>
      <c r="I20" s="201"/>
      <c r="J20" s="207">
        <v>5.1999999999999998E-2</v>
      </c>
      <c r="K20" s="176"/>
      <c r="L20" s="200">
        <v>0.111</v>
      </c>
      <c r="M20" s="176"/>
      <c r="N20" s="200">
        <v>7.0000000000000001E-3</v>
      </c>
      <c r="O20" s="176"/>
      <c r="P20" s="200">
        <v>0.33</v>
      </c>
      <c r="Q20" s="176"/>
      <c r="R20" s="200">
        <v>0.153</v>
      </c>
      <c r="S20" s="176"/>
      <c r="T20" s="200">
        <v>0.13900000000000001</v>
      </c>
      <c r="U20" s="176"/>
    </row>
    <row r="21" spans="1:21" s="9" customFormat="1" ht="17.25" customHeight="1" x14ac:dyDescent="0.2">
      <c r="A21" s="87" t="s">
        <v>133</v>
      </c>
      <c r="B21" s="257">
        <v>0.157</v>
      </c>
      <c r="C21" s="146"/>
      <c r="D21" s="207">
        <v>0.27100000000000002</v>
      </c>
      <c r="E21" s="176"/>
      <c r="F21" s="200">
        <v>0.12</v>
      </c>
      <c r="G21" s="176"/>
      <c r="H21" s="200">
        <v>3.3000000000000002E-2</v>
      </c>
      <c r="I21" s="201"/>
      <c r="J21" s="207">
        <v>4.3999999999999997E-2</v>
      </c>
      <c r="K21" s="176"/>
      <c r="L21" s="200">
        <v>0.10199999999999999</v>
      </c>
      <c r="M21" s="176"/>
      <c r="N21" s="200">
        <v>1.0999999999999999E-2</v>
      </c>
      <c r="O21" s="176"/>
      <c r="P21" s="200">
        <v>0.32900000000000001</v>
      </c>
      <c r="Q21" s="176"/>
      <c r="R21" s="200">
        <v>0.16</v>
      </c>
      <c r="S21" s="176"/>
      <c r="T21" s="200">
        <v>0.13900000000000001</v>
      </c>
      <c r="U21" s="176"/>
    </row>
    <row r="22" spans="1:21" s="9" customFormat="1" ht="17.25" customHeight="1" x14ac:dyDescent="0.2">
      <c r="A22" s="87" t="s">
        <v>134</v>
      </c>
      <c r="B22" s="257">
        <v>0.161</v>
      </c>
      <c r="C22" s="146"/>
      <c r="D22" s="207">
        <v>0.28799999999999998</v>
      </c>
      <c r="E22" s="176"/>
      <c r="F22" s="200">
        <v>0.124</v>
      </c>
      <c r="G22" s="176"/>
      <c r="H22" s="200">
        <v>2.7E-2</v>
      </c>
      <c r="I22" s="201"/>
      <c r="J22" s="207">
        <v>0.06</v>
      </c>
      <c r="K22" s="176"/>
      <c r="L22" s="200">
        <v>0.104</v>
      </c>
      <c r="M22" s="176"/>
      <c r="N22" s="200">
        <v>8.0000000000000002E-3</v>
      </c>
      <c r="O22" s="176"/>
      <c r="P22" s="200">
        <v>0.34100000000000003</v>
      </c>
      <c r="Q22" s="176"/>
      <c r="R22" s="200">
        <v>0.157</v>
      </c>
      <c r="S22" s="176"/>
      <c r="T22" s="200">
        <v>0.14799999999999999</v>
      </c>
      <c r="U22" s="176"/>
    </row>
    <row r="23" spans="1:21" s="9" customFormat="1" ht="17.25" customHeight="1" x14ac:dyDescent="0.2">
      <c r="A23" s="87" t="s">
        <v>135</v>
      </c>
      <c r="B23" s="257">
        <v>0.152</v>
      </c>
      <c r="C23" s="146"/>
      <c r="D23" s="207">
        <v>0.27400000000000002</v>
      </c>
      <c r="E23" s="176"/>
      <c r="F23" s="200">
        <v>0.11700000000000001</v>
      </c>
      <c r="G23" s="176"/>
      <c r="H23" s="200">
        <v>2.7E-2</v>
      </c>
      <c r="I23" s="201"/>
      <c r="J23" s="207">
        <v>5.5E-2</v>
      </c>
      <c r="K23" s="176"/>
      <c r="L23" s="200">
        <v>9.8000000000000004E-2</v>
      </c>
      <c r="M23" s="176"/>
      <c r="N23" s="200">
        <v>8.0000000000000002E-3</v>
      </c>
      <c r="O23" s="176"/>
      <c r="P23" s="200">
        <v>0.34399999999999997</v>
      </c>
      <c r="Q23" s="176"/>
      <c r="R23" s="200">
        <v>0.13800000000000001</v>
      </c>
      <c r="S23" s="176"/>
      <c r="T23" s="200">
        <v>0.13800000000000001</v>
      </c>
      <c r="U23" s="176"/>
    </row>
    <row r="24" spans="1:21" s="9" customFormat="1" ht="17.25" customHeight="1" x14ac:dyDescent="0.2">
      <c r="A24" s="87" t="s">
        <v>136</v>
      </c>
      <c r="B24" s="257">
        <v>0.14199999999999999</v>
      </c>
      <c r="C24" s="146"/>
      <c r="D24" s="207">
        <v>0.26</v>
      </c>
      <c r="E24" s="176"/>
      <c r="F24" s="200">
        <v>0.108</v>
      </c>
      <c r="G24" s="176"/>
      <c r="H24" s="200">
        <v>3.4000000000000002E-2</v>
      </c>
      <c r="I24" s="201"/>
      <c r="J24" s="207">
        <v>5.5E-2</v>
      </c>
      <c r="K24" s="176"/>
      <c r="L24" s="200">
        <v>8.3000000000000004E-2</v>
      </c>
      <c r="M24" s="176"/>
      <c r="N24" s="200">
        <v>6.0000000000000001E-3</v>
      </c>
      <c r="O24" s="176"/>
      <c r="P24" s="200">
        <v>0.34200000000000003</v>
      </c>
      <c r="Q24" s="176"/>
      <c r="R24" s="200">
        <v>0.13</v>
      </c>
      <c r="S24" s="176"/>
      <c r="T24" s="200">
        <v>0.129</v>
      </c>
      <c r="U24" s="176"/>
    </row>
    <row r="25" spans="1:21" s="9" customFormat="1" ht="17.25" customHeight="1" x14ac:dyDescent="0.2">
      <c r="A25" s="87" t="s">
        <v>137</v>
      </c>
      <c r="B25" s="257">
        <v>0.128</v>
      </c>
      <c r="C25" s="146"/>
      <c r="D25" s="207">
        <v>0.23400000000000001</v>
      </c>
      <c r="E25" s="176"/>
      <c r="F25" s="200">
        <v>9.4E-2</v>
      </c>
      <c r="G25" s="176"/>
      <c r="H25" s="200">
        <v>3.5000000000000003E-2</v>
      </c>
      <c r="I25" s="201"/>
      <c r="J25" s="207">
        <v>4.4999999999999998E-2</v>
      </c>
      <c r="K25" s="176"/>
      <c r="L25" s="200">
        <v>0.08</v>
      </c>
      <c r="M25" s="176"/>
      <c r="N25" s="200">
        <v>6.0000000000000001E-3</v>
      </c>
      <c r="O25" s="176"/>
      <c r="P25" s="200">
        <v>0.32300000000000001</v>
      </c>
      <c r="Q25" s="176"/>
      <c r="R25" s="200">
        <v>0.10100000000000001</v>
      </c>
      <c r="S25" s="176"/>
      <c r="T25" s="200">
        <v>0.115</v>
      </c>
      <c r="U25" s="176"/>
    </row>
    <row r="26" spans="1:21" s="9" customFormat="1" ht="17.25" customHeight="1" x14ac:dyDescent="0.2">
      <c r="A26" s="87" t="s">
        <v>138</v>
      </c>
      <c r="B26" s="257">
        <v>0.115</v>
      </c>
      <c r="C26" s="146"/>
      <c r="D26" s="207">
        <v>0.214</v>
      </c>
      <c r="E26" s="176"/>
      <c r="F26" s="200">
        <v>8.3000000000000004E-2</v>
      </c>
      <c r="G26" s="176"/>
      <c r="H26" s="200">
        <v>3.4000000000000002E-2</v>
      </c>
      <c r="I26" s="201"/>
      <c r="J26" s="207">
        <v>6.2E-2</v>
      </c>
      <c r="K26" s="176"/>
      <c r="L26" s="200">
        <v>6.8000000000000005E-2</v>
      </c>
      <c r="M26" s="176"/>
      <c r="N26" s="200">
        <v>6.0000000000000001E-3</v>
      </c>
      <c r="O26" s="176"/>
      <c r="P26" s="200">
        <v>0.30299999999999999</v>
      </c>
      <c r="Q26" s="176"/>
      <c r="R26" s="200">
        <v>9.9000000000000005E-2</v>
      </c>
      <c r="S26" s="176"/>
      <c r="T26" s="200">
        <v>9.9000000000000005E-2</v>
      </c>
      <c r="U26" s="176"/>
    </row>
    <row r="27" spans="1:21" s="9" customFormat="1" ht="17.25" customHeight="1" x14ac:dyDescent="0.2">
      <c r="A27" s="87" t="s">
        <v>139</v>
      </c>
      <c r="B27" s="257">
        <v>7.9000000000000001E-2</v>
      </c>
      <c r="C27" s="146"/>
      <c r="D27" s="207">
        <v>0.14199999999999999</v>
      </c>
      <c r="E27" s="176"/>
      <c r="F27" s="200">
        <v>5.6000000000000001E-2</v>
      </c>
      <c r="G27" s="176"/>
      <c r="H27" s="200">
        <v>3.5000000000000003E-2</v>
      </c>
      <c r="I27" s="201"/>
      <c r="J27" s="207">
        <v>5.3999999999999999E-2</v>
      </c>
      <c r="K27" s="176"/>
      <c r="L27" s="200">
        <v>4.3999999999999997E-2</v>
      </c>
      <c r="M27" s="176"/>
      <c r="N27" s="200">
        <v>3.0000000000000001E-3</v>
      </c>
      <c r="O27" s="176"/>
      <c r="P27" s="200">
        <v>0.23699999999999999</v>
      </c>
      <c r="Q27" s="176"/>
      <c r="R27" s="200">
        <v>7.1999999999999995E-2</v>
      </c>
      <c r="S27" s="176"/>
      <c r="T27" s="200">
        <v>6.2E-2</v>
      </c>
      <c r="U27" s="176"/>
    </row>
    <row r="28" spans="1:21" s="9" customFormat="1" ht="17.25" customHeight="1" x14ac:dyDescent="0.2">
      <c r="A28" s="87" t="s">
        <v>140</v>
      </c>
      <c r="B28" s="257">
        <v>7.0999999999999994E-2</v>
      </c>
      <c r="C28" s="146"/>
      <c r="D28" s="207">
        <v>0.125</v>
      </c>
      <c r="E28" s="176"/>
      <c r="F28" s="200">
        <v>4.9000000000000002E-2</v>
      </c>
      <c r="G28" s="176"/>
      <c r="H28" s="200">
        <v>4.2999999999999997E-2</v>
      </c>
      <c r="I28" s="201"/>
      <c r="J28" s="207">
        <v>4.4999999999999998E-2</v>
      </c>
      <c r="K28" s="176"/>
      <c r="L28" s="200">
        <v>0.04</v>
      </c>
      <c r="M28" s="176"/>
      <c r="N28" s="200">
        <v>3.0000000000000001E-3</v>
      </c>
      <c r="O28" s="176"/>
      <c r="P28" s="200">
        <v>0.214</v>
      </c>
      <c r="Q28" s="176"/>
      <c r="R28" s="200">
        <v>6.2E-2</v>
      </c>
      <c r="S28" s="176"/>
      <c r="T28" s="200">
        <v>6.0999999999999999E-2</v>
      </c>
      <c r="U28" s="176"/>
    </row>
    <row r="29" spans="1:21" s="9" customFormat="1" ht="17.25" customHeight="1" x14ac:dyDescent="0.2">
      <c r="A29" s="87" t="s">
        <v>154</v>
      </c>
      <c r="B29" s="257">
        <v>4.7E-2</v>
      </c>
      <c r="C29" s="146"/>
      <c r="D29" s="207">
        <v>8.7999999999999995E-2</v>
      </c>
      <c r="E29" s="176"/>
      <c r="F29" s="200">
        <v>0.03</v>
      </c>
      <c r="G29" s="176"/>
      <c r="H29" s="200">
        <v>2.4E-2</v>
      </c>
      <c r="I29" s="201"/>
      <c r="J29" s="207">
        <v>0.03</v>
      </c>
      <c r="K29" s="176"/>
      <c r="L29" s="200">
        <v>2.7E-2</v>
      </c>
      <c r="M29" s="176"/>
      <c r="N29" s="200">
        <v>2E-3</v>
      </c>
      <c r="O29" s="176"/>
      <c r="P29" s="200">
        <v>0.153</v>
      </c>
      <c r="Q29" s="176"/>
      <c r="R29" s="200">
        <v>3.5000000000000003E-2</v>
      </c>
      <c r="S29" s="176"/>
      <c r="T29" s="200">
        <v>0.04</v>
      </c>
      <c r="U29" s="176"/>
    </row>
    <row r="30" spans="1:21" s="9" customFormat="1" ht="17.25" customHeight="1" x14ac:dyDescent="0.2">
      <c r="A30" s="87" t="s">
        <v>155</v>
      </c>
      <c r="B30" s="257">
        <v>4.1000000000000002E-2</v>
      </c>
      <c r="C30" s="146"/>
      <c r="D30" s="207">
        <v>7.8E-2</v>
      </c>
      <c r="E30" s="176"/>
      <c r="F30" s="200">
        <v>2.7E-2</v>
      </c>
      <c r="G30" s="176"/>
      <c r="H30" s="200">
        <v>0.02</v>
      </c>
      <c r="I30" s="201"/>
      <c r="J30" s="207">
        <v>2.8000000000000001E-2</v>
      </c>
      <c r="K30" s="176"/>
      <c r="L30" s="200">
        <v>2.7E-2</v>
      </c>
      <c r="M30" s="176"/>
      <c r="N30" s="200">
        <v>2E-3</v>
      </c>
      <c r="O30" s="176"/>
      <c r="P30" s="200">
        <v>0.13800000000000001</v>
      </c>
      <c r="Q30" s="176"/>
      <c r="R30" s="200">
        <v>3.5000000000000003E-2</v>
      </c>
      <c r="S30" s="176"/>
      <c r="T30" s="200">
        <v>3.3000000000000002E-2</v>
      </c>
      <c r="U30" s="176"/>
    </row>
    <row r="31" spans="1:21" s="9" customFormat="1" ht="17.25" customHeight="1" x14ac:dyDescent="0.2">
      <c r="A31" s="87" t="s">
        <v>201</v>
      </c>
      <c r="B31" s="257">
        <v>3.4000000000000002E-2</v>
      </c>
      <c r="C31" s="146"/>
      <c r="D31" s="207">
        <v>6.7000000000000004E-2</v>
      </c>
      <c r="E31" s="176"/>
      <c r="F31" s="200">
        <v>2.1999999999999999E-2</v>
      </c>
      <c r="G31" s="176"/>
      <c r="H31" s="200">
        <v>8.9999999999999993E-3</v>
      </c>
      <c r="I31" s="201"/>
      <c r="J31" s="207">
        <v>1.9E-2</v>
      </c>
      <c r="K31" s="176"/>
      <c r="L31" s="200">
        <v>2.5000000000000001E-2</v>
      </c>
      <c r="M31" s="176"/>
      <c r="N31" s="200">
        <v>2E-3</v>
      </c>
      <c r="O31" s="176"/>
      <c r="P31" s="200">
        <v>0.10299999999999999</v>
      </c>
      <c r="Q31" s="176"/>
      <c r="R31" s="200">
        <v>0.03</v>
      </c>
      <c r="S31" s="176"/>
      <c r="T31" s="200">
        <v>2.8000000000000001E-2</v>
      </c>
      <c r="U31" s="176"/>
    </row>
    <row r="32" spans="1:21" s="9" customFormat="1" ht="15" customHeight="1" x14ac:dyDescent="0.2">
      <c r="A32" s="8"/>
      <c r="C32" s="30"/>
      <c r="D32" s="30"/>
      <c r="E32" s="30"/>
      <c r="N32" s="30"/>
      <c r="O32" s="30"/>
      <c r="P32" s="30"/>
      <c r="Q32" s="30"/>
    </row>
    <row r="33" spans="1:21" ht="19.5" customHeight="1" x14ac:dyDescent="0.3">
      <c r="A33" s="116" t="str">
        <f>Índice!$A$56</f>
        <v>ESTUDO 46 | ANÁLISE SETORIAL DAS SOCIEDADES NÃO FINANCEIRAS EM PORTUGAL 2019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</row>
    <row r="34" spans="1:21" x14ac:dyDescent="0.3">
      <c r="U34" s="83" t="s">
        <v>44</v>
      </c>
    </row>
    <row r="37" spans="1:21" ht="17.25" customHeight="1" x14ac:dyDescent="0.3"/>
    <row r="38" spans="1:21" ht="17.25" customHeight="1" x14ac:dyDescent="0.3"/>
    <row r="41" spans="1:21" x14ac:dyDescent="0.3">
      <c r="G41" s="43"/>
      <c r="H41" s="43"/>
      <c r="I41" s="43"/>
      <c r="J41" s="43"/>
      <c r="K41" s="43"/>
      <c r="L41" s="43"/>
      <c r="M41" s="43"/>
      <c r="N41" s="43"/>
    </row>
    <row r="42" spans="1:21" x14ac:dyDescent="0.3">
      <c r="G42" s="43"/>
      <c r="H42" s="43"/>
      <c r="I42" s="43"/>
      <c r="J42" s="43"/>
      <c r="K42" s="43"/>
      <c r="L42" s="43"/>
      <c r="M42" s="43"/>
      <c r="N42" s="43"/>
    </row>
    <row r="43" spans="1:21" x14ac:dyDescent="0.3">
      <c r="G43" s="43"/>
      <c r="H43" s="43"/>
      <c r="I43" s="43"/>
      <c r="J43" s="43"/>
      <c r="K43" s="43"/>
      <c r="L43" s="43"/>
      <c r="M43" s="43"/>
      <c r="N43" s="43"/>
    </row>
    <row r="44" spans="1:21" x14ac:dyDescent="0.3">
      <c r="G44" s="43"/>
      <c r="H44" s="43"/>
      <c r="I44" s="43"/>
      <c r="J44" s="43"/>
      <c r="K44" s="43"/>
      <c r="L44" s="43"/>
      <c r="M44" s="43"/>
      <c r="N44" s="43"/>
    </row>
  </sheetData>
  <sheetProtection algorithmName="SHA-512" hashValue="4eKeanedlrtMduKQw91eeueN4ui8X224ZVaWTGY8HUYziKjlyCHtC+RCnpT7NCiaUer29Zix3bd4mx3lXAvndg==" saltValue="zPWb+JnMq7Fe7KsrKY2r9g==" spinCount="100000" sheet="1" objects="1" scenarios="1"/>
  <mergeCells count="234">
    <mergeCell ref="T31:U31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1:U1"/>
    <mergeCell ref="D6:I7"/>
    <mergeCell ref="J6:U7"/>
    <mergeCell ref="D8:E9"/>
    <mergeCell ref="F8:G9"/>
    <mergeCell ref="H8:I9"/>
    <mergeCell ref="J8:K9"/>
    <mergeCell ref="L8:M9"/>
    <mergeCell ref="N8:O9"/>
    <mergeCell ref="P8:Q9"/>
    <mergeCell ref="R8:S9"/>
    <mergeCell ref="T8:U9"/>
    <mergeCell ref="D11:E11"/>
    <mergeCell ref="F11:G11"/>
    <mergeCell ref="H11:I11"/>
    <mergeCell ref="J11:K11"/>
    <mergeCell ref="L11:M11"/>
    <mergeCell ref="N11:O11"/>
    <mergeCell ref="P11:Q11"/>
    <mergeCell ref="R11:S11"/>
    <mergeCell ref="T11:U11"/>
    <mergeCell ref="D12:E12"/>
    <mergeCell ref="F12:G12"/>
    <mergeCell ref="H12:I12"/>
    <mergeCell ref="J12:K12"/>
    <mergeCell ref="L12:M12"/>
    <mergeCell ref="N12:O12"/>
    <mergeCell ref="P12:Q12"/>
    <mergeCell ref="R12:S12"/>
    <mergeCell ref="T12:U12"/>
    <mergeCell ref="P14:Q14"/>
    <mergeCell ref="R14:S14"/>
    <mergeCell ref="T14:U14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P16:Q16"/>
    <mergeCell ref="R16:S16"/>
    <mergeCell ref="T16:U16"/>
    <mergeCell ref="D15:E15"/>
    <mergeCell ref="F15:G15"/>
    <mergeCell ref="H15:I15"/>
    <mergeCell ref="J15:K15"/>
    <mergeCell ref="L15:M15"/>
    <mergeCell ref="N15:O15"/>
    <mergeCell ref="P15:Q15"/>
    <mergeCell ref="R15:S15"/>
    <mergeCell ref="T15:U15"/>
    <mergeCell ref="R18:S18"/>
    <mergeCell ref="T18:U18"/>
    <mergeCell ref="D17:E17"/>
    <mergeCell ref="F17:G17"/>
    <mergeCell ref="H17:I17"/>
    <mergeCell ref="J17:K17"/>
    <mergeCell ref="L17:M17"/>
    <mergeCell ref="N17:O17"/>
    <mergeCell ref="P17:Q17"/>
    <mergeCell ref="R17:S17"/>
    <mergeCell ref="T17:U17"/>
    <mergeCell ref="P19:Q19"/>
    <mergeCell ref="B17:C17"/>
    <mergeCell ref="B18:C18"/>
    <mergeCell ref="B19:C19"/>
    <mergeCell ref="D18:E18"/>
    <mergeCell ref="F18:G18"/>
    <mergeCell ref="H18:I18"/>
    <mergeCell ref="J18:K18"/>
    <mergeCell ref="L18:M18"/>
    <mergeCell ref="N18:O18"/>
    <mergeCell ref="P18:Q18"/>
    <mergeCell ref="R20:S20"/>
    <mergeCell ref="T20:U20"/>
    <mergeCell ref="A33:U33"/>
    <mergeCell ref="B11:C11"/>
    <mergeCell ref="B12:C12"/>
    <mergeCell ref="B13:C13"/>
    <mergeCell ref="B14:C14"/>
    <mergeCell ref="B15:C15"/>
    <mergeCell ref="B16:C16"/>
    <mergeCell ref="R19:S19"/>
    <mergeCell ref="T19:U19"/>
    <mergeCell ref="D20:E20"/>
    <mergeCell ref="F20:G20"/>
    <mergeCell ref="H20:I20"/>
    <mergeCell ref="J20:K20"/>
    <mergeCell ref="L20:M20"/>
    <mergeCell ref="N20:O20"/>
    <mergeCell ref="P20:Q20"/>
    <mergeCell ref="P21:Q21"/>
    <mergeCell ref="R21:S21"/>
    <mergeCell ref="T21:U21"/>
    <mergeCell ref="D19:E19"/>
    <mergeCell ref="F19:G19"/>
    <mergeCell ref="H19:I19"/>
    <mergeCell ref="D21:E21"/>
    <mergeCell ref="F21:G21"/>
    <mergeCell ref="H21:I21"/>
    <mergeCell ref="J21:K21"/>
    <mergeCell ref="L21:M21"/>
    <mergeCell ref="N21:O21"/>
    <mergeCell ref="B20:C20"/>
    <mergeCell ref="B6:C9"/>
    <mergeCell ref="B21:C21"/>
    <mergeCell ref="J19:K19"/>
    <mergeCell ref="L19:M19"/>
    <mergeCell ref="N19:O19"/>
    <mergeCell ref="D16:E16"/>
    <mergeCell ref="F16:G16"/>
    <mergeCell ref="H16:I16"/>
    <mergeCell ref="J16:K16"/>
    <mergeCell ref="L16:M16"/>
    <mergeCell ref="N16:O16"/>
    <mergeCell ref="D14:E14"/>
    <mergeCell ref="F14:G14"/>
    <mergeCell ref="H14:I14"/>
    <mergeCell ref="J14:K14"/>
    <mergeCell ref="L14:M14"/>
    <mergeCell ref="N14:O14"/>
    <mergeCell ref="P24:Q24"/>
    <mergeCell ref="R24:S24"/>
    <mergeCell ref="P22:Q22"/>
    <mergeCell ref="R22:S22"/>
    <mergeCell ref="T22:U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T23:U23"/>
    <mergeCell ref="B22:C22"/>
    <mergeCell ref="D22:E22"/>
    <mergeCell ref="F22:G22"/>
    <mergeCell ref="H22:I22"/>
    <mergeCell ref="J22:K22"/>
    <mergeCell ref="L22:M22"/>
    <mergeCell ref="N22:O22"/>
    <mergeCell ref="H26:I26"/>
    <mergeCell ref="J26:K26"/>
    <mergeCell ref="L26:M26"/>
    <mergeCell ref="N26:O26"/>
    <mergeCell ref="P26:Q26"/>
    <mergeCell ref="R26:S26"/>
    <mergeCell ref="T24:U24"/>
    <mergeCell ref="B25:C25"/>
    <mergeCell ref="D25:E25"/>
    <mergeCell ref="F25:G25"/>
    <mergeCell ref="H25:I25"/>
    <mergeCell ref="J25:K25"/>
    <mergeCell ref="L25:M25"/>
    <mergeCell ref="N25:O25"/>
    <mergeCell ref="P25:Q25"/>
    <mergeCell ref="R25:S25"/>
    <mergeCell ref="T25:U25"/>
    <mergeCell ref="B24:C24"/>
    <mergeCell ref="D24:E24"/>
    <mergeCell ref="F24:G24"/>
    <mergeCell ref="H24:I24"/>
    <mergeCell ref="J24:K24"/>
    <mergeCell ref="L24:M24"/>
    <mergeCell ref="N24:O24"/>
    <mergeCell ref="T26:U26"/>
    <mergeCell ref="B27:C27"/>
    <mergeCell ref="D27:E27"/>
    <mergeCell ref="F27:G27"/>
    <mergeCell ref="H27:I27"/>
    <mergeCell ref="J27:K27"/>
    <mergeCell ref="L27:M27"/>
    <mergeCell ref="N27:O27"/>
    <mergeCell ref="P28:Q28"/>
    <mergeCell ref="R28:S28"/>
    <mergeCell ref="T28:U28"/>
    <mergeCell ref="P27:Q27"/>
    <mergeCell ref="R27:S27"/>
    <mergeCell ref="T27:U27"/>
    <mergeCell ref="B28:C28"/>
    <mergeCell ref="D28:E28"/>
    <mergeCell ref="F28:G28"/>
    <mergeCell ref="H28:I28"/>
    <mergeCell ref="J28:K28"/>
    <mergeCell ref="L28:M28"/>
    <mergeCell ref="N28:O28"/>
    <mergeCell ref="B26:C26"/>
    <mergeCell ref="D26:E26"/>
    <mergeCell ref="F26:G26"/>
    <mergeCell ref="P10:Q10"/>
    <mergeCell ref="R10:S10"/>
    <mergeCell ref="T10:U10"/>
    <mergeCell ref="B10:C10"/>
    <mergeCell ref="D10:E10"/>
    <mergeCell ref="F10:G10"/>
    <mergeCell ref="H10:I10"/>
    <mergeCell ref="J10:K10"/>
    <mergeCell ref="L10:M10"/>
    <mergeCell ref="N10:O10"/>
    <mergeCell ref="T29:U29"/>
    <mergeCell ref="B30:C30"/>
    <mergeCell ref="D30:E30"/>
    <mergeCell ref="F30:G30"/>
    <mergeCell ref="H30:I30"/>
    <mergeCell ref="J30:K30"/>
    <mergeCell ref="L30:M30"/>
    <mergeCell ref="N30:O30"/>
    <mergeCell ref="P30:Q30"/>
    <mergeCell ref="R30:S30"/>
    <mergeCell ref="T30:U30"/>
    <mergeCell ref="B29:C29"/>
    <mergeCell ref="D29:E29"/>
    <mergeCell ref="F29:G29"/>
    <mergeCell ref="H29:I29"/>
    <mergeCell ref="J29:K29"/>
    <mergeCell ref="L29:M29"/>
    <mergeCell ref="N29:O29"/>
    <mergeCell ref="P29:Q29"/>
    <mergeCell ref="R29:S29"/>
  </mergeCells>
  <hyperlinks>
    <hyperlink ref="U3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rgb="FF011F2C"/>
  </sheetPr>
  <dimension ref="A1:U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+Índice!F51</f>
        <v>G C3.1</v>
      </c>
      <c r="B3" s="65" t="str">
        <f>Índice!G51</f>
        <v xml:space="preserve">Indicadores económico-financeiros | Volume de negócios e EBITDA (total das empresas) 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5.05" customHeight="1" x14ac:dyDescent="0.3">
      <c r="A6" s="8"/>
      <c r="D6" s="14"/>
      <c r="E6" s="14"/>
      <c r="F6" s="14"/>
      <c r="G6" s="49"/>
      <c r="H6" s="49"/>
      <c r="J6" s="118" t="s">
        <v>156</v>
      </c>
      <c r="K6" s="114"/>
      <c r="L6" s="120"/>
      <c r="M6" s="118" t="s">
        <v>157</v>
      </c>
      <c r="N6" s="114"/>
      <c r="O6" s="115"/>
      <c r="P6" s="14"/>
    </row>
    <row r="7" spans="1:21" s="14" customFormat="1" ht="25.05" customHeight="1" x14ac:dyDescent="0.3">
      <c r="A7" s="22"/>
      <c r="G7" s="258" t="s">
        <v>188</v>
      </c>
      <c r="H7" s="259"/>
      <c r="I7" s="260"/>
      <c r="J7" s="261">
        <v>99</v>
      </c>
      <c r="K7" s="262"/>
      <c r="L7" s="263"/>
      <c r="M7" s="264">
        <v>99.3</v>
      </c>
      <c r="N7" s="264"/>
      <c r="O7" s="247"/>
    </row>
    <row r="8" spans="1:21" s="14" customFormat="1" ht="25.05" customHeight="1" x14ac:dyDescent="0.3">
      <c r="A8" s="22"/>
      <c r="G8" s="258" t="s">
        <v>189</v>
      </c>
      <c r="H8" s="259"/>
      <c r="I8" s="260"/>
      <c r="J8" s="261">
        <v>93</v>
      </c>
      <c r="K8" s="262"/>
      <c r="L8" s="263"/>
      <c r="M8" s="264">
        <v>86.4</v>
      </c>
      <c r="N8" s="264"/>
      <c r="O8" s="247"/>
    </row>
    <row r="9" spans="1:21" s="14" customFormat="1" ht="25.05" customHeight="1" x14ac:dyDescent="0.3">
      <c r="A9" s="22"/>
      <c r="G9" s="258" t="s">
        <v>190</v>
      </c>
      <c r="H9" s="259"/>
      <c r="I9" s="260"/>
      <c r="J9" s="261">
        <v>90.5</v>
      </c>
      <c r="K9" s="262"/>
      <c r="L9" s="263"/>
      <c r="M9" s="264">
        <v>81</v>
      </c>
      <c r="N9" s="264"/>
      <c r="O9" s="247"/>
    </row>
    <row r="10" spans="1:21" s="9" customFormat="1" ht="15" customHeight="1" x14ac:dyDescent="0.2">
      <c r="A10" s="8"/>
      <c r="C10" s="30"/>
      <c r="N10" s="30"/>
      <c r="O10" s="30"/>
    </row>
    <row r="11" spans="1:21" ht="19.5" customHeight="1" x14ac:dyDescent="0.3">
      <c r="A11" s="116" t="str">
        <f>Índice!$A$56</f>
        <v>ESTUDO 46 | ANÁLISE SETORIAL DAS SOCIEDADES NÃO FINANCEIRAS EM PORTUGAL 2019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x14ac:dyDescent="0.3">
      <c r="U12" s="83" t="s">
        <v>44</v>
      </c>
    </row>
    <row r="15" spans="1:21" ht="17.25" customHeight="1" x14ac:dyDescent="0.3"/>
    <row r="16" spans="1:21" ht="17.25" customHeight="1" x14ac:dyDescent="0.3"/>
    <row r="18" spans="7:14" x14ac:dyDescent="0.3">
      <c r="G18" s="43"/>
      <c r="H18" s="43"/>
      <c r="I18" s="43"/>
      <c r="J18" s="43"/>
      <c r="K18" s="43"/>
      <c r="L18" s="43"/>
      <c r="M18" s="43"/>
      <c r="N18" s="43"/>
    </row>
    <row r="19" spans="7:14" x14ac:dyDescent="0.3">
      <c r="G19" s="43"/>
      <c r="H19" s="43"/>
      <c r="I19" s="43"/>
      <c r="J19" s="43"/>
      <c r="K19" s="43"/>
      <c r="L19" s="43"/>
      <c r="M19" s="43"/>
      <c r="N19" s="43"/>
    </row>
    <row r="20" spans="7:14" x14ac:dyDescent="0.3">
      <c r="G20" s="43"/>
      <c r="H20" s="43"/>
      <c r="I20" s="43"/>
      <c r="J20" s="43"/>
      <c r="K20" s="43"/>
      <c r="L20" s="43"/>
      <c r="M20" s="43"/>
      <c r="N20" s="43"/>
    </row>
    <row r="21" spans="7:14" x14ac:dyDescent="0.3">
      <c r="G21" s="43"/>
      <c r="H21" s="43"/>
      <c r="I21" s="43"/>
      <c r="J21" s="43"/>
      <c r="K21" s="43"/>
      <c r="L21" s="43"/>
      <c r="M21" s="43"/>
      <c r="N21" s="43"/>
    </row>
    <row r="22" spans="7:14" x14ac:dyDescent="0.3">
      <c r="G22" s="43"/>
      <c r="H22" s="43"/>
      <c r="I22" s="43"/>
      <c r="J22" s="43"/>
      <c r="K22" s="43"/>
      <c r="L22" s="43"/>
      <c r="M22" s="43"/>
      <c r="N22" s="43"/>
    </row>
  </sheetData>
  <sheetProtection algorithmName="SHA-512" hashValue="CxAbcIk6RZ1DhMSVZ+XNdm5sRkhJRi3tGe+KBxCUEB1Tkz3g10gacYPstaFKMfM9KWQnSEkNNIMu8R9wkFPqZQ==" saltValue="acyVGzXsg+WSxtFSVTXODg==" spinCount="100000" sheet="1" objects="1" scenarios="1"/>
  <mergeCells count="13">
    <mergeCell ref="A1:U1"/>
    <mergeCell ref="G7:I7"/>
    <mergeCell ref="A11:U11"/>
    <mergeCell ref="J6:L6"/>
    <mergeCell ref="J7:L7"/>
    <mergeCell ref="J8:L8"/>
    <mergeCell ref="J9:L9"/>
    <mergeCell ref="M6:O6"/>
    <mergeCell ref="M7:O7"/>
    <mergeCell ref="M8:O8"/>
    <mergeCell ref="M9:O9"/>
    <mergeCell ref="G8:I8"/>
    <mergeCell ref="G9:I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W19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3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3" ht="15" customHeight="1" x14ac:dyDescent="0.3"/>
    <row r="3" spans="1:23" s="7" customFormat="1" ht="15" customHeight="1" thickBot="1" x14ac:dyDescent="0.35">
      <c r="A3" s="64" t="str">
        <f>Índice!F6</f>
        <v>G I.2.2</v>
      </c>
      <c r="B3" s="65" t="str">
        <f>Índice!G6</f>
        <v>Estruturas | Por setores de atividade económica (2019)</v>
      </c>
      <c r="C3" s="25"/>
      <c r="D3" s="25"/>
      <c r="E3" s="25"/>
      <c r="F3" s="25"/>
      <c r="G3" s="25"/>
      <c r="H3" s="25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3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</row>
    <row r="5" spans="1:23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3" s="14" customFormat="1" ht="25.05" customHeight="1" x14ac:dyDescent="0.3">
      <c r="B6" s="22"/>
      <c r="G6" s="47"/>
      <c r="H6" s="47"/>
      <c r="I6" s="47"/>
      <c r="J6" s="114" t="s">
        <v>14</v>
      </c>
      <c r="K6" s="114"/>
      <c r="L6" s="115"/>
      <c r="M6" s="114" t="s">
        <v>9</v>
      </c>
      <c r="N6" s="114"/>
      <c r="O6" s="115"/>
      <c r="P6" s="9"/>
      <c r="S6" s="9"/>
      <c r="T6" s="9"/>
      <c r="U6" s="9"/>
      <c r="V6" s="9"/>
      <c r="W6" s="9"/>
    </row>
    <row r="7" spans="1:23" s="14" customFormat="1" ht="25.05" customHeight="1" x14ac:dyDescent="0.3">
      <c r="B7" s="22"/>
      <c r="G7" s="109" t="s">
        <v>32</v>
      </c>
      <c r="H7" s="109"/>
      <c r="I7" s="109"/>
      <c r="J7" s="110">
        <v>4.1000000000000002E-2</v>
      </c>
      <c r="K7" s="110"/>
      <c r="L7" s="111"/>
      <c r="M7" s="110">
        <v>1.4999999999999999E-2</v>
      </c>
      <c r="N7" s="110"/>
      <c r="O7" s="111"/>
      <c r="P7" s="9"/>
      <c r="S7" s="9"/>
      <c r="T7" s="9"/>
      <c r="U7" s="9"/>
      <c r="V7" s="9"/>
      <c r="W7" s="9"/>
    </row>
    <row r="8" spans="1:23" s="14" customFormat="1" ht="25.05" customHeight="1" x14ac:dyDescent="0.3">
      <c r="B8" s="22"/>
      <c r="G8" s="109" t="s">
        <v>20</v>
      </c>
      <c r="H8" s="109"/>
      <c r="I8" s="109"/>
      <c r="J8" s="110">
        <v>9.5000000000000001E-2</v>
      </c>
      <c r="K8" s="110"/>
      <c r="L8" s="111"/>
      <c r="M8" s="110">
        <v>0.248</v>
      </c>
      <c r="N8" s="110"/>
      <c r="O8" s="111"/>
      <c r="P8" s="9"/>
      <c r="S8" s="9"/>
      <c r="T8" s="9"/>
      <c r="U8" s="9"/>
      <c r="V8" s="9"/>
      <c r="W8" s="9"/>
    </row>
    <row r="9" spans="1:23" s="14" customFormat="1" ht="25.05" customHeight="1" x14ac:dyDescent="0.3">
      <c r="B9" s="22"/>
      <c r="G9" s="109" t="s">
        <v>33</v>
      </c>
      <c r="H9" s="109"/>
      <c r="I9" s="109"/>
      <c r="J9" s="110">
        <v>5.0000000000000001E-3</v>
      </c>
      <c r="K9" s="110"/>
      <c r="L9" s="111"/>
      <c r="M9" s="110">
        <v>5.8000000000000003E-2</v>
      </c>
      <c r="N9" s="110"/>
      <c r="O9" s="111"/>
      <c r="P9" s="9"/>
      <c r="S9" s="9"/>
      <c r="T9" s="9"/>
      <c r="U9" s="9"/>
      <c r="V9" s="9"/>
      <c r="W9" s="9"/>
    </row>
    <row r="10" spans="1:23" s="14" customFormat="1" ht="25.05" customHeight="1" x14ac:dyDescent="0.3">
      <c r="B10" s="22"/>
      <c r="G10" s="109" t="s">
        <v>21</v>
      </c>
      <c r="H10" s="109"/>
      <c r="I10" s="109"/>
      <c r="J10" s="110">
        <v>0.105</v>
      </c>
      <c r="K10" s="110"/>
      <c r="L10" s="111"/>
      <c r="M10" s="110">
        <v>5.6000000000000001E-2</v>
      </c>
      <c r="N10" s="110"/>
      <c r="O10" s="111"/>
      <c r="P10" s="9"/>
      <c r="S10" s="9"/>
      <c r="T10" s="9"/>
      <c r="U10" s="9"/>
      <c r="V10" s="9"/>
      <c r="W10" s="9"/>
    </row>
    <row r="11" spans="1:23" s="14" customFormat="1" ht="25.05" customHeight="1" x14ac:dyDescent="0.3">
      <c r="B11" s="22"/>
      <c r="G11" s="109" t="s">
        <v>22</v>
      </c>
      <c r="H11" s="109"/>
      <c r="I11" s="109"/>
      <c r="J11" s="110">
        <v>0.23300000000000001</v>
      </c>
      <c r="K11" s="110"/>
      <c r="L11" s="111"/>
      <c r="M11" s="110">
        <v>0.375</v>
      </c>
      <c r="N11" s="110"/>
      <c r="O11" s="111"/>
      <c r="P11" s="9"/>
      <c r="S11" s="9"/>
      <c r="T11" s="9"/>
      <c r="U11" s="9"/>
      <c r="V11" s="9"/>
      <c r="W11" s="9"/>
    </row>
    <row r="12" spans="1:23" s="9" customFormat="1" ht="25.05" customHeight="1" x14ac:dyDescent="0.2">
      <c r="B12" s="8"/>
      <c r="D12" s="30"/>
      <c r="E12" s="30"/>
      <c r="F12" s="30"/>
      <c r="G12" s="109" t="s">
        <v>34</v>
      </c>
      <c r="H12" s="109"/>
      <c r="I12" s="109"/>
      <c r="J12" s="110">
        <v>0.52200000000000002</v>
      </c>
      <c r="K12" s="110"/>
      <c r="L12" s="111"/>
      <c r="M12" s="110">
        <v>0.249</v>
      </c>
      <c r="N12" s="110"/>
      <c r="O12" s="111"/>
    </row>
    <row r="13" spans="1:23" s="9" customFormat="1" ht="15" customHeight="1" x14ac:dyDescent="0.2">
      <c r="A13" s="8"/>
      <c r="C13" s="30"/>
      <c r="L13" s="30"/>
      <c r="M13" s="30"/>
      <c r="N13" s="30"/>
    </row>
    <row r="14" spans="1:23" ht="19.5" customHeight="1" x14ac:dyDescent="0.3">
      <c r="A14" s="116" t="str">
        <f>Índice!$A$56</f>
        <v>ESTUDO 46 | ANÁLISE SETORIAL DAS SOCIEDADES NÃO FINANCEIRAS EM PORTUGAL 2019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</row>
    <row r="15" spans="1:23" x14ac:dyDescent="0.3">
      <c r="U15" s="83" t="s">
        <v>44</v>
      </c>
    </row>
    <row r="18" ht="17.25" customHeight="1" x14ac:dyDescent="0.3"/>
    <row r="19" ht="17.25" customHeight="1" x14ac:dyDescent="0.3"/>
  </sheetData>
  <sheetProtection algorithmName="SHA-512" hashValue="/lP9uWFd1TQaO89KfjJegQDqcmwuFdqJ3feqHVAyFkTwGau+wpRFDfSo7BJaWogQRf4H7FsCEAk737bDxA8lhA==" saltValue="To/54Mb503QbJQp31utZuQ==" spinCount="100000" sheet="1" objects="1" scenarios="1"/>
  <mergeCells count="22">
    <mergeCell ref="J12:L12"/>
    <mergeCell ref="M8:O8"/>
    <mergeCell ref="J8:L8"/>
    <mergeCell ref="J9:L9"/>
    <mergeCell ref="J10:L10"/>
    <mergeCell ref="J11:L11"/>
    <mergeCell ref="A1:U1"/>
    <mergeCell ref="A14:U14"/>
    <mergeCell ref="G7:I7"/>
    <mergeCell ref="G8:I8"/>
    <mergeCell ref="G9:I9"/>
    <mergeCell ref="G10:I10"/>
    <mergeCell ref="G11:I11"/>
    <mergeCell ref="M7:O7"/>
    <mergeCell ref="M6:O6"/>
    <mergeCell ref="J6:L6"/>
    <mergeCell ref="J7:L7"/>
    <mergeCell ref="G12:I12"/>
    <mergeCell ref="M12:O12"/>
    <mergeCell ref="M11:O11"/>
    <mergeCell ref="M10:O10"/>
    <mergeCell ref="M9:O9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rgb="FF011F2C"/>
  </sheetPr>
  <dimension ref="A1:U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+Índice!F52</f>
        <v>G C3.2</v>
      </c>
      <c r="B3" s="65" t="str">
        <f>Índice!G52</f>
        <v>Indicadores económico-financeiros | Rendibilidade (total das empresas, diferenças em pp)</v>
      </c>
      <c r="C3" s="25"/>
      <c r="D3" s="25"/>
      <c r="E3" s="25"/>
      <c r="F3" s="25"/>
      <c r="G3" s="25"/>
      <c r="H3" s="25"/>
      <c r="I3" s="25"/>
      <c r="J3" s="25"/>
      <c r="K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75" customHeight="1" x14ac:dyDescent="0.3">
      <c r="A6" s="8"/>
      <c r="D6" s="14"/>
      <c r="E6" s="14"/>
      <c r="F6" s="49"/>
      <c r="G6" s="49"/>
      <c r="I6" s="155" t="s">
        <v>158</v>
      </c>
      <c r="J6" s="156"/>
      <c r="K6" s="156"/>
      <c r="L6" s="156"/>
      <c r="M6" s="155" t="s">
        <v>159</v>
      </c>
      <c r="N6" s="156"/>
      <c r="O6" s="156"/>
      <c r="P6" s="156"/>
    </row>
    <row r="7" spans="1:21" s="14" customFormat="1" ht="25.05" customHeight="1" x14ac:dyDescent="0.3">
      <c r="A7" s="22"/>
      <c r="F7" s="258" t="s">
        <v>188</v>
      </c>
      <c r="G7" s="259"/>
      <c r="H7" s="260"/>
      <c r="I7" s="265">
        <v>-0.3</v>
      </c>
      <c r="J7" s="266"/>
      <c r="K7" s="266"/>
      <c r="L7" s="267"/>
      <c r="M7" s="271">
        <v>-0.1</v>
      </c>
      <c r="N7" s="271"/>
      <c r="O7" s="271"/>
      <c r="P7" s="271"/>
    </row>
    <row r="8" spans="1:21" s="14" customFormat="1" ht="25.05" customHeight="1" x14ac:dyDescent="0.3">
      <c r="A8" s="22"/>
      <c r="F8" s="258" t="s">
        <v>189</v>
      </c>
      <c r="G8" s="259"/>
      <c r="H8" s="260"/>
      <c r="I8" s="261">
        <v>-3</v>
      </c>
      <c r="J8" s="262"/>
      <c r="K8" s="262"/>
      <c r="L8" s="263"/>
      <c r="M8" s="264">
        <v>-1</v>
      </c>
      <c r="N8" s="264"/>
      <c r="O8" s="264"/>
      <c r="P8" s="264"/>
    </row>
    <row r="9" spans="1:21" s="14" customFormat="1" ht="25.05" customHeight="1" x14ac:dyDescent="0.3">
      <c r="A9" s="22"/>
      <c r="F9" s="258" t="s">
        <v>190</v>
      </c>
      <c r="G9" s="259"/>
      <c r="H9" s="260"/>
      <c r="I9" s="268">
        <v>-4.0999999999999996</v>
      </c>
      <c r="J9" s="269"/>
      <c r="K9" s="269"/>
      <c r="L9" s="270"/>
      <c r="M9" s="272">
        <v>-1.4</v>
      </c>
      <c r="N9" s="272"/>
      <c r="O9" s="272"/>
      <c r="P9" s="272"/>
    </row>
    <row r="10" spans="1:21" s="9" customFormat="1" ht="15" customHeight="1" x14ac:dyDescent="0.2">
      <c r="A10" s="8"/>
      <c r="C10" s="30"/>
      <c r="N10" s="30"/>
      <c r="O10" s="30"/>
    </row>
    <row r="11" spans="1:21" ht="19.5" customHeight="1" x14ac:dyDescent="0.3">
      <c r="A11" s="116" t="str">
        <f>Índice!$A$56</f>
        <v>ESTUDO 46 | ANÁLISE SETORIAL DAS SOCIEDADES NÃO FINANCEIRAS EM PORTUGAL 2019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x14ac:dyDescent="0.3">
      <c r="U12" s="83" t="s">
        <v>44</v>
      </c>
    </row>
    <row r="15" spans="1:21" ht="17.25" customHeight="1" x14ac:dyDescent="0.3"/>
    <row r="16" spans="1:21" ht="17.25" customHeight="1" x14ac:dyDescent="0.3"/>
    <row r="18" spans="7:14" x14ac:dyDescent="0.3">
      <c r="G18" s="43"/>
      <c r="H18" s="43"/>
      <c r="I18" s="43"/>
      <c r="J18" s="43"/>
      <c r="K18" s="43"/>
      <c r="L18" s="43"/>
      <c r="M18" s="43"/>
      <c r="N18" s="43"/>
    </row>
    <row r="19" spans="7:14" x14ac:dyDescent="0.3">
      <c r="G19" s="43"/>
      <c r="H19" s="43"/>
      <c r="I19" s="43"/>
      <c r="J19" s="43"/>
      <c r="K19" s="43"/>
      <c r="L19" s="43"/>
      <c r="M19" s="43"/>
      <c r="N19" s="43"/>
    </row>
    <row r="20" spans="7:14" x14ac:dyDescent="0.3">
      <c r="G20" s="43"/>
      <c r="H20" s="43"/>
      <c r="I20" s="43"/>
      <c r="J20" s="43"/>
      <c r="K20" s="43"/>
      <c r="L20" s="43"/>
      <c r="M20" s="43"/>
      <c r="N20" s="43"/>
    </row>
    <row r="21" spans="7:14" x14ac:dyDescent="0.3">
      <c r="G21" s="43"/>
      <c r="H21" s="43"/>
      <c r="I21" s="43"/>
      <c r="J21" s="43"/>
      <c r="K21" s="43"/>
      <c r="L21" s="43"/>
      <c r="M21" s="43"/>
      <c r="N21" s="43"/>
    </row>
    <row r="22" spans="7:14" x14ac:dyDescent="0.3">
      <c r="G22" s="43"/>
      <c r="H22" s="43"/>
      <c r="I22" s="43"/>
      <c r="J22" s="43"/>
      <c r="K22" s="43"/>
      <c r="L22" s="43"/>
      <c r="M22" s="43"/>
      <c r="N22" s="43"/>
    </row>
  </sheetData>
  <sheetProtection algorithmName="SHA-512" hashValue="vifom9YcvWsqjIvW/BDqjugooS157Qa6Wr7n6hZF6aOCM3jSt7gpiTmW4HxpU+D5oIZLFneD7qr65WBpUwzxwg==" saltValue="NaElt3p0qWQOf0P09O59Sw==" spinCount="100000" sheet="1" objects="1" scenarios="1"/>
  <mergeCells count="13">
    <mergeCell ref="A1:U1"/>
    <mergeCell ref="F7:H7"/>
    <mergeCell ref="A11:U11"/>
    <mergeCell ref="I6:L6"/>
    <mergeCell ref="I7:L7"/>
    <mergeCell ref="I8:L8"/>
    <mergeCell ref="I9:L9"/>
    <mergeCell ref="M6:P6"/>
    <mergeCell ref="M7:P7"/>
    <mergeCell ref="M8:P8"/>
    <mergeCell ref="M9:P9"/>
    <mergeCell ref="F8:H8"/>
    <mergeCell ref="F9:H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tabColor rgb="FF011F2C"/>
  </sheetPr>
  <dimension ref="A1:U22"/>
  <sheetViews>
    <sheetView zoomScaleNormal="100" zoomScaleSheetLayoutView="85" workbookViewId="0">
      <selection sqref="A1:U1"/>
    </sheetView>
  </sheetViews>
  <sheetFormatPr defaultColWidth="7.21875" defaultRowHeight="14.4" x14ac:dyDescent="0.3"/>
  <cols>
    <col min="1" max="16384" width="7.21875" style="6"/>
  </cols>
  <sheetData>
    <row r="1" spans="1:21" ht="69" customHeight="1" x14ac:dyDescent="0.3">
      <c r="A1" s="112" t="s">
        <v>186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+Índice!F53</f>
        <v>G C3.3</v>
      </c>
      <c r="B3" s="65" t="str">
        <f>Índice!G53</f>
        <v>Indicadores económico-financeiros | Prazos médios (total das empresas, diferenças em número de dias)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1" s="9" customFormat="1" ht="24.75" customHeight="1" x14ac:dyDescent="0.3">
      <c r="A6" s="8"/>
      <c r="D6" s="14"/>
      <c r="E6" s="14"/>
      <c r="F6" s="49"/>
      <c r="G6" s="49"/>
      <c r="I6" s="155" t="s">
        <v>160</v>
      </c>
      <c r="J6" s="156"/>
      <c r="K6" s="156"/>
      <c r="L6" s="156"/>
      <c r="M6" s="155" t="s">
        <v>161</v>
      </c>
      <c r="N6" s="156"/>
      <c r="O6" s="156"/>
      <c r="P6" s="156"/>
    </row>
    <row r="7" spans="1:21" s="14" customFormat="1" ht="25.05" customHeight="1" x14ac:dyDescent="0.3">
      <c r="A7" s="22"/>
      <c r="F7" s="258" t="s">
        <v>188</v>
      </c>
      <c r="G7" s="259"/>
      <c r="H7" s="260"/>
      <c r="I7" s="279">
        <v>0</v>
      </c>
      <c r="J7" s="280"/>
      <c r="K7" s="280"/>
      <c r="L7" s="281"/>
      <c r="M7" s="280">
        <v>0</v>
      </c>
      <c r="N7" s="280"/>
      <c r="O7" s="280"/>
      <c r="P7" s="280"/>
    </row>
    <row r="8" spans="1:21" s="14" customFormat="1" ht="25.05" customHeight="1" x14ac:dyDescent="0.3">
      <c r="A8" s="22"/>
      <c r="F8" s="258" t="s">
        <v>189</v>
      </c>
      <c r="G8" s="259"/>
      <c r="H8" s="260"/>
      <c r="I8" s="273">
        <v>2</v>
      </c>
      <c r="J8" s="274"/>
      <c r="K8" s="274"/>
      <c r="L8" s="275"/>
      <c r="M8" s="274">
        <v>2</v>
      </c>
      <c r="N8" s="274"/>
      <c r="O8" s="274"/>
      <c r="P8" s="274"/>
    </row>
    <row r="9" spans="1:21" s="14" customFormat="1" ht="25.05" customHeight="1" x14ac:dyDescent="0.3">
      <c r="A9" s="22"/>
      <c r="F9" s="258" t="s">
        <v>190</v>
      </c>
      <c r="G9" s="259"/>
      <c r="H9" s="260"/>
      <c r="I9" s="276">
        <v>2</v>
      </c>
      <c r="J9" s="277"/>
      <c r="K9" s="277"/>
      <c r="L9" s="278"/>
      <c r="M9" s="277">
        <v>3</v>
      </c>
      <c r="N9" s="277"/>
      <c r="O9" s="277"/>
      <c r="P9" s="277"/>
    </row>
    <row r="10" spans="1:21" s="9" customFormat="1" ht="15" customHeight="1" x14ac:dyDescent="0.2">
      <c r="A10" s="8"/>
      <c r="C10" s="30"/>
      <c r="N10" s="30"/>
      <c r="O10" s="30"/>
    </row>
    <row r="11" spans="1:21" ht="19.5" customHeight="1" x14ac:dyDescent="0.3">
      <c r="A11" s="116" t="str">
        <f>Índice!$A$56</f>
        <v>ESTUDO 46 | ANÁLISE SETORIAL DAS SOCIEDADES NÃO FINANCEIRAS EM PORTUGAL 2019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</row>
    <row r="12" spans="1:21" x14ac:dyDescent="0.3">
      <c r="U12" s="83" t="s">
        <v>44</v>
      </c>
    </row>
    <row r="15" spans="1:21" ht="17.25" customHeight="1" x14ac:dyDescent="0.3"/>
    <row r="16" spans="1:21" ht="17.25" customHeight="1" x14ac:dyDescent="0.3"/>
    <row r="18" spans="7:14" x14ac:dyDescent="0.3">
      <c r="G18" s="43"/>
      <c r="H18" s="43"/>
      <c r="I18" s="43"/>
      <c r="J18" s="43"/>
      <c r="K18" s="43"/>
      <c r="L18" s="43"/>
      <c r="M18" s="43"/>
      <c r="N18" s="43"/>
    </row>
    <row r="19" spans="7:14" x14ac:dyDescent="0.3">
      <c r="G19" s="43"/>
      <c r="H19" s="43"/>
      <c r="I19" s="43"/>
      <c r="J19" s="43"/>
      <c r="K19" s="43"/>
      <c r="L19" s="43"/>
      <c r="M19" s="43"/>
      <c r="N19" s="43"/>
    </row>
    <row r="20" spans="7:14" x14ac:dyDescent="0.3">
      <c r="G20" s="43"/>
      <c r="H20" s="43"/>
      <c r="I20" s="43"/>
      <c r="J20" s="43"/>
      <c r="K20" s="43"/>
      <c r="L20" s="43"/>
      <c r="M20" s="43"/>
      <c r="N20" s="43"/>
    </row>
    <row r="21" spans="7:14" x14ac:dyDescent="0.3">
      <c r="G21" s="43"/>
      <c r="H21" s="43"/>
      <c r="I21" s="43"/>
      <c r="J21" s="43"/>
      <c r="K21" s="43"/>
      <c r="L21" s="43"/>
      <c r="M21" s="43"/>
      <c r="N21" s="43"/>
    </row>
    <row r="22" spans="7:14" x14ac:dyDescent="0.3">
      <c r="G22" s="43"/>
      <c r="H22" s="43"/>
      <c r="I22" s="43"/>
      <c r="J22" s="43"/>
      <c r="K22" s="43"/>
      <c r="L22" s="43"/>
      <c r="M22" s="43"/>
      <c r="N22" s="43"/>
    </row>
  </sheetData>
  <sheetProtection algorithmName="SHA-512" hashValue="RtL+oxJSm5TK0ZWsiVNxCgWL0UeYqKHbaw2z/vyP61/wVV4Uqqn9vFl70vjGQYbFwdg88ILPvMWX70Ow3GSvWQ==" saltValue="IC/+F63jg8HO5jhGMJNR+w==" spinCount="100000" sheet="1" objects="1" scenarios="1"/>
  <mergeCells count="13">
    <mergeCell ref="A1:U1"/>
    <mergeCell ref="I6:L6"/>
    <mergeCell ref="M6:P6"/>
    <mergeCell ref="F7:H7"/>
    <mergeCell ref="I7:L7"/>
    <mergeCell ref="M7:P7"/>
    <mergeCell ref="A11:U11"/>
    <mergeCell ref="F8:H8"/>
    <mergeCell ref="I8:L8"/>
    <mergeCell ref="M8:P8"/>
    <mergeCell ref="F9:H9"/>
    <mergeCell ref="I9:L9"/>
    <mergeCell ref="M9:P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 tint="-0.499984740745262"/>
  </sheetPr>
  <dimension ref="A1:AF17"/>
  <sheetViews>
    <sheetView showGridLines="0" zoomScaleNormal="100" zoomScaleSheetLayoutView="85" workbookViewId="0">
      <selection sqref="A1:U1"/>
    </sheetView>
  </sheetViews>
  <sheetFormatPr defaultColWidth="9.21875" defaultRowHeight="14.4" x14ac:dyDescent="0.3"/>
  <cols>
    <col min="1" max="23" width="7.21875" style="6" customWidth="1"/>
    <col min="24" max="16384" width="9.21875" style="6"/>
  </cols>
  <sheetData>
    <row r="1" spans="1:32" ht="69" customHeight="1" thickBot="1" x14ac:dyDescent="0.35">
      <c r="A1" s="117" t="s">
        <v>46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32" ht="15" customHeight="1" x14ac:dyDescent="0.3"/>
    <row r="3" spans="1:32" s="7" customFormat="1" ht="15" customHeight="1" thickBot="1" x14ac:dyDescent="0.35">
      <c r="A3" s="64" t="str">
        <f>Índice!F7</f>
        <v>Q I.2.1</v>
      </c>
      <c r="B3" s="65" t="str">
        <f>Índice!G7</f>
        <v>Estruturas | Por setores de atividade económica e classes de dimensão (2019)</v>
      </c>
      <c r="C3" s="25"/>
      <c r="D3" s="25"/>
      <c r="E3" s="25"/>
      <c r="F3" s="25"/>
      <c r="G3" s="25"/>
      <c r="H3" s="26"/>
      <c r="I3" s="26"/>
      <c r="J3" s="26"/>
    </row>
    <row r="4" spans="1:3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1:32" s="9" customFormat="1" ht="15" customHeigh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32" s="11" customFormat="1" ht="25.05" customHeight="1" x14ac:dyDescent="0.3">
      <c r="C6" s="41"/>
      <c r="D6" s="47"/>
      <c r="E6" s="47"/>
      <c r="F6" s="118" t="s">
        <v>23</v>
      </c>
      <c r="G6" s="114"/>
      <c r="H6" s="114"/>
      <c r="I6" s="114"/>
      <c r="J6" s="114"/>
      <c r="K6" s="115"/>
      <c r="L6" s="119" t="s">
        <v>24</v>
      </c>
      <c r="M6" s="114"/>
      <c r="N6" s="114"/>
      <c r="O6" s="114"/>
      <c r="P6" s="114"/>
      <c r="Q6" s="120"/>
      <c r="V6" s="12"/>
    </row>
    <row r="7" spans="1:32" s="11" customFormat="1" ht="25.05" customHeight="1" x14ac:dyDescent="0.3">
      <c r="C7" s="41"/>
      <c r="D7" s="47"/>
      <c r="E7" s="47"/>
      <c r="F7" s="118" t="s">
        <v>0</v>
      </c>
      <c r="G7" s="120"/>
      <c r="H7" s="118" t="s">
        <v>11</v>
      </c>
      <c r="I7" s="120"/>
      <c r="J7" s="118" t="s">
        <v>1</v>
      </c>
      <c r="K7" s="115"/>
      <c r="L7" s="119" t="s">
        <v>0</v>
      </c>
      <c r="M7" s="120"/>
      <c r="N7" s="118" t="s">
        <v>11</v>
      </c>
      <c r="O7" s="120"/>
      <c r="P7" s="118" t="s">
        <v>1</v>
      </c>
      <c r="Q7" s="120"/>
      <c r="V7" s="12"/>
    </row>
    <row r="8" spans="1:32" ht="25.05" customHeight="1" thickBot="1" x14ac:dyDescent="0.35">
      <c r="C8" s="42"/>
      <c r="D8" s="127" t="s">
        <v>19</v>
      </c>
      <c r="E8" s="128"/>
      <c r="F8" s="121">
        <v>0.89</v>
      </c>
      <c r="G8" s="122"/>
      <c r="H8" s="121">
        <v>0.107</v>
      </c>
      <c r="I8" s="122"/>
      <c r="J8" s="121">
        <v>3.0000000000000001E-3</v>
      </c>
      <c r="K8" s="131"/>
      <c r="L8" s="135">
        <v>0.157</v>
      </c>
      <c r="M8" s="122"/>
      <c r="N8" s="121">
        <v>0.42199999999999999</v>
      </c>
      <c r="O8" s="122"/>
      <c r="P8" s="121">
        <v>0.42099999999999999</v>
      </c>
      <c r="Q8" s="122"/>
      <c r="V8" s="13"/>
      <c r="W8" s="11"/>
      <c r="X8" s="11"/>
      <c r="Y8" s="11"/>
      <c r="Z8" s="11"/>
      <c r="AA8" s="11"/>
      <c r="AB8" s="11"/>
      <c r="AC8" s="11"/>
      <c r="AD8" s="11"/>
      <c r="AE8" s="11"/>
    </row>
    <row r="9" spans="1:32" ht="25.05" customHeight="1" x14ac:dyDescent="0.3">
      <c r="C9" s="42"/>
      <c r="D9" s="129" t="s">
        <v>32</v>
      </c>
      <c r="E9" s="130"/>
      <c r="F9" s="123">
        <v>0.91800000000000004</v>
      </c>
      <c r="G9" s="124"/>
      <c r="H9" s="123">
        <v>8.1000000000000003E-2</v>
      </c>
      <c r="I9" s="124"/>
      <c r="J9" s="123">
        <v>1E-3</v>
      </c>
      <c r="K9" s="132"/>
      <c r="L9" s="134">
        <v>0.38500000000000001</v>
      </c>
      <c r="M9" s="124"/>
      <c r="N9" s="123">
        <v>0.52300000000000002</v>
      </c>
      <c r="O9" s="124"/>
      <c r="P9" s="123">
        <v>9.0999999999999998E-2</v>
      </c>
      <c r="Q9" s="124"/>
      <c r="V9" s="13"/>
      <c r="W9" s="11"/>
      <c r="X9" s="11"/>
      <c r="Y9" s="11"/>
      <c r="Z9" s="11"/>
      <c r="AA9" s="11"/>
      <c r="AB9" s="11"/>
      <c r="AC9" s="11"/>
      <c r="AD9" s="11"/>
      <c r="AE9" s="11"/>
    </row>
    <row r="10" spans="1:32" ht="25.05" customHeight="1" x14ac:dyDescent="0.3">
      <c r="C10" s="42"/>
      <c r="D10" s="118" t="s">
        <v>20</v>
      </c>
      <c r="E10" s="120"/>
      <c r="F10" s="125">
        <v>0.70699999999999996</v>
      </c>
      <c r="G10" s="126"/>
      <c r="H10" s="125">
        <v>0.28499999999999998</v>
      </c>
      <c r="I10" s="126"/>
      <c r="J10" s="125">
        <v>8.9999999999999993E-3</v>
      </c>
      <c r="K10" s="111"/>
      <c r="L10" s="133">
        <v>0.05</v>
      </c>
      <c r="M10" s="126"/>
      <c r="N10" s="125">
        <v>0.42299999999999999</v>
      </c>
      <c r="O10" s="126"/>
      <c r="P10" s="125">
        <v>0.52800000000000002</v>
      </c>
      <c r="Q10" s="126"/>
      <c r="V10" s="13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2" ht="25.05" customHeight="1" x14ac:dyDescent="0.3">
      <c r="C11" s="42"/>
      <c r="D11" s="118" t="s">
        <v>33</v>
      </c>
      <c r="E11" s="120"/>
      <c r="F11" s="125">
        <v>0.72899999999999998</v>
      </c>
      <c r="G11" s="126"/>
      <c r="H11" s="125">
        <v>0.246</v>
      </c>
      <c r="I11" s="126"/>
      <c r="J11" s="125">
        <v>2.5000000000000001E-2</v>
      </c>
      <c r="K11" s="111"/>
      <c r="L11" s="133">
        <v>1.6E-2</v>
      </c>
      <c r="M11" s="126"/>
      <c r="N11" s="125">
        <v>0.192</v>
      </c>
      <c r="O11" s="126"/>
      <c r="P11" s="125">
        <v>0.79200000000000004</v>
      </c>
      <c r="Q11" s="126"/>
      <c r="V11" s="13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2" ht="25.05" customHeight="1" x14ac:dyDescent="0.3">
      <c r="C12" s="42"/>
      <c r="D12" s="118" t="s">
        <v>21</v>
      </c>
      <c r="E12" s="120"/>
      <c r="F12" s="125">
        <v>0.872</v>
      </c>
      <c r="G12" s="126"/>
      <c r="H12" s="125">
        <v>0.127</v>
      </c>
      <c r="I12" s="126"/>
      <c r="J12" s="125">
        <v>1E-3</v>
      </c>
      <c r="K12" s="111"/>
      <c r="L12" s="133">
        <v>0.253</v>
      </c>
      <c r="M12" s="126"/>
      <c r="N12" s="125">
        <v>0.55000000000000004</v>
      </c>
      <c r="O12" s="126"/>
      <c r="P12" s="125">
        <v>0.19700000000000001</v>
      </c>
      <c r="Q12" s="126"/>
      <c r="V12" s="10"/>
      <c r="X12" s="11"/>
      <c r="Y12" s="11"/>
      <c r="Z12" s="11"/>
      <c r="AA12" s="11"/>
      <c r="AB12" s="11"/>
      <c r="AC12" s="11"/>
      <c r="AD12" s="11"/>
      <c r="AE12" s="11"/>
    </row>
    <row r="13" spans="1:32" ht="25.05" customHeight="1" x14ac:dyDescent="0.3">
      <c r="C13" s="42"/>
      <c r="D13" s="118" t="s">
        <v>22</v>
      </c>
      <c r="E13" s="120"/>
      <c r="F13" s="125">
        <v>0.89700000000000002</v>
      </c>
      <c r="G13" s="126"/>
      <c r="H13" s="125">
        <v>0.10100000000000001</v>
      </c>
      <c r="I13" s="126"/>
      <c r="J13" s="125">
        <v>2E-3</v>
      </c>
      <c r="K13" s="111"/>
      <c r="L13" s="133">
        <v>0.17599999999999999</v>
      </c>
      <c r="M13" s="126"/>
      <c r="N13" s="125">
        <v>0.437</v>
      </c>
      <c r="O13" s="126"/>
      <c r="P13" s="125">
        <v>0.38800000000000001</v>
      </c>
      <c r="Q13" s="126"/>
      <c r="V13" s="30"/>
      <c r="X13" s="11"/>
      <c r="Y13" s="11"/>
      <c r="Z13" s="11"/>
      <c r="AA13" s="11"/>
      <c r="AB13" s="11"/>
      <c r="AC13" s="11"/>
      <c r="AD13" s="11"/>
      <c r="AE13" s="11"/>
    </row>
    <row r="14" spans="1:32" ht="25.05" customHeight="1" x14ac:dyDescent="0.3">
      <c r="C14" s="42"/>
      <c r="D14" s="118" t="s">
        <v>34</v>
      </c>
      <c r="E14" s="120"/>
      <c r="F14" s="125">
        <v>0.92300000000000004</v>
      </c>
      <c r="G14" s="126"/>
      <c r="H14" s="125">
        <v>7.4999999999999997E-2</v>
      </c>
      <c r="I14" s="126"/>
      <c r="J14" s="125">
        <v>2E-3</v>
      </c>
      <c r="K14" s="111"/>
      <c r="L14" s="133">
        <v>0.23100000000000001</v>
      </c>
      <c r="M14" s="126"/>
      <c r="N14" s="125">
        <v>0.41799999999999998</v>
      </c>
      <c r="O14" s="126"/>
      <c r="P14" s="125">
        <v>0.35</v>
      </c>
      <c r="Q14" s="126"/>
      <c r="V14" s="30"/>
      <c r="X14" s="11"/>
      <c r="Y14" s="11"/>
      <c r="Z14" s="11"/>
      <c r="AA14" s="11"/>
      <c r="AB14" s="11"/>
      <c r="AC14" s="11"/>
      <c r="AD14" s="11"/>
      <c r="AE14" s="11"/>
    </row>
    <row r="15" spans="1:32" ht="15" customHeight="1" thickBot="1" x14ac:dyDescent="0.3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Y15" s="11"/>
      <c r="Z15" s="11"/>
      <c r="AA15" s="11"/>
      <c r="AB15" s="11"/>
      <c r="AC15" s="11"/>
      <c r="AD15" s="11"/>
      <c r="AE15" s="11"/>
      <c r="AF15" s="11"/>
    </row>
    <row r="16" spans="1:32" ht="19.5" customHeight="1" thickBot="1" x14ac:dyDescent="0.35">
      <c r="A16" s="92" t="str">
        <f>NOTA!$A$24</f>
        <v>ESTUDO 46 | ANÁLISE SETORIAL DAS SOCIEDADES NÃO FINANCEIRAS EM PORTUGAL 2019</v>
      </c>
      <c r="B16" s="92"/>
      <c r="C16" s="92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Y16" s="11"/>
      <c r="Z16" s="11"/>
      <c r="AA16" s="11"/>
      <c r="AB16" s="11"/>
      <c r="AC16" s="11"/>
      <c r="AD16" s="11"/>
      <c r="AE16" s="11"/>
      <c r="AF16" s="11"/>
    </row>
    <row r="17" spans="21:21" x14ac:dyDescent="0.3">
      <c r="U17" s="83" t="s">
        <v>44</v>
      </c>
    </row>
  </sheetData>
  <sheetProtection algorithmName="SHA-512" hashValue="QKiGnJ6H2z16YWfGHgpwZOkrBQA7u80U/iIhD3ZFifM7zotXieufRld1aws41E0uwoHJuiurAXFnab9wj/9wMw==" saltValue="kd0a0rcbcgA3NhrsyW8XNQ==" spinCount="100000" sheet="1" objects="1" scenarios="1"/>
  <mergeCells count="59">
    <mergeCell ref="P11:Q11"/>
    <mergeCell ref="P10:Q10"/>
    <mergeCell ref="P9:Q9"/>
    <mergeCell ref="P8:Q8"/>
    <mergeCell ref="N12:O12"/>
    <mergeCell ref="N13:O13"/>
    <mergeCell ref="N14:O14"/>
    <mergeCell ref="P14:Q14"/>
    <mergeCell ref="P13:Q13"/>
    <mergeCell ref="P12:Q12"/>
    <mergeCell ref="L11:M11"/>
    <mergeCell ref="L10:M10"/>
    <mergeCell ref="L9:M9"/>
    <mergeCell ref="L8:M8"/>
    <mergeCell ref="N8:O8"/>
    <mergeCell ref="N9:O9"/>
    <mergeCell ref="N10:O10"/>
    <mergeCell ref="N11:O11"/>
    <mergeCell ref="J12:K12"/>
    <mergeCell ref="J13:K13"/>
    <mergeCell ref="J14:K14"/>
    <mergeCell ref="L14:M14"/>
    <mergeCell ref="L13:M13"/>
    <mergeCell ref="L12:M12"/>
    <mergeCell ref="H11:I11"/>
    <mergeCell ref="H10:I10"/>
    <mergeCell ref="H9:I9"/>
    <mergeCell ref="H8:I8"/>
    <mergeCell ref="J8:K8"/>
    <mergeCell ref="J9:K9"/>
    <mergeCell ref="J10:K10"/>
    <mergeCell ref="J11:K11"/>
    <mergeCell ref="F12:G12"/>
    <mergeCell ref="F13:G13"/>
    <mergeCell ref="F14:G14"/>
    <mergeCell ref="H14:I14"/>
    <mergeCell ref="H13:I13"/>
    <mergeCell ref="H12:I12"/>
    <mergeCell ref="F9:G9"/>
    <mergeCell ref="F10:G10"/>
    <mergeCell ref="F11:G11"/>
    <mergeCell ref="D8:E8"/>
    <mergeCell ref="D9:E9"/>
    <mergeCell ref="A1:U1"/>
    <mergeCell ref="A16:U16"/>
    <mergeCell ref="F6:K6"/>
    <mergeCell ref="L6:Q6"/>
    <mergeCell ref="F7:G7"/>
    <mergeCell ref="H7:I7"/>
    <mergeCell ref="J7:K7"/>
    <mergeCell ref="L7:M7"/>
    <mergeCell ref="N7:O7"/>
    <mergeCell ref="P7:Q7"/>
    <mergeCell ref="D14:E14"/>
    <mergeCell ref="D12:E12"/>
    <mergeCell ref="D13:E13"/>
    <mergeCell ref="D10:E10"/>
    <mergeCell ref="D11:E11"/>
    <mergeCell ref="F8:G8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U20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64" t="str">
        <f>Índice!F8</f>
        <v>G I.2.3</v>
      </c>
      <c r="B3" s="65" t="str">
        <f>Índice!G8</f>
        <v>Estruturas | Por localização geográfica das sedes das empresas (2019)</v>
      </c>
      <c r="C3" s="25"/>
      <c r="D3" s="25"/>
      <c r="E3" s="25"/>
      <c r="F3" s="25"/>
      <c r="G3" s="25"/>
      <c r="H3" s="25"/>
      <c r="I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1" ht="25.05" customHeight="1" x14ac:dyDescent="0.3">
      <c r="G6" s="47"/>
      <c r="H6" s="47"/>
      <c r="I6" s="47"/>
      <c r="J6" s="114" t="s">
        <v>14</v>
      </c>
      <c r="K6" s="114"/>
      <c r="L6" s="115"/>
      <c r="M6" s="114" t="s">
        <v>9</v>
      </c>
      <c r="N6" s="114"/>
      <c r="O6" s="115"/>
      <c r="P6" s="9"/>
      <c r="Q6" s="9"/>
      <c r="R6" s="9"/>
    </row>
    <row r="7" spans="1:21" s="9" customFormat="1" ht="25.05" customHeight="1" x14ac:dyDescent="0.3">
      <c r="B7" s="8"/>
      <c r="E7" s="14"/>
      <c r="F7" s="14"/>
      <c r="G7" s="109" t="s">
        <v>55</v>
      </c>
      <c r="H7" s="109"/>
      <c r="I7" s="109"/>
      <c r="J7" s="110">
        <v>0.33300000000000002</v>
      </c>
      <c r="K7" s="110"/>
      <c r="L7" s="111"/>
      <c r="M7" s="110">
        <v>0.28100000000000003</v>
      </c>
      <c r="N7" s="110"/>
      <c r="O7" s="111"/>
      <c r="P7" s="49"/>
    </row>
    <row r="8" spans="1:21" s="14" customFormat="1" ht="25.05" customHeight="1" x14ac:dyDescent="0.3">
      <c r="B8" s="22"/>
      <c r="G8" s="109" t="s">
        <v>56</v>
      </c>
      <c r="H8" s="109"/>
      <c r="I8" s="109"/>
      <c r="J8" s="110">
        <v>0.19</v>
      </c>
      <c r="K8" s="110"/>
      <c r="L8" s="111"/>
      <c r="M8" s="110">
        <v>0.16300000000000001</v>
      </c>
      <c r="N8" s="110"/>
      <c r="O8" s="111"/>
      <c r="P8" s="49"/>
      <c r="U8" s="9"/>
    </row>
    <row r="9" spans="1:21" s="14" customFormat="1" ht="25.05" customHeight="1" x14ac:dyDescent="0.3">
      <c r="B9" s="22"/>
      <c r="G9" s="109" t="s">
        <v>59</v>
      </c>
      <c r="H9" s="109"/>
      <c r="I9" s="109"/>
      <c r="J9" s="110">
        <v>0.33</v>
      </c>
      <c r="K9" s="110"/>
      <c r="L9" s="111"/>
      <c r="M9" s="110">
        <v>0.45600000000000002</v>
      </c>
      <c r="N9" s="110"/>
      <c r="O9" s="111"/>
      <c r="P9" s="49"/>
    </row>
    <row r="10" spans="1:21" s="14" customFormat="1" ht="25.05" customHeight="1" x14ac:dyDescent="0.3">
      <c r="B10" s="22"/>
      <c r="G10" s="118" t="s">
        <v>57</v>
      </c>
      <c r="H10" s="114"/>
      <c r="I10" s="120"/>
      <c r="J10" s="110">
        <v>0.06</v>
      </c>
      <c r="K10" s="110"/>
      <c r="L10" s="111"/>
      <c r="M10" s="110">
        <v>4.4999999999999998E-2</v>
      </c>
      <c r="N10" s="110"/>
      <c r="O10" s="111"/>
      <c r="P10" s="49"/>
    </row>
    <row r="11" spans="1:21" s="14" customFormat="1" ht="25.05" customHeight="1" x14ac:dyDescent="0.3">
      <c r="B11" s="22"/>
      <c r="G11" s="118" t="s">
        <v>58</v>
      </c>
      <c r="H11" s="114"/>
      <c r="I11" s="120"/>
      <c r="J11" s="110">
        <v>5.0999999999999997E-2</v>
      </c>
      <c r="K11" s="110"/>
      <c r="L11" s="111"/>
      <c r="M11" s="110">
        <v>2.3E-2</v>
      </c>
      <c r="N11" s="110"/>
      <c r="O11" s="111"/>
      <c r="P11" s="49"/>
    </row>
    <row r="12" spans="1:21" s="14" customFormat="1" ht="25.05" customHeight="1" x14ac:dyDescent="0.3">
      <c r="B12" s="22"/>
      <c r="G12" s="118" t="s">
        <v>60</v>
      </c>
      <c r="H12" s="114"/>
      <c r="I12" s="120"/>
      <c r="J12" s="110">
        <v>1.2999999999999999E-2</v>
      </c>
      <c r="K12" s="110"/>
      <c r="L12" s="111"/>
      <c r="M12" s="110">
        <v>1.2999999999999999E-2</v>
      </c>
      <c r="N12" s="110"/>
      <c r="O12" s="111"/>
      <c r="P12" s="49"/>
    </row>
    <row r="13" spans="1:21" s="14" customFormat="1" ht="25.05" customHeight="1" x14ac:dyDescent="0.3">
      <c r="B13" s="22"/>
      <c r="G13" s="118" t="s">
        <v>61</v>
      </c>
      <c r="H13" s="114"/>
      <c r="I13" s="120"/>
      <c r="J13" s="110">
        <v>2.4E-2</v>
      </c>
      <c r="K13" s="110"/>
      <c r="L13" s="111"/>
      <c r="M13" s="110">
        <v>0.02</v>
      </c>
      <c r="N13" s="110"/>
      <c r="O13" s="111"/>
      <c r="P13" s="49"/>
    </row>
    <row r="14" spans="1:21" s="14" customFormat="1" ht="15" customHeight="1" x14ac:dyDescent="0.3">
      <c r="A14" s="22"/>
    </row>
    <row r="15" spans="1:21" ht="19.5" customHeight="1" x14ac:dyDescent="0.3">
      <c r="A15" s="116" t="str">
        <f>Índice!$A$56</f>
        <v>ESTUDO 46 | ANÁLISE SETORIAL DAS SOCIEDADES NÃO FINANCEIRAS EM PORTUGAL 2019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</row>
    <row r="16" spans="1:21" x14ac:dyDescent="0.3">
      <c r="U16" s="83" t="s">
        <v>44</v>
      </c>
    </row>
    <row r="19" ht="17.25" customHeight="1" x14ac:dyDescent="0.3"/>
    <row r="20" ht="17.25" customHeight="1" x14ac:dyDescent="0.3"/>
  </sheetData>
  <sheetProtection algorithmName="SHA-512" hashValue="/jFEjU0g8cQW6KxOdRMWYhjAJ+htqg0rKOIta5qH61hjoazXPyMdXjN0ARk+1/YQmiQ53wkcAggFYGnnet3ZDg==" saltValue="4Id+vvv5FaEN9I7/rJQOYQ==" spinCount="100000" sheet="1" objects="1" scenarios="1"/>
  <mergeCells count="25">
    <mergeCell ref="J10:L10"/>
    <mergeCell ref="M9:O9"/>
    <mergeCell ref="M8:O8"/>
    <mergeCell ref="M7:O7"/>
    <mergeCell ref="J6:L6"/>
    <mergeCell ref="M6:O6"/>
    <mergeCell ref="J7:L7"/>
    <mergeCell ref="J8:L8"/>
    <mergeCell ref="J9:L9"/>
    <mergeCell ref="G12:I12"/>
    <mergeCell ref="A1:U1"/>
    <mergeCell ref="A15:U15"/>
    <mergeCell ref="G7:I7"/>
    <mergeCell ref="G8:I8"/>
    <mergeCell ref="G9:I9"/>
    <mergeCell ref="G13:I13"/>
    <mergeCell ref="G10:I10"/>
    <mergeCell ref="G11:I11"/>
    <mergeCell ref="J12:L12"/>
    <mergeCell ref="J13:L13"/>
    <mergeCell ref="M13:O13"/>
    <mergeCell ref="M12:O12"/>
    <mergeCell ref="M11:O11"/>
    <mergeCell ref="J11:L11"/>
    <mergeCell ref="M10:O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V23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2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15" customHeight="1" x14ac:dyDescent="0.3"/>
    <row r="3" spans="1:22" s="7" customFormat="1" ht="15" customHeight="1" thickBot="1" x14ac:dyDescent="0.35">
      <c r="A3" s="84" t="str">
        <f>+Índice!F9</f>
        <v>G I.2.4</v>
      </c>
      <c r="B3" s="65" t="str">
        <f>+Índice!G9</f>
        <v>Estruturas | Por setores de atividade económica e localização geográfica das sedes (2019)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6.6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22.5" customHeight="1" x14ac:dyDescent="0.3">
      <c r="B6" s="47"/>
      <c r="C6" s="47"/>
      <c r="F6" s="118" t="s">
        <v>191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V6" s="12"/>
    </row>
    <row r="7" spans="1:22" s="14" customFormat="1" ht="22.5" customHeight="1" x14ac:dyDescent="0.3">
      <c r="A7" s="22"/>
      <c r="C7" s="47"/>
      <c r="D7" s="47"/>
      <c r="E7" s="47"/>
      <c r="F7" s="109" t="s">
        <v>55</v>
      </c>
      <c r="G7" s="109"/>
      <c r="H7" s="109" t="s">
        <v>56</v>
      </c>
      <c r="I7" s="109"/>
      <c r="J7" s="109" t="s">
        <v>59</v>
      </c>
      <c r="K7" s="109"/>
      <c r="L7" s="109" t="s">
        <v>57</v>
      </c>
      <c r="M7" s="109"/>
      <c r="N7" s="109" t="s">
        <v>58</v>
      </c>
      <c r="O7" s="109"/>
      <c r="P7" s="109" t="s">
        <v>60</v>
      </c>
      <c r="Q7" s="109"/>
      <c r="R7" s="109" t="s">
        <v>61</v>
      </c>
      <c r="S7" s="109"/>
      <c r="T7" s="9"/>
      <c r="U7" s="9"/>
    </row>
    <row r="8" spans="1:22" s="14" customFormat="1" ht="25.05" customHeight="1" thickBot="1" x14ac:dyDescent="0.35">
      <c r="A8" s="22"/>
      <c r="C8" s="136" t="s">
        <v>19</v>
      </c>
      <c r="D8" s="136"/>
      <c r="E8" s="136"/>
      <c r="F8" s="121">
        <v>0.33300000000000002</v>
      </c>
      <c r="G8" s="122"/>
      <c r="H8" s="121">
        <v>0.19</v>
      </c>
      <c r="I8" s="122"/>
      <c r="J8" s="121">
        <v>0.33</v>
      </c>
      <c r="K8" s="122"/>
      <c r="L8" s="121">
        <v>0.06</v>
      </c>
      <c r="M8" s="122"/>
      <c r="N8" s="121">
        <v>5.0999999999999997E-2</v>
      </c>
      <c r="O8" s="122"/>
      <c r="P8" s="121">
        <v>1.2999999999999999E-2</v>
      </c>
      <c r="Q8" s="122"/>
      <c r="R8" s="121">
        <v>2.4E-2</v>
      </c>
      <c r="S8" s="122"/>
      <c r="T8" s="9"/>
      <c r="U8" s="9"/>
    </row>
    <row r="9" spans="1:22" s="14" customFormat="1" ht="25.05" customHeight="1" x14ac:dyDescent="0.3">
      <c r="A9" s="22"/>
      <c r="C9" s="109" t="s">
        <v>32</v>
      </c>
      <c r="D9" s="109"/>
      <c r="E9" s="109"/>
      <c r="F9" s="123">
        <v>0.23300000000000001</v>
      </c>
      <c r="G9" s="124"/>
      <c r="H9" s="123">
        <v>0.26700000000000002</v>
      </c>
      <c r="I9" s="124"/>
      <c r="J9" s="123">
        <v>0.107</v>
      </c>
      <c r="K9" s="124"/>
      <c r="L9" s="123">
        <v>0.32</v>
      </c>
      <c r="M9" s="124"/>
      <c r="N9" s="123">
        <v>4.7E-2</v>
      </c>
      <c r="O9" s="124"/>
      <c r="P9" s="123">
        <v>1.7000000000000001E-2</v>
      </c>
      <c r="Q9" s="124"/>
      <c r="R9" s="123">
        <v>0.01</v>
      </c>
      <c r="S9" s="124"/>
      <c r="T9" s="9"/>
      <c r="U9" s="9"/>
    </row>
    <row r="10" spans="1:22" s="14" customFormat="1" ht="25.05" customHeight="1" x14ac:dyDescent="0.3">
      <c r="A10" s="22"/>
      <c r="C10" s="109" t="s">
        <v>20</v>
      </c>
      <c r="D10" s="109"/>
      <c r="E10" s="109"/>
      <c r="F10" s="125">
        <v>0.50800000000000001</v>
      </c>
      <c r="G10" s="126"/>
      <c r="H10" s="125">
        <v>0.24199999999999999</v>
      </c>
      <c r="I10" s="126"/>
      <c r="J10" s="125">
        <v>0.151</v>
      </c>
      <c r="K10" s="126"/>
      <c r="L10" s="125">
        <v>5.6000000000000001E-2</v>
      </c>
      <c r="M10" s="126"/>
      <c r="N10" s="125">
        <v>0.02</v>
      </c>
      <c r="O10" s="126"/>
      <c r="P10" s="125">
        <v>0.01</v>
      </c>
      <c r="Q10" s="126"/>
      <c r="R10" s="125">
        <v>1.2999999999999999E-2</v>
      </c>
      <c r="S10" s="126"/>
      <c r="T10" s="9"/>
      <c r="U10" s="9"/>
    </row>
    <row r="11" spans="1:22" s="14" customFormat="1" ht="25.05" customHeight="1" x14ac:dyDescent="0.3">
      <c r="A11" s="22"/>
      <c r="C11" s="109" t="s">
        <v>33</v>
      </c>
      <c r="D11" s="109"/>
      <c r="E11" s="109"/>
      <c r="F11" s="125">
        <v>0.32300000000000001</v>
      </c>
      <c r="G11" s="126"/>
      <c r="H11" s="125">
        <v>0.20100000000000001</v>
      </c>
      <c r="I11" s="126"/>
      <c r="J11" s="125">
        <v>0.32500000000000001</v>
      </c>
      <c r="K11" s="126"/>
      <c r="L11" s="125">
        <v>7.6999999999999999E-2</v>
      </c>
      <c r="M11" s="126"/>
      <c r="N11" s="125">
        <v>4.1000000000000002E-2</v>
      </c>
      <c r="O11" s="126"/>
      <c r="P11" s="125">
        <v>1.4E-2</v>
      </c>
      <c r="Q11" s="126"/>
      <c r="R11" s="125">
        <v>1.7999999999999999E-2</v>
      </c>
      <c r="S11" s="126"/>
      <c r="T11" s="9"/>
      <c r="U11" s="9"/>
    </row>
    <row r="12" spans="1:22" s="14" customFormat="1" ht="25.05" customHeight="1" x14ac:dyDescent="0.3">
      <c r="A12" s="22"/>
      <c r="C12" s="109" t="s">
        <v>21</v>
      </c>
      <c r="D12" s="109"/>
      <c r="E12" s="109"/>
      <c r="F12" s="125">
        <v>0.35799999999999998</v>
      </c>
      <c r="G12" s="126"/>
      <c r="H12" s="125">
        <v>0.214</v>
      </c>
      <c r="I12" s="126"/>
      <c r="J12" s="125">
        <v>0.28699999999999998</v>
      </c>
      <c r="K12" s="126"/>
      <c r="L12" s="125">
        <v>4.2999999999999997E-2</v>
      </c>
      <c r="M12" s="126"/>
      <c r="N12" s="125">
        <v>6.5000000000000002E-2</v>
      </c>
      <c r="O12" s="126"/>
      <c r="P12" s="125">
        <v>0.01</v>
      </c>
      <c r="Q12" s="126"/>
      <c r="R12" s="125">
        <v>2.3E-2</v>
      </c>
      <c r="S12" s="126"/>
      <c r="T12" s="9"/>
      <c r="U12" s="9"/>
    </row>
    <row r="13" spans="1:22" s="14" customFormat="1" ht="25.05" customHeight="1" x14ac:dyDescent="0.3">
      <c r="A13" s="22"/>
      <c r="C13" s="109" t="s">
        <v>22</v>
      </c>
      <c r="D13" s="109"/>
      <c r="E13" s="109"/>
      <c r="F13" s="125">
        <v>0.36399999999999999</v>
      </c>
      <c r="G13" s="126"/>
      <c r="H13" s="125">
        <v>0.215</v>
      </c>
      <c r="I13" s="126"/>
      <c r="J13" s="125">
        <v>0.28299999999999997</v>
      </c>
      <c r="K13" s="126"/>
      <c r="L13" s="125">
        <v>0.06</v>
      </c>
      <c r="M13" s="126"/>
      <c r="N13" s="125">
        <v>0.04</v>
      </c>
      <c r="O13" s="126"/>
      <c r="P13" s="125">
        <v>1.4999999999999999E-2</v>
      </c>
      <c r="Q13" s="126"/>
      <c r="R13" s="125">
        <v>2.4E-2</v>
      </c>
      <c r="S13" s="126"/>
      <c r="T13" s="9"/>
      <c r="U13" s="9"/>
    </row>
    <row r="14" spans="1:22" s="9" customFormat="1" ht="25.05" customHeight="1" x14ac:dyDescent="0.2">
      <c r="A14" s="8"/>
      <c r="C14" s="109" t="s">
        <v>34</v>
      </c>
      <c r="D14" s="109"/>
      <c r="E14" s="109"/>
      <c r="F14" s="125">
        <v>0.28999999999999998</v>
      </c>
      <c r="G14" s="126"/>
      <c r="H14" s="125">
        <v>0.158</v>
      </c>
      <c r="I14" s="126"/>
      <c r="J14" s="125">
        <v>0.40899999999999997</v>
      </c>
      <c r="K14" s="126"/>
      <c r="L14" s="125">
        <v>4.3999999999999997E-2</v>
      </c>
      <c r="M14" s="126"/>
      <c r="N14" s="125">
        <v>5.8999999999999997E-2</v>
      </c>
      <c r="O14" s="126"/>
      <c r="P14" s="125">
        <v>1.2999999999999999E-2</v>
      </c>
      <c r="Q14" s="126"/>
      <c r="R14" s="125">
        <v>2.7E-2</v>
      </c>
      <c r="S14" s="126"/>
    </row>
    <row r="15" spans="1:22" s="9" customFormat="1" ht="15" customHeight="1" x14ac:dyDescent="0.2">
      <c r="A15" s="8"/>
      <c r="C15" s="30"/>
      <c r="L15" s="30"/>
      <c r="M15" s="30"/>
      <c r="N15" s="30"/>
    </row>
    <row r="16" spans="1:22" s="9" customFormat="1" ht="15" customHeight="1" x14ac:dyDescent="0.3">
      <c r="A16" s="3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88" t="s">
        <v>141</v>
      </c>
    </row>
    <row r="17" spans="1:21" s="9" customFormat="1" ht="15" customHeight="1" x14ac:dyDescent="0.2">
      <c r="A17" s="8"/>
      <c r="C17" s="30"/>
      <c r="L17" s="30"/>
      <c r="M17" s="30"/>
      <c r="N17" s="30"/>
    </row>
    <row r="18" spans="1:21" ht="19.5" customHeight="1" x14ac:dyDescent="0.3">
      <c r="A18" s="116" t="str">
        <f>Índice!$A$56</f>
        <v>ESTUDO 46 | ANÁLISE SETORIAL DAS SOCIEDADES NÃO FINANCEIRAS EM PORTUGAL 2019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</row>
    <row r="19" spans="1:21" x14ac:dyDescent="0.3">
      <c r="U19" s="83" t="s">
        <v>44</v>
      </c>
    </row>
    <row r="22" spans="1:21" ht="17.25" customHeight="1" x14ac:dyDescent="0.3"/>
    <row r="23" spans="1:21" ht="17.25" customHeight="1" x14ac:dyDescent="0.3"/>
  </sheetData>
  <sheetProtection algorithmName="SHA-512" hashValue="VoW/QSu1i1FrAkv8fJgkjJogn9GqewImUlqX8Y2W29ONgcMUMJFkQfmXro2EFavzzajsQz6k1nPeGaNfHnu3jA==" saltValue="9CdbLG0JAfIgAApxptfJgw==" spinCount="100000" sheet="1" objects="1" scenarios="1"/>
  <mergeCells count="66">
    <mergeCell ref="N14:O14"/>
    <mergeCell ref="P14:Q14"/>
    <mergeCell ref="P13:Q13"/>
    <mergeCell ref="P12:Q12"/>
    <mergeCell ref="R10:S10"/>
    <mergeCell ref="N11:O11"/>
    <mergeCell ref="R11:S11"/>
    <mergeCell ref="N12:O12"/>
    <mergeCell ref="N13:O13"/>
    <mergeCell ref="R12:S12"/>
    <mergeCell ref="R13:S13"/>
    <mergeCell ref="R14:S14"/>
    <mergeCell ref="P11:Q11"/>
    <mergeCell ref="P10:Q10"/>
    <mergeCell ref="L10:M10"/>
    <mergeCell ref="L9:M9"/>
    <mergeCell ref="L8:M8"/>
    <mergeCell ref="N8:O8"/>
    <mergeCell ref="N9:O9"/>
    <mergeCell ref="N10:O10"/>
    <mergeCell ref="J11:K11"/>
    <mergeCell ref="J12:K12"/>
    <mergeCell ref="J13:K13"/>
    <mergeCell ref="J14:K14"/>
    <mergeCell ref="L14:M14"/>
    <mergeCell ref="L13:M13"/>
    <mergeCell ref="L12:M12"/>
    <mergeCell ref="L11:M11"/>
    <mergeCell ref="H10:I10"/>
    <mergeCell ref="H9:I9"/>
    <mergeCell ref="H8:I8"/>
    <mergeCell ref="J8:K8"/>
    <mergeCell ref="J9:K9"/>
    <mergeCell ref="J10:K10"/>
    <mergeCell ref="A1:U1"/>
    <mergeCell ref="F7:G7"/>
    <mergeCell ref="H7:I7"/>
    <mergeCell ref="C9:E9"/>
    <mergeCell ref="J7:K7"/>
    <mergeCell ref="P7:Q7"/>
    <mergeCell ref="L7:M7"/>
    <mergeCell ref="F6:S6"/>
    <mergeCell ref="R7:S7"/>
    <mergeCell ref="N7:O7"/>
    <mergeCell ref="F8:G8"/>
    <mergeCell ref="F9:G9"/>
    <mergeCell ref="R8:S8"/>
    <mergeCell ref="R9:S9"/>
    <mergeCell ref="P9:Q9"/>
    <mergeCell ref="P8:Q8"/>
    <mergeCell ref="A18:U18"/>
    <mergeCell ref="C8:E8"/>
    <mergeCell ref="C12:E12"/>
    <mergeCell ref="C13:E13"/>
    <mergeCell ref="C10:E10"/>
    <mergeCell ref="C11:E11"/>
    <mergeCell ref="C14:E14"/>
    <mergeCell ref="F10:G10"/>
    <mergeCell ref="F11:G11"/>
    <mergeCell ref="F12:G12"/>
    <mergeCell ref="F13:G13"/>
    <mergeCell ref="F14:G14"/>
    <mergeCell ref="H14:I14"/>
    <mergeCell ref="H13:I13"/>
    <mergeCell ref="H12:I12"/>
    <mergeCell ref="H11:I11"/>
  </mergeCells>
  <hyperlinks>
    <hyperlink ref="U19" location="Índice!A1" display="Voltar ao índice"/>
    <hyperlink ref="U16" location="'G I.2.4.ii'!A1" display="(continuação)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V21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2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2" ht="15" customHeight="1" x14ac:dyDescent="0.3"/>
    <row r="3" spans="1:22" s="7" customFormat="1" ht="15" customHeight="1" thickBot="1" x14ac:dyDescent="0.35">
      <c r="A3" s="84" t="str">
        <f>+Índice!F9</f>
        <v>G I.2.4</v>
      </c>
      <c r="B3" s="65" t="str">
        <f>+Índice!G9</f>
        <v>Estruturas | Por setores de atividade económica e localização geográfica das sedes (2019)</v>
      </c>
      <c r="C3" s="25"/>
      <c r="D3" s="25"/>
      <c r="E3" s="25"/>
      <c r="F3" s="25"/>
      <c r="G3" s="25"/>
      <c r="H3" s="25"/>
      <c r="I3" s="25"/>
      <c r="J3" s="25"/>
      <c r="K3" s="25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</row>
    <row r="5" spans="1:22" s="9" customFormat="1" ht="6.6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22" s="11" customFormat="1" ht="22.5" customHeight="1" x14ac:dyDescent="0.3">
      <c r="B6" s="47"/>
      <c r="C6" s="47"/>
      <c r="F6" s="118" t="s">
        <v>192</v>
      </c>
      <c r="G6" s="114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V6" s="12"/>
    </row>
    <row r="7" spans="1:22" s="14" customFormat="1" ht="22.5" customHeight="1" x14ac:dyDescent="0.3">
      <c r="A7" s="22"/>
      <c r="C7" s="47"/>
      <c r="D7" s="47"/>
      <c r="E7" s="47"/>
      <c r="F7" s="109" t="s">
        <v>55</v>
      </c>
      <c r="G7" s="109"/>
      <c r="H7" s="109" t="s">
        <v>56</v>
      </c>
      <c r="I7" s="109"/>
      <c r="J7" s="109" t="s">
        <v>59</v>
      </c>
      <c r="K7" s="109"/>
      <c r="L7" s="109" t="s">
        <v>57</v>
      </c>
      <c r="M7" s="109"/>
      <c r="N7" s="109" t="s">
        <v>58</v>
      </c>
      <c r="O7" s="109"/>
      <c r="P7" s="109" t="s">
        <v>60</v>
      </c>
      <c r="Q7" s="109"/>
      <c r="R7" s="109" t="s">
        <v>61</v>
      </c>
      <c r="S7" s="109"/>
      <c r="T7" s="9"/>
      <c r="U7" s="9"/>
    </row>
    <row r="8" spans="1:22" s="14" customFormat="1" ht="25.05" customHeight="1" thickBot="1" x14ac:dyDescent="0.35">
      <c r="A8" s="22"/>
      <c r="C8" s="136" t="s">
        <v>19</v>
      </c>
      <c r="D8" s="136"/>
      <c r="E8" s="136"/>
      <c r="F8" s="121">
        <v>0.28100000000000003</v>
      </c>
      <c r="G8" s="122"/>
      <c r="H8" s="121">
        <v>0.16300000000000001</v>
      </c>
      <c r="I8" s="122"/>
      <c r="J8" s="121">
        <v>0.45600000000000002</v>
      </c>
      <c r="K8" s="122"/>
      <c r="L8" s="121">
        <v>4.4999999999999998E-2</v>
      </c>
      <c r="M8" s="122"/>
      <c r="N8" s="121">
        <v>2.3E-2</v>
      </c>
      <c r="O8" s="122"/>
      <c r="P8" s="121">
        <v>1.2999999999999999E-2</v>
      </c>
      <c r="Q8" s="122"/>
      <c r="R8" s="121">
        <v>0.02</v>
      </c>
      <c r="S8" s="122"/>
      <c r="T8" s="9"/>
      <c r="U8" s="9"/>
    </row>
    <row r="9" spans="1:22" s="14" customFormat="1" ht="25.05" customHeight="1" x14ac:dyDescent="0.3">
      <c r="A9" s="22"/>
      <c r="C9" s="109" t="s">
        <v>32</v>
      </c>
      <c r="D9" s="109"/>
      <c r="E9" s="109"/>
      <c r="F9" s="123">
        <v>0.121</v>
      </c>
      <c r="G9" s="124"/>
      <c r="H9" s="123">
        <v>0.35699999999999998</v>
      </c>
      <c r="I9" s="124"/>
      <c r="J9" s="123">
        <v>0.12</v>
      </c>
      <c r="K9" s="124"/>
      <c r="L9" s="123">
        <v>0.33800000000000002</v>
      </c>
      <c r="M9" s="124"/>
      <c r="N9" s="123">
        <v>3.5999999999999997E-2</v>
      </c>
      <c r="O9" s="124"/>
      <c r="P9" s="123">
        <v>1.7999999999999999E-2</v>
      </c>
      <c r="Q9" s="124"/>
      <c r="R9" s="123">
        <v>0.01</v>
      </c>
      <c r="S9" s="124"/>
      <c r="T9" s="9"/>
      <c r="U9" s="9"/>
    </row>
    <row r="10" spans="1:22" s="14" customFormat="1" ht="25.05" customHeight="1" x14ac:dyDescent="0.3">
      <c r="A10" s="22"/>
      <c r="C10" s="109" t="s">
        <v>20</v>
      </c>
      <c r="D10" s="109"/>
      <c r="E10" s="109"/>
      <c r="F10" s="125">
        <v>0.375</v>
      </c>
      <c r="G10" s="126"/>
      <c r="H10" s="125">
        <v>0.25700000000000001</v>
      </c>
      <c r="I10" s="126"/>
      <c r="J10" s="125">
        <v>0.28899999999999998</v>
      </c>
      <c r="K10" s="126"/>
      <c r="L10" s="125">
        <v>6.3E-2</v>
      </c>
      <c r="M10" s="126"/>
      <c r="N10" s="125">
        <v>3.0000000000000001E-3</v>
      </c>
      <c r="O10" s="126"/>
      <c r="P10" s="125">
        <v>8.9999999999999993E-3</v>
      </c>
      <c r="Q10" s="126"/>
      <c r="R10" s="125">
        <v>4.0000000000000001E-3</v>
      </c>
      <c r="S10" s="126"/>
      <c r="T10" s="9"/>
      <c r="U10" s="9"/>
    </row>
    <row r="11" spans="1:22" s="14" customFormat="1" ht="25.05" customHeight="1" x14ac:dyDescent="0.3">
      <c r="A11" s="22"/>
      <c r="C11" s="109" t="s">
        <v>33</v>
      </c>
      <c r="D11" s="109"/>
      <c r="E11" s="109"/>
      <c r="F11" s="125">
        <v>0.13100000000000001</v>
      </c>
      <c r="G11" s="126"/>
      <c r="H11" s="125">
        <v>6.7000000000000004E-2</v>
      </c>
      <c r="I11" s="126"/>
      <c r="J11" s="125">
        <v>0.75</v>
      </c>
      <c r="K11" s="126"/>
      <c r="L11" s="125">
        <v>1.7000000000000001E-2</v>
      </c>
      <c r="M11" s="126"/>
      <c r="N11" s="125">
        <v>1.0999999999999999E-2</v>
      </c>
      <c r="O11" s="126"/>
      <c r="P11" s="125">
        <v>1.2E-2</v>
      </c>
      <c r="Q11" s="126"/>
      <c r="R11" s="125">
        <v>1.2E-2</v>
      </c>
      <c r="S11" s="126"/>
      <c r="T11" s="9"/>
      <c r="U11" s="9"/>
    </row>
    <row r="12" spans="1:22" s="14" customFormat="1" ht="25.05" customHeight="1" x14ac:dyDescent="0.3">
      <c r="A12" s="22"/>
      <c r="C12" s="109" t="s">
        <v>21</v>
      </c>
      <c r="D12" s="109"/>
      <c r="E12" s="109"/>
      <c r="F12" s="125">
        <v>0.40100000000000002</v>
      </c>
      <c r="G12" s="126"/>
      <c r="H12" s="125">
        <v>0.16500000000000001</v>
      </c>
      <c r="I12" s="126"/>
      <c r="J12" s="125">
        <v>0.317</v>
      </c>
      <c r="K12" s="126"/>
      <c r="L12" s="125">
        <v>2.5999999999999999E-2</v>
      </c>
      <c r="M12" s="126"/>
      <c r="N12" s="125">
        <v>4.5999999999999999E-2</v>
      </c>
      <c r="O12" s="126"/>
      <c r="P12" s="125">
        <v>1.2999999999999999E-2</v>
      </c>
      <c r="Q12" s="126"/>
      <c r="R12" s="125">
        <v>3.1E-2</v>
      </c>
      <c r="S12" s="126"/>
      <c r="T12" s="9"/>
      <c r="U12" s="9"/>
    </row>
    <row r="13" spans="1:22" s="14" customFormat="1" ht="25.05" customHeight="1" x14ac:dyDescent="0.3">
      <c r="A13" s="22"/>
      <c r="C13" s="109" t="s">
        <v>22</v>
      </c>
      <c r="D13" s="109"/>
      <c r="E13" s="109"/>
      <c r="F13" s="125">
        <v>0.28000000000000003</v>
      </c>
      <c r="G13" s="126"/>
      <c r="H13" s="125">
        <v>0.155</v>
      </c>
      <c r="I13" s="126"/>
      <c r="J13" s="125">
        <v>0.46600000000000003</v>
      </c>
      <c r="K13" s="126"/>
      <c r="L13" s="125">
        <v>3.9E-2</v>
      </c>
      <c r="M13" s="126"/>
      <c r="N13" s="125">
        <v>2.1999999999999999E-2</v>
      </c>
      <c r="O13" s="126"/>
      <c r="P13" s="125">
        <v>1.6E-2</v>
      </c>
      <c r="Q13" s="126"/>
      <c r="R13" s="125">
        <v>2.1999999999999999E-2</v>
      </c>
      <c r="S13" s="126"/>
      <c r="T13" s="9"/>
      <c r="U13" s="9"/>
    </row>
    <row r="14" spans="1:22" s="9" customFormat="1" ht="25.05" customHeight="1" x14ac:dyDescent="0.2">
      <c r="A14" s="8"/>
      <c r="C14" s="109" t="s">
        <v>34</v>
      </c>
      <c r="D14" s="109"/>
      <c r="E14" s="109"/>
      <c r="F14" s="125">
        <v>0.20599999999999999</v>
      </c>
      <c r="G14" s="126"/>
      <c r="H14" s="125">
        <v>9.0999999999999998E-2</v>
      </c>
      <c r="I14" s="126"/>
      <c r="J14" s="125">
        <v>0.59</v>
      </c>
      <c r="K14" s="126"/>
      <c r="L14" s="125">
        <v>2.8000000000000001E-2</v>
      </c>
      <c r="M14" s="126"/>
      <c r="N14" s="125">
        <v>4.2999999999999997E-2</v>
      </c>
      <c r="O14" s="126"/>
      <c r="P14" s="125">
        <v>1.0999999999999999E-2</v>
      </c>
      <c r="Q14" s="126"/>
      <c r="R14" s="125">
        <v>3.1E-2</v>
      </c>
      <c r="S14" s="126"/>
    </row>
    <row r="15" spans="1:22" s="9" customFormat="1" ht="15" customHeight="1" x14ac:dyDescent="0.2">
      <c r="A15" s="8"/>
      <c r="C15" s="30"/>
      <c r="L15" s="30"/>
      <c r="M15" s="30"/>
      <c r="N15" s="30"/>
    </row>
    <row r="16" spans="1:22" ht="19.5" customHeight="1" x14ac:dyDescent="0.3">
      <c r="A16" s="116" t="str">
        <f>Índice!$A$56</f>
        <v>ESTUDO 46 | ANÁLISE SETORIAL DAS SOCIEDADES NÃO FINANCEIRAS EM PORTUGAL 2019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</row>
    <row r="17" spans="21:21" x14ac:dyDescent="0.3">
      <c r="U17" s="83" t="s">
        <v>44</v>
      </c>
    </row>
    <row r="20" spans="21:21" ht="17.25" customHeight="1" x14ac:dyDescent="0.3"/>
    <row r="21" spans="21:21" ht="17.25" customHeight="1" x14ac:dyDescent="0.3"/>
  </sheetData>
  <sheetProtection algorithmName="SHA-512" hashValue="tnP+uUGVLw23pNQMkbi6VwLKoxrDll0YQZyAhPGQZpX05Kr6M3TbK2Pa0kr/M3dtxU//sS9BsLcgRe7E54ndqg==" saltValue="WOZRy62dXNFFJ3jX7HJMVw==" spinCount="100000" sheet="1" objects="1" scenarios="1"/>
  <mergeCells count="66">
    <mergeCell ref="R12:S12"/>
    <mergeCell ref="R13:S13"/>
    <mergeCell ref="R14:S14"/>
    <mergeCell ref="P11:Q11"/>
    <mergeCell ref="P10:Q10"/>
    <mergeCell ref="R11:S11"/>
    <mergeCell ref="P9:Q9"/>
    <mergeCell ref="P8:Q8"/>
    <mergeCell ref="R8:S8"/>
    <mergeCell ref="R9:S9"/>
    <mergeCell ref="R10:S10"/>
    <mergeCell ref="N13:O13"/>
    <mergeCell ref="N14:O14"/>
    <mergeCell ref="P14:Q14"/>
    <mergeCell ref="P13:Q13"/>
    <mergeCell ref="P12:Q12"/>
    <mergeCell ref="N8:O8"/>
    <mergeCell ref="N9:O9"/>
    <mergeCell ref="N10:O10"/>
    <mergeCell ref="N11:O11"/>
    <mergeCell ref="N12:O12"/>
    <mergeCell ref="J14:K14"/>
    <mergeCell ref="L14:M14"/>
    <mergeCell ref="L13:M13"/>
    <mergeCell ref="L12:M12"/>
    <mergeCell ref="L11:M11"/>
    <mergeCell ref="A1:U1"/>
    <mergeCell ref="F8:G8"/>
    <mergeCell ref="F9:G9"/>
    <mergeCell ref="F10:G10"/>
    <mergeCell ref="F11:G11"/>
    <mergeCell ref="H11:I11"/>
    <mergeCell ref="H10:I10"/>
    <mergeCell ref="H9:I9"/>
    <mergeCell ref="H8:I8"/>
    <mergeCell ref="J8:K8"/>
    <mergeCell ref="J9:K9"/>
    <mergeCell ref="J10:K10"/>
    <mergeCell ref="J11:K11"/>
    <mergeCell ref="L10:M10"/>
    <mergeCell ref="L9:M9"/>
    <mergeCell ref="L8:M8"/>
    <mergeCell ref="F6:S6"/>
    <mergeCell ref="F7:G7"/>
    <mergeCell ref="H7:I7"/>
    <mergeCell ref="J7:K7"/>
    <mergeCell ref="L7:M7"/>
    <mergeCell ref="N7:O7"/>
    <mergeCell ref="P7:Q7"/>
    <mergeCell ref="R7:S7"/>
    <mergeCell ref="C14:E14"/>
    <mergeCell ref="A16:U16"/>
    <mergeCell ref="C8:E8"/>
    <mergeCell ref="C9:E9"/>
    <mergeCell ref="C10:E10"/>
    <mergeCell ref="C11:E11"/>
    <mergeCell ref="C12:E12"/>
    <mergeCell ref="C13:E13"/>
    <mergeCell ref="F12:G12"/>
    <mergeCell ref="F13:G13"/>
    <mergeCell ref="F14:G14"/>
    <mergeCell ref="H14:I14"/>
    <mergeCell ref="H13:I13"/>
    <mergeCell ref="H12:I12"/>
    <mergeCell ref="J12:K12"/>
    <mergeCell ref="J13:K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U17"/>
  <sheetViews>
    <sheetView zoomScaleNormal="100" zoomScaleSheetLayoutView="85" workbookViewId="0">
      <selection sqref="A1:U1"/>
    </sheetView>
  </sheetViews>
  <sheetFormatPr defaultColWidth="9.21875" defaultRowHeight="14.4" x14ac:dyDescent="0.3"/>
  <cols>
    <col min="1" max="21" width="7.21875" style="6" customWidth="1"/>
    <col min="22" max="16384" width="9.21875" style="6"/>
  </cols>
  <sheetData>
    <row r="1" spans="1:21" ht="69" customHeight="1" x14ac:dyDescent="0.3">
      <c r="A1" s="112" t="s">
        <v>46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ht="15" customHeight="1" x14ac:dyDescent="0.3"/>
    <row r="3" spans="1:21" s="7" customFormat="1" ht="15" customHeight="1" thickBot="1" x14ac:dyDescent="0.35">
      <c r="A3" s="84" t="str">
        <f>+Índice!F10</f>
        <v>G I.2.5</v>
      </c>
      <c r="B3" s="65" t="str">
        <f>+Índice!G10</f>
        <v>Estruturas | Por classes de maturidade das empresas (2019)</v>
      </c>
      <c r="C3" s="25"/>
      <c r="D3" s="25"/>
      <c r="E3" s="25"/>
      <c r="F3" s="25"/>
      <c r="G3" s="25"/>
      <c r="H3" s="25"/>
    </row>
    <row r="4" spans="1:21" s="9" customFormat="1" ht="15" customHeight="1" x14ac:dyDescent="0.2">
      <c r="A4" s="8" t="s">
        <v>8</v>
      </c>
      <c r="C4" s="18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21" s="9" customFormat="1" ht="15" customHeight="1" x14ac:dyDescent="0.2">
      <c r="A5" s="8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21" ht="25.05" customHeight="1" x14ac:dyDescent="0.3">
      <c r="G6" s="47"/>
      <c r="H6" s="47"/>
      <c r="I6" s="47"/>
      <c r="J6" s="114" t="s">
        <v>14</v>
      </c>
      <c r="K6" s="114"/>
      <c r="L6" s="115"/>
      <c r="M6" s="114" t="s">
        <v>9</v>
      </c>
      <c r="N6" s="114"/>
      <c r="O6" s="115"/>
      <c r="P6" s="9"/>
      <c r="Q6" s="9"/>
      <c r="R6" s="9"/>
    </row>
    <row r="7" spans="1:21" s="9" customFormat="1" ht="25.05" customHeight="1" x14ac:dyDescent="0.3">
      <c r="B7" s="8"/>
      <c r="E7" s="14"/>
      <c r="F7" s="14"/>
      <c r="G7" s="109" t="s">
        <v>10</v>
      </c>
      <c r="H7" s="109"/>
      <c r="I7" s="109"/>
      <c r="J7" s="110">
        <v>0.39100000000000001</v>
      </c>
      <c r="K7" s="110"/>
      <c r="L7" s="111"/>
      <c r="M7" s="110">
        <v>0.10199999999999999</v>
      </c>
      <c r="N7" s="110"/>
      <c r="O7" s="111"/>
      <c r="P7" s="49"/>
    </row>
    <row r="8" spans="1:21" s="14" customFormat="1" ht="25.05" customHeight="1" x14ac:dyDescent="0.3">
      <c r="B8" s="22"/>
      <c r="G8" s="109" t="s">
        <v>73</v>
      </c>
      <c r="H8" s="109"/>
      <c r="I8" s="109"/>
      <c r="J8" s="110">
        <v>0.16300000000000001</v>
      </c>
      <c r="K8" s="110"/>
      <c r="L8" s="111"/>
      <c r="M8" s="110">
        <v>9.0999999999999998E-2</v>
      </c>
      <c r="N8" s="110"/>
      <c r="O8" s="111"/>
      <c r="P8" s="49"/>
      <c r="U8" s="9"/>
    </row>
    <row r="9" spans="1:21" s="14" customFormat="1" ht="25.05" customHeight="1" x14ac:dyDescent="0.3">
      <c r="B9" s="22"/>
      <c r="G9" s="109" t="s">
        <v>74</v>
      </c>
      <c r="H9" s="109"/>
      <c r="I9" s="109"/>
      <c r="J9" s="110">
        <v>0.23499999999999999</v>
      </c>
      <c r="K9" s="110"/>
      <c r="L9" s="111"/>
      <c r="M9" s="110">
        <v>0.23300000000000001</v>
      </c>
      <c r="N9" s="110"/>
      <c r="O9" s="111"/>
      <c r="P9" s="49"/>
    </row>
    <row r="10" spans="1:21" s="14" customFormat="1" ht="25.05" customHeight="1" x14ac:dyDescent="0.3">
      <c r="B10" s="22"/>
      <c r="G10" s="109" t="s">
        <v>16</v>
      </c>
      <c r="H10" s="109"/>
      <c r="I10" s="109"/>
      <c r="J10" s="110">
        <v>0.21</v>
      </c>
      <c r="K10" s="110"/>
      <c r="L10" s="111"/>
      <c r="M10" s="110">
        <v>0.57399999999999995</v>
      </c>
      <c r="N10" s="110"/>
      <c r="O10" s="111"/>
      <c r="P10" s="49"/>
    </row>
    <row r="11" spans="1:21" s="14" customFormat="1" ht="15" customHeight="1" x14ac:dyDescent="0.3">
      <c r="A11" s="22"/>
    </row>
    <row r="12" spans="1:21" ht="19.5" customHeight="1" x14ac:dyDescent="0.3">
      <c r="A12" s="116" t="str">
        <f>Índice!$A$56</f>
        <v>ESTUDO 46 | ANÁLISE SETORIAL DAS SOCIEDADES NÃO FINANCEIRAS EM PORTUGAL 2019</v>
      </c>
      <c r="B12" s="116"/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</row>
    <row r="13" spans="1:21" x14ac:dyDescent="0.3">
      <c r="U13" s="83" t="s">
        <v>44</v>
      </c>
    </row>
    <row r="16" spans="1:21" ht="17.25" customHeight="1" x14ac:dyDescent="0.3"/>
    <row r="17" ht="17.25" customHeight="1" x14ac:dyDescent="0.3"/>
  </sheetData>
  <sheetProtection algorithmName="SHA-512" hashValue="sQG8zJsRGsWcI/1UKHD/J5SsEjmO74PtORPtn2xhyT7danjSaXJqxwwv0DC9ZrSf9YGdyvHMlmZQRfsdmIniOw==" saltValue="bL0EI2sop9qOKC1Dfh6KFw==" spinCount="100000" sheet="1" objects="1" scenarios="1"/>
  <mergeCells count="16">
    <mergeCell ref="A12:U12"/>
    <mergeCell ref="G10:I10"/>
    <mergeCell ref="G8:I8"/>
    <mergeCell ref="G9:I9"/>
    <mergeCell ref="A1:U1"/>
    <mergeCell ref="G7:I7"/>
    <mergeCell ref="J7:L7"/>
    <mergeCell ref="M7:O7"/>
    <mergeCell ref="J6:L6"/>
    <mergeCell ref="M6:O6"/>
    <mergeCell ref="J8:L8"/>
    <mergeCell ref="J9:L9"/>
    <mergeCell ref="J10:L10"/>
    <mergeCell ref="M10:O10"/>
    <mergeCell ref="M9:O9"/>
    <mergeCell ref="M8:O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headerFooter scaleWithDoc="0">
    <oddHeader>&amp;R&amp;G</oddHeader>
    <oddFooter>&amp;C&amp;1#&amp;"Calibri"&amp;11&amp;K0078D7Interno - Banco de Portugal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XMLData TextToDisplay="%CLASSIFICATIONDATETIME%">17:07 17/12/2019</XMLData>
</file>

<file path=customXml/item2.xml><?xml version="1.0" encoding="utf-8"?>
<XMLData TextToDisplay="RightsWATCHMark">6|BDP-BdP-Interno|{00000000-0000-0000-0000-000000000000}</XMLData>
</file>

<file path=customXml/item3.xml><?xml version="1.0" encoding="utf-8"?>
<XMLData TextToDisplay="%DOCUMENTGUID%">{00000000-0000-0000-0000-000000000000}</XMLData>
</file>

<file path=customXml/itemProps1.xml><?xml version="1.0" encoding="utf-8"?>
<ds:datastoreItem xmlns:ds="http://schemas.openxmlformats.org/officeDocument/2006/customXml" ds:itemID="{FCB4DDDC-4F92-41F5-BBC5-3B6BAB9D94AC}">
  <ds:schemaRefs/>
</ds:datastoreItem>
</file>

<file path=customXml/itemProps2.xml><?xml version="1.0" encoding="utf-8"?>
<ds:datastoreItem xmlns:ds="http://schemas.openxmlformats.org/officeDocument/2006/customXml" ds:itemID="{E669DD2A-343A-4CAE-913E-26EB45DFFFB1}">
  <ds:schemaRefs/>
</ds:datastoreItem>
</file>

<file path=customXml/itemProps3.xml><?xml version="1.0" encoding="utf-8"?>
<ds:datastoreItem xmlns:ds="http://schemas.openxmlformats.org/officeDocument/2006/customXml" ds:itemID="{8AD1812E-8825-4C39-832A-6E3B76FD06F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41</vt:i4>
      </vt:variant>
      <vt:variant>
        <vt:lpstr>Named Ranges</vt:lpstr>
      </vt:variant>
      <vt:variant>
        <vt:i4>42</vt:i4>
      </vt:variant>
    </vt:vector>
  </HeadingPairs>
  <TitlesOfParts>
    <vt:vector size="83" baseType="lpstr">
      <vt:lpstr>NOTA</vt:lpstr>
      <vt:lpstr>Índice</vt:lpstr>
      <vt:lpstr>G I.2.1</vt:lpstr>
      <vt:lpstr>G I.2.2</vt:lpstr>
      <vt:lpstr>Q I.2.1</vt:lpstr>
      <vt:lpstr>G I.2.3</vt:lpstr>
      <vt:lpstr>G I.2.4.i</vt:lpstr>
      <vt:lpstr>G I.2.4.ii</vt:lpstr>
      <vt:lpstr>G I.2.5</vt:lpstr>
      <vt:lpstr>G I.2.6</vt:lpstr>
      <vt:lpstr>G I.2.7</vt:lpstr>
      <vt:lpstr>G I.2.8</vt:lpstr>
      <vt:lpstr>G I.2.9</vt:lpstr>
      <vt:lpstr>G I.3.1</vt:lpstr>
      <vt:lpstr>G I.3.2</vt:lpstr>
      <vt:lpstr>G I.3.3</vt:lpstr>
      <vt:lpstr>Q I.3.1</vt:lpstr>
      <vt:lpstr>G I.3.4</vt:lpstr>
      <vt:lpstr>Q I.3.2</vt:lpstr>
      <vt:lpstr>G I.3.5</vt:lpstr>
      <vt:lpstr>G I.3.6</vt:lpstr>
      <vt:lpstr>G I.4.1</vt:lpstr>
      <vt:lpstr>G I.4.2</vt:lpstr>
      <vt:lpstr>G I.4.3</vt:lpstr>
      <vt:lpstr>G I.4.4</vt:lpstr>
      <vt:lpstr>Q I.4.1</vt:lpstr>
      <vt:lpstr>G I.4.5</vt:lpstr>
      <vt:lpstr>G I.4.6</vt:lpstr>
      <vt:lpstr>G C1.1</vt:lpstr>
      <vt:lpstr>G C1.2</vt:lpstr>
      <vt:lpstr>G C1.3</vt:lpstr>
      <vt:lpstr>G C1.4</vt:lpstr>
      <vt:lpstr>G C1.5.i</vt:lpstr>
      <vt:lpstr>G C1.5.ii</vt:lpstr>
      <vt:lpstr>G C.1.6</vt:lpstr>
      <vt:lpstr>G C2.1</vt:lpstr>
      <vt:lpstr>G C2.2</vt:lpstr>
      <vt:lpstr>G C2.3</vt:lpstr>
      <vt:lpstr>G C3.1</vt:lpstr>
      <vt:lpstr>G C3.2</vt:lpstr>
      <vt:lpstr>G C3.3</vt:lpstr>
      <vt:lpstr>'G C.1.6'!Print_Area</vt:lpstr>
      <vt:lpstr>'G C1.1'!Print_Area</vt:lpstr>
      <vt:lpstr>'G C1.2'!Print_Area</vt:lpstr>
      <vt:lpstr>'G C1.3'!Print_Area</vt:lpstr>
      <vt:lpstr>'G C1.4'!Print_Area</vt:lpstr>
      <vt:lpstr>'G C1.5.i'!Print_Area</vt:lpstr>
      <vt:lpstr>'G C1.5.ii'!Print_Area</vt:lpstr>
      <vt:lpstr>'G C2.1'!Print_Area</vt:lpstr>
      <vt:lpstr>'G C2.2'!Print_Area</vt:lpstr>
      <vt:lpstr>'G C2.3'!Print_Area</vt:lpstr>
      <vt:lpstr>'G C3.1'!Print_Area</vt:lpstr>
      <vt:lpstr>'G C3.2'!Print_Area</vt:lpstr>
      <vt:lpstr>'G C3.3'!Print_Area</vt:lpstr>
      <vt:lpstr>'G I.2.1'!Print_Area</vt:lpstr>
      <vt:lpstr>'G I.2.2'!Print_Area</vt:lpstr>
      <vt:lpstr>'G I.2.3'!Print_Area</vt:lpstr>
      <vt:lpstr>'G I.2.4.i'!Print_Area</vt:lpstr>
      <vt:lpstr>'G I.2.4.ii'!Print_Area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I.3.2'!Print_Area</vt:lpstr>
      <vt:lpstr>'G I.3.3'!Print_Area</vt:lpstr>
      <vt:lpstr>'G I.3.4'!Print_Area</vt:lpstr>
      <vt:lpstr>'G I.3.5'!Print_Area</vt:lpstr>
      <vt:lpstr>'G I.3.6'!Print_Area</vt:lpstr>
      <vt:lpstr>'G I.4.1'!Print_Area</vt:lpstr>
      <vt:lpstr>'G I.4.2'!Print_Area</vt:lpstr>
      <vt:lpstr>'G I.4.3'!Print_Area</vt:lpstr>
      <vt:lpstr>'G I.4.4'!Print_Area</vt:lpstr>
      <vt:lpstr>'G I.4.5'!Print_Area</vt:lpstr>
      <vt:lpstr>'G I.4.6'!Print_Area</vt:lpstr>
      <vt:lpstr>Índice!Print_Area</vt:lpstr>
      <vt:lpstr>NOTA!Print_Area</vt:lpstr>
      <vt:lpstr>'Q I.2.1'!Print_Area</vt:lpstr>
      <vt:lpstr>'Q I.3.1'!Print_Area</vt:lpstr>
      <vt:lpstr>'Q I.3.2'!Print_Area</vt:lpstr>
      <vt:lpstr>'Q I.4.1'!Print_Area</vt:lpstr>
      <vt:lpstr>'G I.2.8'!Print_Titles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Mário Lourenço</cp:lastModifiedBy>
  <cp:lastPrinted>2019-12-17T17:13:37Z</cp:lastPrinted>
  <dcterms:created xsi:type="dcterms:W3CDTF">2011-07-04T17:45:26Z</dcterms:created>
  <dcterms:modified xsi:type="dcterms:W3CDTF">2021-03-12T13:55:11Z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ightsWATCHMark">
    <vt:lpwstr>6|BDP-BdP-Interno|{00000000-0000-0000-0000-000000000000}</vt:lpwstr>
  </property>
  <property fmtid="{D5CDD505-2E9C-101B-9397-08002B2CF9AE}" pid="3" name="MSIP_Label_a10305b7-dc55-4130-a955-5014a503d477_Enabled">
    <vt:lpwstr>true</vt:lpwstr>
  </property>
  <property fmtid="{D5CDD505-2E9C-101B-9397-08002B2CF9AE}" pid="4" name="MSIP_Label_a10305b7-dc55-4130-a955-5014a503d477_SetDate">
    <vt:lpwstr>2020-12-16T09:49:11Z</vt:lpwstr>
  </property>
  <property fmtid="{D5CDD505-2E9C-101B-9397-08002B2CF9AE}" pid="5" name="MSIP_Label_a10305b7-dc55-4130-a955-5014a503d477_Method">
    <vt:lpwstr>Standard</vt:lpwstr>
  </property>
  <property fmtid="{D5CDD505-2E9C-101B-9397-08002B2CF9AE}" pid="6" name="MSIP_Label_a10305b7-dc55-4130-a955-5014a503d477_Name">
    <vt:lpwstr>Interno - Com marca de água</vt:lpwstr>
  </property>
  <property fmtid="{D5CDD505-2E9C-101B-9397-08002B2CF9AE}" pid="7" name="MSIP_Label_a10305b7-dc55-4130-a955-5014a503d477_SiteId">
    <vt:lpwstr>f92c299d-3d5a-4621-abd4-755e52e5161d</vt:lpwstr>
  </property>
  <property fmtid="{D5CDD505-2E9C-101B-9397-08002B2CF9AE}" pid="8" name="MSIP_Label_a10305b7-dc55-4130-a955-5014a503d477_ActionId">
    <vt:lpwstr>16a559b9-10e9-4d10-85e9-0000d10039b5</vt:lpwstr>
  </property>
  <property fmtid="{D5CDD505-2E9C-101B-9397-08002B2CF9AE}" pid="9" name="MSIP_Label_a10305b7-dc55-4130-a955-5014a503d477_ContentBits">
    <vt:lpwstr>0</vt:lpwstr>
  </property>
</Properties>
</file>