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DECB\13_NAS\06_Projectos\Estudos Setoriais\2019\Região Norte\Internet_xls\"/>
    </mc:Choice>
  </mc:AlternateContent>
  <bookViews>
    <workbookView xWindow="-12" yWindow="-12" windowWidth="10260" windowHeight="7932" tabRatio="914"/>
  </bookViews>
  <sheets>
    <sheet name="NOTA" sheetId="46" r:id="rId1"/>
    <sheet name="Índice" sheetId="45" r:id="rId2"/>
    <sheet name="G I.2.1" sheetId="159" r:id="rId3"/>
    <sheet name="G I.2.2" sheetId="163" r:id="rId4"/>
    <sheet name="G I.2.3" sheetId="4" r:id="rId5"/>
    <sheet name="G I.2.4" sheetId="165" r:id="rId6"/>
    <sheet name="G I.2.5" sheetId="223" r:id="rId7"/>
    <sheet name="G I.2.6" sheetId="220" r:id="rId8"/>
    <sheet name="G I.2.7" sheetId="207" r:id="rId9"/>
    <sheet name="G I.2.8" sheetId="208" r:id="rId10"/>
    <sheet name="G I.2.9" sheetId="242" r:id="rId11"/>
    <sheet name="G I.2.10" sheetId="209" r:id="rId12"/>
    <sheet name="G I.2.11" sheetId="238" r:id="rId13"/>
    <sheet name="G I.2.12" sheetId="106" r:id="rId14"/>
    <sheet name="G I.2.13" sheetId="243" r:id="rId15"/>
    <sheet name="G I.2.14" sheetId="244" r:id="rId16"/>
    <sheet name="G I.2.15" sheetId="245" r:id="rId17"/>
    <sheet name="G I.2.16" sheetId="246" r:id="rId18"/>
    <sheet name="G I.2.17" sheetId="247" r:id="rId19"/>
    <sheet name="G I.3.1" sheetId="198" r:id="rId20"/>
    <sheet name="G I.3.2" sheetId="199" r:id="rId21"/>
    <sheet name="G I.3.3" sheetId="162" r:id="rId22"/>
    <sheet name="G I.3.4" sheetId="224" r:id="rId23"/>
    <sheet name="G I.3.5" sheetId="225" r:id="rId24"/>
    <sheet name="G I.3.6" sheetId="144" r:id="rId25"/>
    <sheet name="G I.3.7" sheetId="200" r:id="rId26"/>
    <sheet name="G I.3.8" sheetId="226" r:id="rId27"/>
    <sheet name="G I.3.9" sheetId="194" r:id="rId28"/>
    <sheet name="G C1.1" sheetId="175" r:id="rId29"/>
    <sheet name="G C1.2" sheetId="176" r:id="rId30"/>
    <sheet name="G C1.3" sheetId="177" r:id="rId31"/>
    <sheet name="G C1.4" sheetId="248" r:id="rId32"/>
    <sheet name="G C1.5" sheetId="249" r:id="rId33"/>
    <sheet name="G C1.6" sheetId="250" r:id="rId34"/>
    <sheet name="G C1.7" sheetId="251" r:id="rId35"/>
    <sheet name="G I.3.10" sheetId="227" r:id="rId36"/>
    <sheet name="G I.3.11" sheetId="228" r:id="rId37"/>
    <sheet name="G I.3.12 I" sheetId="229" r:id="rId38"/>
    <sheet name="G I.3.12 II" sheetId="254" r:id="rId39"/>
    <sheet name="Q I.3.1" sheetId="196" r:id="rId40"/>
    <sheet name="G C2.1" sheetId="231" r:id="rId41"/>
    <sheet name="G C2.2 I" sheetId="215" r:id="rId42"/>
    <sheet name="G C2.2 II" sheetId="255" r:id="rId43"/>
    <sheet name="G C2.3 I" sheetId="232" r:id="rId44"/>
    <sheet name="G C2.3 II" sheetId="256" r:id="rId45"/>
    <sheet name="G I.3.13" sheetId="230" r:id="rId46"/>
    <sheet name="G I.3.14" sheetId="239" r:id="rId47"/>
    <sheet name="G I.3.15" sheetId="240" r:id="rId48"/>
    <sheet name="G I.3.16" sheetId="241" r:id="rId49"/>
    <sheet name="G I.3.17" sheetId="252" r:id="rId50"/>
    <sheet name="G I.3.18" sheetId="253" r:id="rId51"/>
  </sheets>
  <definedNames>
    <definedName name="_xlnm._FilterDatabase" localSheetId="28" hidden="1">'G C1.1'!#REF!</definedName>
    <definedName name="_xlnm._FilterDatabase" localSheetId="29" hidden="1">'G C1.2'!#REF!</definedName>
    <definedName name="_xlnm._FilterDatabase" localSheetId="30" hidden="1">'G C1.3'!#REF!</definedName>
    <definedName name="_xlnm._FilterDatabase" localSheetId="31" hidden="1">'G C1.4'!#REF!</definedName>
    <definedName name="_xlnm._FilterDatabase" localSheetId="32" hidden="1">'G C1.5'!#REF!</definedName>
    <definedName name="_xlnm._FilterDatabase" localSheetId="33" hidden="1">'G C1.6'!#REF!</definedName>
    <definedName name="_xlnm._FilterDatabase" localSheetId="34" hidden="1">'G C1.7'!#REF!</definedName>
    <definedName name="_xlnm._FilterDatabase" localSheetId="40" hidden="1">'G C2.1'!#REF!</definedName>
    <definedName name="_xlnm._FilterDatabase" localSheetId="41" hidden="1">'G C2.2 I'!#REF!</definedName>
    <definedName name="_xlnm._FilterDatabase" localSheetId="42" hidden="1">'G C2.2 II'!#REF!</definedName>
    <definedName name="_xlnm._FilterDatabase" localSheetId="43" hidden="1">'G C2.3 I'!#REF!</definedName>
    <definedName name="_xlnm._FilterDatabase" localSheetId="44" hidden="1">'G C2.3 II'!#REF!</definedName>
    <definedName name="_xlnm._FilterDatabase" localSheetId="2" hidden="1">'G I.2.1'!#REF!</definedName>
    <definedName name="_xlnm._FilterDatabase" localSheetId="11" hidden="1">'G I.2.10'!#REF!</definedName>
    <definedName name="_xlnm._FilterDatabase" localSheetId="12" hidden="1">'G I.2.11'!#REF!</definedName>
    <definedName name="_xlnm._FilterDatabase" localSheetId="13" hidden="1">'G I.2.12'!#REF!</definedName>
    <definedName name="_xlnm._FilterDatabase" localSheetId="14" hidden="1">'G I.2.13'!#REF!</definedName>
    <definedName name="_xlnm._FilterDatabase" localSheetId="15" hidden="1">'G I.2.14'!#REF!</definedName>
    <definedName name="_xlnm._FilterDatabase" localSheetId="16" hidden="1">'G I.2.15'!#REF!</definedName>
    <definedName name="_xlnm._FilterDatabase" localSheetId="17" hidden="1">'G I.2.16'!#REF!</definedName>
    <definedName name="_xlnm._FilterDatabase" localSheetId="18" hidden="1">'G I.2.17'!#REF!</definedName>
    <definedName name="_xlnm._FilterDatabase" localSheetId="3" hidden="1">'G I.2.2'!#REF!</definedName>
    <definedName name="_xlnm._FilterDatabase" localSheetId="4" hidden="1">'G I.2.3'!#REF!</definedName>
    <definedName name="_xlnm._FilterDatabase" localSheetId="5" hidden="1">'G I.2.4'!#REF!</definedName>
    <definedName name="_xlnm._FilterDatabase" localSheetId="6" hidden="1">'G I.2.5'!#REF!</definedName>
    <definedName name="_xlnm._FilterDatabase" localSheetId="7" hidden="1">'G I.2.6'!#REF!</definedName>
    <definedName name="_xlnm._FilterDatabase" localSheetId="8" hidden="1">'G I.2.7'!#REF!</definedName>
    <definedName name="_xlnm._FilterDatabase" localSheetId="9" hidden="1">'G I.2.8'!#REF!</definedName>
    <definedName name="_xlnm._FilterDatabase" localSheetId="10" hidden="1">'G I.2.9'!#REF!</definedName>
    <definedName name="_xlnm._FilterDatabase" localSheetId="19" hidden="1">'G I.3.1'!#REF!</definedName>
    <definedName name="_xlnm._FilterDatabase" localSheetId="35" hidden="1">'G I.3.10'!#REF!</definedName>
    <definedName name="_xlnm._FilterDatabase" localSheetId="36" hidden="1">'G I.3.11'!#REF!</definedName>
    <definedName name="_xlnm._FilterDatabase" localSheetId="37" hidden="1">'G I.3.12 I'!#REF!</definedName>
    <definedName name="_xlnm._FilterDatabase" localSheetId="38" hidden="1">'G I.3.12 II'!#REF!</definedName>
    <definedName name="_xlnm._FilterDatabase" localSheetId="45" hidden="1">'G I.3.13'!#REF!</definedName>
    <definedName name="_xlnm._FilterDatabase" localSheetId="46" hidden="1">'G I.3.14'!#REF!</definedName>
    <definedName name="_xlnm._FilterDatabase" localSheetId="47" hidden="1">'G I.3.15'!#REF!</definedName>
    <definedName name="_xlnm._FilterDatabase" localSheetId="48" hidden="1">'G I.3.16'!#REF!</definedName>
    <definedName name="_xlnm._FilterDatabase" localSheetId="49" hidden="1">'G I.3.17'!#REF!</definedName>
    <definedName name="_xlnm._FilterDatabase" localSheetId="50" hidden="1">'G I.3.18'!#REF!</definedName>
    <definedName name="_xlnm._FilterDatabase" localSheetId="20" hidden="1">'G I.3.2'!#REF!</definedName>
    <definedName name="_xlnm._FilterDatabase" localSheetId="21" hidden="1">'G I.3.3'!#REF!</definedName>
    <definedName name="_xlnm._FilterDatabase" localSheetId="23" hidden="1">'G I.3.5'!#REF!</definedName>
    <definedName name="_xlnm._FilterDatabase" localSheetId="25" hidden="1">'G I.3.7'!#REF!</definedName>
    <definedName name="_xlnm._FilterDatabase" localSheetId="26" hidden="1">'G I.3.8'!#REF!</definedName>
    <definedName name="_xlnm._FilterDatabase" localSheetId="27" hidden="1">'G I.3.9'!#REF!</definedName>
    <definedName name="_xlnm.Print_Area" localSheetId="28">'G C1.1'!$A$1:$U$13</definedName>
    <definedName name="_xlnm.Print_Area" localSheetId="29">'G C1.2'!$A$1:$U$17</definedName>
    <definedName name="_xlnm.Print_Area" localSheetId="30">'G C1.3'!$A$1:$U$15</definedName>
    <definedName name="_xlnm.Print_Area" localSheetId="31">'G C1.4'!$A$1:$U$20</definedName>
    <definedName name="_xlnm.Print_Area" localSheetId="32">'G C1.5'!$A$1:$U$17</definedName>
    <definedName name="_xlnm.Print_Area" localSheetId="33">'G C1.6'!$A$1:$U$12</definedName>
    <definedName name="_xlnm.Print_Area" localSheetId="34">'G C1.7'!$A$1:$U$12</definedName>
    <definedName name="_xlnm.Print_Area" localSheetId="40">'G C2.1'!$A$1:$U$32</definedName>
    <definedName name="_xlnm.Print_Area" localSheetId="41">'G C2.2 I'!$A$1:$U$21</definedName>
    <definedName name="_xlnm.Print_Area" localSheetId="42">'G C2.2 II'!$A$1:$U$21</definedName>
    <definedName name="_xlnm.Print_Area" localSheetId="43">'G C2.3 I'!$A$1:$U$21</definedName>
    <definedName name="_xlnm.Print_Area" localSheetId="44">'G C2.3 II'!$A$1:$U$21</definedName>
    <definedName name="_xlnm.Print_Area" localSheetId="2">'G I.2.1'!$A$1:$U$14</definedName>
    <definedName name="_xlnm.Print_Area" localSheetId="11">'G I.2.10'!$A$1:$U$17</definedName>
    <definedName name="_xlnm.Print_Area" localSheetId="12">'G I.2.11'!$A$1:$U$15</definedName>
    <definedName name="_xlnm.Print_Area" localSheetId="13">'G I.2.12'!$A$1:$U$23</definedName>
    <definedName name="_xlnm.Print_Area" localSheetId="14">'G I.2.13'!$A$1:$U$17</definedName>
    <definedName name="_xlnm.Print_Area" localSheetId="15">'G I.2.14'!$A$1:$U$14</definedName>
    <definedName name="_xlnm.Print_Area" localSheetId="16">'G I.2.15'!$A$1:$U$13</definedName>
    <definedName name="_xlnm.Print_Area" localSheetId="17">'G I.2.16'!$A$1:$U$14</definedName>
    <definedName name="_xlnm.Print_Area" localSheetId="18">'G I.2.17'!$A$1:$U$16</definedName>
    <definedName name="_xlnm.Print_Area" localSheetId="3">'G I.2.2'!$A$1:$U$16</definedName>
    <definedName name="_xlnm.Print_Area" localSheetId="4">'G I.2.3'!$A$1:$U$17</definedName>
    <definedName name="_xlnm.Print_Area" localSheetId="5">'G I.2.4'!$A$1:$U$17</definedName>
    <definedName name="_xlnm.Print_Area" localSheetId="6">'G I.2.5'!$A$1:$U$17</definedName>
    <definedName name="_xlnm.Print_Area" localSheetId="7">'G I.2.6'!$A$1:$U$17</definedName>
    <definedName name="_xlnm.Print_Area" localSheetId="8">'G I.2.7'!$A$1:$U$18</definedName>
    <definedName name="_xlnm.Print_Area" localSheetId="9">'G I.2.8'!$A$1:$U$18</definedName>
    <definedName name="_xlnm.Print_Area" localSheetId="10">'G I.2.9'!$A$1:$U$13</definedName>
    <definedName name="_xlnm.Print_Area" localSheetId="19">'G I.3.1'!$A$1:$U$19</definedName>
    <definedName name="_xlnm.Print_Area" localSheetId="35">'G I.3.10'!$A$1:$U$20</definedName>
    <definedName name="_xlnm.Print_Area" localSheetId="36">'G I.3.11'!$A$1:$U$20</definedName>
    <definedName name="_xlnm.Print_Area" localSheetId="37">'G I.3.12 I'!$A$1:$U$20</definedName>
    <definedName name="_xlnm.Print_Area" localSheetId="38">'G I.3.12 II'!$A$1:$U$20</definedName>
    <definedName name="_xlnm.Print_Area" localSheetId="45">'G I.3.13'!$A$1:$U$20</definedName>
    <definedName name="_xlnm.Print_Area" localSheetId="46">'G I.3.14'!$A$1:$U$20</definedName>
    <definedName name="_xlnm.Print_Area" localSheetId="47">'G I.3.15'!$A$1:$U$17</definedName>
    <definedName name="_xlnm.Print_Area" localSheetId="48">'G I.3.16'!$A$1:$U$19</definedName>
    <definedName name="_xlnm.Print_Area" localSheetId="49">'G I.3.17'!$A$1:$U$19</definedName>
    <definedName name="_xlnm.Print_Area" localSheetId="50">'G I.3.18'!$A$1:$U$19</definedName>
    <definedName name="_xlnm.Print_Area" localSheetId="20">'G I.3.2'!$A$1:$U$17</definedName>
    <definedName name="_xlnm.Print_Area" localSheetId="21">'G I.3.3'!$A$1:$U$14</definedName>
    <definedName name="_xlnm.Print_Area" localSheetId="22">'G I.3.4'!$A$1:$U$19</definedName>
    <definedName name="_xlnm.Print_Area" localSheetId="23">'G I.3.5'!$A$1:$U$18</definedName>
    <definedName name="_xlnm.Print_Area" localSheetId="24">'G I.3.6'!$A$1:$U$15</definedName>
    <definedName name="_xlnm.Print_Area" localSheetId="25">'G I.3.7'!$A$1:$U$20</definedName>
    <definedName name="_xlnm.Print_Area" localSheetId="26">'G I.3.8'!$A$1:$U$17</definedName>
    <definedName name="_xlnm.Print_Area" localSheetId="27">'G I.3.9'!$A$1:$U$18</definedName>
    <definedName name="_xlnm.Print_Area" localSheetId="1">Índice!$A$1:$U$83</definedName>
    <definedName name="_xlnm.Print_Area" localSheetId="0">NOTA!$A$1:$O$24</definedName>
    <definedName name="_xlnm.Print_Area" localSheetId="39">'Q I.3.1'!$A$1:$U$19</definedName>
  </definedNames>
  <calcPr calcId="152511" fullPrecision="0"/>
</workbook>
</file>

<file path=xl/calcChain.xml><?xml version="1.0" encoding="utf-8"?>
<calcChain xmlns="http://schemas.openxmlformats.org/spreadsheetml/2006/main">
  <c r="O6" i="253" l="1"/>
  <c r="M6" i="253"/>
  <c r="K6" i="253" s="1"/>
  <c r="I6" i="253" s="1"/>
  <c r="A19" i="241"/>
  <c r="B3" i="256"/>
  <c r="A3" i="256"/>
  <c r="A21" i="256"/>
  <c r="B9" i="256"/>
  <c r="B11" i="256" s="1"/>
  <c r="B13" i="256" s="1"/>
  <c r="B15" i="256" s="1"/>
  <c r="B17" i="256" s="1"/>
  <c r="F9" i="232"/>
  <c r="F11" i="232" s="1"/>
  <c r="F13" i="232" s="1"/>
  <c r="F15" i="232" s="1"/>
  <c r="F17" i="232" s="1"/>
  <c r="B3" i="255"/>
  <c r="A3" i="255"/>
  <c r="B9" i="255"/>
  <c r="B11" i="255" s="1"/>
  <c r="B13" i="255" s="1"/>
  <c r="B15" i="255" s="1"/>
  <c r="B17" i="255" s="1"/>
  <c r="F17" i="215"/>
  <c r="F15" i="215"/>
  <c r="F13" i="215"/>
  <c r="F11" i="215"/>
  <c r="F9" i="215"/>
  <c r="B3" i="254" l="1"/>
  <c r="A3" i="254"/>
  <c r="O6" i="250"/>
  <c r="M6" i="250" s="1"/>
  <c r="K6" i="250" s="1"/>
  <c r="I6" i="250" s="1"/>
  <c r="O6" i="224" l="1"/>
  <c r="M6" i="224"/>
  <c r="K6" i="224" s="1"/>
  <c r="I6" i="224" s="1"/>
  <c r="O6" i="162"/>
  <c r="M6" i="162"/>
  <c r="K6" i="162" s="1"/>
  <c r="I6" i="162" s="1"/>
  <c r="O6" i="198"/>
  <c r="M6" i="198" s="1"/>
  <c r="K6" i="198" s="1"/>
  <c r="I6" i="198" l="1"/>
  <c r="B3" i="253" l="1"/>
  <c r="A3" i="253"/>
  <c r="B3" i="252"/>
  <c r="A3" i="252"/>
  <c r="B3" i="241"/>
  <c r="A3" i="241"/>
  <c r="B3" i="240"/>
  <c r="A3" i="240"/>
  <c r="B3" i="251"/>
  <c r="A3" i="251"/>
  <c r="B3" i="250"/>
  <c r="A3" i="250"/>
  <c r="B3" i="249"/>
  <c r="A3" i="249"/>
  <c r="B3" i="248"/>
  <c r="A3" i="248"/>
  <c r="B3" i="177"/>
  <c r="A3" i="177"/>
  <c r="B3" i="247" l="1"/>
  <c r="A3" i="247"/>
  <c r="B3" i="246"/>
  <c r="A3" i="246"/>
  <c r="B3" i="245"/>
  <c r="A3" i="245"/>
  <c r="B3" i="244"/>
  <c r="A3" i="244"/>
  <c r="B3" i="243"/>
  <c r="A3" i="243"/>
  <c r="B3" i="238"/>
  <c r="A3" i="238"/>
  <c r="B3" i="106"/>
  <c r="A3" i="106"/>
  <c r="B3" i="209"/>
  <c r="A3" i="209"/>
  <c r="B3" i="242"/>
  <c r="A3" i="242"/>
  <c r="A17" i="209" l="1"/>
  <c r="H11" i="144" l="1"/>
  <c r="H10" i="144" s="1"/>
  <c r="H9" i="144" l="1"/>
  <c r="H8" i="144" l="1"/>
  <c r="B3" i="239" l="1"/>
  <c r="A3" i="239"/>
  <c r="B3" i="230"/>
  <c r="A3" i="230"/>
  <c r="B3" i="196"/>
  <c r="A3" i="196"/>
  <c r="B3" i="229"/>
  <c r="A3" i="229"/>
  <c r="B3" i="228"/>
  <c r="A3" i="228"/>
  <c r="B3" i="227"/>
  <c r="A3" i="227"/>
  <c r="B3" i="194"/>
  <c r="A3" i="194"/>
  <c r="B3" i="226"/>
  <c r="A3" i="226"/>
  <c r="B3" i="200"/>
  <c r="A3" i="200"/>
  <c r="B3" i="144"/>
  <c r="A3" i="144"/>
  <c r="B3" i="225"/>
  <c r="A3" i="225"/>
  <c r="B3" i="224"/>
  <c r="A3" i="224"/>
  <c r="B3" i="162"/>
  <c r="A3" i="162"/>
  <c r="A3" i="199"/>
  <c r="B3" i="199"/>
  <c r="B3" i="232" l="1"/>
  <c r="A3" i="232"/>
  <c r="B3" i="215" l="1"/>
  <c r="A3" i="215"/>
  <c r="B3" i="231"/>
  <c r="A3" i="231"/>
  <c r="A19" i="224" l="1"/>
  <c r="B3" i="207" l="1"/>
  <c r="A3" i="207"/>
  <c r="B3" i="220"/>
  <c r="A3" i="220"/>
  <c r="B3" i="223" l="1"/>
  <c r="A3" i="223"/>
  <c r="B3" i="176" l="1"/>
  <c r="A3" i="176"/>
  <c r="B3" i="175"/>
  <c r="A3" i="175"/>
  <c r="B3" i="198" l="1"/>
  <c r="A3" i="198"/>
  <c r="B3" i="208"/>
  <c r="A3" i="208"/>
  <c r="A18" i="207"/>
  <c r="B3" i="165"/>
  <c r="A3" i="165"/>
  <c r="B3" i="4"/>
  <c r="A3" i="4"/>
  <c r="B3" i="163"/>
  <c r="A3" i="163"/>
  <c r="B3" i="159"/>
  <c r="A3" i="159"/>
  <c r="A19" i="196" l="1"/>
  <c r="A14" i="162" l="1"/>
  <c r="A14" i="159"/>
  <c r="A15" i="144" l="1"/>
  <c r="A17" i="4" l="1"/>
  <c r="A83" i="45"/>
  <c r="A20" i="254" l="1"/>
  <c r="A21" i="255"/>
  <c r="A18" i="225"/>
  <c r="A13" i="242"/>
  <c r="A19" i="253"/>
  <c r="A17" i="249"/>
  <c r="A19" i="252"/>
  <c r="A20" i="248"/>
  <c r="A12" i="251"/>
  <c r="A12" i="250"/>
  <c r="A13" i="245"/>
  <c r="A14" i="244"/>
  <c r="A16" i="247"/>
  <c r="A17" i="243"/>
  <c r="A14" i="246"/>
  <c r="A20" i="239"/>
  <c r="A15" i="238"/>
  <c r="A17" i="240"/>
  <c r="A21" i="232"/>
  <c r="A32" i="231"/>
  <c r="A20" i="230"/>
  <c r="A20" i="229"/>
  <c r="A20" i="227"/>
  <c r="A20" i="228"/>
  <c r="A17" i="226"/>
  <c r="A17" i="223"/>
  <c r="A17" i="220"/>
  <c r="A21" i="215"/>
  <c r="A18" i="208"/>
  <c r="A20" i="200"/>
  <c r="A17" i="199"/>
  <c r="A19" i="198"/>
  <c r="A18" i="194"/>
  <c r="A15" i="177"/>
  <c r="A16" i="163"/>
  <c r="A17" i="176"/>
  <c r="A13" i="175"/>
  <c r="A17" i="165"/>
  <c r="A23" i="106"/>
</calcChain>
</file>

<file path=xl/sharedStrings.xml><?xml version="1.0" encoding="utf-8"?>
<sst xmlns="http://schemas.openxmlformats.org/spreadsheetml/2006/main" count="891" uniqueCount="223">
  <si>
    <t>Microempresas</t>
  </si>
  <si>
    <t>Grandes empresas</t>
  </si>
  <si>
    <t>EBITDA</t>
  </si>
  <si>
    <t>SITUAÇÃO FINANCEIRA</t>
  </si>
  <si>
    <t>ÍNDICE</t>
  </si>
  <si>
    <t>ATIVIDADE E RENDIBILIDADE</t>
  </si>
  <si>
    <t>Fonte: Banco de Portugal</t>
  </si>
  <si>
    <t>Volume de negócios</t>
  </si>
  <si>
    <t>Pequenas e médias empresas</t>
  </si>
  <si>
    <t>Número de empresas</t>
  </si>
  <si>
    <r>
      <rPr>
        <b/>
        <u/>
        <sz val="10"/>
        <color theme="6"/>
        <rFont val="Calibri"/>
        <family val="2"/>
        <scheme val="minor"/>
      </rPr>
      <t>Nota</t>
    </r>
    <r>
      <rPr>
        <sz val="10"/>
        <color theme="6"/>
        <rFont val="Calibri"/>
        <family val="2"/>
        <scheme val="minor"/>
      </rPr>
      <t xml:space="preserve">: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</si>
  <si>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SITUAÇÃO FINANCEIRA -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</si>
  <si>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ATIVIDADE E RENDIBILIDADE - </t>
    </r>
  </si>
  <si>
    <t>ANÁLISE ECONÓMICA E FINANCEIRA</t>
  </si>
  <si>
    <t>VOLUME DE NEGÓCIOS</t>
  </si>
  <si>
    <t>RENDIBILIDADE</t>
  </si>
  <si>
    <t>FINANCIAMENTO POR DÍVIDA COMERCIAL</t>
  </si>
  <si>
    <t>ESTRUTURA</t>
  </si>
  <si>
    <t>GASTOS DA ATIVIDADE OPERACIONAL</t>
  </si>
  <si>
    <t>Total das empresas</t>
  </si>
  <si>
    <t>DEMOGRAFIA</t>
  </si>
  <si>
    <t>GASTOS DE FINANCIAMENTO E SOLVABILIDADE</t>
  </si>
  <si>
    <t>Passivo</t>
  </si>
  <si>
    <t>Voltar ao índice</t>
  </si>
  <si>
    <t>Estruturas | Por classes de dimensão (2017)</t>
  </si>
  <si>
    <t>ESTRUTURA E DEMOGRAFIA</t>
  </si>
  <si>
    <t>Gastos da atividade operacional | Estrutura (2017)</t>
  </si>
  <si>
    <t>Rendibilidade dos capitais próprios</t>
  </si>
  <si>
    <t>Passivo | Taxa de crescimento anual (2017)</t>
  </si>
  <si>
    <r>
      <t xml:space="preserve">ESTRUTURA E DEMOGRAFIA
- </t>
    </r>
    <r>
      <rPr>
        <sz val="10"/>
        <color theme="0"/>
        <rFont val="Calibri"/>
        <family val="2"/>
        <scheme val="minor"/>
      </rPr>
      <t>ESTRUTURA</t>
    </r>
    <r>
      <rPr>
        <b/>
        <sz val="11"/>
        <color theme="0"/>
        <rFont val="Calibri"/>
        <family val="2"/>
        <scheme val="minor"/>
      </rPr>
      <t xml:space="preserve"> -</t>
    </r>
  </si>
  <si>
    <r>
      <t xml:space="preserve">ESTRUTURA E DEMOGRAFIA
- </t>
    </r>
    <r>
      <rPr>
        <sz val="10"/>
        <color theme="0"/>
        <rFont val="Calibri"/>
        <family val="2"/>
        <scheme val="minor"/>
      </rPr>
      <t>DEMOGRAFIA</t>
    </r>
    <r>
      <rPr>
        <b/>
        <sz val="11"/>
        <color theme="0"/>
        <rFont val="Calibri"/>
        <family val="2"/>
        <scheme val="minor"/>
      </rPr>
      <t xml:space="preserve"> -</t>
    </r>
  </si>
  <si>
    <t>Dívida remunerada</t>
  </si>
  <si>
    <t>Número de pessoas ao serviço</t>
  </si>
  <si>
    <t>G I.2.1</t>
  </si>
  <si>
    <t>G I.2.2</t>
  </si>
  <si>
    <t>G I.2.3</t>
  </si>
  <si>
    <t>G I.2.4</t>
  </si>
  <si>
    <t>G I.2.5</t>
  </si>
  <si>
    <t>G I.2.6</t>
  </si>
  <si>
    <t>G I.2.7</t>
  </si>
  <si>
    <t>G I.3.1</t>
  </si>
  <si>
    <t>G I.3.2</t>
  </si>
  <si>
    <t>G I.3.3</t>
  </si>
  <si>
    <t>Q I.3.1</t>
  </si>
  <si>
    <t>G I.3.4</t>
  </si>
  <si>
    <t>G I.3.5</t>
  </si>
  <si>
    <t>G I.3.6</t>
  </si>
  <si>
    <t>G I.3.7</t>
  </si>
  <si>
    <t>G I.3.8</t>
  </si>
  <si>
    <t>G I.3.9</t>
  </si>
  <si>
    <t>G I.3.10</t>
  </si>
  <si>
    <t>G C1.1</t>
  </si>
  <si>
    <t>G C1.2</t>
  </si>
  <si>
    <t>G C1.3</t>
  </si>
  <si>
    <t>G I.2.8</t>
  </si>
  <si>
    <t>G I.2.9</t>
  </si>
  <si>
    <t>G I.2.10</t>
  </si>
  <si>
    <t>G I.2.11</t>
  </si>
  <si>
    <t>Volume de negócios | Contributos (em pp) para a taxa de crescimento anual (em percentagem)</t>
  </si>
  <si>
    <t>EBITDA | Contributos (em pp) para a taxa de crescimento anual (em percentagem)</t>
  </si>
  <si>
    <t>EBITDA | Proporção de empresas com taxa de crescimento do EBITDA positiva e com EBITDA negativo (2017)</t>
  </si>
  <si>
    <t>Resultados | Peso face aos rendimentos (2017)</t>
  </si>
  <si>
    <t>Autonomia financeira | Proporção de empresas com capitais próprios negativos</t>
  </si>
  <si>
    <t>G I.3.11</t>
  </si>
  <si>
    <t>G I.3.13</t>
  </si>
  <si>
    <t>G I.3.14</t>
  </si>
  <si>
    <t>Peso dos gastos de financiamento no EBITDA</t>
  </si>
  <si>
    <t>G I.3.15</t>
  </si>
  <si>
    <t>Pressão financeira | Distribuição das empresas por classes de desempenho (2017)</t>
  </si>
  <si>
    <t>G I.3.16</t>
  </si>
  <si>
    <t>CAPITAIS PRÓPRIOS</t>
  </si>
  <si>
    <t>CAPITAIS ALHEIOS</t>
  </si>
  <si>
    <t>Número de pessoas
ao serviço</t>
  </si>
  <si>
    <t xml:space="preserve"> </t>
  </si>
  <si>
    <t>Média ponderada</t>
  </si>
  <si>
    <t>Mediana</t>
  </si>
  <si>
    <t>Saldo</t>
  </si>
  <si>
    <t>Empresas com taxa de crescimento do EBITDA positiva</t>
  </si>
  <si>
    <t>Empresas com EBITDA negativo</t>
  </si>
  <si>
    <t>EBITDA/
Rendimentos</t>
  </si>
  <si>
    <t>RLP/
Rendimentos</t>
  </si>
  <si>
    <t>Títulos de dívida</t>
  </si>
  <si>
    <t>Fornecedores</t>
  </si>
  <si>
    <t>Outros passivos</t>
  </si>
  <si>
    <t>Dez. 2013</t>
  </si>
  <si>
    <t>Jun.</t>
  </si>
  <si>
    <t>Dez.</t>
  </si>
  <si>
    <t>Empréstimos bancários</t>
  </si>
  <si>
    <t>Financiamentos de empresas do grupo</t>
  </si>
  <si>
    <t>Outros financiamentos obtidos</t>
  </si>
  <si>
    <t>Até 50%</t>
  </si>
  <si>
    <t>De 50% a 100%</t>
  </si>
  <si>
    <t>Acima de 100%</t>
  </si>
  <si>
    <t>Prazo médio de pagamentos</t>
  </si>
  <si>
    <t>Prazo médio de recebimentos</t>
  </si>
  <si>
    <t>G C2.1</t>
  </si>
  <si>
    <t>Prazos médios de pagamentos e de recebimentos | Em dias (2017)</t>
  </si>
  <si>
    <t>ESTUDO 38 | ANÁLISE DAS EMPRESAS DA REGIÃO NORTE</t>
  </si>
  <si>
    <t>Peso da região Norte no total das empresas</t>
  </si>
  <si>
    <t>Estruturas | Por setores de atividade económica (2017)</t>
  </si>
  <si>
    <t>Peso da região Norte no total das empresas | Por setores de atividade económica (2013-2017)</t>
  </si>
  <si>
    <t>Estruturas | Por localização geográfica (NUTS III, 2017)</t>
  </si>
  <si>
    <t>Estruturas | Por setores de atividade económica e por localização geográfica (NUTS III) (volume de negócios, 2017)</t>
  </si>
  <si>
    <t>Estruturas | Por setores de atividade económica e por localização geográfica (NUTS III) (número de pessoas ao serviço, 2017)</t>
  </si>
  <si>
    <t>Grau de especialização setorial por localização geográfica (NUTS III) | Índice de Theil normalizado (volume de negócios, 2017)</t>
  </si>
  <si>
    <t>Grau de especialização setorial nas atividades industriais, por localização geográfica (NUTS III) | Índice de Theil normalizado (volume de negócios, 2017)</t>
  </si>
  <si>
    <t>Estruturas | Por classes de dimensão e por localização geográfica (NUTS III) (volume de negócios, 2017)</t>
  </si>
  <si>
    <t>Estruturas | Por classes de dimensão (região Norte, volume de negócios, 2017)</t>
  </si>
  <si>
    <t>G I.2.12</t>
  </si>
  <si>
    <t>G I.2.13</t>
  </si>
  <si>
    <t>G I.2.14</t>
  </si>
  <si>
    <t>G I.2.15</t>
  </si>
  <si>
    <t>Volume de negócios médio e número médio de pessoas ao serviço das empresas da região Norte | Relação com o total das empresas (2017)</t>
  </si>
  <si>
    <t>Estruturas | Por classes de maturidade (2017)</t>
  </si>
  <si>
    <t>Estruturas | Por classes de maturidade e por localização geográfica (NUTS III) (volume de negócios, 2017)</t>
  </si>
  <si>
    <t>G I.2.16</t>
  </si>
  <si>
    <t>G I.2.17</t>
  </si>
  <si>
    <t>Número de empresas da região Norte | Contributos (em pp) para a taxa de variação (em percentagem)</t>
  </si>
  <si>
    <t>Número de empresas | Contributos (em pp) para a taxa de variação (em percentagem), por setores de atividade económica (2017)</t>
  </si>
  <si>
    <t>Gastos da atividade operacional | Contributos (em pp) para a taxa de crescimento anual (em percentagem)</t>
  </si>
  <si>
    <t>Rendibilidade dos capitais próprios | Média ponderada e mediana da distribuição (2017)</t>
  </si>
  <si>
    <t>Rendibilidade dos capitais próprios | Decomposição do diferencial face ao total da região Norte (2017, em pp)</t>
  </si>
  <si>
    <t>CAIXA 1: A RELEVÂNCIA DO MERCADO EXTERNO PARA A REGIÃO NORTE</t>
  </si>
  <si>
    <t>Estruturas | Atendendo à integração no setor exportador (2017)</t>
  </si>
  <si>
    <t>Estruturas | Atendendo à integração no setor exportador e por localização geográfica (NUTS III) (número de empresas, 2017)</t>
  </si>
  <si>
    <t>Estruturas | Atendendo à integração no setor exportador e por setores de atividade económica (região Norte, número de empresas, 2017)</t>
  </si>
  <si>
    <t>G C1.4</t>
  </si>
  <si>
    <t>G C1.5</t>
  </si>
  <si>
    <t>G C1.6</t>
  </si>
  <si>
    <t>G C1.7</t>
  </si>
  <si>
    <t>Componente exportada do volume de negócios e componente importada das compras e FSE | Em percentagem do volume de negócios (2017)</t>
  </si>
  <si>
    <t>Peso das exportações no volume de negócios | Decomposição do diferencial face ao total da região Norte (2017, em pp)</t>
  </si>
  <si>
    <t>Volume de negócios | Contributos (em pp) para a taxa de crescimento anual (em percentagem, 2017)</t>
  </si>
  <si>
    <t>Volume de negócios | Contributos (em pp) para a taxa de crescimento anual, por localização geográfica (NUTS III) (em percentagem, 2017)</t>
  </si>
  <si>
    <t>Autonomia financeira | Média ponderada e mediana da distribuição (2017)</t>
  </si>
  <si>
    <t>CAIXA 2: EMPRÉSTIMOS CONCEDIDOS PELO SISTEMA FINANCEIRO RESIDENTE</t>
  </si>
  <si>
    <t>Composição do financiamento obtido pelas empresas da região Norte junto do sistema financeiro residente (valores em fim de período)</t>
  </si>
  <si>
    <t>Gastos de financiamento | Média ponderada e mediana da taxa de crescimento anual (2017)</t>
  </si>
  <si>
    <t>Peso dos gastos de financiamento no EBITDA | Decomposição do diferencial face ao total da região Norte (2017, em pp)</t>
  </si>
  <si>
    <t>G I.3.17</t>
  </si>
  <si>
    <t>G I.3.18</t>
  </si>
  <si>
    <t>Financiamento líquido por dívida comercial | Em percentagem do volume de negócios</t>
  </si>
  <si>
    <r>
      <t xml:space="preserve">CAIXA 1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A RELEVÂNCIA DO MERCADO EXTERNO PARA A REGIÃO NORTE</t>
    </r>
    <r>
      <rPr>
        <b/>
        <sz val="10"/>
        <color theme="0"/>
        <rFont val="Calibri"/>
        <family val="2"/>
        <scheme val="minor"/>
      </rPr>
      <t xml:space="preserve"> -</t>
    </r>
  </si>
  <si>
    <r>
      <t xml:space="preserve">CAIXA 2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EMPRÉSTIMOS CONCEDIDOS PELO SISTEMA FINANCEIRO RESIDENTE</t>
    </r>
    <r>
      <rPr>
        <b/>
        <sz val="10"/>
        <color theme="0"/>
        <rFont val="Calibri"/>
        <family val="2"/>
        <scheme val="minor"/>
      </rPr>
      <t xml:space="preserve"> -</t>
    </r>
  </si>
  <si>
    <t>Região Norte</t>
  </si>
  <si>
    <t>Agricultura e pescas</t>
  </si>
  <si>
    <t>Indústria</t>
  </si>
  <si>
    <t>Eletricidade e água</t>
  </si>
  <si>
    <t>Construção</t>
  </si>
  <si>
    <t>Comércio</t>
  </si>
  <si>
    <t>Outros serviços</t>
  </si>
  <si>
    <t>Peso da região Norte
no total das empresas</t>
  </si>
  <si>
    <t>Alto Minho</t>
  </si>
  <si>
    <t>Cávado</t>
  </si>
  <si>
    <t>Ave</t>
  </si>
  <si>
    <t>Alto Tâmega</t>
  </si>
  <si>
    <t>Tâmega e Sousa</t>
  </si>
  <si>
    <t>Douro</t>
  </si>
  <si>
    <t>Índice de Theil normalizado</t>
  </si>
  <si>
    <t>Por localização geográfica
(NUTS III)</t>
  </si>
  <si>
    <t>Por setores 
de atividade
económica</t>
  </si>
  <si>
    <t>Número médio de pessoas ao serviço</t>
  </si>
  <si>
    <t>Volume de negócios médio (€)</t>
  </si>
  <si>
    <t>Volume de negócios gerado pelas 10% e 1% maiores empresas | Em percentagem do volume de negócios total (2017)</t>
  </si>
  <si>
    <t>Volume de negócios gerado pelas 10% maiores empresas</t>
  </si>
  <si>
    <t>Volume de negócios gerado pelas 1% maiores empresas</t>
  </si>
  <si>
    <t>Até 5 anos</t>
  </si>
  <si>
    <t>De 6 a 10 anos</t>
  </si>
  <si>
    <t>De 11 a 20 anos</t>
  </si>
  <si>
    <t>Mais de 20 anos</t>
  </si>
  <si>
    <t>Nascimentos</t>
  </si>
  <si>
    <t>Mortes</t>
  </si>
  <si>
    <t>Outras variações</t>
  </si>
  <si>
    <t>Área Metropolitana do Porto</t>
  </si>
  <si>
    <t>Terras de Trás-os-Montes</t>
  </si>
  <si>
    <t>Taxa de crescimento anual do volume de negócios (%)</t>
  </si>
  <si>
    <t>Contributos (pp) para a 
taxa de crescimento anual do volume 
de negócios 
da região Norte 
(por localização geográfica - NUTS III)</t>
  </si>
  <si>
    <t>Taxa de variação do número de empresas (%)</t>
  </si>
  <si>
    <t>Contributos (pp) por setores de atividade económica</t>
  </si>
  <si>
    <t xml:space="preserve">Taxa de variação do número de empresas (%) </t>
  </si>
  <si>
    <t>Contributos (pp) para a taxa de variação do número de empresas da região Norte</t>
  </si>
  <si>
    <t>Custo das mercadorias vendidas e das matérias consumidas (CMVMC)</t>
  </si>
  <si>
    <t>Fornecimentos e serviços externos (FSE)</t>
  </si>
  <si>
    <t>Gastos com o
pessoal</t>
  </si>
  <si>
    <t>Taxa de crescimento anual dos gastos da atividade operacional (%)</t>
  </si>
  <si>
    <t xml:space="preserve">Contributos (pp) para a 
taxa de crescimento anual dos gastos da
atividade operacional 
da região Norte </t>
  </si>
  <si>
    <t>Taxa de crescimento anual do EBITDA (%)</t>
  </si>
  <si>
    <t>Contributos (pp) para a 
taxa de crescimento anual do EBITDA
da região Norte 
(por localização geográfica - NUTS III)</t>
  </si>
  <si>
    <t>Efeito de composição</t>
  </si>
  <si>
    <t>Efeito intrínseco</t>
  </si>
  <si>
    <t>Total</t>
  </si>
  <si>
    <t>Setor exportador</t>
  </si>
  <si>
    <t>Restantes empresas exportadoras</t>
  </si>
  <si>
    <t>Restantes empresas</t>
  </si>
  <si>
    <t>Componente exportada do volume de negócios
(exportações / volume de negócios)</t>
  </si>
  <si>
    <t>Componente importada das compras e FSE
(importações / volume de negócios)</t>
  </si>
  <si>
    <t>Taxa de crescimento anual do volume de negócios da região Norte (%)</t>
  </si>
  <si>
    <t xml:space="preserve">Contributos (pp) para a 
taxa de crescimento anual do volume de negócios da região Norte </t>
  </si>
  <si>
    <t>Mercado interno</t>
  </si>
  <si>
    <t>Mercado externo</t>
  </si>
  <si>
    <t>Taxa de variação do volume de negócios (%)</t>
  </si>
  <si>
    <t>Contributos (pp)</t>
  </si>
  <si>
    <t>Autonomia financeira</t>
  </si>
  <si>
    <t>G I.3.12 I</t>
  </si>
  <si>
    <t>Passivo | Estrutura (2017) - I Passivo</t>
  </si>
  <si>
    <t>G I.3.12 II</t>
  </si>
  <si>
    <t>Passivo | Estrutura (2017) - II Dívida remunerada</t>
  </si>
  <si>
    <t>Por localização geográfica (NUTS III)</t>
  </si>
  <si>
    <t>Por classes de dimensão</t>
  </si>
  <si>
    <t>Dez. 2017</t>
  </si>
  <si>
    <t>Por setores de atividade económica</t>
  </si>
  <si>
    <t>G C2.2 I</t>
  </si>
  <si>
    <t>Rácio de crédito vencido (% do total) - I Por classes de dimensão</t>
  </si>
  <si>
    <t>G C2.2 II</t>
  </si>
  <si>
    <t>Rácio de crédito vencido (% do total) - II Por localização geográfica (NUTS III)</t>
  </si>
  <si>
    <t>Por localização geográfica</t>
  </si>
  <si>
    <t>G C2.3 I</t>
  </si>
  <si>
    <t>Percentagem de devedores com crédito vencido - I Por classe de dimensão</t>
  </si>
  <si>
    <t>G C2.3 II</t>
  </si>
  <si>
    <t>Percentagem de devedores com crédito vencido - II Por localização geográfica (NUTS III)</t>
  </si>
  <si>
    <t>Taxa de variação anual dos gastos de financiamento</t>
  </si>
  <si>
    <t>Julho de 2019</t>
  </si>
  <si>
    <t>Apresentam-se nesta publicação os dados que serviram de base ao Estudo da Central de Balanços n.º 38 - Análise das empresas da região Norte. Estes dados foram recolhidos através da Informação Empresarial Simplificada (IES) e tratados pela Central de Balanços do Banco de Portugal. A data de referência desta informação é outubro de 2018. Atualizações posteriores a esta data são divulgadas nos Quadros do Setor.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</si>
</sst>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826938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6"/>
      <name val="Calibri"/>
      <family val="2"/>
      <scheme val="minor"/>
    </font>
    <font>
      <b/>
      <u/>
      <sz val="10"/>
      <color theme="6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rgb="FF485D68"/>
      <name val="Calibri"/>
      <family val="2"/>
      <scheme val="minor"/>
    </font>
    <font>
      <sz val="11"/>
      <color rgb="FF485D6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rgb="FF826938"/>
      <name val="Calibri"/>
      <family val="2"/>
      <scheme val="minor"/>
    </font>
    <font>
      <sz val="11"/>
      <color rgb="FF82693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rgb="FF595959"/>
      <name val="Open Sans"/>
      <family val="2"/>
    </font>
    <font>
      <b/>
      <sz val="8"/>
      <color rgb="FF943634"/>
      <name val="Open Sans Light"/>
      <family val="2"/>
    </font>
    <font>
      <b/>
      <sz val="10"/>
      <color rgb="FF730020"/>
      <name val="Calibri"/>
      <family val="2"/>
      <scheme val="minor"/>
    </font>
    <font>
      <sz val="8"/>
      <color rgb="FF011F2C"/>
      <name val="Calibri"/>
      <family val="2"/>
      <scheme val="minor"/>
    </font>
    <font>
      <u/>
      <sz val="8"/>
      <color rgb="FF730020"/>
      <name val="Calibri"/>
      <family val="2"/>
    </font>
    <font>
      <sz val="10"/>
      <color rgb="FFFF0000"/>
      <name val="Calibri"/>
      <family val="2"/>
      <scheme val="minor"/>
    </font>
    <font>
      <sz val="9"/>
      <color rgb="FF000000"/>
      <name val="Open Sans Light"/>
      <family val="2"/>
    </font>
    <font>
      <b/>
      <sz val="8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B895"/>
        <bgColor indexed="64"/>
      </patternFill>
    </fill>
    <fill>
      <patternFill patternType="solid">
        <fgColor rgb="FF819FAD"/>
        <bgColor indexed="64"/>
      </patternFill>
    </fill>
    <fill>
      <patternFill patternType="solid">
        <fgColor rgb="FFC0CFD6"/>
        <bgColor indexed="64"/>
      </patternFill>
    </fill>
    <fill>
      <patternFill patternType="solid">
        <fgColor rgb="FFE2D8C8"/>
        <bgColor indexed="64"/>
      </patternFill>
    </fill>
    <fill>
      <patternFill patternType="solid">
        <fgColor rgb="FF416F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30020"/>
        <bgColor indexed="64"/>
      </patternFill>
    </fill>
    <fill>
      <patternFill patternType="solid">
        <fgColor rgb="FFCFA2A0"/>
        <bgColor indexed="64"/>
      </patternFill>
    </fill>
    <fill>
      <patternFill patternType="solid">
        <fgColor rgb="FF535353"/>
        <bgColor indexed="64"/>
      </patternFill>
    </fill>
    <fill>
      <patternFill patternType="solid">
        <fgColor rgb="FF9B7D40"/>
        <bgColor indexed="64"/>
      </patternFill>
    </fill>
  </fills>
  <borders count="74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rgb="FF832326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</borders>
  <cellStyleXfs count="113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</cellStyleXfs>
  <cellXfs count="303">
    <xf numFmtId="0" fontId="0" fillId="0" borderId="0" xfId="0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164" fontId="25" fillId="0" borderId="0" xfId="1" applyNumberFormat="1" applyFont="1" applyFill="1" applyBorder="1" applyAlignment="1">
      <alignment vertical="center" wrapText="1"/>
    </xf>
    <xf numFmtId="0" fontId="0" fillId="2" borderId="0" xfId="0" applyFont="1" applyFill="1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24" fillId="2" borderId="5" xfId="0" applyFont="1" applyFill="1" applyBorder="1" applyAlignment="1">
      <alignment vertical="top" wrapText="1"/>
    </xf>
    <xf numFmtId="0" fontId="24" fillId="2" borderId="0" xfId="0" applyFont="1" applyFill="1" applyBorder="1" applyAlignment="1">
      <alignment vertical="top" wrapText="1"/>
    </xf>
    <xf numFmtId="0" fontId="0" fillId="2" borderId="0" xfId="0" applyFont="1" applyFill="1" applyBorder="1" applyAlignment="1">
      <alignment horizontal="center" vertical="center"/>
    </xf>
    <xf numFmtId="0" fontId="22" fillId="2" borderId="0" xfId="0" applyFont="1" applyFill="1" applyBorder="1"/>
    <xf numFmtId="0" fontId="20" fillId="2" borderId="11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/>
    </xf>
    <xf numFmtId="0" fontId="29" fillId="3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164" fontId="0" fillId="2" borderId="0" xfId="1" applyNumberFormat="1" applyFont="1" applyFill="1"/>
    <xf numFmtId="0" fontId="21" fillId="2" borderId="0" xfId="0" applyFont="1" applyFill="1" applyBorder="1"/>
    <xf numFmtId="0" fontId="0" fillId="2" borderId="18" xfId="0" applyFont="1" applyFill="1" applyBorder="1" applyAlignment="1">
      <alignment horizontal="center" vertical="center"/>
    </xf>
    <xf numFmtId="0" fontId="0" fillId="2" borderId="18" xfId="0" applyFont="1" applyFill="1" applyBorder="1"/>
    <xf numFmtId="0" fontId="14" fillId="0" borderId="0" xfId="0" applyFont="1" applyFill="1" applyBorder="1" applyAlignment="1">
      <alignment horizontal="left" vertical="center"/>
    </xf>
    <xf numFmtId="0" fontId="34" fillId="0" borderId="0" xfId="0" applyFont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33" fillId="0" borderId="0" xfId="0" applyFont="1" applyAlignment="1">
      <alignment horizontal="left" vertical="top" wrapText="1" indent="1"/>
    </xf>
    <xf numFmtId="164" fontId="0" fillId="2" borderId="0" xfId="1" applyNumberFormat="1" applyFont="1" applyFill="1" applyBorder="1" applyAlignment="1">
      <alignment horizontal="center" vertical="center"/>
    </xf>
    <xf numFmtId="0" fontId="10" fillId="10" borderId="10" xfId="0" applyFont="1" applyFill="1" applyBorder="1"/>
    <xf numFmtId="0" fontId="10" fillId="10" borderId="0" xfId="0" applyFont="1" applyFill="1" applyBorder="1"/>
    <xf numFmtId="0" fontId="10" fillId="10" borderId="11" xfId="0" applyFont="1" applyFill="1" applyBorder="1"/>
    <xf numFmtId="0" fontId="9" fillId="10" borderId="9" xfId="0" applyFont="1" applyFill="1" applyBorder="1"/>
    <xf numFmtId="0" fontId="9" fillId="10" borderId="9" xfId="0" applyFont="1" applyFill="1" applyBorder="1" applyAlignment="1">
      <alignment horizontal="center" vertical="center"/>
    </xf>
    <xf numFmtId="0" fontId="10" fillId="11" borderId="0" xfId="0" applyFont="1" applyFill="1"/>
    <xf numFmtId="0" fontId="17" fillId="11" borderId="0" xfId="0" applyFont="1" applyFill="1" applyAlignment="1"/>
    <xf numFmtId="0" fontId="10" fillId="11" borderId="0" xfId="0" applyFont="1" applyFill="1" applyAlignment="1">
      <alignment vertical="justify" wrapText="1"/>
    </xf>
    <xf numFmtId="0" fontId="35" fillId="2" borderId="1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0" fillId="2" borderId="28" xfId="0" applyFont="1" applyFill="1" applyBorder="1"/>
    <xf numFmtId="0" fontId="0" fillId="2" borderId="13" xfId="0" applyFont="1" applyFill="1" applyBorder="1"/>
    <xf numFmtId="0" fontId="0" fillId="2" borderId="25" xfId="0" applyFont="1" applyFill="1" applyBorder="1" applyAlignment="1">
      <alignment horizontal="center"/>
    </xf>
    <xf numFmtId="0" fontId="37" fillId="2" borderId="0" xfId="1132" applyFont="1" applyFill="1" applyAlignment="1" applyProtection="1">
      <alignment horizontal="right"/>
    </xf>
    <xf numFmtId="0" fontId="35" fillId="2" borderId="11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wrapText="1"/>
    </xf>
    <xf numFmtId="0" fontId="23" fillId="2" borderId="11" xfId="0" applyFont="1" applyFill="1" applyBorder="1"/>
    <xf numFmtId="0" fontId="0" fillId="2" borderId="19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0" fillId="2" borderId="5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26" xfId="0" applyFont="1" applyFill="1" applyBorder="1"/>
    <xf numFmtId="164" fontId="23" fillId="2" borderId="0" xfId="0" applyNumberFormat="1" applyFont="1" applyFill="1"/>
    <xf numFmtId="0" fontId="38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39" fillId="0" borderId="0" xfId="0" applyFont="1"/>
    <xf numFmtId="164" fontId="0" fillId="2" borderId="0" xfId="0" applyNumberFormat="1" applyFont="1" applyFill="1"/>
    <xf numFmtId="164" fontId="0" fillId="2" borderId="0" xfId="0" applyNumberFormat="1" applyFont="1" applyFill="1" applyAlignment="1">
      <alignment horizontal="center" vertical="center"/>
    </xf>
    <xf numFmtId="0" fontId="19" fillId="10" borderId="18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left" vertical="top" wrapText="1"/>
    </xf>
    <xf numFmtId="0" fontId="0" fillId="2" borderId="18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9" fillId="10" borderId="9" xfId="0" applyFont="1" applyFill="1" applyBorder="1" applyAlignment="1">
      <alignment horizontal="left" vertical="center"/>
    </xf>
    <xf numFmtId="0" fontId="6" fillId="6" borderId="2" xfId="1132" applyFill="1" applyBorder="1" applyAlignment="1" applyProtection="1">
      <alignment horizontal="left" vertical="center"/>
    </xf>
    <xf numFmtId="0" fontId="6" fillId="6" borderId="0" xfId="1132" applyFill="1" applyBorder="1" applyAlignment="1" applyProtection="1">
      <alignment horizontal="left" vertical="center"/>
    </xf>
    <xf numFmtId="0" fontId="6" fillId="5" borderId="1" xfId="1132" applyFill="1" applyBorder="1" applyAlignment="1" applyProtection="1">
      <alignment horizontal="left" vertical="center"/>
    </xf>
    <xf numFmtId="0" fontId="31" fillId="2" borderId="0" xfId="0" applyFont="1" applyFill="1" applyAlignment="1">
      <alignment horizontal="left" vertical="center"/>
    </xf>
    <xf numFmtId="0" fontId="19" fillId="10" borderId="24" xfId="0" applyFont="1" applyFill="1" applyBorder="1" applyAlignment="1">
      <alignment horizontal="center" vertical="center" wrapText="1"/>
    </xf>
    <xf numFmtId="0" fontId="23" fillId="2" borderId="71" xfId="0" applyFont="1" applyFill="1" applyBorder="1"/>
    <xf numFmtId="0" fontId="21" fillId="2" borderId="71" xfId="0" applyFont="1" applyFill="1" applyBorder="1"/>
    <xf numFmtId="0" fontId="24" fillId="2" borderId="71" xfId="0" applyFont="1" applyFill="1" applyBorder="1" applyAlignment="1">
      <alignment vertical="top" wrapText="1"/>
    </xf>
    <xf numFmtId="0" fontId="0" fillId="2" borderId="19" xfId="0" applyFont="1" applyFill="1" applyBorder="1"/>
    <xf numFmtId="0" fontId="0" fillId="2" borderId="19" xfId="0" applyFont="1" applyFill="1" applyBorder="1" applyAlignment="1">
      <alignment horizontal="center"/>
    </xf>
    <xf numFmtId="0" fontId="12" fillId="10" borderId="9" xfId="0" applyFont="1" applyFill="1" applyBorder="1" applyAlignment="1">
      <alignment horizontal="center" vertical="center"/>
    </xf>
    <xf numFmtId="0" fontId="26" fillId="11" borderId="0" xfId="0" applyFont="1" applyFill="1" applyAlignment="1">
      <alignment horizontal="center"/>
    </xf>
    <xf numFmtId="0" fontId="10" fillId="11" borderId="0" xfId="0" applyFont="1" applyFill="1" applyAlignment="1">
      <alignment horizontal="justify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/>
    </xf>
    <xf numFmtId="0" fontId="27" fillId="4" borderId="1" xfId="0" applyFont="1" applyFill="1" applyBorder="1" applyAlignment="1">
      <alignment horizontal="left" vertical="center"/>
    </xf>
    <xf numFmtId="0" fontId="27" fillId="4" borderId="2" xfId="0" applyFont="1" applyFill="1" applyBorder="1" applyAlignment="1">
      <alignment horizontal="left" vertical="center"/>
    </xf>
    <xf numFmtId="0" fontId="27" fillId="4" borderId="3" xfId="0" applyFont="1" applyFill="1" applyBorder="1" applyAlignment="1">
      <alignment horizontal="left" vertical="center"/>
    </xf>
    <xf numFmtId="0" fontId="27" fillId="9" borderId="1" xfId="0" applyFont="1" applyFill="1" applyBorder="1" applyAlignment="1">
      <alignment horizontal="left" vertical="center"/>
    </xf>
    <xf numFmtId="0" fontId="27" fillId="9" borderId="2" xfId="0" applyFont="1" applyFill="1" applyBorder="1" applyAlignment="1">
      <alignment horizontal="left" vertical="center"/>
    </xf>
    <xf numFmtId="0" fontId="27" fillId="9" borderId="3" xfId="0" applyFont="1" applyFill="1" applyBorder="1" applyAlignment="1">
      <alignment horizontal="left" vertical="center"/>
    </xf>
    <xf numFmtId="0" fontId="27" fillId="7" borderId="2" xfId="0" applyFont="1" applyFill="1" applyBorder="1" applyAlignment="1">
      <alignment horizontal="left" vertical="center"/>
    </xf>
    <xf numFmtId="0" fontId="27" fillId="7" borderId="3" xfId="0" applyFont="1" applyFill="1" applyBorder="1" applyAlignment="1">
      <alignment horizontal="left" vertical="center"/>
    </xf>
    <xf numFmtId="0" fontId="12" fillId="10" borderId="0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left" vertical="center" indent="1"/>
    </xf>
    <xf numFmtId="0" fontId="12" fillId="10" borderId="2" xfId="0" applyFont="1" applyFill="1" applyBorder="1" applyAlignment="1">
      <alignment horizontal="left" vertical="center" indent="1"/>
    </xf>
    <xf numFmtId="0" fontId="12" fillId="10" borderId="3" xfId="0" applyFont="1" applyFill="1" applyBorder="1" applyAlignment="1">
      <alignment horizontal="left" vertical="center" indent="1"/>
    </xf>
    <xf numFmtId="0" fontId="13" fillId="6" borderId="2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 wrapText="1"/>
    </xf>
    <xf numFmtId="0" fontId="29" fillId="3" borderId="2" xfId="0" applyFont="1" applyFill="1" applyBorder="1" applyAlignment="1">
      <alignment horizontal="left" vertical="center"/>
    </xf>
    <xf numFmtId="0" fontId="30" fillId="3" borderId="2" xfId="0" applyFont="1" applyFill="1" applyBorder="1" applyAlignment="1">
      <alignment horizontal="left"/>
    </xf>
    <xf numFmtId="0" fontId="30" fillId="3" borderId="3" xfId="0" applyFont="1" applyFill="1" applyBorder="1" applyAlignment="1">
      <alignment horizontal="left"/>
    </xf>
    <xf numFmtId="0" fontId="27" fillId="12" borderId="1" xfId="0" applyFont="1" applyFill="1" applyBorder="1" applyAlignment="1">
      <alignment horizontal="left" vertical="center"/>
    </xf>
    <xf numFmtId="0" fontId="27" fillId="12" borderId="2" xfId="0" applyFont="1" applyFill="1" applyBorder="1" applyAlignment="1">
      <alignment horizontal="left" vertical="center"/>
    </xf>
    <xf numFmtId="0" fontId="27" fillId="12" borderId="3" xfId="0" applyFont="1" applyFill="1" applyBorder="1" applyAlignment="1">
      <alignment horizontal="left" vertical="center"/>
    </xf>
    <xf numFmtId="0" fontId="33" fillId="0" borderId="0" xfId="0" applyFont="1" applyAlignment="1">
      <alignment vertical="top" wrapText="1"/>
    </xf>
    <xf numFmtId="0" fontId="19" fillId="10" borderId="18" xfId="0" applyFont="1" applyFill="1" applyBorder="1" applyAlignment="1">
      <alignment horizontal="center" vertical="center" wrapText="1"/>
    </xf>
    <xf numFmtId="0" fontId="0" fillId="10" borderId="18" xfId="0" applyFill="1" applyBorder="1"/>
    <xf numFmtId="0" fontId="0" fillId="10" borderId="19" xfId="0" applyFill="1" applyBorder="1"/>
    <xf numFmtId="164" fontId="25" fillId="11" borderId="44" xfId="1" applyNumberFormat="1" applyFont="1" applyFill="1" applyBorder="1" applyAlignment="1">
      <alignment horizontal="center" vertical="center" wrapText="1"/>
    </xf>
    <xf numFmtId="0" fontId="19" fillId="10" borderId="14" xfId="0" applyFont="1" applyFill="1" applyBorder="1" applyAlignment="1">
      <alignment horizontal="center" vertical="center" wrapText="1"/>
    </xf>
    <xf numFmtId="0" fontId="0" fillId="10" borderId="14" xfId="0" applyFill="1" applyBorder="1"/>
    <xf numFmtId="0" fontId="0" fillId="10" borderId="29" xfId="0" applyFill="1" applyBorder="1"/>
    <xf numFmtId="164" fontId="25" fillId="11" borderId="45" xfId="1" applyNumberFormat="1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19" fillId="10" borderId="46" xfId="0" applyFont="1" applyFill="1" applyBorder="1" applyAlignment="1">
      <alignment horizontal="center" vertical="center" wrapText="1"/>
    </xf>
    <xf numFmtId="164" fontId="25" fillId="11" borderId="55" xfId="1" applyNumberFormat="1" applyFont="1" applyFill="1" applyBorder="1" applyAlignment="1">
      <alignment horizontal="center" vertical="center" wrapText="1"/>
    </xf>
    <xf numFmtId="164" fontId="25" fillId="11" borderId="54" xfId="1" applyNumberFormat="1" applyFont="1" applyFill="1" applyBorder="1" applyAlignment="1">
      <alignment horizontal="center" vertical="center" wrapText="1"/>
    </xf>
    <xf numFmtId="164" fontId="25" fillId="11" borderId="43" xfId="1" applyNumberFormat="1" applyFont="1" applyFill="1" applyBorder="1" applyAlignment="1">
      <alignment horizontal="center" vertical="center" wrapText="1"/>
    </xf>
    <xf numFmtId="164" fontId="25" fillId="11" borderId="36" xfId="1" applyNumberFormat="1" applyFont="1" applyFill="1" applyBorder="1" applyAlignment="1">
      <alignment horizontal="center" vertical="center" wrapText="1"/>
    </xf>
    <xf numFmtId="0" fontId="12" fillId="10" borderId="0" xfId="0" applyFont="1" applyFill="1" applyBorder="1" applyAlignment="1">
      <alignment horizontal="center" vertical="center" wrapText="1"/>
    </xf>
    <xf numFmtId="0" fontId="19" fillId="10" borderId="16" xfId="0" applyFont="1" applyFill="1" applyBorder="1" applyAlignment="1">
      <alignment horizontal="center" vertical="center" wrapText="1"/>
    </xf>
    <xf numFmtId="0" fontId="19" fillId="10" borderId="8" xfId="0" applyFont="1" applyFill="1" applyBorder="1" applyAlignment="1">
      <alignment horizontal="center" vertical="center" wrapText="1"/>
    </xf>
    <xf numFmtId="0" fontId="19" fillId="10" borderId="40" xfId="0" applyFont="1" applyFill="1" applyBorder="1" applyAlignment="1">
      <alignment horizontal="center" vertical="center" wrapText="1"/>
    </xf>
    <xf numFmtId="0" fontId="19" fillId="10" borderId="19" xfId="0" applyFont="1" applyFill="1" applyBorder="1" applyAlignment="1">
      <alignment horizontal="center" vertical="center" wrapText="1"/>
    </xf>
    <xf numFmtId="0" fontId="19" fillId="10" borderId="7" xfId="0" applyFont="1" applyFill="1" applyBorder="1" applyAlignment="1">
      <alignment horizontal="center" vertical="center" wrapText="1"/>
    </xf>
    <xf numFmtId="0" fontId="19" fillId="10" borderId="36" xfId="0" applyFont="1" applyFill="1" applyBorder="1" applyAlignment="1">
      <alignment horizontal="center" vertical="center" wrapText="1"/>
    </xf>
    <xf numFmtId="0" fontId="19" fillId="10" borderId="29" xfId="0" applyFont="1" applyFill="1" applyBorder="1" applyAlignment="1">
      <alignment horizontal="center" vertical="center" wrapText="1"/>
    </xf>
    <xf numFmtId="0" fontId="19" fillId="10" borderId="64" xfId="0" applyFont="1" applyFill="1" applyBorder="1" applyAlignment="1">
      <alignment horizontal="center" vertical="center" wrapText="1"/>
    </xf>
    <xf numFmtId="0" fontId="19" fillId="10" borderId="39" xfId="0" applyFont="1" applyFill="1" applyBorder="1" applyAlignment="1">
      <alignment horizontal="center" vertical="center" wrapText="1"/>
    </xf>
    <xf numFmtId="164" fontId="25" fillId="11" borderId="65" xfId="1" applyNumberFormat="1" applyFont="1" applyFill="1" applyBorder="1" applyAlignment="1">
      <alignment horizontal="center" vertical="center" wrapText="1"/>
    </xf>
    <xf numFmtId="164" fontId="25" fillId="11" borderId="66" xfId="1" applyNumberFormat="1" applyFont="1" applyFill="1" applyBorder="1" applyAlignment="1">
      <alignment horizontal="center" vertical="center" wrapText="1"/>
    </xf>
    <xf numFmtId="0" fontId="19" fillId="10" borderId="55" xfId="0" applyFont="1" applyFill="1" applyBorder="1" applyAlignment="1">
      <alignment horizontal="center" vertical="center" wrapText="1"/>
    </xf>
    <xf numFmtId="0" fontId="19" fillId="10" borderId="12" xfId="0" applyFont="1" applyFill="1" applyBorder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center" vertical="center" wrapText="1"/>
    </xf>
    <xf numFmtId="0" fontId="19" fillId="10" borderId="49" xfId="0" applyFont="1" applyFill="1" applyBorder="1" applyAlignment="1">
      <alignment horizontal="center" vertical="center" wrapText="1"/>
    </xf>
    <xf numFmtId="0" fontId="19" fillId="10" borderId="26" xfId="0" applyFont="1" applyFill="1" applyBorder="1" applyAlignment="1">
      <alignment horizontal="center" vertical="center" wrapText="1"/>
    </xf>
    <xf numFmtId="0" fontId="19" fillId="10" borderId="33" xfId="0" applyFont="1" applyFill="1" applyBorder="1" applyAlignment="1">
      <alignment horizontal="center" vertical="center" wrapText="1"/>
    </xf>
    <xf numFmtId="164" fontId="25" fillId="11" borderId="42" xfId="1" applyNumberFormat="1" applyFont="1" applyFill="1" applyBorder="1" applyAlignment="1">
      <alignment horizontal="center" vertical="center" wrapText="1"/>
    </xf>
    <xf numFmtId="164" fontId="25" fillId="11" borderId="21" xfId="1" applyNumberFormat="1" applyFont="1" applyFill="1" applyBorder="1" applyAlignment="1">
      <alignment horizontal="center" vertical="center" wrapText="1"/>
    </xf>
    <xf numFmtId="164" fontId="25" fillId="11" borderId="15" xfId="1" applyNumberFormat="1" applyFont="1" applyFill="1" applyBorder="1" applyAlignment="1">
      <alignment horizontal="center" vertical="center" wrapText="1"/>
    </xf>
    <xf numFmtId="164" fontId="25" fillId="11" borderId="34" xfId="1" applyNumberFormat="1" applyFont="1" applyFill="1" applyBorder="1" applyAlignment="1">
      <alignment horizontal="center" vertical="center" wrapText="1"/>
    </xf>
    <xf numFmtId="0" fontId="19" fillId="10" borderId="43" xfId="0" applyFont="1" applyFill="1" applyBorder="1" applyAlignment="1">
      <alignment horizontal="center" vertical="center" wrapText="1"/>
    </xf>
    <xf numFmtId="0" fontId="19" fillId="10" borderId="17" xfId="0" applyFont="1" applyFill="1" applyBorder="1" applyAlignment="1">
      <alignment horizontal="center" vertical="center" wrapText="1"/>
    </xf>
    <xf numFmtId="0" fontId="19" fillId="10" borderId="24" xfId="0" applyFont="1" applyFill="1" applyBorder="1" applyAlignment="1">
      <alignment horizontal="center" vertical="center" wrapText="1"/>
    </xf>
    <xf numFmtId="0" fontId="19" fillId="10" borderId="15" xfId="0" applyFont="1" applyFill="1" applyBorder="1" applyAlignment="1">
      <alignment horizontal="center" vertical="center" wrapText="1"/>
    </xf>
    <xf numFmtId="164" fontId="36" fillId="11" borderId="47" xfId="1" applyNumberFormat="1" applyFont="1" applyFill="1" applyBorder="1" applyAlignment="1">
      <alignment horizontal="center" vertical="center" wrapText="1"/>
    </xf>
    <xf numFmtId="164" fontId="36" fillId="11" borderId="34" xfId="1" applyNumberFormat="1" applyFont="1" applyFill="1" applyBorder="1" applyAlignment="1">
      <alignment horizontal="center" vertical="center" wrapText="1"/>
    </xf>
    <xf numFmtId="164" fontId="36" fillId="11" borderId="17" xfId="1" applyNumberFormat="1" applyFont="1" applyFill="1" applyBorder="1" applyAlignment="1">
      <alignment horizontal="center" vertical="center" wrapText="1"/>
    </xf>
    <xf numFmtId="164" fontId="36" fillId="11" borderId="24" xfId="1" applyNumberFormat="1" applyFont="1" applyFill="1" applyBorder="1" applyAlignment="1">
      <alignment horizontal="center" vertical="center" wrapText="1"/>
    </xf>
    <xf numFmtId="0" fontId="19" fillId="10" borderId="57" xfId="0" applyFont="1" applyFill="1" applyBorder="1" applyAlignment="1">
      <alignment horizontal="center" vertical="center" wrapText="1"/>
    </xf>
    <xf numFmtId="164" fontId="25" fillId="11" borderId="17" xfId="1" applyNumberFormat="1" applyFont="1" applyFill="1" applyBorder="1" applyAlignment="1">
      <alignment horizontal="center" vertical="center" wrapText="1"/>
    </xf>
    <xf numFmtId="164" fontId="25" fillId="11" borderId="24" xfId="1" applyNumberFormat="1" applyFont="1" applyFill="1" applyBorder="1" applyAlignment="1">
      <alignment horizontal="center" vertical="center" wrapText="1"/>
    </xf>
    <xf numFmtId="0" fontId="19" fillId="10" borderId="32" xfId="0" applyFont="1" applyFill="1" applyBorder="1" applyAlignment="1">
      <alignment horizontal="center" vertical="center" wrapText="1"/>
    </xf>
    <xf numFmtId="0" fontId="19" fillId="10" borderId="41" xfId="0" applyFont="1" applyFill="1" applyBorder="1" applyAlignment="1">
      <alignment horizontal="center" vertical="center" wrapText="1"/>
    </xf>
    <xf numFmtId="164" fontId="25" fillId="11" borderId="1" xfId="1" applyNumberFormat="1" applyFont="1" applyFill="1" applyBorder="1" applyAlignment="1">
      <alignment horizontal="center" vertical="center" wrapText="1"/>
    </xf>
    <xf numFmtId="164" fontId="25" fillId="11" borderId="3" xfId="1" applyNumberFormat="1" applyFont="1" applyFill="1" applyBorder="1" applyAlignment="1">
      <alignment horizontal="center" vertical="center" wrapText="1"/>
    </xf>
    <xf numFmtId="0" fontId="19" fillId="10" borderId="52" xfId="0" applyFont="1" applyFill="1" applyBorder="1" applyAlignment="1">
      <alignment horizontal="center" vertical="center" wrapText="1"/>
    </xf>
    <xf numFmtId="0" fontId="19" fillId="10" borderId="50" xfId="0" applyFont="1" applyFill="1" applyBorder="1" applyAlignment="1">
      <alignment horizontal="center" vertical="center" wrapText="1"/>
    </xf>
    <xf numFmtId="2" fontId="25" fillId="11" borderId="42" xfId="1" applyNumberFormat="1" applyFont="1" applyFill="1" applyBorder="1" applyAlignment="1">
      <alignment horizontal="center" vertical="center" wrapText="1"/>
    </xf>
    <xf numFmtId="2" fontId="25" fillId="11" borderId="21" xfId="1" applyNumberFormat="1" applyFont="1" applyFill="1" applyBorder="1" applyAlignment="1">
      <alignment horizontal="center" vertical="center" wrapText="1"/>
    </xf>
    <xf numFmtId="0" fontId="40" fillId="10" borderId="18" xfId="0" applyFont="1" applyFill="1" applyBorder="1" applyAlignment="1">
      <alignment horizontal="center" vertical="center" wrapText="1"/>
    </xf>
    <xf numFmtId="0" fontId="40" fillId="10" borderId="24" xfId="0" applyFont="1" applyFill="1" applyBorder="1" applyAlignment="1">
      <alignment horizontal="center" vertical="center" wrapText="1"/>
    </xf>
    <xf numFmtId="164" fontId="19" fillId="8" borderId="43" xfId="1" applyNumberFormat="1" applyFont="1" applyFill="1" applyBorder="1" applyAlignment="1">
      <alignment horizontal="center" vertical="center" wrapText="1"/>
    </xf>
    <xf numFmtId="164" fontId="19" fillId="8" borderId="36" xfId="1" applyNumberFormat="1" applyFont="1" applyFill="1" applyBorder="1" applyAlignment="1">
      <alignment horizontal="center" vertical="center" wrapText="1"/>
    </xf>
    <xf numFmtId="164" fontId="19" fillId="8" borderId="55" xfId="1" applyNumberFormat="1" applyFont="1" applyFill="1" applyBorder="1" applyAlignment="1">
      <alignment horizontal="center" vertical="center" wrapText="1"/>
    </xf>
    <xf numFmtId="164" fontId="19" fillId="8" borderId="54" xfId="1" applyNumberFormat="1" applyFont="1" applyFill="1" applyBorder="1" applyAlignment="1">
      <alignment horizontal="center" vertical="center" wrapText="1"/>
    </xf>
    <xf numFmtId="0" fontId="19" fillId="10" borderId="65" xfId="0" applyFont="1" applyFill="1" applyBorder="1" applyAlignment="1">
      <alignment horizontal="center" vertical="center" wrapText="1"/>
    </xf>
    <xf numFmtId="0" fontId="19" fillId="10" borderId="66" xfId="0" applyFont="1" applyFill="1" applyBorder="1" applyAlignment="1">
      <alignment horizontal="center" vertical="center" wrapText="1"/>
    </xf>
    <xf numFmtId="164" fontId="36" fillId="11" borderId="43" xfId="1" applyNumberFormat="1" applyFont="1" applyFill="1" applyBorder="1" applyAlignment="1">
      <alignment horizontal="center" vertical="center" wrapText="1"/>
    </xf>
    <xf numFmtId="164" fontId="36" fillId="11" borderId="36" xfId="1" applyNumberFormat="1" applyFont="1" applyFill="1" applyBorder="1" applyAlignment="1">
      <alignment horizontal="center" vertical="center" wrapText="1"/>
    </xf>
    <xf numFmtId="0" fontId="19" fillId="10" borderId="48" xfId="0" applyFont="1" applyFill="1" applyBorder="1" applyAlignment="1">
      <alignment horizontal="center" vertical="center" wrapText="1"/>
    </xf>
    <xf numFmtId="164" fontId="36" fillId="11" borderId="42" xfId="1" applyNumberFormat="1" applyFont="1" applyFill="1" applyBorder="1" applyAlignment="1">
      <alignment horizontal="center" vertical="center" wrapText="1"/>
    </xf>
    <xf numFmtId="164" fontId="36" fillId="11" borderId="40" xfId="1" applyNumberFormat="1" applyFont="1" applyFill="1" applyBorder="1" applyAlignment="1">
      <alignment horizontal="center" vertical="center" wrapText="1"/>
    </xf>
    <xf numFmtId="165" fontId="25" fillId="11" borderId="7" xfId="1" applyNumberFormat="1" applyFont="1" applyFill="1" applyBorder="1" applyAlignment="1">
      <alignment horizontal="center" vertical="center" wrapText="1"/>
    </xf>
    <xf numFmtId="165" fontId="25" fillId="11" borderId="22" xfId="1" applyNumberFormat="1" applyFont="1" applyFill="1" applyBorder="1" applyAlignment="1">
      <alignment horizontal="center" vertical="center" wrapText="1"/>
    </xf>
    <xf numFmtId="165" fontId="19" fillId="13" borderId="2" xfId="1" applyNumberFormat="1" applyFont="1" applyFill="1" applyBorder="1" applyAlignment="1">
      <alignment horizontal="center" vertical="center" wrapText="1"/>
    </xf>
    <xf numFmtId="165" fontId="19" fillId="13" borderId="53" xfId="1" applyNumberFormat="1" applyFont="1" applyFill="1" applyBorder="1" applyAlignment="1">
      <alignment horizontal="center" vertical="center" wrapText="1"/>
    </xf>
    <xf numFmtId="165" fontId="25" fillId="11" borderId="12" xfId="1" applyNumberFormat="1" applyFont="1" applyFill="1" applyBorder="1" applyAlignment="1">
      <alignment horizontal="center" vertical="center" wrapText="1"/>
    </xf>
    <xf numFmtId="165" fontId="25" fillId="11" borderId="23" xfId="1" applyNumberFormat="1" applyFont="1" applyFill="1" applyBorder="1" applyAlignment="1">
      <alignment horizontal="center" vertical="center" wrapText="1"/>
    </xf>
    <xf numFmtId="0" fontId="19" fillId="10" borderId="31" xfId="0" applyFont="1" applyFill="1" applyBorder="1" applyAlignment="1">
      <alignment horizontal="center" vertical="center" wrapText="1"/>
    </xf>
    <xf numFmtId="0" fontId="19" fillId="10" borderId="30" xfId="0" applyFont="1" applyFill="1" applyBorder="1" applyAlignment="1">
      <alignment horizontal="center" vertical="center" wrapText="1"/>
    </xf>
    <xf numFmtId="0" fontId="19" fillId="10" borderId="13" xfId="0" applyFont="1" applyFill="1" applyBorder="1" applyAlignment="1">
      <alignment horizontal="center" vertical="center" wrapText="1"/>
    </xf>
    <xf numFmtId="3" fontId="25" fillId="11" borderId="17" xfId="1" applyNumberFormat="1" applyFont="1" applyFill="1" applyBorder="1" applyAlignment="1">
      <alignment horizontal="center" vertical="center" wrapText="1"/>
    </xf>
    <xf numFmtId="3" fontId="25" fillId="11" borderId="24" xfId="1" applyNumberFormat="1" applyFont="1" applyFill="1" applyBorder="1" applyAlignment="1">
      <alignment horizontal="center" vertical="center" wrapText="1"/>
    </xf>
    <xf numFmtId="165" fontId="25" fillId="11" borderId="18" xfId="1" applyNumberFormat="1" applyFont="1" applyFill="1" applyBorder="1" applyAlignment="1">
      <alignment horizontal="center" vertical="center" wrapText="1"/>
    </xf>
    <xf numFmtId="3" fontId="19" fillId="13" borderId="1" xfId="1" applyNumberFormat="1" applyFont="1" applyFill="1" applyBorder="1" applyAlignment="1">
      <alignment horizontal="center" vertical="center" wrapText="1"/>
    </xf>
    <xf numFmtId="3" fontId="19" fillId="13" borderId="3" xfId="1" applyNumberFormat="1" applyFont="1" applyFill="1" applyBorder="1" applyAlignment="1">
      <alignment horizontal="center" vertical="center" wrapText="1"/>
    </xf>
    <xf numFmtId="3" fontId="25" fillId="11" borderId="55" xfId="1" applyNumberFormat="1" applyFont="1" applyFill="1" applyBorder="1" applyAlignment="1">
      <alignment horizontal="center" vertical="center" wrapText="1"/>
    </xf>
    <xf numFmtId="3" fontId="25" fillId="11" borderId="54" xfId="1" applyNumberFormat="1" applyFont="1" applyFill="1" applyBorder="1" applyAlignment="1">
      <alignment horizontal="center" vertical="center" wrapText="1"/>
    </xf>
    <xf numFmtId="3" fontId="25" fillId="11" borderId="43" xfId="1" applyNumberFormat="1" applyFont="1" applyFill="1" applyBorder="1" applyAlignment="1">
      <alignment horizontal="center" vertical="center" wrapText="1"/>
    </xf>
    <xf numFmtId="3" fontId="25" fillId="11" borderId="36" xfId="1" applyNumberFormat="1" applyFont="1" applyFill="1" applyBorder="1" applyAlignment="1">
      <alignment horizontal="center" vertical="center" wrapText="1"/>
    </xf>
    <xf numFmtId="3" fontId="25" fillId="11" borderId="49" xfId="1" applyNumberFormat="1" applyFont="1" applyFill="1" applyBorder="1" applyAlignment="1">
      <alignment horizontal="center" vertical="center" wrapText="1"/>
    </xf>
    <xf numFmtId="3" fontId="25" fillId="11" borderId="33" xfId="1" applyNumberFormat="1" applyFont="1" applyFill="1" applyBorder="1" applyAlignment="1">
      <alignment horizontal="center" vertical="center" wrapText="1"/>
    </xf>
    <xf numFmtId="165" fontId="25" fillId="11" borderId="67" xfId="1" applyNumberFormat="1" applyFont="1" applyFill="1" applyBorder="1" applyAlignment="1">
      <alignment horizontal="center" vertical="center" wrapText="1"/>
    </xf>
    <xf numFmtId="165" fontId="25" fillId="11" borderId="26" xfId="1" applyNumberFormat="1" applyFont="1" applyFill="1" applyBorder="1" applyAlignment="1">
      <alignment horizontal="center" vertical="center" wrapText="1"/>
    </xf>
    <xf numFmtId="164" fontId="36" fillId="11" borderId="18" xfId="1" applyNumberFormat="1" applyFont="1" applyFill="1" applyBorder="1" applyAlignment="1">
      <alignment horizontal="center" vertical="center" wrapText="1"/>
    </xf>
    <xf numFmtId="164" fontId="36" fillId="11" borderId="37" xfId="1" applyNumberFormat="1" applyFont="1" applyFill="1" applyBorder="1" applyAlignment="1">
      <alignment horizontal="center" vertical="center" wrapText="1"/>
    </xf>
    <xf numFmtId="164" fontId="36" fillId="11" borderId="32" xfId="1" applyNumberFormat="1" applyFont="1" applyFill="1" applyBorder="1" applyAlignment="1">
      <alignment horizontal="center" vertical="center" wrapText="1"/>
    </xf>
    <xf numFmtId="164" fontId="36" fillId="11" borderId="14" xfId="1" applyNumberFormat="1" applyFont="1" applyFill="1" applyBorder="1" applyAlignment="1">
      <alignment horizontal="center" vertical="center" wrapText="1"/>
    </xf>
    <xf numFmtId="0" fontId="19" fillId="10" borderId="67" xfId="0" applyFont="1" applyFill="1" applyBorder="1" applyAlignment="1">
      <alignment horizontal="center" vertical="center" wrapText="1"/>
    </xf>
    <xf numFmtId="0" fontId="19" fillId="10" borderId="68" xfId="0" applyFont="1" applyFill="1" applyBorder="1" applyAlignment="1">
      <alignment horizontal="center" vertical="center" wrapText="1"/>
    </xf>
    <xf numFmtId="0" fontId="19" fillId="10" borderId="61" xfId="0" applyFont="1" applyFill="1" applyBorder="1" applyAlignment="1">
      <alignment horizontal="center" vertical="center" wrapText="1"/>
    </xf>
    <xf numFmtId="0" fontId="19" fillId="10" borderId="35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center" vertical="center" wrapText="1"/>
    </xf>
    <xf numFmtId="164" fontId="19" fillId="8" borderId="52" xfId="1" applyNumberFormat="1" applyFont="1" applyFill="1" applyBorder="1" applyAlignment="1">
      <alignment horizontal="center" vertical="center" wrapText="1"/>
    </xf>
    <xf numFmtId="164" fontId="19" fillId="8" borderId="48" xfId="1" applyNumberFormat="1" applyFont="1" applyFill="1" applyBorder="1" applyAlignment="1">
      <alignment horizontal="center" vertical="center" wrapText="1"/>
    </xf>
    <xf numFmtId="164" fontId="19" fillId="8" borderId="50" xfId="1" applyNumberFormat="1" applyFont="1" applyFill="1" applyBorder="1" applyAlignment="1">
      <alignment horizontal="center" vertical="center" wrapText="1"/>
    </xf>
    <xf numFmtId="0" fontId="19" fillId="10" borderId="47" xfId="0" applyFont="1" applyFill="1" applyBorder="1" applyAlignment="1">
      <alignment horizontal="center" vertical="center" wrapText="1"/>
    </xf>
    <xf numFmtId="164" fontId="36" fillId="11" borderId="15" xfId="1" applyNumberFormat="1" applyFont="1" applyFill="1" applyBorder="1" applyAlignment="1">
      <alignment horizontal="center" vertical="center" wrapText="1"/>
    </xf>
    <xf numFmtId="164" fontId="36" fillId="11" borderId="19" xfId="1" applyNumberFormat="1" applyFont="1" applyFill="1" applyBorder="1" applyAlignment="1">
      <alignment horizontal="center" vertical="center" wrapText="1"/>
    </xf>
    <xf numFmtId="164" fontId="36" fillId="11" borderId="22" xfId="1" applyNumberFormat="1" applyFont="1" applyFill="1" applyBorder="1" applyAlignment="1">
      <alignment horizontal="center" vertical="center" wrapText="1"/>
    </xf>
    <xf numFmtId="164" fontId="19" fillId="8" borderId="19" xfId="1" applyNumberFormat="1" applyFont="1" applyFill="1" applyBorder="1" applyAlignment="1">
      <alignment horizontal="center" vertical="center" wrapText="1"/>
    </xf>
    <xf numFmtId="164" fontId="19" fillId="8" borderId="22" xfId="1" applyNumberFormat="1" applyFont="1" applyFill="1" applyBorder="1" applyAlignment="1">
      <alignment horizontal="center" vertical="center" wrapText="1"/>
    </xf>
    <xf numFmtId="0" fontId="19" fillId="10" borderId="22" xfId="0" applyFont="1" applyFill="1" applyBorder="1" applyAlignment="1">
      <alignment horizontal="center" vertical="center" wrapText="1"/>
    </xf>
    <xf numFmtId="166" fontId="36" fillId="11" borderId="45" xfId="1" applyNumberFormat="1" applyFont="1" applyFill="1" applyBorder="1" applyAlignment="1">
      <alignment horizontal="center" vertical="center" wrapText="1"/>
    </xf>
    <xf numFmtId="0" fontId="19" fillId="10" borderId="58" xfId="0" applyFont="1" applyFill="1" applyBorder="1" applyAlignment="1">
      <alignment horizontal="center" vertical="center" wrapText="1"/>
    </xf>
    <xf numFmtId="0" fontId="19" fillId="10" borderId="59" xfId="0" applyFont="1" applyFill="1" applyBorder="1" applyAlignment="1">
      <alignment horizontal="center" vertical="center" wrapText="1"/>
    </xf>
    <xf numFmtId="166" fontId="19" fillId="8" borderId="72" xfId="1" applyNumberFormat="1" applyFont="1" applyFill="1" applyBorder="1" applyAlignment="1">
      <alignment horizontal="center" vertical="center" wrapText="1"/>
    </xf>
    <xf numFmtId="166" fontId="36" fillId="11" borderId="44" xfId="1" applyNumberFormat="1" applyFont="1" applyFill="1" applyBorder="1" applyAlignment="1">
      <alignment horizontal="center" vertical="center" wrapText="1"/>
    </xf>
    <xf numFmtId="0" fontId="19" fillId="10" borderId="20" xfId="0" applyFont="1" applyFill="1" applyBorder="1" applyAlignment="1">
      <alignment horizontal="center" vertical="center" wrapText="1"/>
    </xf>
    <xf numFmtId="0" fontId="19" fillId="10" borderId="60" xfId="0" applyFont="1" applyFill="1" applyBorder="1" applyAlignment="1">
      <alignment horizontal="center" vertical="center" wrapText="1"/>
    </xf>
    <xf numFmtId="165" fontId="36" fillId="11" borderId="18" xfId="1" applyNumberFormat="1" applyFont="1" applyFill="1" applyBorder="1" applyAlignment="1">
      <alignment horizontal="center" vertical="center" wrapText="1"/>
    </xf>
    <xf numFmtId="165" fontId="36" fillId="11" borderId="19" xfId="1" applyNumberFormat="1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 wrapText="1"/>
    </xf>
    <xf numFmtId="166" fontId="36" fillId="11" borderId="18" xfId="1" applyNumberFormat="1" applyFont="1" applyFill="1" applyBorder="1" applyAlignment="1">
      <alignment horizontal="center" vertical="center" wrapText="1"/>
    </xf>
    <xf numFmtId="166" fontId="36" fillId="11" borderId="24" xfId="1" applyNumberFormat="1" applyFont="1" applyFill="1" applyBorder="1" applyAlignment="1">
      <alignment horizontal="center" vertical="center" wrapText="1"/>
    </xf>
    <xf numFmtId="166" fontId="36" fillId="11" borderId="17" xfId="1" applyNumberFormat="1" applyFont="1" applyFill="1" applyBorder="1" applyAlignment="1">
      <alignment horizontal="center" vertical="center" wrapText="1"/>
    </xf>
    <xf numFmtId="166" fontId="19" fillId="8" borderId="17" xfId="1" applyNumberFormat="1" applyFont="1" applyFill="1" applyBorder="1" applyAlignment="1">
      <alignment horizontal="center" vertical="center" wrapText="1"/>
    </xf>
    <xf numFmtId="166" fontId="19" fillId="8" borderId="18" xfId="1" applyNumberFormat="1" applyFont="1" applyFill="1" applyBorder="1" applyAlignment="1">
      <alignment horizontal="center" vertical="center" wrapText="1"/>
    </xf>
    <xf numFmtId="166" fontId="19" fillId="8" borderId="24" xfId="1" applyNumberFormat="1" applyFont="1" applyFill="1" applyBorder="1" applyAlignment="1">
      <alignment horizontal="center" vertical="center" wrapText="1"/>
    </xf>
    <xf numFmtId="0" fontId="19" fillId="10" borderId="34" xfId="0" applyFont="1" applyFill="1" applyBorder="1" applyAlignment="1">
      <alignment horizontal="center" vertical="center" wrapText="1"/>
    </xf>
    <xf numFmtId="166" fontId="36" fillId="11" borderId="7" xfId="1" applyNumberFormat="1" applyFont="1" applyFill="1" applyBorder="1" applyAlignment="1">
      <alignment horizontal="center" vertical="center" wrapText="1"/>
    </xf>
    <xf numFmtId="166" fontId="36" fillId="11" borderId="22" xfId="1" applyNumberFormat="1" applyFont="1" applyFill="1" applyBorder="1" applyAlignment="1">
      <alignment horizontal="center" vertical="center" wrapText="1"/>
    </xf>
    <xf numFmtId="166" fontId="36" fillId="11" borderId="19" xfId="1" applyNumberFormat="1" applyFont="1" applyFill="1" applyBorder="1" applyAlignment="1">
      <alignment horizontal="center" vertical="center" wrapText="1"/>
    </xf>
    <xf numFmtId="166" fontId="19" fillId="8" borderId="22" xfId="1" applyNumberFormat="1" applyFont="1" applyFill="1" applyBorder="1" applyAlignment="1">
      <alignment horizontal="center" vertical="center" wrapText="1"/>
    </xf>
    <xf numFmtId="0" fontId="19" fillId="10" borderId="27" xfId="0" applyFont="1" applyFill="1" applyBorder="1" applyAlignment="1">
      <alignment horizontal="center" vertical="center" wrapText="1"/>
    </xf>
    <xf numFmtId="0" fontId="19" fillId="10" borderId="23" xfId="0" applyFont="1" applyFill="1" applyBorder="1" applyAlignment="1">
      <alignment horizontal="center" vertical="center" wrapText="1"/>
    </xf>
    <xf numFmtId="0" fontId="19" fillId="10" borderId="53" xfId="0" applyFont="1" applyFill="1" applyBorder="1" applyAlignment="1">
      <alignment horizontal="center" vertical="center" wrapText="1"/>
    </xf>
    <xf numFmtId="0" fontId="19" fillId="10" borderId="51" xfId="0" applyFont="1" applyFill="1" applyBorder="1" applyAlignment="1">
      <alignment horizontal="center" vertical="center" wrapText="1"/>
    </xf>
    <xf numFmtId="164" fontId="19" fillId="8" borderId="53" xfId="1" applyNumberFormat="1" applyFont="1" applyFill="1" applyBorder="1" applyAlignment="1">
      <alignment horizontal="center" vertical="center" wrapText="1"/>
    </xf>
    <xf numFmtId="0" fontId="19" fillId="10" borderId="37" xfId="0" applyFont="1" applyFill="1" applyBorder="1" applyAlignment="1">
      <alignment horizontal="center" vertical="center" wrapText="1"/>
    </xf>
    <xf numFmtId="164" fontId="36" fillId="11" borderId="20" xfId="1" applyNumberFormat="1" applyFont="1" applyFill="1" applyBorder="1" applyAlignment="1">
      <alignment horizontal="center" vertical="center" wrapText="1"/>
    </xf>
    <xf numFmtId="164" fontId="19" fillId="8" borderId="42" xfId="1" applyNumberFormat="1" applyFont="1" applyFill="1" applyBorder="1" applyAlignment="1">
      <alignment horizontal="center" vertical="center" wrapText="1"/>
    </xf>
    <xf numFmtId="164" fontId="19" fillId="8" borderId="40" xfId="1" applyNumberFormat="1" applyFont="1" applyFill="1" applyBorder="1" applyAlignment="1">
      <alignment horizontal="center" vertical="center" wrapText="1"/>
    </xf>
    <xf numFmtId="0" fontId="19" fillId="10" borderId="63" xfId="0" applyFont="1" applyFill="1" applyBorder="1" applyAlignment="1">
      <alignment horizontal="center" vertical="center" wrapText="1"/>
    </xf>
    <xf numFmtId="166" fontId="25" fillId="11" borderId="55" xfId="1" applyNumberFormat="1" applyFont="1" applyFill="1" applyBorder="1" applyAlignment="1">
      <alignment horizontal="center" vertical="center" wrapText="1"/>
    </xf>
    <xf numFmtId="166" fontId="25" fillId="11" borderId="54" xfId="1" applyNumberFormat="1" applyFont="1" applyFill="1" applyBorder="1" applyAlignment="1">
      <alignment horizontal="center" vertical="center" wrapText="1"/>
    </xf>
    <xf numFmtId="164" fontId="36" fillId="11" borderId="70" xfId="1" applyNumberFormat="1" applyFont="1" applyFill="1" applyBorder="1" applyAlignment="1">
      <alignment horizontal="center" vertical="center" wrapText="1"/>
    </xf>
    <xf numFmtId="0" fontId="19" fillId="10" borderId="62" xfId="0" applyFont="1" applyFill="1" applyBorder="1" applyAlignment="1">
      <alignment horizontal="center" vertical="center" wrapText="1"/>
    </xf>
    <xf numFmtId="0" fontId="19" fillId="10" borderId="69" xfId="0" applyFont="1" applyFill="1" applyBorder="1" applyAlignment="1">
      <alignment horizontal="center" vertical="center" wrapText="1"/>
    </xf>
    <xf numFmtId="164" fontId="19" fillId="8" borderId="69" xfId="1" applyNumberFormat="1" applyFont="1" applyFill="1" applyBorder="1" applyAlignment="1">
      <alignment horizontal="center" vertical="center" wrapText="1"/>
    </xf>
    <xf numFmtId="0" fontId="19" fillId="10" borderId="21" xfId="0" applyFont="1" applyFill="1" applyBorder="1" applyAlignment="1">
      <alignment horizontal="center" vertical="center" wrapText="1"/>
    </xf>
    <xf numFmtId="0" fontId="19" fillId="10" borderId="70" xfId="0" applyFont="1" applyFill="1" applyBorder="1" applyAlignment="1">
      <alignment horizontal="center" vertical="center" wrapText="1"/>
    </xf>
    <xf numFmtId="0" fontId="19" fillId="10" borderId="56" xfId="0" applyFont="1" applyFill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center" vertical="center" wrapText="1"/>
    </xf>
    <xf numFmtId="164" fontId="19" fillId="8" borderId="70" xfId="1" applyNumberFormat="1" applyFont="1" applyFill="1" applyBorder="1" applyAlignment="1">
      <alignment horizontal="center" vertical="center" wrapText="1"/>
    </xf>
    <xf numFmtId="164" fontId="36" fillId="11" borderId="73" xfId="1" applyNumberFormat="1" applyFont="1" applyFill="1" applyBorder="1" applyAlignment="1">
      <alignment horizontal="center" vertical="center" wrapText="1"/>
    </xf>
    <xf numFmtId="164" fontId="36" fillId="11" borderId="44" xfId="1" applyNumberFormat="1" applyFont="1" applyFill="1" applyBorder="1" applyAlignment="1">
      <alignment horizontal="center" vertical="center" wrapText="1"/>
    </xf>
    <xf numFmtId="164" fontId="36" fillId="11" borderId="45" xfId="1" applyNumberFormat="1" applyFont="1" applyFill="1" applyBorder="1" applyAlignment="1">
      <alignment horizontal="center" vertical="center" wrapText="1"/>
    </xf>
    <xf numFmtId="165" fontId="36" fillId="11" borderId="43" xfId="1" applyNumberFormat="1" applyFont="1" applyFill="1" applyBorder="1" applyAlignment="1">
      <alignment horizontal="center" vertical="center" wrapText="1"/>
    </xf>
    <xf numFmtId="165" fontId="36" fillId="11" borderId="22" xfId="1" applyNumberFormat="1" applyFont="1" applyFill="1" applyBorder="1" applyAlignment="1">
      <alignment horizontal="center" vertical="center" wrapText="1"/>
    </xf>
    <xf numFmtId="164" fontId="19" fillId="8" borderId="1" xfId="1" applyNumberFormat="1" applyFont="1" applyFill="1" applyBorder="1" applyAlignment="1">
      <alignment horizontal="center" vertical="center" wrapText="1"/>
    </xf>
    <xf numFmtId="164" fontId="19" fillId="8" borderId="3" xfId="1" applyNumberFormat="1" applyFont="1" applyFill="1" applyBorder="1" applyAlignment="1">
      <alignment horizontal="center" vertical="center" wrapText="1"/>
    </xf>
    <xf numFmtId="164" fontId="36" fillId="11" borderId="41" xfId="1" applyNumberFormat="1" applyFont="1" applyFill="1" applyBorder="1" applyAlignment="1">
      <alignment horizontal="center" vertical="center" wrapText="1"/>
    </xf>
    <xf numFmtId="164" fontId="36" fillId="11" borderId="39" xfId="1" applyNumberFormat="1" applyFont="1" applyFill="1" applyBorder="1" applyAlignment="1">
      <alignment horizontal="center" vertical="center" wrapText="1"/>
    </xf>
    <xf numFmtId="164" fontId="19" fillId="13" borderId="18" xfId="1" applyNumberFormat="1" applyFont="1" applyFill="1" applyBorder="1" applyAlignment="1">
      <alignment horizontal="center" vertical="center" wrapText="1"/>
    </xf>
    <xf numFmtId="164" fontId="25" fillId="11" borderId="18" xfId="1" applyNumberFormat="1" applyFont="1" applyFill="1" applyBorder="1" applyAlignment="1">
      <alignment horizontal="center" vertical="center" wrapText="1"/>
    </xf>
    <xf numFmtId="164" fontId="19" fillId="13" borderId="23" xfId="1" applyNumberFormat="1" applyFont="1" applyFill="1" applyBorder="1" applyAlignment="1">
      <alignment horizontal="center" vertical="center" wrapText="1"/>
    </xf>
    <xf numFmtId="164" fontId="19" fillId="13" borderId="31" xfId="1" applyNumberFormat="1" applyFont="1" applyFill="1" applyBorder="1" applyAlignment="1">
      <alignment horizontal="center" vertical="center" wrapText="1"/>
    </xf>
    <xf numFmtId="164" fontId="25" fillId="11" borderId="31" xfId="1" applyNumberFormat="1" applyFont="1" applyFill="1" applyBorder="1" applyAlignment="1">
      <alignment horizontal="center" vertical="center" wrapText="1"/>
    </xf>
    <xf numFmtId="164" fontId="19" fillId="13" borderId="22" xfId="1" applyNumberFormat="1" applyFont="1" applyFill="1" applyBorder="1" applyAlignment="1">
      <alignment horizontal="center" vertical="center" wrapText="1"/>
    </xf>
    <xf numFmtId="3" fontId="19" fillId="8" borderId="52" xfId="1" applyNumberFormat="1" applyFont="1" applyFill="1" applyBorder="1" applyAlignment="1">
      <alignment horizontal="center" vertical="center" wrapText="1"/>
    </xf>
    <xf numFmtId="3" fontId="19" fillId="8" borderId="48" xfId="1" applyNumberFormat="1" applyFont="1" applyFill="1" applyBorder="1" applyAlignment="1">
      <alignment horizontal="center" vertical="center" wrapText="1"/>
    </xf>
    <xf numFmtId="3" fontId="19" fillId="8" borderId="53" xfId="1" applyNumberFormat="1" applyFont="1" applyFill="1" applyBorder="1" applyAlignment="1">
      <alignment horizontal="center" vertical="center" wrapText="1"/>
    </xf>
    <xf numFmtId="3" fontId="36" fillId="11" borderId="37" xfId="1" applyNumberFormat="1" applyFont="1" applyFill="1" applyBorder="1" applyAlignment="1">
      <alignment horizontal="center" vertical="center" wrapText="1"/>
    </xf>
    <xf numFmtId="3" fontId="36" fillId="11" borderId="32" xfId="1" applyNumberFormat="1" applyFont="1" applyFill="1" applyBorder="1" applyAlignment="1">
      <alignment horizontal="center" vertical="center" wrapText="1"/>
    </xf>
    <xf numFmtId="3" fontId="36" fillId="11" borderId="20" xfId="1" applyNumberFormat="1" applyFont="1" applyFill="1" applyBorder="1" applyAlignment="1">
      <alignment horizontal="center" vertical="center" wrapText="1"/>
    </xf>
    <xf numFmtId="3" fontId="36" fillId="11" borderId="38" xfId="1" applyNumberFormat="1" applyFont="1" applyFill="1" applyBorder="1" applyAlignment="1">
      <alignment horizontal="center" vertical="center" wrapText="1"/>
    </xf>
    <xf numFmtId="3" fontId="36" fillId="11" borderId="30" xfId="1" applyNumberFormat="1" applyFont="1" applyFill="1" applyBorder="1" applyAlignment="1">
      <alignment horizontal="center" vertical="center" wrapText="1"/>
    </xf>
    <xf numFmtId="3" fontId="36" fillId="11" borderId="23" xfId="1" applyNumberFormat="1" applyFont="1" applyFill="1" applyBorder="1" applyAlignment="1">
      <alignment horizontal="center" vertical="center" wrapText="1"/>
    </xf>
    <xf numFmtId="3" fontId="36" fillId="11" borderId="17" xfId="1" applyNumberFormat="1" applyFont="1" applyFill="1" applyBorder="1" applyAlignment="1">
      <alignment horizontal="center" vertical="center" wrapText="1"/>
    </xf>
    <xf numFmtId="3" fontId="36" fillId="11" borderId="24" xfId="1" applyNumberFormat="1" applyFont="1" applyFill="1" applyBorder="1" applyAlignment="1">
      <alignment horizontal="center" vertical="center" wrapText="1"/>
    </xf>
    <xf numFmtId="3" fontId="36" fillId="11" borderId="22" xfId="1" applyNumberFormat="1" applyFont="1" applyFill="1" applyBorder="1" applyAlignment="1">
      <alignment horizontal="center" vertical="center" wrapText="1"/>
    </xf>
    <xf numFmtId="164" fontId="36" fillId="11" borderId="38" xfId="1" applyNumberFormat="1" applyFont="1" applyFill="1" applyBorder="1" applyAlignment="1">
      <alignment horizontal="center" vertical="center" wrapText="1"/>
    </xf>
    <xf numFmtId="164" fontId="36" fillId="11" borderId="31" xfId="1" applyNumberFormat="1" applyFont="1" applyFill="1" applyBorder="1" applyAlignment="1">
      <alignment horizontal="center" vertical="center" wrapText="1"/>
    </xf>
  </cellXfs>
  <cellStyles count="1134">
    <cellStyle name="Hyperlink" xfId="1132" builtinId="8"/>
    <cellStyle name="Normal" xfId="0" builtinId="0"/>
    <cellStyle name="Normal 10" xfId="6"/>
    <cellStyle name="Normal 10 10" xfId="7"/>
    <cellStyle name="Normal 10 10 2" xfId="8"/>
    <cellStyle name="Normal 10 11" xfId="9"/>
    <cellStyle name="Normal 10 11 2" xfId="10"/>
    <cellStyle name="Normal 10 12" xfId="11"/>
    <cellStyle name="Normal 10 12 2" xfId="12"/>
    <cellStyle name="Normal 10 13" xfId="13"/>
    <cellStyle name="Normal 10 13 2" xfId="14"/>
    <cellStyle name="Normal 10 14" xfId="15"/>
    <cellStyle name="Normal 10 14 2" xfId="16"/>
    <cellStyle name="Normal 10 15" xfId="17"/>
    <cellStyle name="Normal 10 15 2" xfId="18"/>
    <cellStyle name="Normal 10 16" xfId="19"/>
    <cellStyle name="Normal 10 16 2" xfId="20"/>
    <cellStyle name="Normal 10 17" xfId="21"/>
    <cellStyle name="Normal 10 17 2" xfId="22"/>
    <cellStyle name="Normal 10 18" xfId="23"/>
    <cellStyle name="Normal 10 18 2" xfId="24"/>
    <cellStyle name="Normal 10 19" xfId="25"/>
    <cellStyle name="Normal 10 19 2" xfId="26"/>
    <cellStyle name="Normal 10 2" xfId="27"/>
    <cellStyle name="Normal 10 2 2" xfId="28"/>
    <cellStyle name="Normal 10 20" xfId="29"/>
    <cellStyle name="Normal 10 20 2" xfId="30"/>
    <cellStyle name="Normal 10 21" xfId="31"/>
    <cellStyle name="Normal 10 21 2" xfId="32"/>
    <cellStyle name="Normal 10 22" xfId="33"/>
    <cellStyle name="Normal 10 22 2" xfId="34"/>
    <cellStyle name="Normal 10 23" xfId="35"/>
    <cellStyle name="Normal 10 23 2" xfId="36"/>
    <cellStyle name="Normal 10 24" xfId="37"/>
    <cellStyle name="Normal 10 24 2" xfId="38"/>
    <cellStyle name="Normal 10 25" xfId="39"/>
    <cellStyle name="Normal 10 25 2" xfId="40"/>
    <cellStyle name="Normal 10 26" xfId="41"/>
    <cellStyle name="Normal 10 26 2" xfId="42"/>
    <cellStyle name="Normal 10 27" xfId="43"/>
    <cellStyle name="Normal 10 27 2" xfId="44"/>
    <cellStyle name="Normal 10 28" xfId="45"/>
    <cellStyle name="Normal 10 28 2" xfId="46"/>
    <cellStyle name="Normal 10 29" xfId="47"/>
    <cellStyle name="Normal 10 29 2" xfId="48"/>
    <cellStyle name="Normal 10 3" xfId="49"/>
    <cellStyle name="Normal 10 3 2" xfId="50"/>
    <cellStyle name="Normal 10 30" xfId="51"/>
    <cellStyle name="Normal 10 30 2" xfId="52"/>
    <cellStyle name="Normal 10 31" xfId="53"/>
    <cellStyle name="Normal 10 31 2" xfId="54"/>
    <cellStyle name="Normal 10 32" xfId="55"/>
    <cellStyle name="Normal 10 32 2" xfId="56"/>
    <cellStyle name="Normal 10 33" xfId="57"/>
    <cellStyle name="Normal 10 33 2" xfId="58"/>
    <cellStyle name="Normal 10 34" xfId="59"/>
    <cellStyle name="Normal 10 34 2" xfId="60"/>
    <cellStyle name="Normal 10 35" xfId="61"/>
    <cellStyle name="Normal 10 35 2" xfId="62"/>
    <cellStyle name="Normal 10 36" xfId="63"/>
    <cellStyle name="Normal 10 36 2" xfId="64"/>
    <cellStyle name="Normal 10 37" xfId="65"/>
    <cellStyle name="Normal 10 37 2" xfId="66"/>
    <cellStyle name="Normal 10 38" xfId="67"/>
    <cellStyle name="Normal 10 38 2" xfId="68"/>
    <cellStyle name="Normal 10 39" xfId="69"/>
    <cellStyle name="Normal 10 39 2" xfId="70"/>
    <cellStyle name="Normal 10 4" xfId="71"/>
    <cellStyle name="Normal 10 4 2" xfId="72"/>
    <cellStyle name="Normal 10 40" xfId="73"/>
    <cellStyle name="Normal 10 40 2" xfId="74"/>
    <cellStyle name="Normal 10 41" xfId="75"/>
    <cellStyle name="Normal 10 41 2" xfId="76"/>
    <cellStyle name="Normal 10 42" xfId="77"/>
    <cellStyle name="Normal 10 42 2" xfId="78"/>
    <cellStyle name="Normal 10 43" xfId="79"/>
    <cellStyle name="Normal 10 43 2" xfId="80"/>
    <cellStyle name="Normal 10 44" xfId="81"/>
    <cellStyle name="Normal 10 44 2" xfId="82"/>
    <cellStyle name="Normal 10 45" xfId="83"/>
    <cellStyle name="Normal 10 45 2" xfId="84"/>
    <cellStyle name="Normal 10 46" xfId="85"/>
    <cellStyle name="Normal 10 46 2" xfId="86"/>
    <cellStyle name="Normal 10 47" xfId="87"/>
    <cellStyle name="Normal 10 47 2" xfId="88"/>
    <cellStyle name="Normal 10 48" xfId="89"/>
    <cellStyle name="Normal 10 48 2" xfId="90"/>
    <cellStyle name="Normal 10 49" xfId="91"/>
    <cellStyle name="Normal 10 49 2" xfId="92"/>
    <cellStyle name="Normal 10 5" xfId="93"/>
    <cellStyle name="Normal 10 5 2" xfId="94"/>
    <cellStyle name="Normal 10 50" xfId="95"/>
    <cellStyle name="Normal 10 50 2" xfId="96"/>
    <cellStyle name="Normal 10 51" xfId="97"/>
    <cellStyle name="Normal 10 51 2" xfId="98"/>
    <cellStyle name="Normal 10 52" xfId="99"/>
    <cellStyle name="Normal 10 52 2" xfId="100"/>
    <cellStyle name="Normal 10 53" xfId="101"/>
    <cellStyle name="Normal 10 53 2" xfId="102"/>
    <cellStyle name="Normal 10 54" xfId="103"/>
    <cellStyle name="Normal 10 54 2" xfId="104"/>
    <cellStyle name="Normal 10 6" xfId="105"/>
    <cellStyle name="Normal 10 6 2" xfId="106"/>
    <cellStyle name="Normal 10 7" xfId="107"/>
    <cellStyle name="Normal 10 7 2" xfId="108"/>
    <cellStyle name="Normal 10 8" xfId="109"/>
    <cellStyle name="Normal 10 8 2" xfId="110"/>
    <cellStyle name="Normal 10 9" xfId="111"/>
    <cellStyle name="Normal 10 9 2" xfId="112"/>
    <cellStyle name="Normal 11" xfId="113"/>
    <cellStyle name="Normal 11 10" xfId="114"/>
    <cellStyle name="Normal 11 10 2" xfId="115"/>
    <cellStyle name="Normal 11 11" xfId="116"/>
    <cellStyle name="Normal 11 11 2" xfId="117"/>
    <cellStyle name="Normal 11 12" xfId="118"/>
    <cellStyle name="Normal 11 12 2" xfId="119"/>
    <cellStyle name="Normal 11 13" xfId="120"/>
    <cellStyle name="Normal 11 13 2" xfId="121"/>
    <cellStyle name="Normal 11 14" xfId="122"/>
    <cellStyle name="Normal 11 14 2" xfId="123"/>
    <cellStyle name="Normal 11 15" xfId="124"/>
    <cellStyle name="Normal 11 15 2" xfId="125"/>
    <cellStyle name="Normal 11 16" xfId="126"/>
    <cellStyle name="Normal 11 16 2" xfId="127"/>
    <cellStyle name="Normal 11 17" xfId="128"/>
    <cellStyle name="Normal 11 17 2" xfId="129"/>
    <cellStyle name="Normal 11 18" xfId="130"/>
    <cellStyle name="Normal 11 18 2" xfId="131"/>
    <cellStyle name="Normal 11 19" xfId="132"/>
    <cellStyle name="Normal 11 19 2" xfId="133"/>
    <cellStyle name="Normal 11 2" xfId="134"/>
    <cellStyle name="Normal 11 2 2" xfId="135"/>
    <cellStyle name="Normal 11 20" xfId="136"/>
    <cellStyle name="Normal 11 20 2" xfId="137"/>
    <cellStyle name="Normal 11 21" xfId="138"/>
    <cellStyle name="Normal 11 21 2" xfId="139"/>
    <cellStyle name="Normal 11 22" xfId="140"/>
    <cellStyle name="Normal 11 22 2" xfId="141"/>
    <cellStyle name="Normal 11 23" xfId="142"/>
    <cellStyle name="Normal 11 23 2" xfId="143"/>
    <cellStyle name="Normal 11 24" xfId="144"/>
    <cellStyle name="Normal 11 24 2" xfId="145"/>
    <cellStyle name="Normal 11 25" xfId="146"/>
    <cellStyle name="Normal 11 25 2" xfId="147"/>
    <cellStyle name="Normal 11 26" xfId="148"/>
    <cellStyle name="Normal 11 26 2" xfId="149"/>
    <cellStyle name="Normal 11 27" xfId="150"/>
    <cellStyle name="Normal 11 27 2" xfId="151"/>
    <cellStyle name="Normal 11 28" xfId="152"/>
    <cellStyle name="Normal 11 28 2" xfId="153"/>
    <cellStyle name="Normal 11 29" xfId="154"/>
    <cellStyle name="Normal 11 29 2" xfId="155"/>
    <cellStyle name="Normal 11 3" xfId="156"/>
    <cellStyle name="Normal 11 3 2" xfId="157"/>
    <cellStyle name="Normal 11 30" xfId="158"/>
    <cellStyle name="Normal 11 30 2" xfId="159"/>
    <cellStyle name="Normal 11 31" xfId="160"/>
    <cellStyle name="Normal 11 31 2" xfId="161"/>
    <cellStyle name="Normal 11 32" xfId="162"/>
    <cellStyle name="Normal 11 32 2" xfId="163"/>
    <cellStyle name="Normal 11 33" xfId="164"/>
    <cellStyle name="Normal 11 33 2" xfId="165"/>
    <cellStyle name="Normal 11 34" xfId="166"/>
    <cellStyle name="Normal 11 34 2" xfId="167"/>
    <cellStyle name="Normal 11 35" xfId="168"/>
    <cellStyle name="Normal 11 35 2" xfId="169"/>
    <cellStyle name="Normal 11 36" xfId="170"/>
    <cellStyle name="Normal 11 36 2" xfId="171"/>
    <cellStyle name="Normal 11 37" xfId="172"/>
    <cellStyle name="Normal 11 37 2" xfId="173"/>
    <cellStyle name="Normal 11 38" xfId="174"/>
    <cellStyle name="Normal 11 38 2" xfId="175"/>
    <cellStyle name="Normal 11 39" xfId="176"/>
    <cellStyle name="Normal 11 39 2" xfId="177"/>
    <cellStyle name="Normal 11 4" xfId="178"/>
    <cellStyle name="Normal 11 4 2" xfId="179"/>
    <cellStyle name="Normal 11 40" xfId="180"/>
    <cellStyle name="Normal 11 40 2" xfId="181"/>
    <cellStyle name="Normal 11 41" xfId="182"/>
    <cellStyle name="Normal 11 41 2" xfId="183"/>
    <cellStyle name="Normal 11 42" xfId="184"/>
    <cellStyle name="Normal 11 42 2" xfId="185"/>
    <cellStyle name="Normal 11 43" xfId="186"/>
    <cellStyle name="Normal 11 43 2" xfId="187"/>
    <cellStyle name="Normal 11 44" xfId="188"/>
    <cellStyle name="Normal 11 44 2" xfId="189"/>
    <cellStyle name="Normal 11 45" xfId="190"/>
    <cellStyle name="Normal 11 45 2" xfId="191"/>
    <cellStyle name="Normal 11 46" xfId="192"/>
    <cellStyle name="Normal 11 46 2" xfId="193"/>
    <cellStyle name="Normal 11 47" xfId="194"/>
    <cellStyle name="Normal 11 47 2" xfId="195"/>
    <cellStyle name="Normal 11 48" xfId="196"/>
    <cellStyle name="Normal 11 48 2" xfId="197"/>
    <cellStyle name="Normal 11 49" xfId="198"/>
    <cellStyle name="Normal 11 49 2" xfId="199"/>
    <cellStyle name="Normal 11 5" xfId="200"/>
    <cellStyle name="Normal 11 5 2" xfId="201"/>
    <cellStyle name="Normal 11 50" xfId="202"/>
    <cellStyle name="Normal 11 50 2" xfId="203"/>
    <cellStyle name="Normal 11 51" xfId="204"/>
    <cellStyle name="Normal 11 51 2" xfId="205"/>
    <cellStyle name="Normal 11 52" xfId="206"/>
    <cellStyle name="Normal 11 52 2" xfId="207"/>
    <cellStyle name="Normal 11 53" xfId="208"/>
    <cellStyle name="Normal 11 53 2" xfId="209"/>
    <cellStyle name="Normal 11 54" xfId="210"/>
    <cellStyle name="Normal 11 54 2" xfId="211"/>
    <cellStyle name="Normal 11 6" xfId="212"/>
    <cellStyle name="Normal 11 6 2" xfId="213"/>
    <cellStyle name="Normal 11 7" xfId="214"/>
    <cellStyle name="Normal 11 7 2" xfId="215"/>
    <cellStyle name="Normal 11 8" xfId="216"/>
    <cellStyle name="Normal 11 8 2" xfId="217"/>
    <cellStyle name="Normal 11 9" xfId="218"/>
    <cellStyle name="Normal 11 9 2" xfId="219"/>
    <cellStyle name="Normal 12" xfId="1129"/>
    <cellStyle name="Normal 13" xfId="1130"/>
    <cellStyle name="Normal 14" xfId="1131"/>
    <cellStyle name="Normal 2" xfId="220"/>
    <cellStyle name="Normal 2 10" xfId="221"/>
    <cellStyle name="Normal 2 10 2" xfId="222"/>
    <cellStyle name="Normal 2 10 2 2" xfId="223"/>
    <cellStyle name="Normal 2 11" xfId="224"/>
    <cellStyle name="Normal 2 11 2" xfId="225"/>
    <cellStyle name="Normal 2 11 2 2" xfId="226"/>
    <cellStyle name="Normal 2 12" xfId="227"/>
    <cellStyle name="Normal 2 12 2" xfId="228"/>
    <cellStyle name="Normal 2 13" xfId="229"/>
    <cellStyle name="Normal 2 13 2" xfId="230"/>
    <cellStyle name="Normal 2 14" xfId="231"/>
    <cellStyle name="Normal 2 14 2" xfId="232"/>
    <cellStyle name="Normal 2 15" xfId="233"/>
    <cellStyle name="Normal 2 15 2" xfId="234"/>
    <cellStyle name="Normal 2 16" xfId="235"/>
    <cellStyle name="Normal 2 16 2" xfId="236"/>
    <cellStyle name="Normal 2 17" xfId="237"/>
    <cellStyle name="Normal 2 17 2" xfId="238"/>
    <cellStyle name="Normal 2 18" xfId="239"/>
    <cellStyle name="Normal 2 18 2" xfId="240"/>
    <cellStyle name="Normal 2 19" xfId="241"/>
    <cellStyle name="Normal 2 19 2" xfId="242"/>
    <cellStyle name="Normal 2 2" xfId="2"/>
    <cellStyle name="Normal 2 2 10" xfId="243"/>
    <cellStyle name="Normal 2 2 2" xfId="244"/>
    <cellStyle name="Normal 2 2 3" xfId="245"/>
    <cellStyle name="Normal 2 2 3 2" xfId="246"/>
    <cellStyle name="Normal 2 2 4" xfId="247"/>
    <cellStyle name="Normal 2 2 4 2" xfId="248"/>
    <cellStyle name="Normal 2 2 5" xfId="249"/>
    <cellStyle name="Normal 2 2 5 2" xfId="250"/>
    <cellStyle name="Normal 2 2 6" xfId="251"/>
    <cellStyle name="Normal 2 2 6 2" xfId="252"/>
    <cellStyle name="Normal 2 2 7" xfId="253"/>
    <cellStyle name="Normal 2 2 7 2" xfId="254"/>
    <cellStyle name="Normal 2 2 8" xfId="255"/>
    <cellStyle name="Normal 2 2 9" xfId="256"/>
    <cellStyle name="Normal 2 20" xfId="257"/>
    <cellStyle name="Normal 2 20 2" xfId="258"/>
    <cellStyle name="Normal 2 21" xfId="259"/>
    <cellStyle name="Normal 2 21 2" xfId="260"/>
    <cellStyle name="Normal 2 22" xfId="261"/>
    <cellStyle name="Normal 2 22 2" xfId="262"/>
    <cellStyle name="Normal 2 23" xfId="263"/>
    <cellStyle name="Normal 2 23 2" xfId="264"/>
    <cellStyle name="Normal 2 24" xfId="265"/>
    <cellStyle name="Normal 2 24 2" xfId="266"/>
    <cellStyle name="Normal 2 25" xfId="267"/>
    <cellStyle name="Normal 2 25 2" xfId="268"/>
    <cellStyle name="Normal 2 26" xfId="269"/>
    <cellStyle name="Normal 2 26 2" xfId="270"/>
    <cellStyle name="Normal 2 27" xfId="271"/>
    <cellStyle name="Normal 2 27 2" xfId="272"/>
    <cellStyle name="Normal 2 28" xfId="273"/>
    <cellStyle name="Normal 2 28 2" xfId="274"/>
    <cellStyle name="Normal 2 29" xfId="275"/>
    <cellStyle name="Normal 2 29 2" xfId="276"/>
    <cellStyle name="Normal 2 3" xfId="277"/>
    <cellStyle name="Normal 2 3 2" xfId="278"/>
    <cellStyle name="Normal 2 3 2 2" xfId="279"/>
    <cellStyle name="Normal 2 3 3" xfId="280"/>
    <cellStyle name="Normal 2 3 3 2" xfId="281"/>
    <cellStyle name="Normal 2 3 4" xfId="282"/>
    <cellStyle name="Normal 2 3 4 2" xfId="283"/>
    <cellStyle name="Normal 2 3 5" xfId="284"/>
    <cellStyle name="Normal 2 3 6" xfId="285"/>
    <cellStyle name="Normal 2 30" xfId="286"/>
    <cellStyle name="Normal 2 30 2" xfId="287"/>
    <cellStyle name="Normal 2 31" xfId="288"/>
    <cellStyle name="Normal 2 31 2" xfId="289"/>
    <cellStyle name="Normal 2 32" xfId="290"/>
    <cellStyle name="Normal 2 32 2" xfId="291"/>
    <cellStyle name="Normal 2 33" xfId="292"/>
    <cellStyle name="Normal 2 33 2" xfId="293"/>
    <cellStyle name="Normal 2 34" xfId="294"/>
    <cellStyle name="Normal 2 34 2" xfId="295"/>
    <cellStyle name="Normal 2 35" xfId="296"/>
    <cellStyle name="Normal 2 35 2" xfId="297"/>
    <cellStyle name="Normal 2 36" xfId="298"/>
    <cellStyle name="Normal 2 36 2" xfId="299"/>
    <cellStyle name="Normal 2 37" xfId="300"/>
    <cellStyle name="Normal 2 37 2" xfId="301"/>
    <cellStyle name="Normal 2 38" xfId="302"/>
    <cellStyle name="Normal 2 38 2" xfId="303"/>
    <cellStyle name="Normal 2 39" xfId="304"/>
    <cellStyle name="Normal 2 39 2" xfId="305"/>
    <cellStyle name="Normal 2 4" xfId="306"/>
    <cellStyle name="Normal 2 4 2" xfId="307"/>
    <cellStyle name="Normal 2 4 2 2" xfId="308"/>
    <cellStyle name="Normal 2 4 3" xfId="309"/>
    <cellStyle name="Normal 2 4 4" xfId="310"/>
    <cellStyle name="Normal 2 4 5" xfId="311"/>
    <cellStyle name="Normal 2 40" xfId="312"/>
    <cellStyle name="Normal 2 40 2" xfId="313"/>
    <cellStyle name="Normal 2 41" xfId="314"/>
    <cellStyle name="Normal 2 41 2" xfId="315"/>
    <cellStyle name="Normal 2 42" xfId="316"/>
    <cellStyle name="Normal 2 42 2" xfId="317"/>
    <cellStyle name="Normal 2 43" xfId="318"/>
    <cellStyle name="Normal 2 43 2" xfId="319"/>
    <cellStyle name="Normal 2 44" xfId="320"/>
    <cellStyle name="Normal 2 44 2" xfId="321"/>
    <cellStyle name="Normal 2 45" xfId="322"/>
    <cellStyle name="Normal 2 45 2" xfId="323"/>
    <cellStyle name="Normal 2 46" xfId="324"/>
    <cellStyle name="Normal 2 46 2" xfId="325"/>
    <cellStyle name="Normal 2 47" xfId="326"/>
    <cellStyle name="Normal 2 47 2" xfId="327"/>
    <cellStyle name="Normal 2 48" xfId="328"/>
    <cellStyle name="Normal 2 48 2" xfId="329"/>
    <cellStyle name="Normal 2 49" xfId="330"/>
    <cellStyle name="Normal 2 49 2" xfId="331"/>
    <cellStyle name="Normal 2 5" xfId="332"/>
    <cellStyle name="Normal 2 5 2" xfId="333"/>
    <cellStyle name="Normal 2 5 2 2" xfId="334"/>
    <cellStyle name="Normal 2 5 3" xfId="335"/>
    <cellStyle name="Normal 2 5 4" xfId="336"/>
    <cellStyle name="Normal 2 50" xfId="337"/>
    <cellStyle name="Normal 2 50 2" xfId="338"/>
    <cellStyle name="Normal 2 51" xfId="339"/>
    <cellStyle name="Normal 2 51 2" xfId="340"/>
    <cellStyle name="Normal 2 52" xfId="341"/>
    <cellStyle name="Normal 2 52 2" xfId="342"/>
    <cellStyle name="Normal 2 53" xfId="343"/>
    <cellStyle name="Normal 2 53 2" xfId="344"/>
    <cellStyle name="Normal 2 54" xfId="345"/>
    <cellStyle name="Normal 2 54 2" xfId="346"/>
    <cellStyle name="Normal 2 55" xfId="347"/>
    <cellStyle name="Normal 2 55 2" xfId="348"/>
    <cellStyle name="Normal 2 56" xfId="349"/>
    <cellStyle name="Normal 2 56 2" xfId="350"/>
    <cellStyle name="Normal 2 57" xfId="351"/>
    <cellStyle name="Normal 2 57 2" xfId="352"/>
    <cellStyle name="Normal 2 58" xfId="353"/>
    <cellStyle name="Normal 2 58 2" xfId="354"/>
    <cellStyle name="Normal 2 59" xfId="355"/>
    <cellStyle name="Normal 2 59 2" xfId="356"/>
    <cellStyle name="Normal 2 6" xfId="3"/>
    <cellStyle name="Normal 2 6 2" xfId="357"/>
    <cellStyle name="Normal 2 6 2 2" xfId="358"/>
    <cellStyle name="Normal 2 60" xfId="359"/>
    <cellStyle name="Normal 2 60 2" xfId="360"/>
    <cellStyle name="Normal 2 61" xfId="361"/>
    <cellStyle name="Normal 2 61 2" xfId="362"/>
    <cellStyle name="Normal 2 62" xfId="363"/>
    <cellStyle name="Normal 2 62 2" xfId="364"/>
    <cellStyle name="Normal 2 63" xfId="365"/>
    <cellStyle name="Normal 2 63 2" xfId="366"/>
    <cellStyle name="Normal 2 64" xfId="1126"/>
    <cellStyle name="Normal 2 65" xfId="1127"/>
    <cellStyle name="Normal 2 66" xfId="1128"/>
    <cellStyle name="Normal 2 7" xfId="367"/>
    <cellStyle name="Normal 2 7 2" xfId="368"/>
    <cellStyle name="Normal 2 7 2 2" xfId="369"/>
    <cellStyle name="Normal 2 8" xfId="370"/>
    <cellStyle name="Normal 2 8 2" xfId="371"/>
    <cellStyle name="Normal 2 8 2 2" xfId="372"/>
    <cellStyle name="Normal 2 9" xfId="373"/>
    <cellStyle name="Normal 2 9 2" xfId="374"/>
    <cellStyle name="Normal 2 9 2 2" xfId="375"/>
    <cellStyle name="Normal 3" xfId="376"/>
    <cellStyle name="Normal 3 10" xfId="377"/>
    <cellStyle name="Normal 3 10 2" xfId="378"/>
    <cellStyle name="Normal 3 11" xfId="379"/>
    <cellStyle name="Normal 3 11 2" xfId="380"/>
    <cellStyle name="Normal 3 12" xfId="381"/>
    <cellStyle name="Normal 3 12 2" xfId="382"/>
    <cellStyle name="Normal 3 13" xfId="383"/>
    <cellStyle name="Normal 3 13 2" xfId="384"/>
    <cellStyle name="Normal 3 14" xfId="385"/>
    <cellStyle name="Normal 3 14 2" xfId="386"/>
    <cellStyle name="Normal 3 15" xfId="387"/>
    <cellStyle name="Normal 3 15 2" xfId="388"/>
    <cellStyle name="Normal 3 16" xfId="389"/>
    <cellStyle name="Normal 3 16 2" xfId="390"/>
    <cellStyle name="Normal 3 17" xfId="391"/>
    <cellStyle name="Normal 3 17 2" xfId="392"/>
    <cellStyle name="Normal 3 18" xfId="393"/>
    <cellStyle name="Normal 3 18 2" xfId="394"/>
    <cellStyle name="Normal 3 19" xfId="395"/>
    <cellStyle name="Normal 3 19 2" xfId="396"/>
    <cellStyle name="Normal 3 2" xfId="397"/>
    <cellStyle name="Normal 3 2 2" xfId="398"/>
    <cellStyle name="Normal 3 20" xfId="399"/>
    <cellStyle name="Normal 3 20 2" xfId="400"/>
    <cellStyle name="Normal 3 21" xfId="401"/>
    <cellStyle name="Normal 3 21 2" xfId="402"/>
    <cellStyle name="Normal 3 22" xfId="403"/>
    <cellStyle name="Normal 3 22 2" xfId="404"/>
    <cellStyle name="Normal 3 23" xfId="405"/>
    <cellStyle name="Normal 3 23 2" xfId="406"/>
    <cellStyle name="Normal 3 24" xfId="407"/>
    <cellStyle name="Normal 3 24 2" xfId="408"/>
    <cellStyle name="Normal 3 25" xfId="409"/>
    <cellStyle name="Normal 3 25 2" xfId="410"/>
    <cellStyle name="Normal 3 26" xfId="411"/>
    <cellStyle name="Normal 3 26 2" xfId="412"/>
    <cellStyle name="Normal 3 27" xfId="413"/>
    <cellStyle name="Normal 3 27 2" xfId="414"/>
    <cellStyle name="Normal 3 28" xfId="415"/>
    <cellStyle name="Normal 3 28 2" xfId="416"/>
    <cellStyle name="Normal 3 29" xfId="417"/>
    <cellStyle name="Normal 3 29 2" xfId="418"/>
    <cellStyle name="Normal 3 3" xfId="419"/>
    <cellStyle name="Normal 3 3 2" xfId="420"/>
    <cellStyle name="Normal 3 30" xfId="421"/>
    <cellStyle name="Normal 3 30 2" xfId="422"/>
    <cellStyle name="Normal 3 31" xfId="423"/>
    <cellStyle name="Normal 3 31 2" xfId="424"/>
    <cellStyle name="Normal 3 32" xfId="425"/>
    <cellStyle name="Normal 3 32 2" xfId="426"/>
    <cellStyle name="Normal 3 33" xfId="427"/>
    <cellStyle name="Normal 3 33 2" xfId="428"/>
    <cellStyle name="Normal 3 34" xfId="429"/>
    <cellStyle name="Normal 3 34 2" xfId="430"/>
    <cellStyle name="Normal 3 35" xfId="431"/>
    <cellStyle name="Normal 3 35 2" xfId="432"/>
    <cellStyle name="Normal 3 36" xfId="433"/>
    <cellStyle name="Normal 3 36 2" xfId="434"/>
    <cellStyle name="Normal 3 37" xfId="435"/>
    <cellStyle name="Normal 3 37 2" xfId="436"/>
    <cellStyle name="Normal 3 38" xfId="437"/>
    <cellStyle name="Normal 3 38 2" xfId="438"/>
    <cellStyle name="Normal 3 39" xfId="439"/>
    <cellStyle name="Normal 3 39 2" xfId="440"/>
    <cellStyle name="Normal 3 4" xfId="441"/>
    <cellStyle name="Normal 3 4 2" xfId="442"/>
    <cellStyle name="Normal 3 40" xfId="443"/>
    <cellStyle name="Normal 3 40 2" xfId="444"/>
    <cellStyle name="Normal 3 41" xfId="445"/>
    <cellStyle name="Normal 3 41 2" xfId="446"/>
    <cellStyle name="Normal 3 42" xfId="447"/>
    <cellStyle name="Normal 3 42 2" xfId="448"/>
    <cellStyle name="Normal 3 43" xfId="449"/>
    <cellStyle name="Normal 3 43 2" xfId="450"/>
    <cellStyle name="Normal 3 44" xfId="451"/>
    <cellStyle name="Normal 3 44 2" xfId="452"/>
    <cellStyle name="Normal 3 45" xfId="453"/>
    <cellStyle name="Normal 3 45 2" xfId="454"/>
    <cellStyle name="Normal 3 46" xfId="455"/>
    <cellStyle name="Normal 3 46 2" xfId="456"/>
    <cellStyle name="Normal 3 47" xfId="457"/>
    <cellStyle name="Normal 3 47 2" xfId="458"/>
    <cellStyle name="Normal 3 48" xfId="459"/>
    <cellStyle name="Normal 3 48 2" xfId="460"/>
    <cellStyle name="Normal 3 49" xfId="461"/>
    <cellStyle name="Normal 3 49 2" xfId="462"/>
    <cellStyle name="Normal 3 5" xfId="463"/>
    <cellStyle name="Normal 3 5 2" xfId="464"/>
    <cellStyle name="Normal 3 50" xfId="465"/>
    <cellStyle name="Normal 3 50 2" xfId="466"/>
    <cellStyle name="Normal 3 51" xfId="467"/>
    <cellStyle name="Normal 3 51 2" xfId="468"/>
    <cellStyle name="Normal 3 52" xfId="469"/>
    <cellStyle name="Normal 3 52 2" xfId="470"/>
    <cellStyle name="Normal 3 53" xfId="471"/>
    <cellStyle name="Normal 3 53 2" xfId="472"/>
    <cellStyle name="Normal 3 54" xfId="473"/>
    <cellStyle name="Normal 3 54 2" xfId="474"/>
    <cellStyle name="Normal 3 6" xfId="475"/>
    <cellStyle name="Normal 3 6 2" xfId="476"/>
    <cellStyle name="Normal 3 7" xfId="477"/>
    <cellStyle name="Normal 3 7 2" xfId="478"/>
    <cellStyle name="Normal 3 8" xfId="479"/>
    <cellStyle name="Normal 3 8 2" xfId="480"/>
    <cellStyle name="Normal 3 9" xfId="481"/>
    <cellStyle name="Normal 3 9 2" xfId="482"/>
    <cellStyle name="Normal 4" xfId="483"/>
    <cellStyle name="Normal 4 10" xfId="484"/>
    <cellStyle name="Normal 4 10 2" xfId="485"/>
    <cellStyle name="Normal 4 11" xfId="486"/>
    <cellStyle name="Normal 4 11 2" xfId="487"/>
    <cellStyle name="Normal 4 12" xfId="488"/>
    <cellStyle name="Normal 4 12 2" xfId="489"/>
    <cellStyle name="Normal 4 13" xfId="490"/>
    <cellStyle name="Normal 4 13 2" xfId="491"/>
    <cellStyle name="Normal 4 14" xfId="492"/>
    <cellStyle name="Normal 4 14 2" xfId="493"/>
    <cellStyle name="Normal 4 15" xfId="494"/>
    <cellStyle name="Normal 4 15 2" xfId="495"/>
    <cellStyle name="Normal 4 16" xfId="496"/>
    <cellStyle name="Normal 4 16 2" xfId="497"/>
    <cellStyle name="Normal 4 17" xfId="498"/>
    <cellStyle name="Normal 4 17 2" xfId="499"/>
    <cellStyle name="Normal 4 18" xfId="500"/>
    <cellStyle name="Normal 4 18 2" xfId="501"/>
    <cellStyle name="Normal 4 19" xfId="502"/>
    <cellStyle name="Normal 4 19 2" xfId="503"/>
    <cellStyle name="Normal 4 2" xfId="504"/>
    <cellStyle name="Normal 4 2 2" xfId="505"/>
    <cellStyle name="Normal 4 20" xfId="506"/>
    <cellStyle name="Normal 4 20 2" xfId="507"/>
    <cellStyle name="Normal 4 21" xfId="508"/>
    <cellStyle name="Normal 4 21 2" xfId="509"/>
    <cellStyle name="Normal 4 22" xfId="510"/>
    <cellStyle name="Normal 4 22 2" xfId="511"/>
    <cellStyle name="Normal 4 23" xfId="512"/>
    <cellStyle name="Normal 4 23 2" xfId="513"/>
    <cellStyle name="Normal 4 24" xfId="514"/>
    <cellStyle name="Normal 4 24 2" xfId="515"/>
    <cellStyle name="Normal 4 25" xfId="516"/>
    <cellStyle name="Normal 4 25 2" xfId="517"/>
    <cellStyle name="Normal 4 26" xfId="518"/>
    <cellStyle name="Normal 4 26 2" xfId="519"/>
    <cellStyle name="Normal 4 27" xfId="520"/>
    <cellStyle name="Normal 4 27 2" xfId="521"/>
    <cellStyle name="Normal 4 28" xfId="522"/>
    <cellStyle name="Normal 4 28 2" xfId="523"/>
    <cellStyle name="Normal 4 29" xfId="524"/>
    <cellStyle name="Normal 4 29 2" xfId="525"/>
    <cellStyle name="Normal 4 3" xfId="526"/>
    <cellStyle name="Normal 4 3 2" xfId="527"/>
    <cellStyle name="Normal 4 30" xfId="528"/>
    <cellStyle name="Normal 4 30 2" xfId="529"/>
    <cellStyle name="Normal 4 31" xfId="530"/>
    <cellStyle name="Normal 4 31 2" xfId="531"/>
    <cellStyle name="Normal 4 32" xfId="532"/>
    <cellStyle name="Normal 4 32 2" xfId="533"/>
    <cellStyle name="Normal 4 33" xfId="534"/>
    <cellStyle name="Normal 4 33 2" xfId="535"/>
    <cellStyle name="Normal 4 34" xfId="536"/>
    <cellStyle name="Normal 4 34 2" xfId="537"/>
    <cellStyle name="Normal 4 35" xfId="538"/>
    <cellStyle name="Normal 4 35 2" xfId="539"/>
    <cellStyle name="Normal 4 36" xfId="540"/>
    <cellStyle name="Normal 4 36 2" xfId="541"/>
    <cellStyle name="Normal 4 37" xfId="542"/>
    <cellStyle name="Normal 4 37 2" xfId="543"/>
    <cellStyle name="Normal 4 38" xfId="544"/>
    <cellStyle name="Normal 4 38 2" xfId="545"/>
    <cellStyle name="Normal 4 39" xfId="546"/>
    <cellStyle name="Normal 4 39 2" xfId="547"/>
    <cellStyle name="Normal 4 4" xfId="548"/>
    <cellStyle name="Normal 4 4 2" xfId="549"/>
    <cellStyle name="Normal 4 40" xfId="550"/>
    <cellStyle name="Normal 4 40 2" xfId="551"/>
    <cellStyle name="Normal 4 41" xfId="552"/>
    <cellStyle name="Normal 4 41 2" xfId="553"/>
    <cellStyle name="Normal 4 42" xfId="554"/>
    <cellStyle name="Normal 4 42 2" xfId="555"/>
    <cellStyle name="Normal 4 43" xfId="556"/>
    <cellStyle name="Normal 4 43 2" xfId="557"/>
    <cellStyle name="Normal 4 44" xfId="558"/>
    <cellStyle name="Normal 4 44 2" xfId="559"/>
    <cellStyle name="Normal 4 45" xfId="560"/>
    <cellStyle name="Normal 4 45 2" xfId="561"/>
    <cellStyle name="Normal 4 46" xfId="562"/>
    <cellStyle name="Normal 4 46 2" xfId="563"/>
    <cellStyle name="Normal 4 47" xfId="564"/>
    <cellStyle name="Normal 4 47 2" xfId="565"/>
    <cellStyle name="Normal 4 48" xfId="566"/>
    <cellStyle name="Normal 4 48 2" xfId="567"/>
    <cellStyle name="Normal 4 49" xfId="568"/>
    <cellStyle name="Normal 4 49 2" xfId="569"/>
    <cellStyle name="Normal 4 5" xfId="570"/>
    <cellStyle name="Normal 4 5 2" xfId="571"/>
    <cellStyle name="Normal 4 50" xfId="572"/>
    <cellStyle name="Normal 4 50 2" xfId="573"/>
    <cellStyle name="Normal 4 51" xfId="574"/>
    <cellStyle name="Normal 4 51 2" xfId="575"/>
    <cellStyle name="Normal 4 52" xfId="576"/>
    <cellStyle name="Normal 4 52 2" xfId="577"/>
    <cellStyle name="Normal 4 53" xfId="578"/>
    <cellStyle name="Normal 4 53 2" xfId="579"/>
    <cellStyle name="Normal 4 54" xfId="580"/>
    <cellStyle name="Normal 4 54 2" xfId="581"/>
    <cellStyle name="Normal 4 6" xfId="582"/>
    <cellStyle name="Normal 4 6 2" xfId="583"/>
    <cellStyle name="Normal 4 7" xfId="584"/>
    <cellStyle name="Normal 4 7 2" xfId="585"/>
    <cellStyle name="Normal 4 8" xfId="586"/>
    <cellStyle name="Normal 4 8 2" xfId="587"/>
    <cellStyle name="Normal 4 9" xfId="588"/>
    <cellStyle name="Normal 4 9 2" xfId="589"/>
    <cellStyle name="Normal 5" xfId="590"/>
    <cellStyle name="Normal 5 10" xfId="591"/>
    <cellStyle name="Normal 5 10 2" xfId="592"/>
    <cellStyle name="Normal 5 11" xfId="593"/>
    <cellStyle name="Normal 5 11 2" xfId="594"/>
    <cellStyle name="Normal 5 12" xfId="595"/>
    <cellStyle name="Normal 5 12 2" xfId="596"/>
    <cellStyle name="Normal 5 13" xfId="597"/>
    <cellStyle name="Normal 5 13 2" xfId="598"/>
    <cellStyle name="Normal 5 14" xfId="599"/>
    <cellStyle name="Normal 5 14 2" xfId="600"/>
    <cellStyle name="Normal 5 15" xfId="601"/>
    <cellStyle name="Normal 5 15 2" xfId="602"/>
    <cellStyle name="Normal 5 16" xfId="603"/>
    <cellStyle name="Normal 5 16 2" xfId="604"/>
    <cellStyle name="Normal 5 17" xfId="605"/>
    <cellStyle name="Normal 5 17 2" xfId="606"/>
    <cellStyle name="Normal 5 18" xfId="607"/>
    <cellStyle name="Normal 5 18 2" xfId="608"/>
    <cellStyle name="Normal 5 19" xfId="609"/>
    <cellStyle name="Normal 5 19 2" xfId="610"/>
    <cellStyle name="Normal 5 2" xfId="611"/>
    <cellStyle name="Normal 5 2 2" xfId="612"/>
    <cellStyle name="Normal 5 20" xfId="613"/>
    <cellStyle name="Normal 5 20 2" xfId="614"/>
    <cellStyle name="Normal 5 21" xfId="615"/>
    <cellStyle name="Normal 5 21 2" xfId="616"/>
    <cellStyle name="Normal 5 22" xfId="617"/>
    <cellStyle name="Normal 5 22 2" xfId="618"/>
    <cellStyle name="Normal 5 23" xfId="619"/>
    <cellStyle name="Normal 5 23 2" xfId="620"/>
    <cellStyle name="Normal 5 24" xfId="621"/>
    <cellStyle name="Normal 5 24 2" xfId="622"/>
    <cellStyle name="Normal 5 25" xfId="623"/>
    <cellStyle name="Normal 5 25 2" xfId="624"/>
    <cellStyle name="Normal 5 26" xfId="625"/>
    <cellStyle name="Normal 5 26 2" xfId="626"/>
    <cellStyle name="Normal 5 27" xfId="627"/>
    <cellStyle name="Normal 5 27 2" xfId="628"/>
    <cellStyle name="Normal 5 28" xfId="629"/>
    <cellStyle name="Normal 5 28 2" xfId="630"/>
    <cellStyle name="Normal 5 29" xfId="631"/>
    <cellStyle name="Normal 5 29 2" xfId="632"/>
    <cellStyle name="Normal 5 3" xfId="633"/>
    <cellStyle name="Normal 5 3 2" xfId="634"/>
    <cellStyle name="Normal 5 30" xfId="635"/>
    <cellStyle name="Normal 5 30 2" xfId="636"/>
    <cellStyle name="Normal 5 31" xfId="637"/>
    <cellStyle name="Normal 5 31 2" xfId="638"/>
    <cellStyle name="Normal 5 32" xfId="639"/>
    <cellStyle name="Normal 5 32 2" xfId="640"/>
    <cellStyle name="Normal 5 33" xfId="641"/>
    <cellStyle name="Normal 5 33 2" xfId="642"/>
    <cellStyle name="Normal 5 34" xfId="643"/>
    <cellStyle name="Normal 5 34 2" xfId="644"/>
    <cellStyle name="Normal 5 35" xfId="645"/>
    <cellStyle name="Normal 5 35 2" xfId="646"/>
    <cellStyle name="Normal 5 36" xfId="647"/>
    <cellStyle name="Normal 5 36 2" xfId="648"/>
    <cellStyle name="Normal 5 37" xfId="649"/>
    <cellStyle name="Normal 5 37 2" xfId="650"/>
    <cellStyle name="Normal 5 38" xfId="651"/>
    <cellStyle name="Normal 5 38 2" xfId="652"/>
    <cellStyle name="Normal 5 39" xfId="653"/>
    <cellStyle name="Normal 5 39 2" xfId="654"/>
    <cellStyle name="Normal 5 4" xfId="655"/>
    <cellStyle name="Normal 5 4 2" xfId="656"/>
    <cellStyle name="Normal 5 40" xfId="657"/>
    <cellStyle name="Normal 5 40 2" xfId="658"/>
    <cellStyle name="Normal 5 41" xfId="659"/>
    <cellStyle name="Normal 5 41 2" xfId="660"/>
    <cellStyle name="Normal 5 42" xfId="661"/>
    <cellStyle name="Normal 5 42 2" xfId="662"/>
    <cellStyle name="Normal 5 43" xfId="663"/>
    <cellStyle name="Normal 5 43 2" xfId="664"/>
    <cellStyle name="Normal 5 44" xfId="665"/>
    <cellStyle name="Normal 5 44 2" xfId="666"/>
    <cellStyle name="Normal 5 45" xfId="667"/>
    <cellStyle name="Normal 5 45 2" xfId="668"/>
    <cellStyle name="Normal 5 46" xfId="669"/>
    <cellStyle name="Normal 5 46 2" xfId="670"/>
    <cellStyle name="Normal 5 47" xfId="671"/>
    <cellStyle name="Normal 5 47 2" xfId="672"/>
    <cellStyle name="Normal 5 48" xfId="673"/>
    <cellStyle name="Normal 5 48 2" xfId="674"/>
    <cellStyle name="Normal 5 49" xfId="675"/>
    <cellStyle name="Normal 5 49 2" xfId="676"/>
    <cellStyle name="Normal 5 5" xfId="677"/>
    <cellStyle name="Normal 5 5 2" xfId="678"/>
    <cellStyle name="Normal 5 50" xfId="679"/>
    <cellStyle name="Normal 5 50 2" xfId="680"/>
    <cellStyle name="Normal 5 51" xfId="681"/>
    <cellStyle name="Normal 5 51 2" xfId="682"/>
    <cellStyle name="Normal 5 52" xfId="683"/>
    <cellStyle name="Normal 5 52 2" xfId="684"/>
    <cellStyle name="Normal 5 53" xfId="685"/>
    <cellStyle name="Normal 5 53 2" xfId="686"/>
    <cellStyle name="Normal 5 54" xfId="687"/>
    <cellStyle name="Normal 5 54 2" xfId="688"/>
    <cellStyle name="Normal 5 6" xfId="689"/>
    <cellStyle name="Normal 5 6 2" xfId="690"/>
    <cellStyle name="Normal 5 7" xfId="691"/>
    <cellStyle name="Normal 5 7 2" xfId="692"/>
    <cellStyle name="Normal 5 8" xfId="693"/>
    <cellStyle name="Normal 5 8 2" xfId="694"/>
    <cellStyle name="Normal 5 9" xfId="695"/>
    <cellStyle name="Normal 5 9 2" xfId="696"/>
    <cellStyle name="Normal 6" xfId="5"/>
    <cellStyle name="Normal 6 10" xfId="697"/>
    <cellStyle name="Normal 6 10 2" xfId="698"/>
    <cellStyle name="Normal 6 11" xfId="699"/>
    <cellStyle name="Normal 6 11 2" xfId="700"/>
    <cellStyle name="Normal 6 12" xfId="701"/>
    <cellStyle name="Normal 6 12 2" xfId="702"/>
    <cellStyle name="Normal 6 13" xfId="703"/>
    <cellStyle name="Normal 6 13 2" xfId="704"/>
    <cellStyle name="Normal 6 14" xfId="705"/>
    <cellStyle name="Normal 6 14 2" xfId="706"/>
    <cellStyle name="Normal 6 15" xfId="707"/>
    <cellStyle name="Normal 6 15 2" xfId="708"/>
    <cellStyle name="Normal 6 16" xfId="709"/>
    <cellStyle name="Normal 6 16 2" xfId="710"/>
    <cellStyle name="Normal 6 17" xfId="711"/>
    <cellStyle name="Normal 6 17 2" xfId="712"/>
    <cellStyle name="Normal 6 18" xfId="713"/>
    <cellStyle name="Normal 6 18 2" xfId="714"/>
    <cellStyle name="Normal 6 19" xfId="715"/>
    <cellStyle name="Normal 6 19 2" xfId="716"/>
    <cellStyle name="Normal 6 2" xfId="717"/>
    <cellStyle name="Normal 6 2 2" xfId="718"/>
    <cellStyle name="Normal 6 20" xfId="719"/>
    <cellStyle name="Normal 6 20 2" xfId="720"/>
    <cellStyle name="Normal 6 21" xfId="721"/>
    <cellStyle name="Normal 6 21 2" xfId="722"/>
    <cellStyle name="Normal 6 22" xfId="723"/>
    <cellStyle name="Normal 6 22 2" xfId="724"/>
    <cellStyle name="Normal 6 23" xfId="725"/>
    <cellStyle name="Normal 6 23 2" xfId="726"/>
    <cellStyle name="Normal 6 24" xfId="727"/>
    <cellStyle name="Normal 6 24 2" xfId="728"/>
    <cellStyle name="Normal 6 25" xfId="729"/>
    <cellStyle name="Normal 6 25 2" xfId="730"/>
    <cellStyle name="Normal 6 26" xfId="731"/>
    <cellStyle name="Normal 6 26 2" xfId="732"/>
    <cellStyle name="Normal 6 27" xfId="733"/>
    <cellStyle name="Normal 6 27 2" xfId="734"/>
    <cellStyle name="Normal 6 28" xfId="735"/>
    <cellStyle name="Normal 6 28 2" xfId="736"/>
    <cellStyle name="Normal 6 29" xfId="737"/>
    <cellStyle name="Normal 6 29 2" xfId="738"/>
    <cellStyle name="Normal 6 3" xfId="739"/>
    <cellStyle name="Normal 6 3 2" xfId="740"/>
    <cellStyle name="Normal 6 30" xfId="741"/>
    <cellStyle name="Normal 6 30 2" xfId="742"/>
    <cellStyle name="Normal 6 31" xfId="743"/>
    <cellStyle name="Normal 6 31 2" xfId="744"/>
    <cellStyle name="Normal 6 32" xfId="745"/>
    <cellStyle name="Normal 6 32 2" xfId="746"/>
    <cellStyle name="Normal 6 33" xfId="747"/>
    <cellStyle name="Normal 6 33 2" xfId="748"/>
    <cellStyle name="Normal 6 34" xfId="749"/>
    <cellStyle name="Normal 6 34 2" xfId="750"/>
    <cellStyle name="Normal 6 35" xfId="751"/>
    <cellStyle name="Normal 6 35 2" xfId="752"/>
    <cellStyle name="Normal 6 36" xfId="753"/>
    <cellStyle name="Normal 6 36 2" xfId="754"/>
    <cellStyle name="Normal 6 37" xfId="755"/>
    <cellStyle name="Normal 6 37 2" xfId="756"/>
    <cellStyle name="Normal 6 38" xfId="757"/>
    <cellStyle name="Normal 6 38 2" xfId="758"/>
    <cellStyle name="Normal 6 39" xfId="759"/>
    <cellStyle name="Normal 6 39 2" xfId="760"/>
    <cellStyle name="Normal 6 4" xfId="761"/>
    <cellStyle name="Normal 6 4 2" xfId="762"/>
    <cellStyle name="Normal 6 40" xfId="763"/>
    <cellStyle name="Normal 6 40 2" xfId="764"/>
    <cellStyle name="Normal 6 41" xfId="765"/>
    <cellStyle name="Normal 6 41 2" xfId="766"/>
    <cellStyle name="Normal 6 42" xfId="767"/>
    <cellStyle name="Normal 6 42 2" xfId="768"/>
    <cellStyle name="Normal 6 43" xfId="769"/>
    <cellStyle name="Normal 6 43 2" xfId="770"/>
    <cellStyle name="Normal 6 44" xfId="771"/>
    <cellStyle name="Normal 6 44 2" xfId="772"/>
    <cellStyle name="Normal 6 45" xfId="773"/>
    <cellStyle name="Normal 6 45 2" xfId="774"/>
    <cellStyle name="Normal 6 46" xfId="775"/>
    <cellStyle name="Normal 6 46 2" xfId="776"/>
    <cellStyle name="Normal 6 47" xfId="777"/>
    <cellStyle name="Normal 6 47 2" xfId="778"/>
    <cellStyle name="Normal 6 48" xfId="779"/>
    <cellStyle name="Normal 6 48 2" xfId="780"/>
    <cellStyle name="Normal 6 49" xfId="781"/>
    <cellStyle name="Normal 6 49 2" xfId="782"/>
    <cellStyle name="Normal 6 5" xfId="783"/>
    <cellStyle name="Normal 6 5 2" xfId="784"/>
    <cellStyle name="Normal 6 50" xfId="785"/>
    <cellStyle name="Normal 6 50 2" xfId="786"/>
    <cellStyle name="Normal 6 51" xfId="787"/>
    <cellStyle name="Normal 6 51 2" xfId="788"/>
    <cellStyle name="Normal 6 52" xfId="789"/>
    <cellStyle name="Normal 6 52 2" xfId="790"/>
    <cellStyle name="Normal 6 53" xfId="791"/>
    <cellStyle name="Normal 6 53 2" xfId="792"/>
    <cellStyle name="Normal 6 54" xfId="793"/>
    <cellStyle name="Normal 6 54 2" xfId="794"/>
    <cellStyle name="Normal 6 6" xfId="795"/>
    <cellStyle name="Normal 6 6 2" xfId="796"/>
    <cellStyle name="Normal 6 7" xfId="797"/>
    <cellStyle name="Normal 6 7 2" xfId="798"/>
    <cellStyle name="Normal 6 8" xfId="799"/>
    <cellStyle name="Normal 6 8 2" xfId="800"/>
    <cellStyle name="Normal 6 9" xfId="801"/>
    <cellStyle name="Normal 6 9 2" xfId="802"/>
    <cellStyle name="Normal 7" xfId="4"/>
    <cellStyle name="Normal 7 10" xfId="803"/>
    <cellStyle name="Normal 7 10 2" xfId="804"/>
    <cellStyle name="Normal 7 11" xfId="805"/>
    <cellStyle name="Normal 7 11 2" xfId="806"/>
    <cellStyle name="Normal 7 12" xfId="807"/>
    <cellStyle name="Normal 7 12 2" xfId="808"/>
    <cellStyle name="Normal 7 13" xfId="809"/>
    <cellStyle name="Normal 7 13 2" xfId="810"/>
    <cellStyle name="Normal 7 14" xfId="811"/>
    <cellStyle name="Normal 7 14 2" xfId="812"/>
    <cellStyle name="Normal 7 15" xfId="813"/>
    <cellStyle name="Normal 7 15 2" xfId="814"/>
    <cellStyle name="Normal 7 16" xfId="815"/>
    <cellStyle name="Normal 7 16 2" xfId="816"/>
    <cellStyle name="Normal 7 17" xfId="817"/>
    <cellStyle name="Normal 7 17 2" xfId="818"/>
    <cellStyle name="Normal 7 18" xfId="819"/>
    <cellStyle name="Normal 7 18 2" xfId="820"/>
    <cellStyle name="Normal 7 19" xfId="821"/>
    <cellStyle name="Normal 7 19 2" xfId="822"/>
    <cellStyle name="Normal 7 2" xfId="823"/>
    <cellStyle name="Normal 7 2 2" xfId="824"/>
    <cellStyle name="Normal 7 20" xfId="825"/>
    <cellStyle name="Normal 7 20 2" xfId="826"/>
    <cellStyle name="Normal 7 21" xfId="827"/>
    <cellStyle name="Normal 7 21 2" xfId="828"/>
    <cellStyle name="Normal 7 22" xfId="829"/>
    <cellStyle name="Normal 7 22 2" xfId="830"/>
    <cellStyle name="Normal 7 23" xfId="831"/>
    <cellStyle name="Normal 7 23 2" xfId="832"/>
    <cellStyle name="Normal 7 24" xfId="833"/>
    <cellStyle name="Normal 7 24 2" xfId="834"/>
    <cellStyle name="Normal 7 25" xfId="835"/>
    <cellStyle name="Normal 7 25 2" xfId="836"/>
    <cellStyle name="Normal 7 26" xfId="837"/>
    <cellStyle name="Normal 7 26 2" xfId="838"/>
    <cellStyle name="Normal 7 27" xfId="839"/>
    <cellStyle name="Normal 7 27 2" xfId="840"/>
    <cellStyle name="Normal 7 28" xfId="841"/>
    <cellStyle name="Normal 7 28 2" xfId="842"/>
    <cellStyle name="Normal 7 29" xfId="843"/>
    <cellStyle name="Normal 7 29 2" xfId="844"/>
    <cellStyle name="Normal 7 3" xfId="845"/>
    <cellStyle name="Normal 7 3 2" xfId="846"/>
    <cellStyle name="Normal 7 30" xfId="847"/>
    <cellStyle name="Normal 7 30 2" xfId="848"/>
    <cellStyle name="Normal 7 31" xfId="849"/>
    <cellStyle name="Normal 7 31 2" xfId="850"/>
    <cellStyle name="Normal 7 32" xfId="851"/>
    <cellStyle name="Normal 7 32 2" xfId="852"/>
    <cellStyle name="Normal 7 33" xfId="853"/>
    <cellStyle name="Normal 7 33 2" xfId="854"/>
    <cellStyle name="Normal 7 34" xfId="855"/>
    <cellStyle name="Normal 7 34 2" xfId="856"/>
    <cellStyle name="Normal 7 35" xfId="857"/>
    <cellStyle name="Normal 7 35 2" xfId="858"/>
    <cellStyle name="Normal 7 36" xfId="859"/>
    <cellStyle name="Normal 7 36 2" xfId="860"/>
    <cellStyle name="Normal 7 37" xfId="861"/>
    <cellStyle name="Normal 7 37 2" xfId="862"/>
    <cellStyle name="Normal 7 38" xfId="863"/>
    <cellStyle name="Normal 7 38 2" xfId="864"/>
    <cellStyle name="Normal 7 39" xfId="865"/>
    <cellStyle name="Normal 7 39 2" xfId="866"/>
    <cellStyle name="Normal 7 4" xfId="867"/>
    <cellStyle name="Normal 7 4 2" xfId="868"/>
    <cellStyle name="Normal 7 40" xfId="869"/>
    <cellStyle name="Normal 7 40 2" xfId="870"/>
    <cellStyle name="Normal 7 41" xfId="871"/>
    <cellStyle name="Normal 7 41 2" xfId="872"/>
    <cellStyle name="Normal 7 42" xfId="873"/>
    <cellStyle name="Normal 7 42 2" xfId="874"/>
    <cellStyle name="Normal 7 43" xfId="875"/>
    <cellStyle name="Normal 7 43 2" xfId="876"/>
    <cellStyle name="Normal 7 44" xfId="877"/>
    <cellStyle name="Normal 7 44 2" xfId="878"/>
    <cellStyle name="Normal 7 45" xfId="879"/>
    <cellStyle name="Normal 7 45 2" xfId="880"/>
    <cellStyle name="Normal 7 46" xfId="881"/>
    <cellStyle name="Normal 7 46 2" xfId="882"/>
    <cellStyle name="Normal 7 47" xfId="883"/>
    <cellStyle name="Normal 7 47 2" xfId="884"/>
    <cellStyle name="Normal 7 48" xfId="885"/>
    <cellStyle name="Normal 7 48 2" xfId="886"/>
    <cellStyle name="Normal 7 49" xfId="887"/>
    <cellStyle name="Normal 7 49 2" xfId="888"/>
    <cellStyle name="Normal 7 5" xfId="889"/>
    <cellStyle name="Normal 7 5 2" xfId="890"/>
    <cellStyle name="Normal 7 50" xfId="891"/>
    <cellStyle name="Normal 7 50 2" xfId="892"/>
    <cellStyle name="Normal 7 51" xfId="893"/>
    <cellStyle name="Normal 7 51 2" xfId="894"/>
    <cellStyle name="Normal 7 52" xfId="895"/>
    <cellStyle name="Normal 7 52 2" xfId="896"/>
    <cellStyle name="Normal 7 53" xfId="897"/>
    <cellStyle name="Normal 7 53 2" xfId="898"/>
    <cellStyle name="Normal 7 54" xfId="899"/>
    <cellStyle name="Normal 7 54 2" xfId="900"/>
    <cellStyle name="Normal 7 6" xfId="901"/>
    <cellStyle name="Normal 7 6 2" xfId="902"/>
    <cellStyle name="Normal 7 7" xfId="903"/>
    <cellStyle name="Normal 7 7 2" xfId="904"/>
    <cellStyle name="Normal 7 8" xfId="905"/>
    <cellStyle name="Normal 7 8 2" xfId="906"/>
    <cellStyle name="Normal 7 9" xfId="907"/>
    <cellStyle name="Normal 7 9 2" xfId="908"/>
    <cellStyle name="Normal 8" xfId="909"/>
    <cellStyle name="Normal 8 10" xfId="910"/>
    <cellStyle name="Normal 8 10 2" xfId="911"/>
    <cellStyle name="Normal 8 11" xfId="912"/>
    <cellStyle name="Normal 8 11 2" xfId="913"/>
    <cellStyle name="Normal 8 12" xfId="914"/>
    <cellStyle name="Normal 8 12 2" xfId="915"/>
    <cellStyle name="Normal 8 13" xfId="916"/>
    <cellStyle name="Normal 8 13 2" xfId="917"/>
    <cellStyle name="Normal 8 14" xfId="918"/>
    <cellStyle name="Normal 8 14 2" xfId="919"/>
    <cellStyle name="Normal 8 15" xfId="920"/>
    <cellStyle name="Normal 8 15 2" xfId="921"/>
    <cellStyle name="Normal 8 16" xfId="922"/>
    <cellStyle name="Normal 8 16 2" xfId="923"/>
    <cellStyle name="Normal 8 17" xfId="924"/>
    <cellStyle name="Normal 8 17 2" xfId="925"/>
    <cellStyle name="Normal 8 18" xfId="926"/>
    <cellStyle name="Normal 8 18 2" xfId="927"/>
    <cellStyle name="Normal 8 19" xfId="928"/>
    <cellStyle name="Normal 8 19 2" xfId="929"/>
    <cellStyle name="Normal 8 2" xfId="930"/>
    <cellStyle name="Normal 8 2 2" xfId="931"/>
    <cellStyle name="Normal 8 20" xfId="932"/>
    <cellStyle name="Normal 8 20 2" xfId="933"/>
    <cellStyle name="Normal 8 21" xfId="934"/>
    <cellStyle name="Normal 8 21 2" xfId="935"/>
    <cellStyle name="Normal 8 22" xfId="936"/>
    <cellStyle name="Normal 8 22 2" xfId="937"/>
    <cellStyle name="Normal 8 23" xfId="938"/>
    <cellStyle name="Normal 8 23 2" xfId="939"/>
    <cellStyle name="Normal 8 24" xfId="940"/>
    <cellStyle name="Normal 8 24 2" xfId="941"/>
    <cellStyle name="Normal 8 25" xfId="942"/>
    <cellStyle name="Normal 8 25 2" xfId="943"/>
    <cellStyle name="Normal 8 26" xfId="944"/>
    <cellStyle name="Normal 8 26 2" xfId="945"/>
    <cellStyle name="Normal 8 27" xfId="946"/>
    <cellStyle name="Normal 8 27 2" xfId="947"/>
    <cellStyle name="Normal 8 28" xfId="948"/>
    <cellStyle name="Normal 8 28 2" xfId="949"/>
    <cellStyle name="Normal 8 29" xfId="950"/>
    <cellStyle name="Normal 8 29 2" xfId="951"/>
    <cellStyle name="Normal 8 3" xfId="952"/>
    <cellStyle name="Normal 8 3 2" xfId="953"/>
    <cellStyle name="Normal 8 30" xfId="954"/>
    <cellStyle name="Normal 8 30 2" xfId="955"/>
    <cellStyle name="Normal 8 31" xfId="956"/>
    <cellStyle name="Normal 8 31 2" xfId="957"/>
    <cellStyle name="Normal 8 32" xfId="958"/>
    <cellStyle name="Normal 8 32 2" xfId="959"/>
    <cellStyle name="Normal 8 33" xfId="960"/>
    <cellStyle name="Normal 8 33 2" xfId="961"/>
    <cellStyle name="Normal 8 34" xfId="962"/>
    <cellStyle name="Normal 8 34 2" xfId="963"/>
    <cellStyle name="Normal 8 35" xfId="964"/>
    <cellStyle name="Normal 8 35 2" xfId="965"/>
    <cellStyle name="Normal 8 36" xfId="966"/>
    <cellStyle name="Normal 8 36 2" xfId="967"/>
    <cellStyle name="Normal 8 37" xfId="968"/>
    <cellStyle name="Normal 8 37 2" xfId="969"/>
    <cellStyle name="Normal 8 38" xfId="970"/>
    <cellStyle name="Normal 8 38 2" xfId="971"/>
    <cellStyle name="Normal 8 39" xfId="972"/>
    <cellStyle name="Normal 8 39 2" xfId="973"/>
    <cellStyle name="Normal 8 4" xfId="974"/>
    <cellStyle name="Normal 8 4 2" xfId="975"/>
    <cellStyle name="Normal 8 40" xfId="976"/>
    <cellStyle name="Normal 8 40 2" xfId="977"/>
    <cellStyle name="Normal 8 41" xfId="978"/>
    <cellStyle name="Normal 8 41 2" xfId="979"/>
    <cellStyle name="Normal 8 42" xfId="980"/>
    <cellStyle name="Normal 8 42 2" xfId="981"/>
    <cellStyle name="Normal 8 43" xfId="982"/>
    <cellStyle name="Normal 8 43 2" xfId="983"/>
    <cellStyle name="Normal 8 44" xfId="984"/>
    <cellStyle name="Normal 8 44 2" xfId="985"/>
    <cellStyle name="Normal 8 45" xfId="986"/>
    <cellStyle name="Normal 8 45 2" xfId="987"/>
    <cellStyle name="Normal 8 46" xfId="988"/>
    <cellStyle name="Normal 8 46 2" xfId="989"/>
    <cellStyle name="Normal 8 47" xfId="990"/>
    <cellStyle name="Normal 8 47 2" xfId="991"/>
    <cellStyle name="Normal 8 48" xfId="992"/>
    <cellStyle name="Normal 8 48 2" xfId="993"/>
    <cellStyle name="Normal 8 49" xfId="994"/>
    <cellStyle name="Normal 8 49 2" xfId="995"/>
    <cellStyle name="Normal 8 5" xfId="996"/>
    <cellStyle name="Normal 8 5 2" xfId="997"/>
    <cellStyle name="Normal 8 50" xfId="998"/>
    <cellStyle name="Normal 8 50 2" xfId="999"/>
    <cellStyle name="Normal 8 51" xfId="1000"/>
    <cellStyle name="Normal 8 51 2" xfId="1001"/>
    <cellStyle name="Normal 8 52" xfId="1002"/>
    <cellStyle name="Normal 8 52 2" xfId="1003"/>
    <cellStyle name="Normal 8 53" xfId="1004"/>
    <cellStyle name="Normal 8 53 2" xfId="1005"/>
    <cellStyle name="Normal 8 54" xfId="1006"/>
    <cellStyle name="Normal 8 54 2" xfId="1007"/>
    <cellStyle name="Normal 8 6" xfId="1008"/>
    <cellStyle name="Normal 8 6 2" xfId="1009"/>
    <cellStyle name="Normal 8 7" xfId="1010"/>
    <cellStyle name="Normal 8 7 2" xfId="1011"/>
    <cellStyle name="Normal 8 8" xfId="1012"/>
    <cellStyle name="Normal 8 8 2" xfId="1013"/>
    <cellStyle name="Normal 8 9" xfId="1014"/>
    <cellStyle name="Normal 8 9 2" xfId="1015"/>
    <cellStyle name="Normal 9" xfId="1016"/>
    <cellStyle name="Normal 9 10" xfId="1017"/>
    <cellStyle name="Normal 9 10 2" xfId="1018"/>
    <cellStyle name="Normal 9 11" xfId="1019"/>
    <cellStyle name="Normal 9 11 2" xfId="1020"/>
    <cellStyle name="Normal 9 12" xfId="1021"/>
    <cellStyle name="Normal 9 12 2" xfId="1022"/>
    <cellStyle name="Normal 9 13" xfId="1023"/>
    <cellStyle name="Normal 9 13 2" xfId="1024"/>
    <cellStyle name="Normal 9 14" xfId="1025"/>
    <cellStyle name="Normal 9 14 2" xfId="1026"/>
    <cellStyle name="Normal 9 15" xfId="1027"/>
    <cellStyle name="Normal 9 15 2" xfId="1028"/>
    <cellStyle name="Normal 9 16" xfId="1029"/>
    <cellStyle name="Normal 9 16 2" xfId="1030"/>
    <cellStyle name="Normal 9 17" xfId="1031"/>
    <cellStyle name="Normal 9 17 2" xfId="1032"/>
    <cellStyle name="Normal 9 18" xfId="1033"/>
    <cellStyle name="Normal 9 18 2" xfId="1034"/>
    <cellStyle name="Normal 9 19" xfId="1035"/>
    <cellStyle name="Normal 9 19 2" xfId="1036"/>
    <cellStyle name="Normal 9 2" xfId="1037"/>
    <cellStyle name="Normal 9 2 2" xfId="1038"/>
    <cellStyle name="Normal 9 20" xfId="1039"/>
    <cellStyle name="Normal 9 20 2" xfId="1040"/>
    <cellStyle name="Normal 9 21" xfId="1041"/>
    <cellStyle name="Normal 9 21 2" xfId="1042"/>
    <cellStyle name="Normal 9 22" xfId="1043"/>
    <cellStyle name="Normal 9 22 2" xfId="1044"/>
    <cellStyle name="Normal 9 23" xfId="1045"/>
    <cellStyle name="Normal 9 23 2" xfId="1046"/>
    <cellStyle name="Normal 9 24" xfId="1047"/>
    <cellStyle name="Normal 9 24 2" xfId="1048"/>
    <cellStyle name="Normal 9 25" xfId="1049"/>
    <cellStyle name="Normal 9 25 2" xfId="1050"/>
    <cellStyle name="Normal 9 26" xfId="1051"/>
    <cellStyle name="Normal 9 26 2" xfId="1052"/>
    <cellStyle name="Normal 9 27" xfId="1053"/>
    <cellStyle name="Normal 9 27 2" xfId="1054"/>
    <cellStyle name="Normal 9 28" xfId="1055"/>
    <cellStyle name="Normal 9 28 2" xfId="1056"/>
    <cellStyle name="Normal 9 29" xfId="1057"/>
    <cellStyle name="Normal 9 29 2" xfId="1058"/>
    <cellStyle name="Normal 9 3" xfId="1059"/>
    <cellStyle name="Normal 9 3 2" xfId="1060"/>
    <cellStyle name="Normal 9 30" xfId="1061"/>
    <cellStyle name="Normal 9 30 2" xfId="1062"/>
    <cellStyle name="Normal 9 31" xfId="1063"/>
    <cellStyle name="Normal 9 31 2" xfId="1064"/>
    <cellStyle name="Normal 9 32" xfId="1065"/>
    <cellStyle name="Normal 9 32 2" xfId="1066"/>
    <cellStyle name="Normal 9 33" xfId="1067"/>
    <cellStyle name="Normal 9 33 2" xfId="1068"/>
    <cellStyle name="Normal 9 34" xfId="1069"/>
    <cellStyle name="Normal 9 34 2" xfId="1070"/>
    <cellStyle name="Normal 9 35" xfId="1071"/>
    <cellStyle name="Normal 9 35 2" xfId="1072"/>
    <cellStyle name="Normal 9 36" xfId="1073"/>
    <cellStyle name="Normal 9 36 2" xfId="1074"/>
    <cellStyle name="Normal 9 37" xfId="1075"/>
    <cellStyle name="Normal 9 37 2" xfId="1076"/>
    <cellStyle name="Normal 9 38" xfId="1077"/>
    <cellStyle name="Normal 9 38 2" xfId="1078"/>
    <cellStyle name="Normal 9 39" xfId="1079"/>
    <cellStyle name="Normal 9 39 2" xfId="1080"/>
    <cellStyle name="Normal 9 4" xfId="1081"/>
    <cellStyle name="Normal 9 4 2" xfId="1082"/>
    <cellStyle name="Normal 9 40" xfId="1083"/>
    <cellStyle name="Normal 9 40 2" xfId="1084"/>
    <cellStyle name="Normal 9 41" xfId="1085"/>
    <cellStyle name="Normal 9 41 2" xfId="1086"/>
    <cellStyle name="Normal 9 42" xfId="1087"/>
    <cellStyle name="Normal 9 42 2" xfId="1088"/>
    <cellStyle name="Normal 9 43" xfId="1089"/>
    <cellStyle name="Normal 9 43 2" xfId="1090"/>
    <cellStyle name="Normal 9 44" xfId="1091"/>
    <cellStyle name="Normal 9 44 2" xfId="1092"/>
    <cellStyle name="Normal 9 45" xfId="1093"/>
    <cellStyle name="Normal 9 45 2" xfId="1094"/>
    <cellStyle name="Normal 9 46" xfId="1095"/>
    <cellStyle name="Normal 9 46 2" xfId="1096"/>
    <cellStyle name="Normal 9 47" xfId="1097"/>
    <cellStyle name="Normal 9 47 2" xfId="1098"/>
    <cellStyle name="Normal 9 48" xfId="1099"/>
    <cellStyle name="Normal 9 48 2" xfId="1100"/>
    <cellStyle name="Normal 9 49" xfId="1101"/>
    <cellStyle name="Normal 9 49 2" xfId="1102"/>
    <cellStyle name="Normal 9 5" xfId="1103"/>
    <cellStyle name="Normal 9 5 2" xfId="1104"/>
    <cellStyle name="Normal 9 50" xfId="1105"/>
    <cellStyle name="Normal 9 50 2" xfId="1106"/>
    <cellStyle name="Normal 9 51" xfId="1107"/>
    <cellStyle name="Normal 9 51 2" xfId="1108"/>
    <cellStyle name="Normal 9 52" xfId="1109"/>
    <cellStyle name="Normal 9 52 2" xfId="1110"/>
    <cellStyle name="Normal 9 53" xfId="1111"/>
    <cellStyle name="Normal 9 53 2" xfId="1112"/>
    <cellStyle name="Normal 9 54" xfId="1113"/>
    <cellStyle name="Normal 9 54 2" xfId="1114"/>
    <cellStyle name="Normal 9 6" xfId="1115"/>
    <cellStyle name="Normal 9 6 2" xfId="1116"/>
    <cellStyle name="Normal 9 7" xfId="1117"/>
    <cellStyle name="Normal 9 7 2" xfId="1118"/>
    <cellStyle name="Normal 9 8" xfId="1119"/>
    <cellStyle name="Normal 9 8 2" xfId="1120"/>
    <cellStyle name="Normal 9 9" xfId="1121"/>
    <cellStyle name="Normal 9 9 2" xfId="1122"/>
    <cellStyle name="Percent" xfId="1" builtinId="5"/>
    <cellStyle name="Percent 2" xfId="1123"/>
    <cellStyle name="Percent 2 2" xfId="1124"/>
    <cellStyle name="Percent 2 3" xfId="1125"/>
    <cellStyle name="Percent 4" xfId="1133"/>
  </cellStyles>
  <dxfs count="0"/>
  <tableStyles count="0" defaultTableStyle="TableStyleMedium9" defaultPivotStyle="PivotStyleLight16"/>
  <colors>
    <mruColors>
      <color rgb="FF9B7D40"/>
      <color rgb="FF011F2C"/>
      <color rgb="FFCFA2A0"/>
      <color rgb="FF832326"/>
      <color rgb="FFABABAB"/>
      <color rgb="FFB6B6B6"/>
      <color rgb="FF535353"/>
      <color rgb="FFC0CFD6"/>
      <color rgb="FF416F84"/>
      <color rgb="FF819F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114300</xdr:rowOff>
    </xdr:from>
    <xdr:to>
      <xdr:col>14</xdr:col>
      <xdr:colOff>381000</xdr:colOff>
      <xdr:row>14</xdr:row>
      <xdr:rowOff>38100</xdr:rowOff>
    </xdr:to>
    <xdr:sp macro="" textlink="">
      <xdr:nvSpPr>
        <xdr:cNvPr id="3" name="TextBox 2"/>
        <xdr:cNvSpPr txBox="1"/>
      </xdr:nvSpPr>
      <xdr:spPr>
        <a:xfrm>
          <a:off x="571500" y="438150"/>
          <a:ext cx="8343900" cy="186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ANÁLISE</a:t>
          </a:r>
          <a:r>
            <a:rPr lang="pt-PT" sz="2800" b="0" baseline="0">
              <a:solidFill>
                <a:schemeClr val="bg1"/>
              </a:solidFill>
            </a:rPr>
            <a:t> DAS EMPRESAS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DA REGIÃO NORTE</a:t>
          </a:r>
        </a:p>
      </xdr:txBody>
    </xdr:sp>
    <xdr:clientData/>
  </xdr:twoCellAnchor>
  <xdr:twoCellAnchor>
    <xdr:from>
      <xdr:col>0</xdr:col>
      <xdr:colOff>427892</xdr:colOff>
      <xdr:row>3</xdr:row>
      <xdr:rowOff>11722</xdr:rowOff>
    </xdr:from>
    <xdr:to>
      <xdr:col>4</xdr:col>
      <xdr:colOff>82754</xdr:colOff>
      <xdr:row>11</xdr:row>
      <xdr:rowOff>170579</xdr:rowOff>
    </xdr:to>
    <xdr:pic>
      <xdr:nvPicPr>
        <xdr:cNvPr id="6" name="Picture 5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7892" y="539260"/>
          <a:ext cx="2163600" cy="15656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75881</xdr:colOff>
      <xdr:row>0</xdr:row>
      <xdr:rowOff>175260</xdr:rowOff>
    </xdr:from>
    <xdr:to>
      <xdr:col>9</xdr:col>
      <xdr:colOff>247649</xdr:colOff>
      <xdr:row>1</xdr:row>
      <xdr:rowOff>0</xdr:rowOff>
    </xdr:to>
    <xdr:sp macro="" textlink="">
      <xdr:nvSpPr>
        <xdr:cNvPr id="2" name="TextBox 1"/>
        <xdr:cNvSpPr txBox="1"/>
      </xdr:nvSpPr>
      <xdr:spPr>
        <a:xfrm>
          <a:off x="1630361" y="175260"/>
          <a:ext cx="2777808" cy="701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PT" sz="1400" b="0">
              <a:solidFill>
                <a:schemeClr val="bg1"/>
              </a:solidFill>
            </a:rPr>
            <a:t>ANÁLISE DAS EMPRESAS</a:t>
          </a:r>
        </a:p>
        <a:p>
          <a:r>
            <a:rPr lang="pt-PT" sz="1400" b="0">
              <a:solidFill>
                <a:schemeClr val="bg1"/>
              </a:solidFill>
            </a:rPr>
            <a:t>DA REGIÃO NORTE</a:t>
          </a:r>
        </a:p>
      </xdr:txBody>
    </xdr:sp>
    <xdr:clientData/>
  </xdr:twoCellAnchor>
  <xdr:twoCellAnchor editAs="oneCell">
    <xdr:from>
      <xdr:col>0</xdr:col>
      <xdr:colOff>266700</xdr:colOff>
      <xdr:row>0</xdr:row>
      <xdr:rowOff>57243</xdr:rowOff>
    </xdr:from>
    <xdr:to>
      <xdr:col>3</xdr:col>
      <xdr:colOff>78105</xdr:colOff>
      <xdr:row>0</xdr:row>
      <xdr:rowOff>832224</xdr:rowOff>
    </xdr:to>
    <xdr:pic>
      <xdr:nvPicPr>
        <xdr:cNvPr id="6" name="Picture 5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243"/>
          <a:ext cx="1168137" cy="77498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90625" cy="774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90625" cy="774981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90625" cy="774981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vas Cores BP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9B7D40"/>
      </a:accent1>
      <a:accent2>
        <a:srgbClr val="023F5A"/>
      </a:accent2>
      <a:accent3>
        <a:srgbClr val="832326"/>
      </a:accent3>
      <a:accent4>
        <a:srgbClr val="274A30"/>
      </a:accent4>
      <a:accent5>
        <a:srgbClr val="B66113"/>
      </a:accent5>
      <a:accent6>
        <a:srgbClr val="6F6F6F"/>
      </a:accent6>
      <a:hlink>
        <a:srgbClr val="832326"/>
      </a:hlink>
      <a:folHlink>
        <a:srgbClr val="B6611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A1:P28"/>
  <sheetViews>
    <sheetView tabSelected="1" zoomScaleNormal="100" zoomScaleSheetLayoutView="85" workbookViewId="0"/>
  </sheetViews>
  <sheetFormatPr defaultColWidth="9.109375" defaultRowHeight="13.8" x14ac:dyDescent="0.3"/>
  <cols>
    <col min="1" max="16384" width="9.109375" style="2"/>
  </cols>
  <sheetData>
    <row r="1" spans="1:15" ht="13.05" x14ac:dyDescent="0.3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13.05" x14ac:dyDescent="0.3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3.05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13.05" x14ac:dyDescent="0.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13.05" x14ac:dyDescent="0.3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3.05" x14ac:dyDescent="0.3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3.05" x14ac:dyDescent="0.3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1:15" ht="13.05" x14ac:dyDescent="0.3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5" ht="13.05" x14ac:dyDescent="0.3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ht="13.05" x14ac:dyDescent="0.3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</row>
    <row r="11" spans="1:15" ht="13.05" x14ac:dyDescent="0.3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  <row r="12" spans="1:15" ht="13.05" x14ac:dyDescent="0.3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1:15" ht="13.05" x14ac:dyDescent="0.3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1:15" ht="13.05" x14ac:dyDescent="0.3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</row>
    <row r="15" spans="1:15" ht="13.05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</row>
    <row r="16" spans="1:15" ht="13.05" x14ac:dyDescent="0.3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</row>
    <row r="17" spans="1:16" ht="13.5" thickBot="1" x14ac:dyDescent="0.3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1:16" ht="19.5" customHeight="1" x14ac:dyDescent="0.3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</row>
    <row r="19" spans="1:16" ht="21" customHeight="1" x14ac:dyDescent="0.3">
      <c r="A19" s="49"/>
      <c r="B19" s="50" t="s">
        <v>10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</row>
    <row r="20" spans="1:16" ht="22.5" customHeight="1" x14ac:dyDescent="0.3">
      <c r="A20" s="49"/>
      <c r="B20" s="94" t="s">
        <v>222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49"/>
    </row>
    <row r="21" spans="1:16" ht="48.75" customHeight="1" x14ac:dyDescent="0.3">
      <c r="A21" s="49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49"/>
      <c r="P21" s="71"/>
    </row>
    <row r="22" spans="1:16" ht="31.5" customHeight="1" x14ac:dyDescent="0.3">
      <c r="A22" s="49"/>
      <c r="B22" s="51"/>
      <c r="C22" s="51"/>
      <c r="D22" s="51"/>
      <c r="E22" s="51"/>
      <c r="F22" s="51"/>
      <c r="G22" s="51"/>
      <c r="H22" s="51"/>
      <c r="I22" s="51"/>
      <c r="J22" s="51"/>
      <c r="K22" s="49"/>
      <c r="L22" s="93" t="s">
        <v>221</v>
      </c>
      <c r="M22" s="93"/>
      <c r="N22" s="93"/>
      <c r="O22" s="49"/>
    </row>
    <row r="23" spans="1:16" ht="19.5" customHeight="1" thickBot="1" x14ac:dyDescent="0.3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</row>
    <row r="24" spans="1:16" ht="19.5" customHeight="1" thickBot="1" x14ac:dyDescent="0.35">
      <c r="A24" s="92" t="s">
        <v>97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</row>
    <row r="25" spans="1:16" ht="19.5" customHeight="1" x14ac:dyDescent="0.3"/>
    <row r="26" spans="1:16" ht="19.5" customHeight="1" x14ac:dyDescent="0.3"/>
    <row r="27" spans="1:16" ht="19.5" customHeight="1" x14ac:dyDescent="0.3"/>
    <row r="28" spans="1:16" ht="19.5" customHeight="1" x14ac:dyDescent="0.3"/>
  </sheetData>
  <sheetProtection algorithmName="SHA-512" hashValue="oEVgAmf5TND2KvGXk4PD9JVh0GmTb0ojh6rEuFV5E3mlTUzUfB1A8zTURp+BY9a525q5FdE5d5/tidID0TuZww==" saltValue="AOnDDhQCqDvKcqy7I2mbOA==" spinCount="100000" sheet="1" objects="1" scenarios="1"/>
  <mergeCells count="3">
    <mergeCell ref="A24:O24"/>
    <mergeCell ref="L22:N22"/>
    <mergeCell ref="B20:N2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rowBreaks count="1" manualBreakCount="1">
    <brk id="24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/>
  </sheetPr>
  <dimension ref="A1:W23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3" ht="69" customHeigh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3" ht="15" customHeight="1" x14ac:dyDescent="0.3"/>
    <row r="3" spans="1:23" s="7" customFormat="1" ht="15" customHeight="1" thickBot="1" x14ac:dyDescent="0.35">
      <c r="A3" s="59" t="str">
        <f>Índice!F13</f>
        <v>G I.2.8</v>
      </c>
      <c r="B3" s="52" t="str">
        <f>Índice!G13</f>
        <v>Grau de especialização setorial nas atividades industriais, por localização geográfica (NUTS III) | Índice de Theil normalizado (volume de negócios, 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8"/>
      <c r="R3" s="88"/>
    </row>
    <row r="4" spans="1:23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3" s="9" customFormat="1" ht="15" customHeight="1" thickBot="1" x14ac:dyDescent="0.25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3" s="9" customFormat="1" ht="24.9" customHeight="1" thickBot="1" x14ac:dyDescent="0.35">
      <c r="A6" s="8"/>
      <c r="E6" s="25"/>
      <c r="F6" s="25"/>
      <c r="I6" s="63"/>
      <c r="J6" s="63"/>
      <c r="K6" s="64"/>
      <c r="L6" s="173" t="s">
        <v>158</v>
      </c>
      <c r="M6" s="174"/>
      <c r="N6" s="25"/>
      <c r="O6" s="25"/>
      <c r="R6" s="38"/>
    </row>
    <row r="7" spans="1:23" s="14" customFormat="1" ht="24.9" customHeight="1" thickBot="1" x14ac:dyDescent="0.35">
      <c r="A7" s="20"/>
      <c r="E7" s="25"/>
      <c r="F7" s="25"/>
      <c r="G7" s="9"/>
      <c r="H7" s="9"/>
      <c r="I7" s="177" t="s">
        <v>144</v>
      </c>
      <c r="J7" s="177"/>
      <c r="K7" s="178"/>
      <c r="L7" s="175">
        <v>0.11</v>
      </c>
      <c r="M7" s="176"/>
      <c r="N7" s="25"/>
      <c r="O7" s="25"/>
      <c r="P7" s="9"/>
      <c r="Q7" s="9"/>
      <c r="R7" s="38"/>
      <c r="W7" s="9"/>
    </row>
    <row r="8" spans="1:23" s="14" customFormat="1" ht="24.9" customHeight="1" thickBot="1" x14ac:dyDescent="0.35">
      <c r="A8" s="20"/>
      <c r="E8" s="25"/>
      <c r="F8" s="25"/>
      <c r="G8" s="9"/>
      <c r="H8" s="9"/>
      <c r="I8" s="121" t="s">
        <v>152</v>
      </c>
      <c r="J8" s="121"/>
      <c r="K8" s="160"/>
      <c r="L8" s="175">
        <v>0.27</v>
      </c>
      <c r="M8" s="176"/>
      <c r="N8" s="25"/>
      <c r="O8" s="25"/>
      <c r="P8" s="9"/>
      <c r="Q8" s="9"/>
      <c r="R8" s="38"/>
      <c r="W8" s="9"/>
    </row>
    <row r="9" spans="1:23" s="14" customFormat="1" ht="24.9" customHeight="1" thickBot="1" x14ac:dyDescent="0.35">
      <c r="A9" s="20"/>
      <c r="E9" s="25"/>
      <c r="F9" s="25"/>
      <c r="G9" s="9"/>
      <c r="H9" s="9"/>
      <c r="I9" s="121" t="s">
        <v>153</v>
      </c>
      <c r="J9" s="121"/>
      <c r="K9" s="160"/>
      <c r="L9" s="175">
        <v>0.3</v>
      </c>
      <c r="M9" s="176"/>
      <c r="N9" s="25"/>
      <c r="O9" s="25"/>
      <c r="P9" s="9"/>
      <c r="Q9" s="9"/>
      <c r="R9" s="38"/>
      <c r="W9" s="9"/>
    </row>
    <row r="10" spans="1:23" s="14" customFormat="1" ht="24.9" customHeight="1" thickBot="1" x14ac:dyDescent="0.35">
      <c r="A10" s="20"/>
      <c r="E10" s="25"/>
      <c r="F10" s="25"/>
      <c r="G10" s="9"/>
      <c r="H10" s="9"/>
      <c r="I10" s="121" t="s">
        <v>154</v>
      </c>
      <c r="J10" s="121"/>
      <c r="K10" s="160"/>
      <c r="L10" s="175">
        <v>0.26</v>
      </c>
      <c r="M10" s="176"/>
      <c r="N10" s="25"/>
      <c r="O10" s="25"/>
      <c r="P10" s="9"/>
      <c r="Q10" s="9"/>
      <c r="R10" s="38"/>
      <c r="W10" s="9"/>
    </row>
    <row r="11" spans="1:23" s="14" customFormat="1" ht="24.9" customHeight="1" thickBot="1" x14ac:dyDescent="0.35">
      <c r="A11" s="20"/>
      <c r="E11" s="25"/>
      <c r="F11" s="25"/>
      <c r="G11" s="9"/>
      <c r="H11" s="9"/>
      <c r="I11" s="121" t="s">
        <v>173</v>
      </c>
      <c r="J11" s="121"/>
      <c r="K11" s="160"/>
      <c r="L11" s="175">
        <v>0.09</v>
      </c>
      <c r="M11" s="176"/>
      <c r="N11" s="25"/>
      <c r="O11" s="25"/>
      <c r="P11" s="9"/>
      <c r="Q11" s="9"/>
      <c r="R11" s="38"/>
      <c r="W11" s="9"/>
    </row>
    <row r="12" spans="1:23" s="14" customFormat="1" ht="24.9" customHeight="1" thickBot="1" x14ac:dyDescent="0.35">
      <c r="A12" s="20"/>
      <c r="E12" s="25"/>
      <c r="F12" s="25"/>
      <c r="G12" s="9"/>
      <c r="H12" s="9"/>
      <c r="I12" s="121" t="s">
        <v>155</v>
      </c>
      <c r="J12" s="121"/>
      <c r="K12" s="160"/>
      <c r="L12" s="175">
        <v>0.32</v>
      </c>
      <c r="M12" s="176"/>
      <c r="N12" s="25"/>
      <c r="O12" s="25"/>
      <c r="P12" s="9"/>
      <c r="Q12" s="9"/>
      <c r="R12" s="38"/>
      <c r="W12" s="9"/>
    </row>
    <row r="13" spans="1:23" s="14" customFormat="1" ht="24.9" customHeight="1" thickBot="1" x14ac:dyDescent="0.35">
      <c r="A13" s="20"/>
      <c r="E13" s="25"/>
      <c r="F13" s="25"/>
      <c r="G13" s="9"/>
      <c r="H13" s="9"/>
      <c r="I13" s="121" t="s">
        <v>156</v>
      </c>
      <c r="J13" s="121"/>
      <c r="K13" s="160"/>
      <c r="L13" s="175">
        <v>0.33</v>
      </c>
      <c r="M13" s="176"/>
      <c r="N13" s="25"/>
      <c r="O13" s="25"/>
      <c r="P13" s="9"/>
      <c r="Q13" s="9"/>
      <c r="R13" s="38"/>
    </row>
    <row r="14" spans="1:23" s="14" customFormat="1" ht="24.9" customHeight="1" thickBot="1" x14ac:dyDescent="0.35">
      <c r="A14" s="20"/>
      <c r="E14" s="25"/>
      <c r="F14" s="25"/>
      <c r="G14" s="9"/>
      <c r="H14" s="9"/>
      <c r="I14" s="121" t="s">
        <v>157</v>
      </c>
      <c r="J14" s="121"/>
      <c r="K14" s="160"/>
      <c r="L14" s="175">
        <v>0.52</v>
      </c>
      <c r="M14" s="176"/>
      <c r="N14" s="25"/>
      <c r="O14" s="25"/>
      <c r="P14" s="9"/>
      <c r="Q14" s="9"/>
      <c r="R14" s="38"/>
    </row>
    <row r="15" spans="1:23" s="14" customFormat="1" ht="24.9" customHeight="1" thickBot="1" x14ac:dyDescent="0.35">
      <c r="A15" s="20"/>
      <c r="E15" s="25"/>
      <c r="F15" s="25"/>
      <c r="G15" s="9"/>
      <c r="H15" s="9"/>
      <c r="I15" s="125" t="s">
        <v>174</v>
      </c>
      <c r="J15" s="125"/>
      <c r="K15" s="169"/>
      <c r="L15" s="175">
        <v>0.71</v>
      </c>
      <c r="M15" s="176"/>
      <c r="N15" s="25"/>
      <c r="O15" s="25"/>
      <c r="P15" s="9"/>
      <c r="Q15" s="9"/>
      <c r="R15" s="38"/>
    </row>
    <row r="16" spans="1:23" s="14" customFormat="1" ht="15" customHeight="1" x14ac:dyDescent="0.3">
      <c r="A16" s="20"/>
    </row>
    <row r="17" spans="1:21" s="14" customFormat="1" ht="15" customHeight="1" x14ac:dyDescent="0.3">
      <c r="A17" s="20"/>
    </row>
    <row r="18" spans="1:21" ht="19.5" customHeight="1" x14ac:dyDescent="0.3">
      <c r="A18" s="135" t="str">
        <f>Índice!$A$83</f>
        <v>ESTUDO 38 | ANÁLISE DAS EMPRESAS DA REGIÃO NORTE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</row>
    <row r="19" spans="1:21" x14ac:dyDescent="0.3">
      <c r="U19" s="58" t="s">
        <v>23</v>
      </c>
    </row>
    <row r="22" spans="1:21" ht="17.25" customHeight="1" x14ac:dyDescent="0.3"/>
    <row r="23" spans="1:21" ht="17.25" customHeight="1" x14ac:dyDescent="0.3"/>
  </sheetData>
  <sheetProtection algorithmName="SHA-512" hashValue="V6HhFbCDZv5oF35Tm0SeH7GuG+KqXAIjag9t9RyARhoddIau4PCQzDIxo28ue52/fZSWdeqG+zjWrRTiE/HIbA==" saltValue="hmIJNoFXdzDo+XA+HS1p3w==" spinCount="100000" sheet="1" objects="1" scenarios="1"/>
  <mergeCells count="21">
    <mergeCell ref="L11:M11"/>
    <mergeCell ref="I12:K12"/>
    <mergeCell ref="L12:M12"/>
    <mergeCell ref="L14:M14"/>
    <mergeCell ref="L15:M15"/>
    <mergeCell ref="A1:U1"/>
    <mergeCell ref="L6:M6"/>
    <mergeCell ref="A18:U18"/>
    <mergeCell ref="L7:M7"/>
    <mergeCell ref="L13:M13"/>
    <mergeCell ref="I7:K7"/>
    <mergeCell ref="I8:K8"/>
    <mergeCell ref="L8:M8"/>
    <mergeCell ref="I9:K9"/>
    <mergeCell ref="L9:M9"/>
    <mergeCell ref="I13:K13"/>
    <mergeCell ref="I14:K14"/>
    <mergeCell ref="I15:K15"/>
    <mergeCell ref="I10:K10"/>
    <mergeCell ref="L10:M10"/>
    <mergeCell ref="I11:K11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4"/>
  </sheetPr>
  <dimension ref="A1:AB18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8" ht="69" customHeigh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8" ht="15" customHeight="1" x14ac:dyDescent="0.3"/>
    <row r="3" spans="1:28" s="7" customFormat="1" ht="15" customHeight="1" thickBot="1" x14ac:dyDescent="0.35">
      <c r="A3" s="59" t="str">
        <f>Índice!F14</f>
        <v>G I.2.9</v>
      </c>
      <c r="B3" s="52" t="str">
        <f>Índice!G14</f>
        <v>Estruturas | Por classes de dimensão (2017)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8"/>
      <c r="R3" s="88"/>
    </row>
    <row r="4" spans="1:28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8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8" s="14" customFormat="1" ht="24.9" customHeight="1" x14ac:dyDescent="0.3">
      <c r="A6" s="20"/>
      <c r="G6" s="147" t="s">
        <v>9</v>
      </c>
      <c r="H6" s="148"/>
      <c r="I6" s="148"/>
      <c r="J6" s="148"/>
      <c r="K6" s="147" t="s">
        <v>7</v>
      </c>
      <c r="L6" s="148"/>
      <c r="M6" s="148"/>
      <c r="N6" s="148"/>
      <c r="O6" s="147" t="s">
        <v>72</v>
      </c>
      <c r="P6" s="148"/>
      <c r="Q6" s="148"/>
      <c r="R6" s="148"/>
      <c r="U6" s="9"/>
      <c r="V6" s="9"/>
      <c r="W6" s="9"/>
      <c r="X6" s="9"/>
      <c r="Y6" s="9"/>
      <c r="Z6" s="9"/>
      <c r="AA6" s="9"/>
      <c r="AB6" s="9"/>
    </row>
    <row r="7" spans="1:28" s="14" customFormat="1" ht="24.9" customHeight="1" thickBot="1" x14ac:dyDescent="0.35">
      <c r="A7" s="20"/>
      <c r="G7" s="149" t="s">
        <v>19</v>
      </c>
      <c r="H7" s="150"/>
      <c r="I7" s="149" t="s">
        <v>144</v>
      </c>
      <c r="J7" s="150"/>
      <c r="K7" s="149" t="s">
        <v>19</v>
      </c>
      <c r="L7" s="150"/>
      <c r="M7" s="149" t="s">
        <v>144</v>
      </c>
      <c r="N7" s="150"/>
      <c r="O7" s="149" t="s">
        <v>19</v>
      </c>
      <c r="P7" s="150"/>
      <c r="Q7" s="149" t="s">
        <v>144</v>
      </c>
      <c r="R7" s="150"/>
      <c r="U7" s="9"/>
      <c r="V7" s="9"/>
      <c r="W7" s="9"/>
      <c r="X7" s="9"/>
      <c r="Y7" s="9"/>
      <c r="Z7" s="9"/>
      <c r="AA7" s="9"/>
      <c r="AB7" s="9"/>
    </row>
    <row r="8" spans="1:28" s="14" customFormat="1" ht="24.9" customHeight="1" x14ac:dyDescent="0.3">
      <c r="A8" s="20"/>
      <c r="D8" s="136" t="s">
        <v>0</v>
      </c>
      <c r="E8" s="137"/>
      <c r="F8" s="138"/>
      <c r="G8" s="181">
        <v>0.89</v>
      </c>
      <c r="H8" s="182"/>
      <c r="I8" s="131">
        <v>0.872</v>
      </c>
      <c r="J8" s="132"/>
      <c r="K8" s="181">
        <v>0.157</v>
      </c>
      <c r="L8" s="182"/>
      <c r="M8" s="131">
        <v>0.187</v>
      </c>
      <c r="N8" s="132"/>
      <c r="O8" s="181">
        <v>0.26200000000000001</v>
      </c>
      <c r="P8" s="182"/>
      <c r="Q8" s="131">
        <v>0.27600000000000002</v>
      </c>
      <c r="R8" s="132"/>
      <c r="U8" s="9"/>
      <c r="V8" s="9"/>
      <c r="W8" s="9"/>
      <c r="X8" s="9"/>
      <c r="Y8" s="9"/>
      <c r="Z8" s="9"/>
      <c r="AA8" s="9"/>
      <c r="AB8" s="9"/>
    </row>
    <row r="9" spans="1:28" s="14" customFormat="1" ht="24.9" customHeight="1" x14ac:dyDescent="0.3">
      <c r="A9" s="20"/>
      <c r="D9" s="139" t="s">
        <v>8</v>
      </c>
      <c r="E9" s="140"/>
      <c r="F9" s="141"/>
      <c r="G9" s="179">
        <v>0.107</v>
      </c>
      <c r="H9" s="180"/>
      <c r="I9" s="133">
        <v>0.126</v>
      </c>
      <c r="J9" s="134"/>
      <c r="K9" s="179">
        <v>0.42499999999999999</v>
      </c>
      <c r="L9" s="180"/>
      <c r="M9" s="133">
        <v>0.499</v>
      </c>
      <c r="N9" s="134"/>
      <c r="O9" s="179">
        <v>0.45</v>
      </c>
      <c r="P9" s="180"/>
      <c r="Q9" s="133">
        <v>0.52700000000000002</v>
      </c>
      <c r="R9" s="134"/>
      <c r="U9" s="9"/>
      <c r="V9" s="9"/>
      <c r="W9" s="9"/>
      <c r="X9" s="9"/>
      <c r="Y9" s="9"/>
      <c r="Z9" s="9"/>
      <c r="AA9" s="9"/>
      <c r="AB9" s="9"/>
    </row>
    <row r="10" spans="1:28" s="14" customFormat="1" ht="24.9" customHeight="1" x14ac:dyDescent="0.3">
      <c r="A10" s="20"/>
      <c r="D10" s="139" t="s">
        <v>1</v>
      </c>
      <c r="E10" s="140"/>
      <c r="F10" s="141"/>
      <c r="G10" s="179">
        <v>3.0000000000000001E-3</v>
      </c>
      <c r="H10" s="180"/>
      <c r="I10" s="133">
        <v>2E-3</v>
      </c>
      <c r="J10" s="134"/>
      <c r="K10" s="179">
        <v>0.41799999999999998</v>
      </c>
      <c r="L10" s="180"/>
      <c r="M10" s="133">
        <v>0.313</v>
      </c>
      <c r="N10" s="134"/>
      <c r="O10" s="179">
        <v>0.28699999999999998</v>
      </c>
      <c r="P10" s="180"/>
      <c r="Q10" s="133">
        <v>0.19700000000000001</v>
      </c>
      <c r="R10" s="134"/>
      <c r="U10" s="9"/>
      <c r="V10" s="9"/>
      <c r="W10" s="9"/>
      <c r="X10" s="9"/>
      <c r="Y10" s="9"/>
      <c r="Z10" s="9"/>
      <c r="AA10" s="9"/>
      <c r="AB10" s="9"/>
    </row>
    <row r="11" spans="1:28" s="14" customFormat="1" ht="15" customHeight="1" x14ac:dyDescent="0.3">
      <c r="A11" s="20"/>
    </row>
    <row r="12" spans="1:28" s="14" customFormat="1" ht="15" customHeight="1" x14ac:dyDescent="0.3">
      <c r="A12" s="20"/>
    </row>
    <row r="13" spans="1:28" ht="19.5" customHeight="1" x14ac:dyDescent="0.3">
      <c r="A13" s="135" t="str">
        <f>Índice!$A$83</f>
        <v>ESTUDO 38 | ANÁLISE DAS EMPRESAS DA REGIÃO NORTE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</row>
    <row r="14" spans="1:28" x14ac:dyDescent="0.3">
      <c r="U14" s="58" t="s">
        <v>23</v>
      </c>
    </row>
    <row r="17" ht="17.25" customHeight="1" x14ac:dyDescent="0.3"/>
    <row r="18" ht="17.25" customHeight="1" x14ac:dyDescent="0.3"/>
  </sheetData>
  <sheetProtection algorithmName="SHA-512" hashValue="vmeoEnR2AVb+rWSrSX09bIWr6kjJG5IG4/FI6tSkND+ufavEAWSAG2ava1TSoeAH+MJ9dy/We1P8b8Dpy87icg==" saltValue="AB2mzjbZRItGP/zUVFD2Xw==" spinCount="100000" sheet="1" objects="1" scenarios="1"/>
  <mergeCells count="32">
    <mergeCell ref="Q10:R10"/>
    <mergeCell ref="D10:F10"/>
    <mergeCell ref="G10:H10"/>
    <mergeCell ref="I10:J10"/>
    <mergeCell ref="K10:L10"/>
    <mergeCell ref="M10:N10"/>
    <mergeCell ref="O10:P10"/>
    <mergeCell ref="M9:N9"/>
    <mergeCell ref="O9:P9"/>
    <mergeCell ref="Q9:R9"/>
    <mergeCell ref="D8:F8"/>
    <mergeCell ref="G8:H8"/>
    <mergeCell ref="I8:J8"/>
    <mergeCell ref="K8:L8"/>
    <mergeCell ref="M8:N8"/>
    <mergeCell ref="O8:P8"/>
    <mergeCell ref="A1:U1"/>
    <mergeCell ref="A13:U13"/>
    <mergeCell ref="G6:J6"/>
    <mergeCell ref="K6:N6"/>
    <mergeCell ref="O6:R6"/>
    <mergeCell ref="G7:H7"/>
    <mergeCell ref="I7:J7"/>
    <mergeCell ref="K7:L7"/>
    <mergeCell ref="M7:N7"/>
    <mergeCell ref="O7:P7"/>
    <mergeCell ref="Q7:R7"/>
    <mergeCell ref="Q8:R8"/>
    <mergeCell ref="D9:F9"/>
    <mergeCell ref="G9:H9"/>
    <mergeCell ref="I9:J9"/>
    <mergeCell ref="K9:L9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/>
  </sheetPr>
  <dimension ref="A1:AH18"/>
  <sheetViews>
    <sheetView showGridLines="0" zoomScaleNormal="100" zoomScaleSheetLayoutView="85" workbookViewId="0">
      <selection sqref="A1:U1"/>
    </sheetView>
  </sheetViews>
  <sheetFormatPr defaultColWidth="9.109375" defaultRowHeight="14.4" x14ac:dyDescent="0.3"/>
  <cols>
    <col min="1" max="23" width="7.33203125" style="6" customWidth="1"/>
    <col min="24" max="16384" width="9.109375" style="6"/>
  </cols>
  <sheetData>
    <row r="1" spans="1:34" ht="69" customHeigh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34" ht="15" customHeight="1" x14ac:dyDescent="0.3"/>
    <row r="3" spans="1:34" s="7" customFormat="1" ht="15" customHeight="1" thickBot="1" x14ac:dyDescent="0.35">
      <c r="A3" s="59" t="str">
        <f>Índice!F15</f>
        <v>G I.2.10</v>
      </c>
      <c r="B3" s="52" t="str">
        <f>Índice!G15</f>
        <v>Estruturas | Por classes de dimensão e por localização geográfica (NUTS III) (volume de negócios, 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8"/>
      <c r="R3" s="88"/>
    </row>
    <row r="4" spans="1:34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34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34" s="14" customFormat="1" ht="24.9" customHeight="1" x14ac:dyDescent="0.3">
      <c r="A6" s="20"/>
      <c r="J6" s="183" t="s">
        <v>0</v>
      </c>
      <c r="K6" s="184"/>
      <c r="L6" s="183" t="s">
        <v>8</v>
      </c>
      <c r="M6" s="184"/>
      <c r="N6" s="183" t="s">
        <v>1</v>
      </c>
      <c r="O6" s="184"/>
      <c r="R6" s="9"/>
      <c r="S6" s="9"/>
      <c r="T6" s="9"/>
      <c r="U6" s="9"/>
      <c r="V6" s="9"/>
      <c r="W6" s="9"/>
      <c r="X6" s="9"/>
      <c r="Y6" s="9"/>
    </row>
    <row r="7" spans="1:34" s="14" customFormat="1" ht="24.9" customHeight="1" x14ac:dyDescent="0.3">
      <c r="G7" s="121" t="s">
        <v>152</v>
      </c>
      <c r="H7" s="121"/>
      <c r="I7" s="160"/>
      <c r="J7" s="131">
        <v>0.2</v>
      </c>
      <c r="K7" s="132"/>
      <c r="L7" s="131">
        <v>0.45100000000000001</v>
      </c>
      <c r="M7" s="132"/>
      <c r="N7" s="131">
        <v>0.34899999999999998</v>
      </c>
      <c r="O7" s="132"/>
      <c r="R7" s="9"/>
      <c r="S7" s="9"/>
      <c r="T7" s="9"/>
      <c r="U7" s="9"/>
      <c r="V7" s="9"/>
      <c r="W7" s="9"/>
      <c r="X7" s="9"/>
      <c r="Y7" s="9"/>
    </row>
    <row r="8" spans="1:34" s="14" customFormat="1" ht="24.9" customHeight="1" x14ac:dyDescent="0.3">
      <c r="G8" s="121" t="s">
        <v>153</v>
      </c>
      <c r="H8" s="121"/>
      <c r="I8" s="160"/>
      <c r="J8" s="131">
        <v>0.20300000000000001</v>
      </c>
      <c r="K8" s="132"/>
      <c r="L8" s="131">
        <v>0.56399999999999995</v>
      </c>
      <c r="M8" s="132"/>
      <c r="N8" s="131">
        <v>0.23300000000000001</v>
      </c>
      <c r="O8" s="132"/>
      <c r="R8" s="9"/>
      <c r="S8" s="9"/>
      <c r="T8" s="9"/>
      <c r="U8" s="9"/>
      <c r="V8" s="9"/>
      <c r="W8" s="9"/>
      <c r="X8" s="9"/>
      <c r="Y8" s="9"/>
    </row>
    <row r="9" spans="1:34" s="14" customFormat="1" ht="24.9" customHeight="1" x14ac:dyDescent="0.3">
      <c r="G9" s="121" t="s">
        <v>154</v>
      </c>
      <c r="H9" s="121"/>
      <c r="I9" s="160"/>
      <c r="J9" s="131">
        <v>0.189</v>
      </c>
      <c r="K9" s="132"/>
      <c r="L9" s="131">
        <v>0.58499999999999996</v>
      </c>
      <c r="M9" s="132"/>
      <c r="N9" s="131">
        <v>0.22700000000000001</v>
      </c>
      <c r="O9" s="132"/>
      <c r="R9" s="9"/>
      <c r="S9" s="9"/>
      <c r="T9" s="9"/>
      <c r="U9" s="9"/>
      <c r="V9" s="9"/>
      <c r="W9" s="9"/>
      <c r="X9" s="9"/>
      <c r="Y9" s="9"/>
    </row>
    <row r="10" spans="1:34" s="14" customFormat="1" ht="24.9" customHeight="1" x14ac:dyDescent="0.3">
      <c r="G10" s="121" t="s">
        <v>173</v>
      </c>
      <c r="H10" s="121"/>
      <c r="I10" s="160"/>
      <c r="J10" s="131">
        <v>0.16600000000000001</v>
      </c>
      <c r="K10" s="132"/>
      <c r="L10" s="131">
        <v>0.45600000000000002</v>
      </c>
      <c r="M10" s="132"/>
      <c r="N10" s="131">
        <v>0.378</v>
      </c>
      <c r="O10" s="132"/>
      <c r="R10" s="9"/>
      <c r="S10" s="9"/>
      <c r="T10" s="9"/>
      <c r="U10" s="9"/>
      <c r="V10" s="9"/>
      <c r="W10" s="9"/>
      <c r="X10" s="9"/>
      <c r="Y10" s="9"/>
    </row>
    <row r="11" spans="1:34" s="14" customFormat="1" ht="24.9" customHeight="1" x14ac:dyDescent="0.3">
      <c r="G11" s="121" t="s">
        <v>155</v>
      </c>
      <c r="H11" s="121"/>
      <c r="I11" s="160"/>
      <c r="J11" s="131">
        <v>0.39</v>
      </c>
      <c r="K11" s="132"/>
      <c r="L11" s="131">
        <v>0.55200000000000005</v>
      </c>
      <c r="M11" s="132"/>
      <c r="N11" s="131">
        <v>5.8999999999999997E-2</v>
      </c>
      <c r="O11" s="132"/>
      <c r="R11" s="9"/>
      <c r="S11" s="9"/>
      <c r="T11" s="9"/>
      <c r="U11" s="9"/>
      <c r="V11" s="9"/>
      <c r="W11" s="9"/>
      <c r="X11" s="9"/>
      <c r="Y11" s="9"/>
    </row>
    <row r="12" spans="1:34" s="14" customFormat="1" ht="24.9" customHeight="1" x14ac:dyDescent="0.3">
      <c r="G12" s="121" t="s">
        <v>156</v>
      </c>
      <c r="H12" s="121"/>
      <c r="I12" s="160"/>
      <c r="J12" s="131">
        <v>0.23899999999999999</v>
      </c>
      <c r="K12" s="132"/>
      <c r="L12" s="131">
        <v>0.64800000000000002</v>
      </c>
      <c r="M12" s="132"/>
      <c r="N12" s="131">
        <v>0.113</v>
      </c>
      <c r="O12" s="132"/>
      <c r="R12" s="9"/>
      <c r="S12" s="9"/>
      <c r="T12" s="9"/>
      <c r="U12" s="9"/>
      <c r="V12" s="9"/>
      <c r="W12" s="9"/>
      <c r="X12" s="9"/>
      <c r="Y12" s="9"/>
    </row>
    <row r="13" spans="1:34" s="14" customFormat="1" ht="24.9" customHeight="1" x14ac:dyDescent="0.3">
      <c r="G13" s="121" t="s">
        <v>157</v>
      </c>
      <c r="H13" s="121"/>
      <c r="I13" s="160"/>
      <c r="J13" s="131">
        <v>0.32400000000000001</v>
      </c>
      <c r="K13" s="132"/>
      <c r="L13" s="131">
        <v>0.58499999999999996</v>
      </c>
      <c r="M13" s="132"/>
      <c r="N13" s="131">
        <v>9.0999999999999998E-2</v>
      </c>
      <c r="O13" s="132"/>
      <c r="R13" s="9"/>
      <c r="S13" s="9"/>
      <c r="T13" s="9"/>
      <c r="U13" s="9"/>
      <c r="V13" s="9"/>
      <c r="W13" s="9"/>
      <c r="X13" s="9"/>
      <c r="Y13" s="9"/>
    </row>
    <row r="14" spans="1:34" s="14" customFormat="1" ht="24.9" customHeight="1" thickBot="1" x14ac:dyDescent="0.35">
      <c r="G14" s="125" t="s">
        <v>174</v>
      </c>
      <c r="H14" s="125"/>
      <c r="I14" s="169"/>
      <c r="J14" s="131">
        <v>0.26300000000000001</v>
      </c>
      <c r="K14" s="132"/>
      <c r="L14" s="131">
        <v>0.33700000000000002</v>
      </c>
      <c r="M14" s="132"/>
      <c r="N14" s="131">
        <v>0.4</v>
      </c>
      <c r="O14" s="132"/>
      <c r="R14" s="9"/>
      <c r="S14" s="9"/>
      <c r="T14" s="9"/>
      <c r="U14" s="9"/>
      <c r="V14" s="9"/>
      <c r="W14" s="9"/>
      <c r="X14" s="9"/>
      <c r="Y14" s="9"/>
    </row>
    <row r="15" spans="1:34" ht="15" customHeight="1" x14ac:dyDescent="0.3"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9"/>
      <c r="Q15" s="9"/>
      <c r="R15" s="9"/>
      <c r="S15" s="9"/>
      <c r="T15" s="9"/>
      <c r="U15" s="9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ht="15" customHeight="1" x14ac:dyDescent="0.3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ht="19.5" customHeight="1" x14ac:dyDescent="0.3">
      <c r="A17" s="106" t="str">
        <f>NOTA!$A$24</f>
        <v>ESTUDO 38 | ANÁLISE DAS EMPRESAS DA REGIÃO NORTE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Z17" s="11"/>
      <c r="AA17" s="11"/>
      <c r="AB17" s="11"/>
      <c r="AC17" s="11"/>
      <c r="AD17" s="11"/>
      <c r="AE17" s="11"/>
      <c r="AF17" s="11"/>
      <c r="AG17" s="11"/>
      <c r="AH17" s="11"/>
    </row>
    <row r="18" spans="1:34" x14ac:dyDescent="0.3">
      <c r="U18" s="58" t="s">
        <v>23</v>
      </c>
    </row>
  </sheetData>
  <sheetProtection algorithmName="SHA-512" hashValue="LoJNNPc9W0bMw9nK21MryYVdjwBk0OWHS7zBTQDbV9fhR0xbNmvKU6ZvpRn0SX/ntW1I6jMpJj4ZXDBtzRnyrg==" saltValue="E/W1GE8mWclcuiCOnS1UQw==" spinCount="100000" sheet="1" objects="1" scenarios="1"/>
  <mergeCells count="37">
    <mergeCell ref="G13:I13"/>
    <mergeCell ref="G14:I14"/>
    <mergeCell ref="J13:K13"/>
    <mergeCell ref="L13:M13"/>
    <mergeCell ref="J14:K14"/>
    <mergeCell ref="L14:M14"/>
    <mergeCell ref="N6:O6"/>
    <mergeCell ref="J7:K7"/>
    <mergeCell ref="L7:M7"/>
    <mergeCell ref="N7:O7"/>
    <mergeCell ref="G12:I12"/>
    <mergeCell ref="G7:I7"/>
    <mergeCell ref="G8:I8"/>
    <mergeCell ref="G9:I9"/>
    <mergeCell ref="G10:I10"/>
    <mergeCell ref="G11:I11"/>
    <mergeCell ref="L10:M10"/>
    <mergeCell ref="N10:O10"/>
    <mergeCell ref="J11:K11"/>
    <mergeCell ref="L11:M11"/>
    <mergeCell ref="N11:O11"/>
    <mergeCell ref="A17:U17"/>
    <mergeCell ref="A1:U1"/>
    <mergeCell ref="N14:O14"/>
    <mergeCell ref="J9:K9"/>
    <mergeCell ref="L9:M9"/>
    <mergeCell ref="N9:O9"/>
    <mergeCell ref="J8:K8"/>
    <mergeCell ref="L8:M8"/>
    <mergeCell ref="N8:O8"/>
    <mergeCell ref="N13:O13"/>
    <mergeCell ref="J12:K12"/>
    <mergeCell ref="L12:M12"/>
    <mergeCell ref="N12:O12"/>
    <mergeCell ref="J6:K6"/>
    <mergeCell ref="L6:M6"/>
    <mergeCell ref="J10:K10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/>
  </sheetPr>
  <dimension ref="A1:U19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5" customHeight="1" x14ac:dyDescent="0.3"/>
    <row r="3" spans="1:21" s="7" customFormat="1" ht="15" customHeight="1" thickBot="1" x14ac:dyDescent="0.35">
      <c r="A3" s="59" t="str">
        <f>Índice!F16</f>
        <v>G I.2.11</v>
      </c>
      <c r="B3" s="52" t="str">
        <f>Índice!G16</f>
        <v>Estruturas | Por classes de dimensão (região Norte, volume de negócios, 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1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1" s="9" customFormat="1" ht="15" customHeight="1" thickBot="1" x14ac:dyDescent="0.35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14"/>
      <c r="O5" s="14"/>
    </row>
    <row r="6" spans="1:21" s="14" customFormat="1" ht="24.9" customHeight="1" thickBot="1" x14ac:dyDescent="0.35">
      <c r="A6" s="20"/>
      <c r="F6" s="16"/>
      <c r="G6" s="16"/>
      <c r="H6" s="65"/>
      <c r="I6" s="174" t="s">
        <v>0</v>
      </c>
      <c r="J6" s="187"/>
      <c r="K6" s="174" t="s">
        <v>8</v>
      </c>
      <c r="L6" s="187"/>
      <c r="M6" s="174" t="s">
        <v>1</v>
      </c>
      <c r="N6" s="187"/>
    </row>
    <row r="7" spans="1:21" s="14" customFormat="1" ht="24.9" customHeight="1" x14ac:dyDescent="0.3">
      <c r="A7" s="20"/>
      <c r="F7" s="121" t="s">
        <v>145</v>
      </c>
      <c r="G7" s="121"/>
      <c r="H7" s="160"/>
      <c r="I7" s="188">
        <v>0.57999999999999996</v>
      </c>
      <c r="J7" s="189"/>
      <c r="K7" s="188">
        <v>0.38700000000000001</v>
      </c>
      <c r="L7" s="189"/>
      <c r="M7" s="188">
        <v>3.3000000000000002E-2</v>
      </c>
      <c r="N7" s="189"/>
    </row>
    <row r="8" spans="1:21" s="14" customFormat="1" ht="24.9" customHeight="1" x14ac:dyDescent="0.3">
      <c r="A8" s="20"/>
      <c r="F8" s="121" t="s">
        <v>146</v>
      </c>
      <c r="G8" s="121"/>
      <c r="H8" s="160"/>
      <c r="I8" s="185">
        <v>6.4000000000000001E-2</v>
      </c>
      <c r="J8" s="186"/>
      <c r="K8" s="185">
        <v>0.52900000000000003</v>
      </c>
      <c r="L8" s="186"/>
      <c r="M8" s="185">
        <v>0.40699999999999997</v>
      </c>
      <c r="N8" s="186"/>
    </row>
    <row r="9" spans="1:21" s="14" customFormat="1" ht="24.9" customHeight="1" x14ac:dyDescent="0.3">
      <c r="A9" s="20"/>
      <c r="F9" s="121" t="s">
        <v>147</v>
      </c>
      <c r="G9" s="121"/>
      <c r="H9" s="160"/>
      <c r="I9" s="185">
        <v>0.04</v>
      </c>
      <c r="J9" s="186"/>
      <c r="K9" s="185">
        <v>0.53700000000000003</v>
      </c>
      <c r="L9" s="186"/>
      <c r="M9" s="185">
        <v>0.42299999999999999</v>
      </c>
      <c r="N9" s="186"/>
    </row>
    <row r="10" spans="1:21" s="14" customFormat="1" ht="24.9" customHeight="1" x14ac:dyDescent="0.3">
      <c r="A10" s="20"/>
      <c r="F10" s="121" t="s">
        <v>148</v>
      </c>
      <c r="G10" s="121"/>
      <c r="H10" s="160"/>
      <c r="I10" s="185">
        <v>0.221</v>
      </c>
      <c r="J10" s="186"/>
      <c r="K10" s="185">
        <v>0.53300000000000003</v>
      </c>
      <c r="L10" s="186"/>
      <c r="M10" s="185">
        <v>0.246</v>
      </c>
      <c r="N10" s="186"/>
    </row>
    <row r="11" spans="1:21" s="14" customFormat="1" ht="24.9" customHeight="1" x14ac:dyDescent="0.3">
      <c r="A11" s="20"/>
      <c r="F11" s="121" t="s">
        <v>149</v>
      </c>
      <c r="G11" s="121"/>
      <c r="H11" s="160"/>
      <c r="I11" s="185">
        <v>0.245</v>
      </c>
      <c r="J11" s="186"/>
      <c r="K11" s="185">
        <v>0.46700000000000003</v>
      </c>
      <c r="L11" s="186"/>
      <c r="M11" s="185">
        <v>0.28799999999999998</v>
      </c>
      <c r="N11" s="186"/>
    </row>
    <row r="12" spans="1:21" s="14" customFormat="1" ht="24.9" customHeight="1" thickBot="1" x14ac:dyDescent="0.35">
      <c r="A12" s="20"/>
      <c r="F12" s="125" t="s">
        <v>150</v>
      </c>
      <c r="G12" s="125"/>
      <c r="H12" s="169"/>
      <c r="I12" s="185">
        <v>0.314</v>
      </c>
      <c r="J12" s="186"/>
      <c r="K12" s="185">
        <v>0.49099999999999999</v>
      </c>
      <c r="L12" s="186"/>
      <c r="M12" s="185">
        <v>0.19500000000000001</v>
      </c>
      <c r="N12" s="186"/>
    </row>
    <row r="13" spans="1:21" s="9" customFormat="1" ht="15" customHeight="1" x14ac:dyDescent="0.3">
      <c r="A13" s="8"/>
      <c r="C13" s="25"/>
      <c r="D13" s="25"/>
      <c r="E13" s="25"/>
      <c r="N13" s="14"/>
      <c r="O13" s="14"/>
      <c r="P13" s="25"/>
      <c r="Q13" s="25"/>
    </row>
    <row r="14" spans="1:21" s="9" customFormat="1" ht="15" customHeight="1" x14ac:dyDescent="0.2">
      <c r="A14" s="8"/>
      <c r="C14" s="25"/>
      <c r="D14" s="25"/>
      <c r="E14" s="25"/>
      <c r="P14" s="25"/>
      <c r="Q14" s="25"/>
    </row>
    <row r="15" spans="1:21" ht="19.5" customHeight="1" x14ac:dyDescent="0.3">
      <c r="A15" s="135" t="str">
        <f>Índice!$A$83</f>
        <v>ESTUDO 38 | ANÁLISE DAS EMPRESAS DA REGIÃO NORTE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</row>
    <row r="16" spans="1:21" x14ac:dyDescent="0.3">
      <c r="U16" s="58" t="s">
        <v>23</v>
      </c>
    </row>
    <row r="19" ht="17.25" customHeight="1" x14ac:dyDescent="0.3"/>
  </sheetData>
  <sheetProtection algorithmName="SHA-512" hashValue="Un+VNhJf6AXL6tYfVhVnDxMXh0KOLA2EMLWKYk1tlHxum6LcaaUJPo8uVPcnReRkjkFhOswtKBvyKMtpoOY5kw==" saltValue="QM2z6Nsdb4hjimLQarHn/Q==" spinCount="100000" sheet="1" objects="1" scenarios="1"/>
  <mergeCells count="29">
    <mergeCell ref="A15:U15"/>
    <mergeCell ref="F10:H10"/>
    <mergeCell ref="I10:J10"/>
    <mergeCell ref="K10:L10"/>
    <mergeCell ref="F11:H11"/>
    <mergeCell ref="I11:J11"/>
    <mergeCell ref="K11:L11"/>
    <mergeCell ref="F12:H12"/>
    <mergeCell ref="I12:J12"/>
    <mergeCell ref="K12:L12"/>
    <mergeCell ref="F8:H8"/>
    <mergeCell ref="I8:J8"/>
    <mergeCell ref="F9:H9"/>
    <mergeCell ref="I9:J9"/>
    <mergeCell ref="K9:L9"/>
    <mergeCell ref="A1:U1"/>
    <mergeCell ref="I6:J6"/>
    <mergeCell ref="K6:L6"/>
    <mergeCell ref="K7:L7"/>
    <mergeCell ref="M6:N6"/>
    <mergeCell ref="M7:N7"/>
    <mergeCell ref="F7:H7"/>
    <mergeCell ref="I7:J7"/>
    <mergeCell ref="M9:N9"/>
    <mergeCell ref="M10:N10"/>
    <mergeCell ref="M11:N11"/>
    <mergeCell ref="M12:N12"/>
    <mergeCell ref="K8:L8"/>
    <mergeCell ref="M8:N8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/>
  </sheetPr>
  <dimension ref="A1:AC27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9" ht="69" customHeigh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9" ht="15" customHeight="1" x14ac:dyDescent="0.3"/>
    <row r="3" spans="1:29" s="7" customFormat="1" ht="15" customHeight="1" thickBot="1" x14ac:dyDescent="0.35">
      <c r="A3" s="59" t="str">
        <f>Índice!F17</f>
        <v>G I.2.12</v>
      </c>
      <c r="B3" s="52" t="str">
        <f>Índice!G17</f>
        <v>Volume de negócios médio e número médio de pessoas ao serviço das empresas da região Norte | Relação com o total das empresas (2017)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9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9" s="14" customFormat="1" ht="24.9" customHeight="1" thickBot="1" x14ac:dyDescent="0.35">
      <c r="A5" s="20"/>
      <c r="B5" s="20"/>
      <c r="C5" s="20"/>
      <c r="L5" s="183" t="s">
        <v>162</v>
      </c>
      <c r="M5" s="184"/>
      <c r="N5" s="198" t="s">
        <v>161</v>
      </c>
      <c r="O5" s="184"/>
      <c r="P5" s="9"/>
      <c r="Q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4" customFormat="1" ht="15.45" customHeight="1" thickBot="1" x14ac:dyDescent="0.35">
      <c r="G6" s="174" t="s">
        <v>19</v>
      </c>
      <c r="H6" s="174"/>
      <c r="I6" s="174"/>
      <c r="J6" s="174"/>
      <c r="K6" s="187"/>
      <c r="L6" s="202">
        <v>823218</v>
      </c>
      <c r="M6" s="203"/>
      <c r="N6" s="192">
        <v>6.7</v>
      </c>
      <c r="O6" s="193"/>
      <c r="P6" s="9"/>
      <c r="Q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4" customFormat="1" ht="15.45" customHeight="1" x14ac:dyDescent="0.3">
      <c r="G7" s="196" t="s">
        <v>144</v>
      </c>
      <c r="H7" s="196"/>
      <c r="I7" s="196"/>
      <c r="J7" s="196"/>
      <c r="K7" s="197"/>
      <c r="L7" s="204">
        <v>701866</v>
      </c>
      <c r="M7" s="205"/>
      <c r="N7" s="194">
        <v>6.9</v>
      </c>
      <c r="O7" s="195"/>
      <c r="P7" s="9"/>
      <c r="Q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s="14" customFormat="1" ht="15.45" customHeight="1" x14ac:dyDescent="0.3">
      <c r="G8" s="121" t="s">
        <v>159</v>
      </c>
      <c r="H8" s="121"/>
      <c r="I8" s="121" t="s">
        <v>152</v>
      </c>
      <c r="J8" s="121"/>
      <c r="K8" s="160"/>
      <c r="L8" s="206">
        <v>640682</v>
      </c>
      <c r="M8" s="207"/>
      <c r="N8" s="190">
        <v>5.8</v>
      </c>
      <c r="O8" s="191"/>
      <c r="P8" s="9"/>
      <c r="Q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s="14" customFormat="1" ht="15.45" customHeight="1" x14ac:dyDescent="0.3">
      <c r="G9" s="121"/>
      <c r="H9" s="121"/>
      <c r="I9" s="121" t="s">
        <v>153</v>
      </c>
      <c r="J9" s="121"/>
      <c r="K9" s="160"/>
      <c r="L9" s="206">
        <v>662823</v>
      </c>
      <c r="M9" s="207"/>
      <c r="N9" s="190">
        <v>6.9</v>
      </c>
      <c r="O9" s="191"/>
      <c r="P9" s="9"/>
      <c r="Q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s="14" customFormat="1" ht="15.45" customHeight="1" x14ac:dyDescent="0.3">
      <c r="G10" s="121"/>
      <c r="H10" s="121"/>
      <c r="I10" s="121" t="s">
        <v>154</v>
      </c>
      <c r="J10" s="121"/>
      <c r="K10" s="160"/>
      <c r="L10" s="206">
        <v>707209</v>
      </c>
      <c r="M10" s="207"/>
      <c r="N10" s="190">
        <v>7.9</v>
      </c>
      <c r="O10" s="191"/>
      <c r="P10" s="9"/>
      <c r="Q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s="14" customFormat="1" ht="15.45" customHeight="1" x14ac:dyDescent="0.3">
      <c r="G11" s="121"/>
      <c r="H11" s="121"/>
      <c r="I11" s="121" t="s">
        <v>173</v>
      </c>
      <c r="J11" s="121"/>
      <c r="K11" s="160"/>
      <c r="L11" s="206">
        <v>794085</v>
      </c>
      <c r="M11" s="207"/>
      <c r="N11" s="190">
        <v>7</v>
      </c>
      <c r="O11" s="191"/>
      <c r="P11" s="9"/>
      <c r="Q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s="14" customFormat="1" ht="15.45" customHeight="1" x14ac:dyDescent="0.3">
      <c r="G12" s="121"/>
      <c r="H12" s="121"/>
      <c r="I12" s="121" t="s">
        <v>155</v>
      </c>
      <c r="J12" s="121"/>
      <c r="K12" s="160"/>
      <c r="L12" s="206">
        <v>371159</v>
      </c>
      <c r="M12" s="207"/>
      <c r="N12" s="190">
        <v>4.3</v>
      </c>
      <c r="O12" s="191"/>
      <c r="P12" s="9"/>
      <c r="Q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s="14" customFormat="1" ht="15.45" customHeight="1" x14ac:dyDescent="0.3">
      <c r="G13" s="121"/>
      <c r="H13" s="121"/>
      <c r="I13" s="121" t="s">
        <v>156</v>
      </c>
      <c r="J13" s="121"/>
      <c r="K13" s="160"/>
      <c r="L13" s="206">
        <v>526564</v>
      </c>
      <c r="M13" s="207"/>
      <c r="N13" s="190">
        <v>7.9</v>
      </c>
      <c r="O13" s="191"/>
      <c r="P13" s="9"/>
      <c r="Q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s="14" customFormat="1" ht="15.45" customHeight="1" x14ac:dyDescent="0.3">
      <c r="G14" s="121"/>
      <c r="H14" s="121"/>
      <c r="I14" s="121" t="s">
        <v>157</v>
      </c>
      <c r="J14" s="121"/>
      <c r="K14" s="160"/>
      <c r="L14" s="206">
        <v>398703</v>
      </c>
      <c r="M14" s="207"/>
      <c r="N14" s="190">
        <v>4.2</v>
      </c>
      <c r="O14" s="191"/>
      <c r="P14" s="9"/>
      <c r="Q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s="14" customFormat="1" ht="15.45" customHeight="1" x14ac:dyDescent="0.3">
      <c r="G15" s="121"/>
      <c r="H15" s="121"/>
      <c r="I15" s="121" t="s">
        <v>174</v>
      </c>
      <c r="J15" s="121"/>
      <c r="K15" s="160"/>
      <c r="L15" s="206">
        <v>482815</v>
      </c>
      <c r="M15" s="207"/>
      <c r="N15" s="190">
        <v>3.5</v>
      </c>
      <c r="O15" s="191"/>
      <c r="P15" s="9"/>
      <c r="Q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s="14" customFormat="1" ht="15.45" customHeight="1" x14ac:dyDescent="0.3">
      <c r="G16" s="121" t="s">
        <v>160</v>
      </c>
      <c r="H16" s="121"/>
      <c r="I16" s="121" t="s">
        <v>145</v>
      </c>
      <c r="J16" s="121"/>
      <c r="K16" s="160"/>
      <c r="L16" s="199">
        <v>151982</v>
      </c>
      <c r="M16" s="200"/>
      <c r="N16" s="191">
        <v>3</v>
      </c>
      <c r="O16" s="201"/>
      <c r="P16" s="9"/>
      <c r="Q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s="14" customFormat="1" ht="15.45" customHeight="1" x14ac:dyDescent="0.3">
      <c r="G17" s="121"/>
      <c r="H17" s="121"/>
      <c r="I17" s="121" t="s">
        <v>146</v>
      </c>
      <c r="J17" s="121"/>
      <c r="K17" s="160"/>
      <c r="L17" s="199">
        <v>1589535</v>
      </c>
      <c r="M17" s="200"/>
      <c r="N17" s="191">
        <v>16.600000000000001</v>
      </c>
      <c r="O17" s="201"/>
      <c r="P17" s="9"/>
      <c r="Q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s="14" customFormat="1" ht="15.45" customHeight="1" x14ac:dyDescent="0.3">
      <c r="G18" s="121"/>
      <c r="H18" s="121"/>
      <c r="I18" s="121" t="s">
        <v>147</v>
      </c>
      <c r="J18" s="121"/>
      <c r="K18" s="160"/>
      <c r="L18" s="199">
        <v>4455278</v>
      </c>
      <c r="M18" s="200"/>
      <c r="N18" s="191">
        <v>16</v>
      </c>
      <c r="O18" s="201"/>
      <c r="P18" s="9"/>
      <c r="Q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s="14" customFormat="1" ht="15.45" customHeight="1" x14ac:dyDescent="0.3">
      <c r="G19" s="121"/>
      <c r="H19" s="121"/>
      <c r="I19" s="121" t="s">
        <v>148</v>
      </c>
      <c r="J19" s="121"/>
      <c r="K19" s="160"/>
      <c r="L19" s="199">
        <v>457550</v>
      </c>
      <c r="M19" s="200"/>
      <c r="N19" s="191">
        <v>6.8</v>
      </c>
      <c r="O19" s="201"/>
      <c r="P19" s="9"/>
      <c r="Q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s="14" customFormat="1" ht="15.45" customHeight="1" x14ac:dyDescent="0.3">
      <c r="G20" s="121"/>
      <c r="H20" s="121"/>
      <c r="I20" s="121" t="s">
        <v>149</v>
      </c>
      <c r="J20" s="121"/>
      <c r="K20" s="160"/>
      <c r="L20" s="199">
        <v>980725</v>
      </c>
      <c r="M20" s="200"/>
      <c r="N20" s="191">
        <v>5.5</v>
      </c>
      <c r="O20" s="201"/>
      <c r="P20" s="9"/>
      <c r="Q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s="14" customFormat="1" ht="15.45" customHeight="1" x14ac:dyDescent="0.3">
      <c r="G21" s="152"/>
      <c r="H21" s="152"/>
      <c r="I21" s="152" t="s">
        <v>150</v>
      </c>
      <c r="J21" s="152"/>
      <c r="K21" s="153"/>
      <c r="L21" s="208">
        <v>269653</v>
      </c>
      <c r="M21" s="209"/>
      <c r="N21" s="210">
        <v>4.4000000000000004</v>
      </c>
      <c r="O21" s="211"/>
      <c r="P21" s="9"/>
      <c r="Q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s="9" customFormat="1" ht="15" customHeight="1" x14ac:dyDescent="0.2">
      <c r="A22" s="8"/>
      <c r="C22" s="25"/>
      <c r="D22" s="25"/>
      <c r="E22" s="25"/>
      <c r="P22" s="25"/>
      <c r="Q22" s="25"/>
    </row>
    <row r="23" spans="1:29" ht="19.5" customHeight="1" x14ac:dyDescent="0.3">
      <c r="A23" s="135" t="str">
        <f>Índice!$A$83</f>
        <v>ESTUDO 38 | ANÁLISE DAS EMPRESAS DA REGIÃO NORTE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</row>
    <row r="24" spans="1:29" x14ac:dyDescent="0.3">
      <c r="U24" s="58" t="s">
        <v>23</v>
      </c>
    </row>
    <row r="27" spans="1:29" ht="17.25" customHeight="1" x14ac:dyDescent="0.3"/>
  </sheetData>
  <sheetProtection algorithmName="SHA-512" hashValue="Cbrm9qu1KuOYtUBD5KGzh6wzAJwhIl4HX0N3C46ZdVJI4ABtkTMgDkgFwgQLQWZXZbH2EovLMGdMWbGH0Tfw9g==" saltValue="QUz2fTCcPQZVrV0LH5530A==" spinCount="100000" sheet="1" objects="1" scenarios="1"/>
  <mergeCells count="54">
    <mergeCell ref="I21:K21"/>
    <mergeCell ref="L21:M21"/>
    <mergeCell ref="N21:O21"/>
    <mergeCell ref="I20:K20"/>
    <mergeCell ref="L20:M20"/>
    <mergeCell ref="N20:O20"/>
    <mergeCell ref="I19:K19"/>
    <mergeCell ref="L19:M19"/>
    <mergeCell ref="N19:O19"/>
    <mergeCell ref="I17:K17"/>
    <mergeCell ref="L17:M17"/>
    <mergeCell ref="N17:O17"/>
    <mergeCell ref="I18:K18"/>
    <mergeCell ref="L18:M18"/>
    <mergeCell ref="N18:O18"/>
    <mergeCell ref="I13:K13"/>
    <mergeCell ref="I14:K14"/>
    <mergeCell ref="I15:K1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A23:U23"/>
    <mergeCell ref="A1:U1"/>
    <mergeCell ref="G8:H15"/>
    <mergeCell ref="G16:H21"/>
    <mergeCell ref="G6:K6"/>
    <mergeCell ref="G7:K7"/>
    <mergeCell ref="I8:K8"/>
    <mergeCell ref="I9:K9"/>
    <mergeCell ref="I10:K10"/>
    <mergeCell ref="I11:K11"/>
    <mergeCell ref="L5:M5"/>
    <mergeCell ref="N5:O5"/>
    <mergeCell ref="I16:K16"/>
    <mergeCell ref="L16:M16"/>
    <mergeCell ref="N16:O16"/>
    <mergeCell ref="I12:K12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</mergeCells>
  <hyperlinks>
    <hyperlink ref="U2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theme="4"/>
  </sheetPr>
  <dimension ref="A1:U21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5" customHeight="1" x14ac:dyDescent="0.3"/>
    <row r="3" spans="1:21" s="7" customFormat="1" ht="15" customHeight="1" thickBot="1" x14ac:dyDescent="0.35">
      <c r="A3" s="59" t="str">
        <f>Índice!F18</f>
        <v>G I.2.13</v>
      </c>
      <c r="B3" s="52" t="str">
        <f>Índice!G18</f>
        <v>Volume de negócios gerado pelas 10% e 1% maiores empresas | Em percentagem do volume de negócios total (2017)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1" s="9" customFormat="1" ht="15" customHeight="1" thickBot="1" x14ac:dyDescent="0.35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1" s="14" customFormat="1" ht="34.950000000000003" customHeight="1" thickBot="1" x14ac:dyDescent="0.35">
      <c r="A5" s="20"/>
      <c r="G5" s="16"/>
      <c r="H5" s="16"/>
      <c r="I5" s="16"/>
      <c r="J5" s="16"/>
      <c r="K5" s="65"/>
      <c r="L5" s="173" t="s">
        <v>165</v>
      </c>
      <c r="M5" s="187"/>
      <c r="N5" s="173" t="s">
        <v>164</v>
      </c>
      <c r="O5" s="174"/>
    </row>
    <row r="6" spans="1:21" s="14" customFormat="1" ht="24.9" customHeight="1" thickBot="1" x14ac:dyDescent="0.35">
      <c r="A6" s="20"/>
      <c r="G6" s="220" t="s">
        <v>19</v>
      </c>
      <c r="H6" s="221"/>
      <c r="I6" s="221"/>
      <c r="J6" s="221"/>
      <c r="K6" s="221"/>
      <c r="L6" s="222">
        <v>0.627</v>
      </c>
      <c r="M6" s="223"/>
      <c r="N6" s="222">
        <v>0.88</v>
      </c>
      <c r="O6" s="224"/>
    </row>
    <row r="7" spans="1:21" s="14" customFormat="1" ht="24.9" customHeight="1" x14ac:dyDescent="0.3">
      <c r="A7" s="20"/>
      <c r="G7" s="225" t="s">
        <v>144</v>
      </c>
      <c r="H7" s="161"/>
      <c r="I7" s="161"/>
      <c r="J7" s="161"/>
      <c r="K7" s="136"/>
      <c r="L7" s="162">
        <v>0.54400000000000004</v>
      </c>
      <c r="M7" s="163"/>
      <c r="N7" s="162">
        <v>0.84399999999999997</v>
      </c>
      <c r="O7" s="226"/>
    </row>
    <row r="8" spans="1:21" s="14" customFormat="1" ht="24.9" customHeight="1" x14ac:dyDescent="0.3">
      <c r="A8" s="20"/>
      <c r="G8" s="183" t="s">
        <v>159</v>
      </c>
      <c r="H8" s="216"/>
      <c r="I8" s="121" t="s">
        <v>152</v>
      </c>
      <c r="J8" s="121"/>
      <c r="K8" s="139"/>
      <c r="L8" s="164">
        <v>0.56299999999999994</v>
      </c>
      <c r="M8" s="165"/>
      <c r="N8" s="164">
        <v>0.84299999999999997</v>
      </c>
      <c r="O8" s="212"/>
    </row>
    <row r="9" spans="1:21" s="14" customFormat="1" ht="24.9" customHeight="1" x14ac:dyDescent="0.3">
      <c r="A9" s="20"/>
      <c r="G9" s="149"/>
      <c r="H9" s="217"/>
      <c r="I9" s="121" t="s">
        <v>153</v>
      </c>
      <c r="J9" s="121"/>
      <c r="K9" s="139"/>
      <c r="L9" s="164">
        <v>0.47699999999999998</v>
      </c>
      <c r="M9" s="165"/>
      <c r="N9" s="164">
        <v>0.82099999999999995</v>
      </c>
      <c r="O9" s="212"/>
    </row>
    <row r="10" spans="1:21" s="14" customFormat="1" ht="24.9" customHeight="1" x14ac:dyDescent="0.3">
      <c r="A10" s="20"/>
      <c r="G10" s="149"/>
      <c r="H10" s="217"/>
      <c r="I10" s="121" t="s">
        <v>154</v>
      </c>
      <c r="J10" s="121"/>
      <c r="K10" s="139"/>
      <c r="L10" s="164">
        <v>0.47399999999999998</v>
      </c>
      <c r="M10" s="165"/>
      <c r="N10" s="164">
        <v>0.82299999999999995</v>
      </c>
      <c r="O10" s="212"/>
      <c r="R10" s="14" t="s">
        <v>73</v>
      </c>
    </row>
    <row r="11" spans="1:21" s="14" customFormat="1" ht="24.9" customHeight="1" x14ac:dyDescent="0.3">
      <c r="A11" s="20"/>
      <c r="G11" s="149"/>
      <c r="H11" s="217"/>
      <c r="I11" s="121" t="s">
        <v>173</v>
      </c>
      <c r="J11" s="121"/>
      <c r="K11" s="139"/>
      <c r="L11" s="164">
        <v>0.59299999999999997</v>
      </c>
      <c r="M11" s="165"/>
      <c r="N11" s="164">
        <v>0.86699999999999999</v>
      </c>
      <c r="O11" s="212"/>
    </row>
    <row r="12" spans="1:21" s="14" customFormat="1" ht="24.9" customHeight="1" x14ac:dyDescent="0.3">
      <c r="A12" s="20"/>
      <c r="G12" s="149"/>
      <c r="H12" s="217"/>
      <c r="I12" s="121" t="s">
        <v>155</v>
      </c>
      <c r="J12" s="121"/>
      <c r="K12" s="139"/>
      <c r="L12" s="164">
        <v>0.33300000000000002</v>
      </c>
      <c r="M12" s="165"/>
      <c r="N12" s="164">
        <v>0.73499999999999999</v>
      </c>
      <c r="O12" s="212"/>
    </row>
    <row r="13" spans="1:21" s="14" customFormat="1" ht="24.9" customHeight="1" x14ac:dyDescent="0.3">
      <c r="A13" s="20"/>
      <c r="G13" s="149"/>
      <c r="H13" s="217"/>
      <c r="I13" s="121" t="s">
        <v>156</v>
      </c>
      <c r="J13" s="121"/>
      <c r="K13" s="139"/>
      <c r="L13" s="164">
        <v>0.379</v>
      </c>
      <c r="M13" s="165"/>
      <c r="N13" s="164">
        <v>0.76200000000000001</v>
      </c>
      <c r="O13" s="212"/>
    </row>
    <row r="14" spans="1:21" s="14" customFormat="1" ht="24.9" customHeight="1" x14ac:dyDescent="0.3">
      <c r="A14" s="20"/>
      <c r="G14" s="149"/>
      <c r="H14" s="217"/>
      <c r="I14" s="121" t="s">
        <v>157</v>
      </c>
      <c r="J14" s="121"/>
      <c r="K14" s="139"/>
      <c r="L14" s="164">
        <v>0.42699999999999999</v>
      </c>
      <c r="M14" s="165"/>
      <c r="N14" s="164">
        <v>0.77700000000000002</v>
      </c>
      <c r="O14" s="212"/>
    </row>
    <row r="15" spans="1:21" s="14" customFormat="1" ht="24.9" customHeight="1" thickBot="1" x14ac:dyDescent="0.35">
      <c r="A15" s="20"/>
      <c r="G15" s="218"/>
      <c r="H15" s="219"/>
      <c r="I15" s="125" t="s">
        <v>174</v>
      </c>
      <c r="J15" s="125"/>
      <c r="K15" s="142"/>
      <c r="L15" s="213">
        <v>0.58699999999999997</v>
      </c>
      <c r="M15" s="214"/>
      <c r="N15" s="213">
        <v>0.83899999999999997</v>
      </c>
      <c r="O15" s="215"/>
    </row>
    <row r="16" spans="1:21" s="9" customFormat="1" ht="15" customHeight="1" x14ac:dyDescent="0.2">
      <c r="A16" s="8"/>
      <c r="C16" s="25"/>
      <c r="D16" s="25"/>
      <c r="E16" s="25"/>
      <c r="P16" s="25"/>
      <c r="Q16" s="25"/>
    </row>
    <row r="17" spans="1:21" ht="19.5" customHeight="1" x14ac:dyDescent="0.3">
      <c r="A17" s="135" t="str">
        <f>Índice!$A$83</f>
        <v>ESTUDO 38 | ANÁLISE DAS EMPRESAS DA REGIÃO NORTE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</row>
    <row r="18" spans="1:21" x14ac:dyDescent="0.3">
      <c r="U18" s="58" t="s">
        <v>23</v>
      </c>
    </row>
    <row r="21" spans="1:21" ht="17.25" customHeight="1" x14ac:dyDescent="0.3"/>
  </sheetData>
  <sheetProtection algorithmName="SHA-512" hashValue="57Hdun48HZmsbyP6btHzFovTb1bk6e+csbebSpm90rJr06QBkcpEdWghvDgkP6jtL0iAVLj3YYkiO0IboGvo6g==" saltValue="TabMPeZspFr5q9cUjwLQow==" spinCount="100000" sheet="1" objects="1" scenarios="1"/>
  <mergeCells count="35">
    <mergeCell ref="L9:M9"/>
    <mergeCell ref="N9:O9"/>
    <mergeCell ref="A1:U1"/>
    <mergeCell ref="L5:M5"/>
    <mergeCell ref="N5:O5"/>
    <mergeCell ref="G6:K6"/>
    <mergeCell ref="L6:M6"/>
    <mergeCell ref="N6:O6"/>
    <mergeCell ref="G7:K7"/>
    <mergeCell ref="L7:M7"/>
    <mergeCell ref="N7:O7"/>
    <mergeCell ref="I8:K8"/>
    <mergeCell ref="L8:M8"/>
    <mergeCell ref="N8:O8"/>
    <mergeCell ref="I15:K15"/>
    <mergeCell ref="L15:M15"/>
    <mergeCell ref="N15:O15"/>
    <mergeCell ref="A17:U17"/>
    <mergeCell ref="I12:K12"/>
    <mergeCell ref="L12:M12"/>
    <mergeCell ref="N12:O12"/>
    <mergeCell ref="I13:K13"/>
    <mergeCell ref="L13:M13"/>
    <mergeCell ref="N13:O13"/>
    <mergeCell ref="I14:K14"/>
    <mergeCell ref="L14:M14"/>
    <mergeCell ref="N14:O14"/>
    <mergeCell ref="G8:H15"/>
    <mergeCell ref="I10:K10"/>
    <mergeCell ref="I9:K9"/>
    <mergeCell ref="L10:M10"/>
    <mergeCell ref="N10:O10"/>
    <mergeCell ref="I11:K11"/>
    <mergeCell ref="L11:M11"/>
    <mergeCell ref="N11:O11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theme="4"/>
  </sheetPr>
  <dimension ref="A1:X18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4" ht="69" customHeigh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4" ht="15" customHeight="1" x14ac:dyDescent="0.3"/>
    <row r="3" spans="1:24" s="7" customFormat="1" ht="15" customHeight="1" thickBot="1" x14ac:dyDescent="0.35">
      <c r="A3" s="59" t="str">
        <f>Índice!F19</f>
        <v>G I.2.14</v>
      </c>
      <c r="B3" s="52" t="str">
        <f>Índice!G19</f>
        <v>Estruturas | Por classes de maturidade (2017)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4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  <c r="W4" s="25"/>
    </row>
    <row r="5" spans="1:24" s="9" customFormat="1" ht="15" customHeight="1" x14ac:dyDescent="0.3">
      <c r="A5" s="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6"/>
      <c r="P5" s="6"/>
      <c r="Q5" s="18"/>
      <c r="W5" s="25"/>
    </row>
    <row r="6" spans="1:24" s="9" customFormat="1" ht="23.55" customHeight="1" x14ac:dyDescent="0.3">
      <c r="A6" s="8"/>
      <c r="D6" s="25"/>
      <c r="E6" s="78"/>
      <c r="F6" s="79"/>
      <c r="G6" s="121" t="s">
        <v>9</v>
      </c>
      <c r="H6" s="121"/>
      <c r="I6" s="121"/>
      <c r="J6" s="121"/>
      <c r="K6" s="121" t="s">
        <v>7</v>
      </c>
      <c r="L6" s="121"/>
      <c r="M6" s="121"/>
      <c r="N6" s="121"/>
      <c r="O6" s="121" t="s">
        <v>32</v>
      </c>
      <c r="P6" s="121"/>
      <c r="Q6" s="121"/>
      <c r="R6" s="121"/>
      <c r="X6" s="25"/>
    </row>
    <row r="7" spans="1:24" s="14" customFormat="1" ht="24.9" customHeight="1" x14ac:dyDescent="0.3">
      <c r="A7" s="20"/>
      <c r="E7" s="38"/>
      <c r="F7" s="79"/>
      <c r="G7" s="121" t="s">
        <v>19</v>
      </c>
      <c r="H7" s="121"/>
      <c r="I7" s="121" t="s">
        <v>144</v>
      </c>
      <c r="J7" s="121"/>
      <c r="K7" s="121" t="s">
        <v>19</v>
      </c>
      <c r="L7" s="121"/>
      <c r="M7" s="121" t="s">
        <v>144</v>
      </c>
      <c r="N7" s="121"/>
      <c r="O7" s="121" t="s">
        <v>19</v>
      </c>
      <c r="P7" s="121"/>
      <c r="Q7" s="121" t="s">
        <v>144</v>
      </c>
      <c r="R7" s="121"/>
      <c r="X7" s="25"/>
    </row>
    <row r="8" spans="1:24" s="14" customFormat="1" ht="24.9" customHeight="1" x14ac:dyDescent="0.3">
      <c r="A8" s="20"/>
      <c r="E8" s="121" t="s">
        <v>166</v>
      </c>
      <c r="F8" s="121"/>
      <c r="G8" s="229">
        <v>0.374</v>
      </c>
      <c r="H8" s="230"/>
      <c r="I8" s="227">
        <v>0.38600000000000001</v>
      </c>
      <c r="J8" s="228"/>
      <c r="K8" s="229">
        <v>0.10100000000000001</v>
      </c>
      <c r="L8" s="230"/>
      <c r="M8" s="227">
        <v>0.121</v>
      </c>
      <c r="N8" s="228"/>
      <c r="O8" s="229">
        <v>0.16800000000000001</v>
      </c>
      <c r="P8" s="230"/>
      <c r="Q8" s="227">
        <v>0.192</v>
      </c>
      <c r="R8" s="228"/>
      <c r="X8" s="25"/>
    </row>
    <row r="9" spans="1:24" s="14" customFormat="1" ht="24.9" customHeight="1" x14ac:dyDescent="0.3">
      <c r="A9" s="20"/>
      <c r="E9" s="121" t="s">
        <v>167</v>
      </c>
      <c r="F9" s="121"/>
      <c r="G9" s="229">
        <v>0.16600000000000001</v>
      </c>
      <c r="H9" s="230"/>
      <c r="I9" s="227">
        <v>0.17599999999999999</v>
      </c>
      <c r="J9" s="228"/>
      <c r="K9" s="229">
        <v>9.7000000000000003E-2</v>
      </c>
      <c r="L9" s="230"/>
      <c r="M9" s="227">
        <v>0.112</v>
      </c>
      <c r="N9" s="228"/>
      <c r="O9" s="229">
        <v>0.122</v>
      </c>
      <c r="P9" s="230"/>
      <c r="Q9" s="227">
        <v>0.14099999999999999</v>
      </c>
      <c r="R9" s="228"/>
      <c r="X9" s="25"/>
    </row>
    <row r="10" spans="1:24" s="14" customFormat="1" ht="24.9" customHeight="1" x14ac:dyDescent="0.3">
      <c r="A10" s="20"/>
      <c r="E10" s="121" t="s">
        <v>168</v>
      </c>
      <c r="F10" s="121"/>
      <c r="G10" s="229">
        <v>0.251</v>
      </c>
      <c r="H10" s="230"/>
      <c r="I10" s="227">
        <v>0.254</v>
      </c>
      <c r="J10" s="228"/>
      <c r="K10" s="229">
        <v>0.246</v>
      </c>
      <c r="L10" s="230"/>
      <c r="M10" s="227">
        <v>0.23499999999999999</v>
      </c>
      <c r="N10" s="228"/>
      <c r="O10" s="229">
        <v>0.253</v>
      </c>
      <c r="P10" s="230"/>
      <c r="Q10" s="227">
        <v>0.251</v>
      </c>
      <c r="R10" s="228"/>
      <c r="X10" s="25"/>
    </row>
    <row r="11" spans="1:24" s="14" customFormat="1" ht="24.9" customHeight="1" x14ac:dyDescent="0.3">
      <c r="A11" s="20"/>
      <c r="E11" s="121" t="s">
        <v>169</v>
      </c>
      <c r="F11" s="121"/>
      <c r="G11" s="229">
        <v>0.21</v>
      </c>
      <c r="H11" s="230"/>
      <c r="I11" s="227">
        <v>0.184</v>
      </c>
      <c r="J11" s="228"/>
      <c r="K11" s="229">
        <v>0.55600000000000005</v>
      </c>
      <c r="L11" s="230"/>
      <c r="M11" s="227">
        <v>0.53200000000000003</v>
      </c>
      <c r="N11" s="228"/>
      <c r="O11" s="229">
        <v>0.45700000000000002</v>
      </c>
      <c r="P11" s="230"/>
      <c r="Q11" s="227">
        <v>0.41499999999999998</v>
      </c>
      <c r="R11" s="228"/>
      <c r="X11" s="25"/>
    </row>
    <row r="12" spans="1:24" s="9" customFormat="1" ht="15" customHeight="1" x14ac:dyDescent="0.2">
      <c r="A12" s="8"/>
      <c r="C12" s="25"/>
      <c r="D12" s="25"/>
      <c r="E12" s="25"/>
      <c r="P12" s="25"/>
      <c r="Q12" s="25"/>
      <c r="W12" s="25"/>
    </row>
    <row r="13" spans="1:24" s="9" customFormat="1" ht="15" customHeight="1" x14ac:dyDescent="0.2">
      <c r="A13" s="8"/>
      <c r="C13" s="25"/>
      <c r="D13" s="25"/>
      <c r="E13" s="25"/>
      <c r="P13" s="25"/>
      <c r="Q13" s="25"/>
      <c r="W13" s="25"/>
    </row>
    <row r="14" spans="1:24" ht="19.5" customHeight="1" x14ac:dyDescent="0.3">
      <c r="A14" s="135" t="str">
        <f>Índice!$A$83</f>
        <v>ESTUDO 38 | ANÁLISE DAS EMPRESAS DA REGIÃO NORTE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W14" s="9"/>
    </row>
    <row r="15" spans="1:24" x14ac:dyDescent="0.3">
      <c r="U15" s="58" t="s">
        <v>23</v>
      </c>
      <c r="W15" s="9"/>
    </row>
    <row r="18" ht="17.25" customHeight="1" x14ac:dyDescent="0.3"/>
  </sheetData>
  <sheetProtection algorithmName="SHA-512" hashValue="F4rXQVoDGlu1yg4U7Zi9oDNbztu+QugMDzaSbNhiq80kd2Zf+5TPX7gFwEPBajnpRCGaIXXATEDl/1ZhfWtKiA==" saltValue="Nbc08gvJH57TlpjqiYZzIg==" spinCount="100000" sheet="1" objects="1" scenarios="1"/>
  <mergeCells count="39">
    <mergeCell ref="A14:U14"/>
    <mergeCell ref="G11:H11"/>
    <mergeCell ref="A1:U1"/>
    <mergeCell ref="E8:F8"/>
    <mergeCell ref="E9:F9"/>
    <mergeCell ref="E10:F10"/>
    <mergeCell ref="E11:F11"/>
    <mergeCell ref="G8:H8"/>
    <mergeCell ref="G9:H9"/>
    <mergeCell ref="G10:H10"/>
    <mergeCell ref="O8:P8"/>
    <mergeCell ref="O9:P9"/>
    <mergeCell ref="O10:P10"/>
    <mergeCell ref="O11:P11"/>
    <mergeCell ref="G6:J6"/>
    <mergeCell ref="G7:H7"/>
    <mergeCell ref="I7:J7"/>
    <mergeCell ref="K6:N6"/>
    <mergeCell ref="O6:R6"/>
    <mergeCell ref="K7:L7"/>
    <mergeCell ref="M7:N7"/>
    <mergeCell ref="O7:P7"/>
    <mergeCell ref="Q7:R7"/>
    <mergeCell ref="Q8:R8"/>
    <mergeCell ref="Q9:R9"/>
    <mergeCell ref="Q10:R10"/>
    <mergeCell ref="Q11:R11"/>
    <mergeCell ref="I8:J8"/>
    <mergeCell ref="I9:J9"/>
    <mergeCell ref="I10:J10"/>
    <mergeCell ref="I11:J11"/>
    <mergeCell ref="M8:N8"/>
    <mergeCell ref="M9:N9"/>
    <mergeCell ref="M10:N10"/>
    <mergeCell ref="M11:N11"/>
    <mergeCell ref="K8:L8"/>
    <mergeCell ref="K9:L9"/>
    <mergeCell ref="K10:L10"/>
    <mergeCell ref="K11:L11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theme="4"/>
  </sheetPr>
  <dimension ref="A1:V17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2" ht="69" customHeigh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2" ht="15" customHeight="1" x14ac:dyDescent="0.3"/>
    <row r="3" spans="1:22" s="7" customFormat="1" ht="15" customHeight="1" thickBot="1" x14ac:dyDescent="0.35">
      <c r="A3" s="59" t="str">
        <f>Índice!F20</f>
        <v>G I.2.15</v>
      </c>
      <c r="B3" s="52" t="str">
        <f>Índice!G20</f>
        <v>Estruturas | Por classes de maturidade e por localização geográfica (NUTS III) (volume de negócios, 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2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2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2" s="14" customFormat="1" ht="24.9" customHeight="1" x14ac:dyDescent="0.3">
      <c r="C6" s="38"/>
      <c r="D6" s="79"/>
      <c r="E6" s="121" t="s">
        <v>152</v>
      </c>
      <c r="F6" s="121"/>
      <c r="G6" s="121" t="s">
        <v>153</v>
      </c>
      <c r="H6" s="121"/>
      <c r="I6" s="121" t="s">
        <v>154</v>
      </c>
      <c r="J6" s="121"/>
      <c r="K6" s="139" t="s">
        <v>173</v>
      </c>
      <c r="L6" s="231"/>
      <c r="M6" s="121" t="s">
        <v>155</v>
      </c>
      <c r="N6" s="121"/>
      <c r="O6" s="121" t="s">
        <v>156</v>
      </c>
      <c r="P6" s="121"/>
      <c r="Q6" s="121" t="s">
        <v>157</v>
      </c>
      <c r="R6" s="121"/>
      <c r="S6" s="139" t="s">
        <v>174</v>
      </c>
      <c r="T6" s="231"/>
      <c r="V6" s="25"/>
    </row>
    <row r="7" spans="1:22" s="14" customFormat="1" ht="24.9" customHeight="1" x14ac:dyDescent="0.3">
      <c r="C7" s="121" t="s">
        <v>166</v>
      </c>
      <c r="D7" s="121"/>
      <c r="E7" s="227">
        <v>0.14099999999999999</v>
      </c>
      <c r="F7" s="228"/>
      <c r="G7" s="227">
        <v>0.11899999999999999</v>
      </c>
      <c r="H7" s="228"/>
      <c r="I7" s="227">
        <v>0.115</v>
      </c>
      <c r="J7" s="228"/>
      <c r="K7" s="227">
        <v>0.114</v>
      </c>
      <c r="L7" s="228"/>
      <c r="M7" s="227">
        <v>0.17</v>
      </c>
      <c r="N7" s="228"/>
      <c r="O7" s="227">
        <v>0.154</v>
      </c>
      <c r="P7" s="228"/>
      <c r="Q7" s="227">
        <v>0.19600000000000001</v>
      </c>
      <c r="R7" s="228"/>
      <c r="S7" s="227">
        <v>9.0999999999999998E-2</v>
      </c>
      <c r="T7" s="228"/>
      <c r="V7" s="25"/>
    </row>
    <row r="8" spans="1:22" s="14" customFormat="1" ht="24.9" customHeight="1" x14ac:dyDescent="0.3">
      <c r="C8" s="121" t="s">
        <v>167</v>
      </c>
      <c r="D8" s="121"/>
      <c r="E8" s="227">
        <v>0.158</v>
      </c>
      <c r="F8" s="228"/>
      <c r="G8" s="227">
        <v>0.14299999999999999</v>
      </c>
      <c r="H8" s="228"/>
      <c r="I8" s="227">
        <v>0.114</v>
      </c>
      <c r="J8" s="228"/>
      <c r="K8" s="227">
        <v>9.6000000000000002E-2</v>
      </c>
      <c r="L8" s="228"/>
      <c r="M8" s="227">
        <v>0.20100000000000001</v>
      </c>
      <c r="N8" s="228"/>
      <c r="O8" s="227">
        <v>0.13300000000000001</v>
      </c>
      <c r="P8" s="228"/>
      <c r="Q8" s="227">
        <v>0.187</v>
      </c>
      <c r="R8" s="228"/>
      <c r="S8" s="227">
        <v>0.10199999999999999</v>
      </c>
      <c r="T8" s="228"/>
      <c r="V8" s="25"/>
    </row>
    <row r="9" spans="1:22" s="14" customFormat="1" ht="24.9" customHeight="1" x14ac:dyDescent="0.3">
      <c r="C9" s="121" t="s">
        <v>168</v>
      </c>
      <c r="D9" s="121"/>
      <c r="E9" s="227">
        <v>0.33200000000000002</v>
      </c>
      <c r="F9" s="228"/>
      <c r="G9" s="227">
        <v>0.245</v>
      </c>
      <c r="H9" s="228"/>
      <c r="I9" s="227">
        <v>0.21099999999999999</v>
      </c>
      <c r="J9" s="228"/>
      <c r="K9" s="227">
        <v>0.20899999999999999</v>
      </c>
      <c r="L9" s="228"/>
      <c r="M9" s="227">
        <v>0.26200000000000001</v>
      </c>
      <c r="N9" s="228"/>
      <c r="O9" s="227">
        <v>0.30599999999999999</v>
      </c>
      <c r="P9" s="228"/>
      <c r="Q9" s="227">
        <v>0.28999999999999998</v>
      </c>
      <c r="R9" s="228"/>
      <c r="S9" s="227">
        <v>0.55600000000000005</v>
      </c>
      <c r="T9" s="228"/>
      <c r="V9" s="25"/>
    </row>
    <row r="10" spans="1:22" s="14" customFormat="1" ht="24.9" customHeight="1" x14ac:dyDescent="0.3">
      <c r="C10" s="121" t="s">
        <v>169</v>
      </c>
      <c r="D10" s="121"/>
      <c r="E10" s="227">
        <v>0.37</v>
      </c>
      <c r="F10" s="228"/>
      <c r="G10" s="227">
        <v>0.49399999999999999</v>
      </c>
      <c r="H10" s="228"/>
      <c r="I10" s="227">
        <v>0.55900000000000005</v>
      </c>
      <c r="J10" s="228"/>
      <c r="K10" s="227">
        <v>0.58099999999999996</v>
      </c>
      <c r="L10" s="228"/>
      <c r="M10" s="227">
        <v>0.36699999999999999</v>
      </c>
      <c r="N10" s="228"/>
      <c r="O10" s="227">
        <v>0.40699999999999997</v>
      </c>
      <c r="P10" s="228"/>
      <c r="Q10" s="227">
        <v>0.32700000000000001</v>
      </c>
      <c r="R10" s="228"/>
      <c r="S10" s="227">
        <v>0.252</v>
      </c>
      <c r="T10" s="228"/>
      <c r="V10" s="25"/>
    </row>
    <row r="11" spans="1:22" s="9" customFormat="1" ht="15" customHeight="1" x14ac:dyDescent="0.2">
      <c r="A11" s="8"/>
      <c r="C11" s="25"/>
      <c r="D11" s="25"/>
      <c r="E11" s="25"/>
      <c r="P11" s="25"/>
      <c r="Q11" s="25"/>
    </row>
    <row r="12" spans="1:22" s="9" customFormat="1" ht="15" customHeight="1" x14ac:dyDescent="0.2">
      <c r="A12" s="8"/>
      <c r="C12" s="25"/>
      <c r="D12" s="25"/>
      <c r="E12" s="25"/>
      <c r="P12" s="25"/>
      <c r="Q12" s="25"/>
    </row>
    <row r="13" spans="1:22" ht="19.5" customHeight="1" x14ac:dyDescent="0.3">
      <c r="A13" s="135" t="str">
        <f>Índice!$A$83</f>
        <v>ESTUDO 38 | ANÁLISE DAS EMPRESAS DA REGIÃO NORTE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</row>
    <row r="14" spans="1:22" x14ac:dyDescent="0.3">
      <c r="U14" s="58" t="s">
        <v>23</v>
      </c>
    </row>
    <row r="17" ht="17.25" customHeight="1" x14ac:dyDescent="0.3"/>
  </sheetData>
  <sheetProtection algorithmName="SHA-512" hashValue="+VD+ZonflVnaeF8ud/h82zMwPTb01rvLPpvYy/BK6yDHiNgMxwTyQshOZieWe56diVZGMOFGqNlWkyqgU1/UAw==" saltValue="+rGl+S7BA4WLNUjc15Babw==" spinCount="100000" sheet="1" objects="1" scenarios="1"/>
  <mergeCells count="46">
    <mergeCell ref="A13:U13"/>
    <mergeCell ref="A1:U1"/>
    <mergeCell ref="E6:F6"/>
    <mergeCell ref="G6:H6"/>
    <mergeCell ref="I6:J6"/>
    <mergeCell ref="K6:L6"/>
    <mergeCell ref="M6:N6"/>
    <mergeCell ref="O6:P6"/>
    <mergeCell ref="C7:D7"/>
    <mergeCell ref="O7:P7"/>
    <mergeCell ref="C8:D8"/>
    <mergeCell ref="E8:F8"/>
    <mergeCell ref="G8:H8"/>
    <mergeCell ref="I8:J8"/>
    <mergeCell ref="K8:L8"/>
    <mergeCell ref="M8:N8"/>
    <mergeCell ref="O8:P8"/>
    <mergeCell ref="E7:F7"/>
    <mergeCell ref="G7:H7"/>
    <mergeCell ref="I7:J7"/>
    <mergeCell ref="K7:L7"/>
    <mergeCell ref="M7:N7"/>
    <mergeCell ref="M9:N9"/>
    <mergeCell ref="O9:P9"/>
    <mergeCell ref="C10:D10"/>
    <mergeCell ref="E10:F10"/>
    <mergeCell ref="G10:H10"/>
    <mergeCell ref="I10:J10"/>
    <mergeCell ref="K10:L10"/>
    <mergeCell ref="M10:N10"/>
    <mergeCell ref="O10:P10"/>
    <mergeCell ref="C9:D9"/>
    <mergeCell ref="E9:F9"/>
    <mergeCell ref="G9:H9"/>
    <mergeCell ref="I9:J9"/>
    <mergeCell ref="K9:L9"/>
    <mergeCell ref="Q9:R9"/>
    <mergeCell ref="S9:T9"/>
    <mergeCell ref="Q10:R10"/>
    <mergeCell ref="S10:T10"/>
    <mergeCell ref="Q6:R6"/>
    <mergeCell ref="S6:T6"/>
    <mergeCell ref="Q7:R7"/>
    <mergeCell ref="S7:T7"/>
    <mergeCell ref="Q8:R8"/>
    <mergeCell ref="S8:T8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theme="4"/>
  </sheetPr>
  <dimension ref="A1:U18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9" t="s">
        <v>30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5" customHeight="1" x14ac:dyDescent="0.3"/>
    <row r="3" spans="1:21" s="7" customFormat="1" ht="15" customHeight="1" thickBot="1" x14ac:dyDescent="0.35">
      <c r="A3" s="59" t="str">
        <f>Índice!F23</f>
        <v>G I.2.16</v>
      </c>
      <c r="B3" s="52" t="str">
        <f>Índice!G23</f>
        <v>Número de empresas da região Norte | Contributos (em pp) para a taxa de variação (em percentagem)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1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1" s="9" customFormat="1" ht="15" customHeight="1" thickBot="1" x14ac:dyDescent="0.25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1" s="14" customFormat="1" ht="24.9" customHeight="1" x14ac:dyDescent="0.3">
      <c r="A6" s="20"/>
      <c r="D6" s="16"/>
      <c r="E6" s="16"/>
      <c r="F6" s="16"/>
      <c r="G6" s="16"/>
      <c r="H6" s="65"/>
      <c r="I6" s="234">
        <v>2013</v>
      </c>
      <c r="J6" s="238"/>
      <c r="K6" s="233">
        <v>2014</v>
      </c>
      <c r="L6" s="234"/>
      <c r="M6" s="233">
        <v>2015</v>
      </c>
      <c r="N6" s="234"/>
      <c r="O6" s="233">
        <v>2016</v>
      </c>
      <c r="P6" s="234"/>
      <c r="Q6" s="233">
        <v>2017</v>
      </c>
      <c r="R6" s="234"/>
    </row>
    <row r="7" spans="1:21" s="14" customFormat="1" ht="24.9" customHeight="1" x14ac:dyDescent="0.3">
      <c r="A7" s="20"/>
      <c r="D7" s="231" t="s">
        <v>179</v>
      </c>
      <c r="E7" s="121"/>
      <c r="F7" s="121" t="s">
        <v>19</v>
      </c>
      <c r="G7" s="121"/>
      <c r="H7" s="160"/>
      <c r="I7" s="235">
        <v>0.9</v>
      </c>
      <c r="J7" s="235"/>
      <c r="K7" s="235">
        <v>1.3</v>
      </c>
      <c r="L7" s="235"/>
      <c r="M7" s="235">
        <v>2.2000000000000002</v>
      </c>
      <c r="N7" s="235"/>
      <c r="O7" s="235">
        <v>1.5</v>
      </c>
      <c r="P7" s="235"/>
      <c r="Q7" s="235">
        <v>1.7</v>
      </c>
      <c r="R7" s="235"/>
    </row>
    <row r="8" spans="1:21" s="14" customFormat="1" ht="24.9" customHeight="1" x14ac:dyDescent="0.3">
      <c r="A8" s="20"/>
      <c r="D8" s="231"/>
      <c r="E8" s="121"/>
      <c r="F8" s="121" t="s">
        <v>144</v>
      </c>
      <c r="G8" s="121"/>
      <c r="H8" s="160"/>
      <c r="I8" s="236">
        <v>2.2000000000000002</v>
      </c>
      <c r="J8" s="236"/>
      <c r="K8" s="236">
        <v>2.2000000000000002</v>
      </c>
      <c r="L8" s="236"/>
      <c r="M8" s="236">
        <v>2.9</v>
      </c>
      <c r="N8" s="236"/>
      <c r="O8" s="236">
        <v>1.8</v>
      </c>
      <c r="P8" s="236"/>
      <c r="Q8" s="236">
        <v>1.6</v>
      </c>
      <c r="R8" s="236"/>
    </row>
    <row r="9" spans="1:21" s="14" customFormat="1" ht="24.9" customHeight="1" x14ac:dyDescent="0.3">
      <c r="A9" s="20"/>
      <c r="D9" s="231" t="s">
        <v>180</v>
      </c>
      <c r="E9" s="121"/>
      <c r="F9" s="121" t="s">
        <v>170</v>
      </c>
      <c r="G9" s="121"/>
      <c r="H9" s="160"/>
      <c r="I9" s="236">
        <v>8.8000000000000007</v>
      </c>
      <c r="J9" s="236"/>
      <c r="K9" s="236">
        <v>8.1</v>
      </c>
      <c r="L9" s="236"/>
      <c r="M9" s="236">
        <v>8.6</v>
      </c>
      <c r="N9" s="236"/>
      <c r="O9" s="236">
        <v>7.7</v>
      </c>
      <c r="P9" s="236"/>
      <c r="Q9" s="236">
        <v>7.9</v>
      </c>
      <c r="R9" s="236"/>
    </row>
    <row r="10" spans="1:21" s="14" customFormat="1" ht="24.9" customHeight="1" x14ac:dyDescent="0.3">
      <c r="A10" s="20"/>
      <c r="D10" s="231"/>
      <c r="E10" s="121"/>
      <c r="F10" s="121" t="s">
        <v>171</v>
      </c>
      <c r="G10" s="121"/>
      <c r="H10" s="160"/>
      <c r="I10" s="236">
        <v>-7.3</v>
      </c>
      <c r="J10" s="236"/>
      <c r="K10" s="236">
        <v>-6.4</v>
      </c>
      <c r="L10" s="236"/>
      <c r="M10" s="236">
        <v>-5.9</v>
      </c>
      <c r="N10" s="236"/>
      <c r="O10" s="236">
        <v>-6.1</v>
      </c>
      <c r="P10" s="236"/>
      <c r="Q10" s="236">
        <v>-6.3</v>
      </c>
      <c r="R10" s="236"/>
    </row>
    <row r="11" spans="1:21" s="14" customFormat="1" ht="24.9" customHeight="1" thickBot="1" x14ac:dyDescent="0.35">
      <c r="A11" s="20"/>
      <c r="D11" s="237"/>
      <c r="E11" s="125"/>
      <c r="F11" s="125" t="s">
        <v>172</v>
      </c>
      <c r="G11" s="125"/>
      <c r="H11" s="169"/>
      <c r="I11" s="232">
        <v>0.6</v>
      </c>
      <c r="J11" s="232"/>
      <c r="K11" s="232">
        <v>0.5</v>
      </c>
      <c r="L11" s="232"/>
      <c r="M11" s="232">
        <v>0.2</v>
      </c>
      <c r="N11" s="232"/>
      <c r="O11" s="232">
        <v>0.1</v>
      </c>
      <c r="P11" s="232"/>
      <c r="Q11" s="232">
        <v>0</v>
      </c>
      <c r="R11" s="232"/>
    </row>
    <row r="12" spans="1:21" s="9" customFormat="1" ht="15" customHeight="1" x14ac:dyDescent="0.2">
      <c r="A12" s="8"/>
      <c r="C12" s="25"/>
      <c r="D12" s="25"/>
      <c r="E12" s="25"/>
      <c r="P12" s="25"/>
      <c r="Q12" s="25"/>
    </row>
    <row r="13" spans="1:21" s="9" customFormat="1" ht="15" customHeight="1" x14ac:dyDescent="0.2">
      <c r="A13" s="8"/>
      <c r="C13" s="25"/>
      <c r="D13" s="25"/>
      <c r="E13" s="25"/>
      <c r="P13" s="25"/>
      <c r="Q13" s="25"/>
    </row>
    <row r="14" spans="1:21" ht="19.5" customHeight="1" x14ac:dyDescent="0.3">
      <c r="A14" s="135" t="str">
        <f>Índice!$A$83</f>
        <v>ESTUDO 38 | ANÁLISE DAS EMPRESAS DA REGIÃO NORTE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</row>
    <row r="15" spans="1:21" x14ac:dyDescent="0.3">
      <c r="U15" s="58" t="s">
        <v>23</v>
      </c>
    </row>
    <row r="18" ht="17.25" customHeight="1" x14ac:dyDescent="0.3"/>
  </sheetData>
  <sheetProtection algorithmName="SHA-512" hashValue="n96DgeQ6GbJMz76tmtetJO3g2To1FndT/SDygSnIBnZgP5KO24meAhMYfkFrSlRZyoJB8nVYCIGU3sXAuAsdiA==" saltValue="m46lZocaZpAL7G6zDElbzA==" spinCount="100000" sheet="1" objects="1" scenarios="1"/>
  <mergeCells count="39">
    <mergeCell ref="A1:U1"/>
    <mergeCell ref="I6:J6"/>
    <mergeCell ref="K6:L6"/>
    <mergeCell ref="I7:J7"/>
    <mergeCell ref="K7:L7"/>
    <mergeCell ref="M6:N6"/>
    <mergeCell ref="M7:N7"/>
    <mergeCell ref="Q6:R6"/>
    <mergeCell ref="Q7:R7"/>
    <mergeCell ref="F7:H7"/>
    <mergeCell ref="D7:E8"/>
    <mergeCell ref="M8:N8"/>
    <mergeCell ref="I8:J8"/>
    <mergeCell ref="K8:L8"/>
    <mergeCell ref="F8:H8"/>
    <mergeCell ref="Q8:R8"/>
    <mergeCell ref="M10:N10"/>
    <mergeCell ref="M11:N11"/>
    <mergeCell ref="A14:U14"/>
    <mergeCell ref="F11:H11"/>
    <mergeCell ref="I11:J11"/>
    <mergeCell ref="K11:L11"/>
    <mergeCell ref="D9:E11"/>
    <mergeCell ref="F10:H10"/>
    <mergeCell ref="I10:J10"/>
    <mergeCell ref="K10:L10"/>
    <mergeCell ref="M9:N9"/>
    <mergeCell ref="F9:H9"/>
    <mergeCell ref="I9:J9"/>
    <mergeCell ref="K9:L9"/>
    <mergeCell ref="Q9:R9"/>
    <mergeCell ref="Q10:R10"/>
    <mergeCell ref="Q11:R11"/>
    <mergeCell ref="O6:P6"/>
    <mergeCell ref="O7:P7"/>
    <mergeCell ref="O8:P8"/>
    <mergeCell ref="O9:P9"/>
    <mergeCell ref="O10:P10"/>
    <mergeCell ref="O11:P11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theme="4"/>
  </sheetPr>
  <dimension ref="A1:W20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3" ht="69" customHeight="1" x14ac:dyDescent="0.3">
      <c r="A1" s="129" t="s">
        <v>30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3" ht="15" customHeight="1" x14ac:dyDescent="0.3"/>
    <row r="3" spans="1:23" s="7" customFormat="1" ht="15" customHeight="1" thickBot="1" x14ac:dyDescent="0.35">
      <c r="A3" s="59" t="str">
        <f>Índice!F24</f>
        <v>G I.2.17</v>
      </c>
      <c r="B3" s="52" t="str">
        <f>Índice!G24</f>
        <v>Número de empresas | Contributos (em pp) para a taxa de variação (em percentagem), por setores de atividade económica (2017)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3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3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3" s="14" customFormat="1" ht="24.9" customHeight="1" x14ac:dyDescent="0.3">
      <c r="A6" s="38"/>
      <c r="B6" s="38"/>
      <c r="C6" s="79"/>
      <c r="D6" s="121" t="s">
        <v>144</v>
      </c>
      <c r="E6" s="121"/>
      <c r="F6" s="121" t="s">
        <v>152</v>
      </c>
      <c r="G6" s="121"/>
      <c r="H6" s="121" t="s">
        <v>153</v>
      </c>
      <c r="I6" s="121"/>
      <c r="J6" s="121" t="s">
        <v>154</v>
      </c>
      <c r="K6" s="121"/>
      <c r="L6" s="139" t="s">
        <v>173</v>
      </c>
      <c r="M6" s="231"/>
      <c r="N6" s="121" t="s">
        <v>155</v>
      </c>
      <c r="O6" s="121"/>
      <c r="P6" s="121" t="s">
        <v>156</v>
      </c>
      <c r="Q6" s="121"/>
      <c r="R6" s="121" t="s">
        <v>157</v>
      </c>
      <c r="S6" s="121"/>
      <c r="T6" s="139" t="s">
        <v>174</v>
      </c>
      <c r="U6" s="231"/>
      <c r="W6" s="25"/>
    </row>
    <row r="7" spans="1:23" s="14" customFormat="1" ht="24.9" customHeight="1" x14ac:dyDescent="0.3">
      <c r="A7" s="121" t="s">
        <v>177</v>
      </c>
      <c r="B7" s="121"/>
      <c r="C7" s="121"/>
      <c r="D7" s="239">
        <v>1.6</v>
      </c>
      <c r="E7" s="239"/>
      <c r="F7" s="239">
        <v>1.6</v>
      </c>
      <c r="G7" s="239"/>
      <c r="H7" s="239">
        <v>2.8</v>
      </c>
      <c r="I7" s="239"/>
      <c r="J7" s="239">
        <v>2.5</v>
      </c>
      <c r="K7" s="239"/>
      <c r="L7" s="239">
        <v>1.2</v>
      </c>
      <c r="M7" s="239"/>
      <c r="N7" s="239">
        <v>1.2</v>
      </c>
      <c r="O7" s="239"/>
      <c r="P7" s="239">
        <v>2.1</v>
      </c>
      <c r="Q7" s="239"/>
      <c r="R7" s="239">
        <v>0.9</v>
      </c>
      <c r="S7" s="239"/>
      <c r="T7" s="239">
        <v>0.7</v>
      </c>
      <c r="U7" s="240"/>
      <c r="W7" s="25"/>
    </row>
    <row r="8" spans="1:23" s="14" customFormat="1" ht="24.9" customHeight="1" x14ac:dyDescent="0.3">
      <c r="A8" s="121" t="s">
        <v>178</v>
      </c>
      <c r="B8" s="121" t="s">
        <v>145</v>
      </c>
      <c r="C8" s="121"/>
      <c r="D8" s="239">
        <v>0.2</v>
      </c>
      <c r="E8" s="239"/>
      <c r="F8" s="239">
        <v>0.2</v>
      </c>
      <c r="G8" s="239"/>
      <c r="H8" s="239">
        <v>0</v>
      </c>
      <c r="I8" s="239"/>
      <c r="J8" s="239">
        <v>0.2</v>
      </c>
      <c r="K8" s="239"/>
      <c r="L8" s="239">
        <v>0.1</v>
      </c>
      <c r="M8" s="239"/>
      <c r="N8" s="239">
        <v>0.5</v>
      </c>
      <c r="O8" s="239"/>
      <c r="P8" s="239">
        <v>0.2</v>
      </c>
      <c r="Q8" s="239"/>
      <c r="R8" s="239">
        <v>0.7</v>
      </c>
      <c r="S8" s="239"/>
      <c r="T8" s="239">
        <v>0.3</v>
      </c>
      <c r="U8" s="240"/>
      <c r="W8" s="25"/>
    </row>
    <row r="9" spans="1:23" s="14" customFormat="1" ht="24.9" customHeight="1" x14ac:dyDescent="0.3">
      <c r="A9" s="121"/>
      <c r="B9" s="121" t="s">
        <v>146</v>
      </c>
      <c r="C9" s="121"/>
      <c r="D9" s="239">
        <v>0</v>
      </c>
      <c r="E9" s="239"/>
      <c r="F9" s="239">
        <v>0</v>
      </c>
      <c r="G9" s="239"/>
      <c r="H9" s="239">
        <v>0</v>
      </c>
      <c r="I9" s="239"/>
      <c r="J9" s="239">
        <v>0.3</v>
      </c>
      <c r="K9" s="239"/>
      <c r="L9" s="239">
        <v>-0.1</v>
      </c>
      <c r="M9" s="239"/>
      <c r="N9" s="239">
        <v>0</v>
      </c>
      <c r="O9" s="239"/>
      <c r="P9" s="239">
        <v>0.2</v>
      </c>
      <c r="Q9" s="239"/>
      <c r="R9" s="239">
        <v>-0.3</v>
      </c>
      <c r="S9" s="239"/>
      <c r="T9" s="239">
        <v>0.3</v>
      </c>
      <c r="U9" s="240"/>
      <c r="W9" s="25"/>
    </row>
    <row r="10" spans="1:23" s="14" customFormat="1" ht="24.9" customHeight="1" x14ac:dyDescent="0.3">
      <c r="A10" s="121"/>
      <c r="B10" s="121" t="s">
        <v>147</v>
      </c>
      <c r="C10" s="121"/>
      <c r="D10" s="239">
        <v>0</v>
      </c>
      <c r="E10" s="239"/>
      <c r="F10" s="239">
        <v>0</v>
      </c>
      <c r="G10" s="239"/>
      <c r="H10" s="239">
        <v>0</v>
      </c>
      <c r="I10" s="239"/>
      <c r="J10" s="239">
        <v>0</v>
      </c>
      <c r="K10" s="239"/>
      <c r="L10" s="239">
        <v>0</v>
      </c>
      <c r="M10" s="239"/>
      <c r="N10" s="239">
        <v>0</v>
      </c>
      <c r="O10" s="239"/>
      <c r="P10" s="239">
        <v>0</v>
      </c>
      <c r="Q10" s="239"/>
      <c r="R10" s="239">
        <v>0</v>
      </c>
      <c r="S10" s="239"/>
      <c r="T10" s="239">
        <v>-0.1</v>
      </c>
      <c r="U10" s="240"/>
      <c r="W10" s="25"/>
    </row>
    <row r="11" spans="1:23" s="14" customFormat="1" ht="24.9" customHeight="1" x14ac:dyDescent="0.3">
      <c r="A11" s="121"/>
      <c r="B11" s="121" t="s">
        <v>148</v>
      </c>
      <c r="C11" s="121"/>
      <c r="D11" s="239">
        <v>0</v>
      </c>
      <c r="E11" s="239"/>
      <c r="F11" s="239">
        <v>0.1</v>
      </c>
      <c r="G11" s="239"/>
      <c r="H11" s="239">
        <v>0.4</v>
      </c>
      <c r="I11" s="239"/>
      <c r="J11" s="239">
        <v>0.1</v>
      </c>
      <c r="K11" s="239"/>
      <c r="L11" s="239">
        <v>-0.1</v>
      </c>
      <c r="M11" s="239"/>
      <c r="N11" s="239">
        <v>0.4</v>
      </c>
      <c r="O11" s="239"/>
      <c r="P11" s="239">
        <v>0.2</v>
      </c>
      <c r="Q11" s="239"/>
      <c r="R11" s="239">
        <v>-0.2</v>
      </c>
      <c r="S11" s="239"/>
      <c r="T11" s="239">
        <v>0.1</v>
      </c>
      <c r="U11" s="240"/>
      <c r="W11" s="25"/>
    </row>
    <row r="12" spans="1:23" s="14" customFormat="1" ht="24.9" customHeight="1" x14ac:dyDescent="0.3">
      <c r="A12" s="121"/>
      <c r="B12" s="121" t="s">
        <v>149</v>
      </c>
      <c r="C12" s="121"/>
      <c r="D12" s="239">
        <v>-0.1</v>
      </c>
      <c r="E12" s="239"/>
      <c r="F12" s="239">
        <v>0.2</v>
      </c>
      <c r="G12" s="239"/>
      <c r="H12" s="239">
        <v>0.3</v>
      </c>
      <c r="I12" s="239"/>
      <c r="J12" s="239">
        <v>0.3</v>
      </c>
      <c r="K12" s="239"/>
      <c r="L12" s="239">
        <v>-0.3</v>
      </c>
      <c r="M12" s="239"/>
      <c r="N12" s="239">
        <v>-0.4</v>
      </c>
      <c r="O12" s="239"/>
      <c r="P12" s="239">
        <v>0.3</v>
      </c>
      <c r="Q12" s="239"/>
      <c r="R12" s="239">
        <v>-0.1</v>
      </c>
      <c r="S12" s="239"/>
      <c r="T12" s="239">
        <v>-0.3</v>
      </c>
      <c r="U12" s="240"/>
      <c r="W12" s="25"/>
    </row>
    <row r="13" spans="1:23" s="14" customFormat="1" ht="24.9" customHeight="1" x14ac:dyDescent="0.3">
      <c r="A13" s="121"/>
      <c r="B13" s="121" t="s">
        <v>150</v>
      </c>
      <c r="C13" s="121"/>
      <c r="D13" s="239">
        <v>1.5</v>
      </c>
      <c r="E13" s="239"/>
      <c r="F13" s="239">
        <v>1.2</v>
      </c>
      <c r="G13" s="239"/>
      <c r="H13" s="239">
        <v>2.1</v>
      </c>
      <c r="I13" s="239"/>
      <c r="J13" s="239">
        <v>1.6</v>
      </c>
      <c r="K13" s="239"/>
      <c r="L13" s="239">
        <v>1.7</v>
      </c>
      <c r="M13" s="239"/>
      <c r="N13" s="239">
        <v>0.8</v>
      </c>
      <c r="O13" s="239"/>
      <c r="P13" s="239">
        <v>1.2</v>
      </c>
      <c r="Q13" s="239"/>
      <c r="R13" s="239">
        <v>0.7</v>
      </c>
      <c r="S13" s="239"/>
      <c r="T13" s="239">
        <v>0.3</v>
      </c>
      <c r="U13" s="240"/>
      <c r="W13" s="25"/>
    </row>
    <row r="14" spans="1:23" s="9" customFormat="1" ht="15" customHeight="1" x14ac:dyDescent="0.2">
      <c r="A14" s="8"/>
      <c r="C14" s="25"/>
      <c r="D14" s="25"/>
      <c r="E14" s="25"/>
      <c r="P14" s="25"/>
      <c r="Q14" s="25"/>
    </row>
    <row r="15" spans="1:23" s="9" customFormat="1" ht="15" customHeight="1" x14ac:dyDescent="0.2">
      <c r="A15" s="8"/>
      <c r="C15" s="25"/>
      <c r="D15" s="25"/>
      <c r="E15" s="25"/>
      <c r="P15" s="25"/>
      <c r="Q15" s="25"/>
    </row>
    <row r="16" spans="1:23" ht="19.5" customHeight="1" x14ac:dyDescent="0.3">
      <c r="A16" s="135" t="str">
        <f>Índice!$A$83</f>
        <v>ESTUDO 38 | ANÁLISE DAS EMPRESAS DA REGIÃO NORTE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</row>
    <row r="17" spans="21:21" x14ac:dyDescent="0.3">
      <c r="U17" s="58" t="s">
        <v>23</v>
      </c>
    </row>
    <row r="20" spans="21:21" ht="17.25" customHeight="1" x14ac:dyDescent="0.3"/>
  </sheetData>
  <sheetProtection algorithmName="SHA-512" hashValue="HQMoPref/vrsWOhFzY+ZGyhM3Nk+nbIJuj+DhWog7xsDHdqKjgrO9BVCTZm4oBRRcBPydYijutc/Yo+787xMhA==" saltValue="XZNJlaZYRaUxaRP6daRoOw==" spinCount="100000" sheet="1" objects="1" scenarios="1"/>
  <mergeCells count="82">
    <mergeCell ref="N7:O7"/>
    <mergeCell ref="P7:Q7"/>
    <mergeCell ref="A16:U16"/>
    <mergeCell ref="A1:U1"/>
    <mergeCell ref="F6:G6"/>
    <mergeCell ref="H6:I6"/>
    <mergeCell ref="J6:K6"/>
    <mergeCell ref="L6:M6"/>
    <mergeCell ref="N6:O6"/>
    <mergeCell ref="P6:Q6"/>
    <mergeCell ref="R6:S6"/>
    <mergeCell ref="T6:U6"/>
    <mergeCell ref="F7:G7"/>
    <mergeCell ref="A7:C7"/>
    <mergeCell ref="A8:A13"/>
    <mergeCell ref="H7:I7"/>
    <mergeCell ref="J7:K7"/>
    <mergeCell ref="L7:M7"/>
    <mergeCell ref="J12:K12"/>
    <mergeCell ref="L12:M12"/>
    <mergeCell ref="R7:S7"/>
    <mergeCell ref="N12:O12"/>
    <mergeCell ref="P12:Q12"/>
    <mergeCell ref="R12:S12"/>
    <mergeCell ref="L8:M8"/>
    <mergeCell ref="L9:M9"/>
    <mergeCell ref="L10:M10"/>
    <mergeCell ref="N8:O8"/>
    <mergeCell ref="N9:O9"/>
    <mergeCell ref="N10:O10"/>
    <mergeCell ref="P8:Q8"/>
    <mergeCell ref="P9:Q9"/>
    <mergeCell ref="T7:U7"/>
    <mergeCell ref="B11:C11"/>
    <mergeCell ref="F11:G11"/>
    <mergeCell ref="H11:I11"/>
    <mergeCell ref="J11:K11"/>
    <mergeCell ref="L11:M11"/>
    <mergeCell ref="N11:O11"/>
    <mergeCell ref="P11:Q11"/>
    <mergeCell ref="R11:S11"/>
    <mergeCell ref="T11:U11"/>
    <mergeCell ref="B8:C8"/>
    <mergeCell ref="B9:C9"/>
    <mergeCell ref="B10:C10"/>
    <mergeCell ref="F8:G8"/>
    <mergeCell ref="F9:G9"/>
    <mergeCell ref="F10:G10"/>
    <mergeCell ref="T12:U12"/>
    <mergeCell ref="B13:C13"/>
    <mergeCell ref="F13:G13"/>
    <mergeCell ref="H13:I13"/>
    <mergeCell ref="J13:K13"/>
    <mergeCell ref="L13:M13"/>
    <mergeCell ref="N13:O13"/>
    <mergeCell ref="P13:Q13"/>
    <mergeCell ref="R13:S13"/>
    <mergeCell ref="T13:U13"/>
    <mergeCell ref="B12:C12"/>
    <mergeCell ref="F12:G12"/>
    <mergeCell ref="H12:I12"/>
    <mergeCell ref="D6:E6"/>
    <mergeCell ref="D7:E7"/>
    <mergeCell ref="D11:E11"/>
    <mergeCell ref="D12:E12"/>
    <mergeCell ref="D13:E13"/>
    <mergeCell ref="D8:E8"/>
    <mergeCell ref="D9:E9"/>
    <mergeCell ref="D10:E10"/>
    <mergeCell ref="H8:I8"/>
    <mergeCell ref="H9:I9"/>
    <mergeCell ref="H10:I10"/>
    <mergeCell ref="J8:K8"/>
    <mergeCell ref="J9:K9"/>
    <mergeCell ref="J10:K10"/>
    <mergeCell ref="P10:Q10"/>
    <mergeCell ref="R8:S8"/>
    <mergeCell ref="R9:S9"/>
    <mergeCell ref="R10:S10"/>
    <mergeCell ref="T8:U8"/>
    <mergeCell ref="T9:U9"/>
    <mergeCell ref="T10:U10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4.9989318521683403E-2"/>
    <pageSetUpPr fitToPage="1"/>
  </sheetPr>
  <dimension ref="A1:U84"/>
  <sheetViews>
    <sheetView showGridLines="0" zoomScaleNormal="100" zoomScaleSheetLayoutView="115" workbookViewId="0"/>
  </sheetViews>
  <sheetFormatPr defaultColWidth="9.109375" defaultRowHeight="13.8" x14ac:dyDescent="0.3"/>
  <cols>
    <col min="1" max="2" width="9.109375" style="2"/>
    <col min="3" max="3" width="1.5546875" style="2" customWidth="1"/>
    <col min="4" max="4" width="2.88671875" style="2" customWidth="1"/>
    <col min="5" max="5" width="3" style="2" customWidth="1"/>
    <col min="6" max="6" width="8.77734375" style="4" customWidth="1"/>
    <col min="7" max="17" width="9.109375" style="2"/>
    <col min="18" max="18" width="43.5546875" style="2" customWidth="1"/>
    <col min="19" max="19" width="9.109375" style="2" customWidth="1"/>
    <col min="20" max="16384" width="9.109375" style="2"/>
  </cols>
  <sheetData>
    <row r="1" spans="1:21" s="1" customFormat="1" ht="69" customHeight="1" thickBot="1" x14ac:dyDescent="0.35">
      <c r="A1" s="47"/>
      <c r="B1" s="47"/>
      <c r="C1" s="47"/>
      <c r="D1" s="48"/>
      <c r="E1" s="47"/>
      <c r="F1" s="81"/>
      <c r="G1" s="47"/>
      <c r="H1" s="47"/>
      <c r="I1" s="47"/>
      <c r="J1" s="47"/>
      <c r="K1" s="107" t="s">
        <v>4</v>
      </c>
      <c r="L1" s="107"/>
      <c r="M1" s="107"/>
      <c r="N1" s="107"/>
      <c r="O1" s="107"/>
      <c r="P1" s="107"/>
      <c r="Q1" s="107"/>
      <c r="R1" s="107"/>
      <c r="S1" s="47"/>
      <c r="T1" s="47"/>
      <c r="U1" s="47"/>
    </row>
    <row r="2" spans="1:21" ht="15" thickBot="1" x14ac:dyDescent="0.4">
      <c r="S2"/>
      <c r="T2"/>
      <c r="U2"/>
    </row>
    <row r="3" spans="1:21" s="3" customFormat="1" ht="30.75" customHeight="1" thickBot="1" x14ac:dyDescent="0.4">
      <c r="C3" s="108" t="s">
        <v>25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10"/>
      <c r="S3"/>
      <c r="T3"/>
      <c r="U3"/>
    </row>
    <row r="4" spans="1:21" s="4" customFormat="1" ht="6" customHeight="1" thickBot="1" x14ac:dyDescent="0.4"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  <c r="S4"/>
      <c r="T4"/>
      <c r="U4"/>
    </row>
    <row r="5" spans="1:21" s="4" customFormat="1" ht="21" customHeight="1" thickBot="1" x14ac:dyDescent="0.4">
      <c r="C5" s="31"/>
      <c r="D5" s="22"/>
      <c r="E5" s="32"/>
      <c r="F5" s="114" t="s">
        <v>17</v>
      </c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6"/>
      <c r="S5"/>
      <c r="T5"/>
      <c r="U5"/>
    </row>
    <row r="6" spans="1:21" s="4" customFormat="1" ht="18" customHeight="1" thickBot="1" x14ac:dyDescent="0.35">
      <c r="C6" s="22"/>
      <c r="D6" s="22"/>
      <c r="E6" s="22"/>
      <c r="F6" s="82" t="s">
        <v>33</v>
      </c>
      <c r="G6" s="111" t="s">
        <v>98</v>
      </c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2"/>
      <c r="S6"/>
      <c r="T6"/>
      <c r="U6"/>
    </row>
    <row r="7" spans="1:21" s="4" customFormat="1" ht="18" customHeight="1" thickBot="1" x14ac:dyDescent="0.35">
      <c r="C7" s="22"/>
      <c r="D7" s="22"/>
      <c r="E7" s="22"/>
      <c r="F7" s="82" t="s">
        <v>34</v>
      </c>
      <c r="G7" s="111" t="s">
        <v>99</v>
      </c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2"/>
      <c r="S7"/>
      <c r="T7"/>
      <c r="U7"/>
    </row>
    <row r="8" spans="1:21" s="4" customFormat="1" ht="18" customHeight="1" thickBot="1" x14ac:dyDescent="0.35">
      <c r="C8" s="22"/>
      <c r="D8" s="22"/>
      <c r="E8" s="22"/>
      <c r="F8" s="82" t="s">
        <v>35</v>
      </c>
      <c r="G8" s="113" t="s">
        <v>100</v>
      </c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2"/>
      <c r="S8"/>
      <c r="T8"/>
      <c r="U8"/>
    </row>
    <row r="9" spans="1:21" s="4" customFormat="1" ht="18" customHeight="1" thickBot="1" x14ac:dyDescent="0.35">
      <c r="C9" s="22"/>
      <c r="D9" s="22"/>
      <c r="E9" s="22"/>
      <c r="F9" s="82" t="s">
        <v>36</v>
      </c>
      <c r="G9" s="111" t="s">
        <v>101</v>
      </c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2"/>
      <c r="S9"/>
      <c r="T9"/>
      <c r="U9"/>
    </row>
    <row r="10" spans="1:21" s="4" customFormat="1" ht="18" customHeight="1" thickBot="1" x14ac:dyDescent="0.35">
      <c r="C10" s="22"/>
      <c r="D10" s="22"/>
      <c r="E10" s="22"/>
      <c r="F10" s="83" t="s">
        <v>37</v>
      </c>
      <c r="G10" s="111" t="s">
        <v>102</v>
      </c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2"/>
      <c r="S10"/>
      <c r="T10"/>
      <c r="U10"/>
    </row>
    <row r="11" spans="1:21" s="4" customFormat="1" ht="18" customHeight="1" thickBot="1" x14ac:dyDescent="0.35">
      <c r="C11" s="22"/>
      <c r="D11" s="22"/>
      <c r="E11" s="22"/>
      <c r="F11" s="82" t="s">
        <v>38</v>
      </c>
      <c r="G11" s="111" t="s">
        <v>103</v>
      </c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2"/>
      <c r="S11"/>
      <c r="T11"/>
      <c r="U11"/>
    </row>
    <row r="12" spans="1:21" s="4" customFormat="1" ht="18" customHeight="1" thickBot="1" x14ac:dyDescent="0.35">
      <c r="C12" s="22"/>
      <c r="D12" s="22"/>
      <c r="E12" s="22"/>
      <c r="F12" s="82" t="s">
        <v>39</v>
      </c>
      <c r="G12" s="113" t="s">
        <v>104</v>
      </c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2"/>
      <c r="S12"/>
      <c r="T12"/>
      <c r="U12"/>
    </row>
    <row r="13" spans="1:21" s="4" customFormat="1" ht="18" customHeight="1" thickBot="1" x14ac:dyDescent="0.35">
      <c r="C13" s="22"/>
      <c r="D13" s="22"/>
      <c r="E13" s="22"/>
      <c r="F13" s="82" t="s">
        <v>54</v>
      </c>
      <c r="G13" s="111" t="s">
        <v>105</v>
      </c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2"/>
      <c r="S13"/>
      <c r="T13"/>
      <c r="U13"/>
    </row>
    <row r="14" spans="1:21" s="4" customFormat="1" ht="18" customHeight="1" thickBot="1" x14ac:dyDescent="0.35">
      <c r="C14" s="22"/>
      <c r="D14" s="22"/>
      <c r="E14" s="22"/>
      <c r="F14" s="82" t="s">
        <v>55</v>
      </c>
      <c r="G14" s="111" t="s">
        <v>24</v>
      </c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2"/>
      <c r="S14"/>
      <c r="T14"/>
      <c r="U14"/>
    </row>
    <row r="15" spans="1:21" s="4" customFormat="1" ht="18" customHeight="1" thickBot="1" x14ac:dyDescent="0.35">
      <c r="C15" s="22"/>
      <c r="D15" s="22"/>
      <c r="E15" s="22"/>
      <c r="F15" s="82" t="s">
        <v>56</v>
      </c>
      <c r="G15" s="111" t="s">
        <v>106</v>
      </c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2"/>
      <c r="S15"/>
      <c r="T15"/>
      <c r="U15"/>
    </row>
    <row r="16" spans="1:21" s="4" customFormat="1" ht="18" customHeight="1" thickBot="1" x14ac:dyDescent="0.35">
      <c r="C16" s="22"/>
      <c r="D16" s="22"/>
      <c r="E16" s="22"/>
      <c r="F16" s="82" t="s">
        <v>57</v>
      </c>
      <c r="G16" s="111" t="s">
        <v>107</v>
      </c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2"/>
      <c r="S16"/>
      <c r="T16"/>
      <c r="U16"/>
    </row>
    <row r="17" spans="3:21" s="4" customFormat="1" ht="18" customHeight="1" thickBot="1" x14ac:dyDescent="0.35">
      <c r="C17" s="22"/>
      <c r="D17" s="22"/>
      <c r="E17" s="22"/>
      <c r="F17" s="82" t="s">
        <v>108</v>
      </c>
      <c r="G17" s="111" t="s">
        <v>112</v>
      </c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2"/>
      <c r="S17"/>
      <c r="T17"/>
      <c r="U17"/>
    </row>
    <row r="18" spans="3:21" s="4" customFormat="1" ht="18" customHeight="1" thickBot="1" x14ac:dyDescent="0.35">
      <c r="C18" s="22"/>
      <c r="D18" s="22"/>
      <c r="E18" s="22"/>
      <c r="F18" s="82" t="s">
        <v>109</v>
      </c>
      <c r="G18" s="111" t="s">
        <v>163</v>
      </c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2"/>
      <c r="S18"/>
      <c r="T18"/>
      <c r="U18"/>
    </row>
    <row r="19" spans="3:21" s="4" customFormat="1" ht="18" customHeight="1" thickBot="1" x14ac:dyDescent="0.4">
      <c r="C19" s="22"/>
      <c r="D19" s="22"/>
      <c r="E19" s="22"/>
      <c r="F19" s="82" t="s">
        <v>110</v>
      </c>
      <c r="G19" s="111" t="s">
        <v>113</v>
      </c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2"/>
      <c r="S19"/>
      <c r="T19"/>
      <c r="U19"/>
    </row>
    <row r="20" spans="3:21" s="4" customFormat="1" ht="18" customHeight="1" thickBot="1" x14ac:dyDescent="0.35">
      <c r="C20" s="22"/>
      <c r="D20" s="22"/>
      <c r="E20" s="22"/>
      <c r="F20" s="82" t="s">
        <v>111</v>
      </c>
      <c r="G20" s="111" t="s">
        <v>114</v>
      </c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2"/>
      <c r="S20"/>
      <c r="T20"/>
      <c r="U20"/>
    </row>
    <row r="21" spans="3:21" s="5" customFormat="1" ht="6" customHeight="1" thickBot="1" x14ac:dyDescent="0.4">
      <c r="C21" s="24"/>
      <c r="D21" s="24"/>
      <c r="E21" s="24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0"/>
      <c r="S21"/>
      <c r="T21"/>
      <c r="U21"/>
    </row>
    <row r="22" spans="3:21" s="4" customFormat="1" ht="18" customHeight="1" thickBot="1" x14ac:dyDescent="0.4">
      <c r="C22" s="22"/>
      <c r="D22" s="22"/>
      <c r="E22" s="32"/>
      <c r="F22" s="114" t="s">
        <v>20</v>
      </c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6"/>
      <c r="S22"/>
      <c r="T22"/>
      <c r="U22"/>
    </row>
    <row r="23" spans="3:21" s="4" customFormat="1" ht="18" customHeight="1" thickBot="1" x14ac:dyDescent="0.35">
      <c r="C23" s="22"/>
      <c r="D23" s="22"/>
      <c r="E23" s="22"/>
      <c r="F23" s="82" t="s">
        <v>115</v>
      </c>
      <c r="G23" s="111" t="s">
        <v>117</v>
      </c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2"/>
      <c r="S23"/>
      <c r="T23"/>
      <c r="U23"/>
    </row>
    <row r="24" spans="3:21" s="4" customFormat="1" ht="18" customHeight="1" thickBot="1" x14ac:dyDescent="0.35">
      <c r="C24" s="22"/>
      <c r="D24" s="22"/>
      <c r="E24" s="22"/>
      <c r="F24" s="82" t="s">
        <v>116</v>
      </c>
      <c r="G24" s="111" t="s">
        <v>118</v>
      </c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2"/>
      <c r="S24"/>
      <c r="T24"/>
      <c r="U24"/>
    </row>
    <row r="25" spans="3:21" s="5" customFormat="1" ht="6" customHeight="1" thickBot="1" x14ac:dyDescent="0.4">
      <c r="C25" s="24"/>
      <c r="D25" s="24"/>
      <c r="E25" s="24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30"/>
      <c r="S25"/>
      <c r="T25"/>
      <c r="U25"/>
    </row>
    <row r="26" spans="3:21" s="3" customFormat="1" ht="30.75" customHeight="1" thickBot="1" x14ac:dyDescent="0.35">
      <c r="C26" s="108" t="s">
        <v>13</v>
      </c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10"/>
      <c r="S26"/>
      <c r="T26"/>
      <c r="U26"/>
    </row>
    <row r="27" spans="3:21" s="5" customFormat="1" ht="6" customHeight="1" thickBot="1" x14ac:dyDescent="0.4">
      <c r="C27" s="24"/>
      <c r="D27" s="24"/>
      <c r="E27" s="24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30"/>
      <c r="S27"/>
      <c r="T27"/>
      <c r="U27"/>
    </row>
    <row r="28" spans="3:21" s="5" customFormat="1" ht="21.75" customHeight="1" thickBot="1" x14ac:dyDescent="0.4">
      <c r="C28" s="26"/>
      <c r="D28" s="27"/>
      <c r="E28" s="28"/>
      <c r="F28" s="104" t="s">
        <v>5</v>
      </c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5"/>
      <c r="S28"/>
      <c r="T28"/>
      <c r="U28"/>
    </row>
    <row r="29" spans="3:21" s="5" customFormat="1" ht="21.75" customHeight="1" thickBot="1" x14ac:dyDescent="0.35">
      <c r="C29" s="26"/>
      <c r="D29" s="27"/>
      <c r="E29" s="24"/>
      <c r="F29" s="98" t="s">
        <v>14</v>
      </c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100"/>
      <c r="S29"/>
      <c r="T29"/>
      <c r="U29"/>
    </row>
    <row r="30" spans="3:21" s="5" customFormat="1" ht="18" customHeight="1" thickBot="1" x14ac:dyDescent="0.35">
      <c r="C30" s="24"/>
      <c r="D30" s="24"/>
      <c r="E30" s="24"/>
      <c r="F30" s="84" t="s">
        <v>40</v>
      </c>
      <c r="G30" s="96" t="s">
        <v>58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7"/>
      <c r="S30"/>
      <c r="T30"/>
      <c r="U30"/>
    </row>
    <row r="31" spans="3:21" s="5" customFormat="1" ht="6" customHeight="1" thickBot="1" x14ac:dyDescent="0.35">
      <c r="C31" s="24"/>
      <c r="D31" s="24"/>
      <c r="E31" s="24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30"/>
      <c r="S31"/>
      <c r="T31"/>
      <c r="U31"/>
    </row>
    <row r="32" spans="3:21" s="5" customFormat="1" ht="21.75" customHeight="1" thickBot="1" x14ac:dyDescent="0.35">
      <c r="C32" s="26"/>
      <c r="D32" s="27"/>
      <c r="E32" s="24"/>
      <c r="F32" s="98" t="s">
        <v>18</v>
      </c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100"/>
      <c r="S32"/>
      <c r="T32"/>
      <c r="U32"/>
    </row>
    <row r="33" spans="1:21" s="5" customFormat="1" ht="18" customHeight="1" thickBot="1" x14ac:dyDescent="0.35">
      <c r="C33" s="24"/>
      <c r="D33" s="24"/>
      <c r="E33" s="24"/>
      <c r="F33" s="84" t="s">
        <v>41</v>
      </c>
      <c r="G33" s="96" t="s">
        <v>26</v>
      </c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7"/>
      <c r="S33"/>
      <c r="T33"/>
      <c r="U33"/>
    </row>
    <row r="34" spans="1:21" s="5" customFormat="1" ht="18" customHeight="1" thickBot="1" x14ac:dyDescent="0.35">
      <c r="C34" s="24"/>
      <c r="D34" s="24"/>
      <c r="E34" s="24"/>
      <c r="F34" s="84" t="s">
        <v>42</v>
      </c>
      <c r="G34" s="96" t="s">
        <v>119</v>
      </c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7"/>
      <c r="S34"/>
      <c r="T34"/>
      <c r="U34"/>
    </row>
    <row r="35" spans="1:21" s="5" customFormat="1" ht="6" customHeight="1" thickBot="1" x14ac:dyDescent="0.35">
      <c r="C35" s="24"/>
      <c r="D35" s="24"/>
      <c r="E35" s="24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30"/>
      <c r="S35"/>
      <c r="T35"/>
      <c r="U35"/>
    </row>
    <row r="36" spans="1:21" s="5" customFormat="1" ht="21.75" customHeight="1" thickBot="1" x14ac:dyDescent="0.35">
      <c r="C36" s="26"/>
      <c r="D36" s="27"/>
      <c r="E36" s="24"/>
      <c r="F36" s="98" t="s">
        <v>2</v>
      </c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100"/>
      <c r="S36"/>
      <c r="T36"/>
      <c r="U36"/>
    </row>
    <row r="37" spans="1:21" s="5" customFormat="1" ht="18" customHeight="1" thickBot="1" x14ac:dyDescent="0.35">
      <c r="C37" s="24"/>
      <c r="D37" s="24"/>
      <c r="E37" s="24"/>
      <c r="F37" s="84" t="s">
        <v>44</v>
      </c>
      <c r="G37" s="95" t="s">
        <v>59</v>
      </c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7"/>
      <c r="S37"/>
      <c r="T37"/>
      <c r="U37"/>
    </row>
    <row r="38" spans="1:21" s="5" customFormat="1" ht="18" customHeight="1" thickBot="1" x14ac:dyDescent="0.35">
      <c r="C38" s="24"/>
      <c r="D38" s="24"/>
      <c r="E38" s="24"/>
      <c r="F38" s="84" t="s">
        <v>45</v>
      </c>
      <c r="G38" s="96" t="s">
        <v>60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7"/>
      <c r="S38"/>
      <c r="T38"/>
      <c r="U38"/>
    </row>
    <row r="39" spans="1:21" s="5" customFormat="1" ht="6" customHeight="1" thickBot="1" x14ac:dyDescent="0.35">
      <c r="C39" s="24"/>
      <c r="D39" s="24"/>
      <c r="E39" s="24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30"/>
      <c r="S39"/>
      <c r="T39"/>
      <c r="U39"/>
    </row>
    <row r="40" spans="1:21" s="5" customFormat="1" ht="21.75" customHeight="1" thickBot="1" x14ac:dyDescent="0.35">
      <c r="C40" s="26"/>
      <c r="D40" s="27"/>
      <c r="E40" s="24"/>
      <c r="F40" s="98" t="s">
        <v>15</v>
      </c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100"/>
      <c r="S40"/>
      <c r="T40"/>
      <c r="U40"/>
    </row>
    <row r="41" spans="1:21" s="5" customFormat="1" ht="18" customHeight="1" thickBot="1" x14ac:dyDescent="0.35">
      <c r="C41" s="24"/>
      <c r="D41" s="24"/>
      <c r="E41" s="24"/>
      <c r="F41" s="84" t="s">
        <v>46</v>
      </c>
      <c r="G41" s="96" t="s">
        <v>27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7"/>
      <c r="S41"/>
      <c r="T41"/>
      <c r="U41"/>
    </row>
    <row r="42" spans="1:21" s="5" customFormat="1" ht="18" customHeight="1" thickBot="1" x14ac:dyDescent="0.35">
      <c r="C42" s="24"/>
      <c r="D42" s="24"/>
      <c r="E42" s="24"/>
      <c r="F42" s="84" t="s">
        <v>47</v>
      </c>
      <c r="G42" s="96" t="s">
        <v>120</v>
      </c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7"/>
      <c r="S42"/>
      <c r="T42"/>
      <c r="U42"/>
    </row>
    <row r="43" spans="1:21" s="5" customFormat="1" ht="18" customHeight="1" thickBot="1" x14ac:dyDescent="0.35">
      <c r="C43" s="24"/>
      <c r="D43" s="24"/>
      <c r="E43" s="24"/>
      <c r="F43" s="84" t="s">
        <v>48</v>
      </c>
      <c r="G43" s="95" t="s">
        <v>121</v>
      </c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7"/>
      <c r="S43"/>
      <c r="T43"/>
      <c r="U43"/>
    </row>
    <row r="44" spans="1:21" s="5" customFormat="1" ht="18" customHeight="1" thickBot="1" x14ac:dyDescent="0.35">
      <c r="C44" s="24"/>
      <c r="D44" s="24"/>
      <c r="E44" s="24"/>
      <c r="F44" s="84" t="s">
        <v>49</v>
      </c>
      <c r="G44" s="95" t="s">
        <v>61</v>
      </c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7"/>
      <c r="S44"/>
      <c r="T44"/>
      <c r="U44"/>
    </row>
    <row r="45" spans="1:21" s="5" customFormat="1" ht="6" customHeight="1" thickBot="1" x14ac:dyDescent="0.35">
      <c r="C45" s="24"/>
      <c r="D45" s="24"/>
      <c r="E45" s="24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30"/>
      <c r="S45"/>
      <c r="T45"/>
      <c r="U45"/>
    </row>
    <row r="46" spans="1:21" s="5" customFormat="1" ht="21.75" customHeight="1" thickBot="1" x14ac:dyDescent="0.35">
      <c r="C46" s="26"/>
      <c r="D46" s="27"/>
      <c r="E46" s="24"/>
      <c r="F46" s="117" t="s">
        <v>122</v>
      </c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9"/>
      <c r="S46"/>
      <c r="T46"/>
      <c r="U46"/>
    </row>
    <row r="47" spans="1:21" s="4" customFormat="1" ht="18" customHeight="1" thickBot="1" x14ac:dyDescent="0.35">
      <c r="A47" s="22"/>
      <c r="B47" s="72"/>
      <c r="C47" s="73"/>
      <c r="D47" s="73"/>
      <c r="E47" s="73"/>
      <c r="F47" s="84" t="s">
        <v>51</v>
      </c>
      <c r="G47" s="95" t="s">
        <v>123</v>
      </c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7"/>
      <c r="S47"/>
      <c r="T47"/>
      <c r="U47"/>
    </row>
    <row r="48" spans="1:21" s="4" customFormat="1" ht="18" customHeight="1" thickBot="1" x14ac:dyDescent="0.35">
      <c r="A48" s="22"/>
      <c r="B48" s="5"/>
      <c r="C48" s="22"/>
      <c r="D48" s="22"/>
      <c r="E48" s="39"/>
      <c r="F48" s="84" t="s">
        <v>52</v>
      </c>
      <c r="G48" s="95" t="s">
        <v>124</v>
      </c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7"/>
      <c r="S48"/>
      <c r="T48"/>
      <c r="U48"/>
    </row>
    <row r="49" spans="1:21" s="4" customFormat="1" ht="18" customHeight="1" thickBot="1" x14ac:dyDescent="0.35">
      <c r="A49" s="53"/>
      <c r="B49" s="54"/>
      <c r="C49" s="53"/>
      <c r="D49" s="53"/>
      <c r="E49" s="39"/>
      <c r="F49" s="84" t="s">
        <v>53</v>
      </c>
      <c r="G49" s="95" t="s">
        <v>125</v>
      </c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7"/>
      <c r="S49"/>
      <c r="T49"/>
      <c r="U49"/>
    </row>
    <row r="50" spans="1:21" s="4" customFormat="1" ht="18" customHeight="1" thickBot="1" x14ac:dyDescent="0.35">
      <c r="A50" s="53"/>
      <c r="B50" s="54"/>
      <c r="C50" s="53"/>
      <c r="D50" s="53"/>
      <c r="E50" s="39"/>
      <c r="F50" s="84" t="s">
        <v>126</v>
      </c>
      <c r="G50" s="95" t="s">
        <v>130</v>
      </c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7"/>
      <c r="S50"/>
      <c r="T50"/>
      <c r="U50"/>
    </row>
    <row r="51" spans="1:21" s="4" customFormat="1" ht="18" customHeight="1" thickBot="1" x14ac:dyDescent="0.35">
      <c r="A51" s="53"/>
      <c r="B51" s="54"/>
      <c r="C51" s="53"/>
      <c r="D51" s="53"/>
      <c r="E51" s="39"/>
      <c r="F51" s="84" t="s">
        <v>127</v>
      </c>
      <c r="G51" s="95" t="s">
        <v>131</v>
      </c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7"/>
      <c r="S51"/>
      <c r="T51"/>
      <c r="U51"/>
    </row>
    <row r="52" spans="1:21" s="4" customFormat="1" ht="18" customHeight="1" thickBot="1" x14ac:dyDescent="0.35">
      <c r="A52" s="53"/>
      <c r="B52" s="54"/>
      <c r="C52" s="53"/>
      <c r="D52" s="53"/>
      <c r="E52" s="39"/>
      <c r="F52" s="84" t="s">
        <v>128</v>
      </c>
      <c r="G52" s="95" t="s">
        <v>132</v>
      </c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7"/>
      <c r="S52"/>
      <c r="T52"/>
      <c r="U52"/>
    </row>
    <row r="53" spans="1:21" s="4" customFormat="1" ht="18" customHeight="1" thickBot="1" x14ac:dyDescent="0.35">
      <c r="A53" s="53"/>
      <c r="B53" s="54"/>
      <c r="C53" s="53"/>
      <c r="D53" s="53"/>
      <c r="E53" s="39"/>
      <c r="F53" s="84" t="s">
        <v>129</v>
      </c>
      <c r="G53" s="95" t="s">
        <v>133</v>
      </c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7"/>
      <c r="S53"/>
      <c r="T53"/>
      <c r="U53"/>
    </row>
    <row r="54" spans="1:21" s="5" customFormat="1" ht="6" customHeight="1" thickBot="1" x14ac:dyDescent="0.35">
      <c r="C54" s="24"/>
      <c r="D54" s="24"/>
      <c r="E54" s="24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30"/>
      <c r="S54"/>
      <c r="T54"/>
      <c r="U54"/>
    </row>
    <row r="55" spans="1:21" s="5" customFormat="1" ht="21.75" customHeight="1" thickBot="1" x14ac:dyDescent="0.35">
      <c r="C55" s="26"/>
      <c r="D55" s="27"/>
      <c r="E55" s="28"/>
      <c r="F55" s="104" t="s">
        <v>3</v>
      </c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5"/>
      <c r="S55"/>
      <c r="T55"/>
      <c r="U55"/>
    </row>
    <row r="56" spans="1:21" s="5" customFormat="1" ht="21.75" customHeight="1" thickBot="1" x14ac:dyDescent="0.35">
      <c r="C56" s="26"/>
      <c r="D56" s="27"/>
      <c r="E56" s="24"/>
      <c r="F56" s="98" t="s">
        <v>70</v>
      </c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100"/>
      <c r="S56"/>
      <c r="T56"/>
      <c r="U56"/>
    </row>
    <row r="57" spans="1:21" s="5" customFormat="1" ht="18" customHeight="1" thickBot="1" x14ac:dyDescent="0.35">
      <c r="C57" s="24"/>
      <c r="D57" s="24"/>
      <c r="E57" s="24"/>
      <c r="F57" s="84" t="s">
        <v>50</v>
      </c>
      <c r="G57" s="95" t="s">
        <v>134</v>
      </c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7"/>
      <c r="S57"/>
      <c r="T57"/>
      <c r="U57"/>
    </row>
    <row r="58" spans="1:21" s="5" customFormat="1" ht="18" customHeight="1" thickBot="1" x14ac:dyDescent="0.35">
      <c r="C58" s="24"/>
      <c r="D58" s="24"/>
      <c r="E58" s="24"/>
      <c r="F58" s="84" t="s">
        <v>63</v>
      </c>
      <c r="G58" s="95" t="s">
        <v>62</v>
      </c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7"/>
      <c r="S58"/>
      <c r="T58"/>
      <c r="U58"/>
    </row>
    <row r="59" spans="1:21" s="5" customFormat="1" ht="6" customHeight="1" thickBot="1" x14ac:dyDescent="0.35">
      <c r="C59" s="24"/>
      <c r="D59" s="24"/>
      <c r="E59" s="24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30"/>
      <c r="S59"/>
      <c r="T59"/>
      <c r="U59"/>
    </row>
    <row r="60" spans="1:21" s="5" customFormat="1" ht="21.75" customHeight="1" thickBot="1" x14ac:dyDescent="0.35">
      <c r="C60" s="26"/>
      <c r="D60" s="27"/>
      <c r="E60" s="24"/>
      <c r="F60" s="98" t="s">
        <v>71</v>
      </c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100"/>
      <c r="S60"/>
      <c r="T60"/>
      <c r="U60"/>
    </row>
    <row r="61" spans="1:21" s="5" customFormat="1" ht="18" customHeight="1" thickBot="1" x14ac:dyDescent="0.35">
      <c r="C61" s="24"/>
      <c r="D61" s="24"/>
      <c r="E61" s="24"/>
      <c r="F61" s="84" t="s">
        <v>203</v>
      </c>
      <c r="G61" s="95" t="s">
        <v>204</v>
      </c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7"/>
      <c r="S61"/>
      <c r="T61"/>
      <c r="U61"/>
    </row>
    <row r="62" spans="1:21" s="5" customFormat="1" ht="18" customHeight="1" thickBot="1" x14ac:dyDescent="0.35">
      <c r="C62" s="24"/>
      <c r="D62" s="24"/>
      <c r="E62" s="24"/>
      <c r="F62" s="84" t="s">
        <v>205</v>
      </c>
      <c r="G62" s="95" t="s">
        <v>206</v>
      </c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7"/>
      <c r="S62"/>
      <c r="T62"/>
      <c r="U62"/>
    </row>
    <row r="63" spans="1:21" s="5" customFormat="1" ht="18" customHeight="1" thickBot="1" x14ac:dyDescent="0.35">
      <c r="C63" s="24"/>
      <c r="D63" s="24"/>
      <c r="E63" s="24"/>
      <c r="F63" s="84" t="s">
        <v>43</v>
      </c>
      <c r="G63" s="95" t="s">
        <v>28</v>
      </c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7"/>
      <c r="S63"/>
      <c r="T63"/>
      <c r="U63"/>
    </row>
    <row r="64" spans="1:21" s="5" customFormat="1" ht="6" customHeight="1" thickBot="1" x14ac:dyDescent="0.35">
      <c r="C64" s="24"/>
      <c r="D64" s="24"/>
      <c r="E64" s="24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30"/>
      <c r="S64"/>
      <c r="T64"/>
      <c r="U64"/>
    </row>
    <row r="65" spans="1:21" s="4" customFormat="1" ht="18" customHeight="1" thickBot="1" x14ac:dyDescent="0.35">
      <c r="A65" s="53"/>
      <c r="B65" s="54"/>
      <c r="C65" s="53"/>
      <c r="D65" s="53"/>
      <c r="E65" s="39"/>
      <c r="F65" s="101" t="s">
        <v>135</v>
      </c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3"/>
      <c r="S65"/>
      <c r="T65"/>
      <c r="U65"/>
    </row>
    <row r="66" spans="1:21" s="4" customFormat="1" ht="18" customHeight="1" thickBot="1" x14ac:dyDescent="0.35">
      <c r="A66" s="53"/>
      <c r="B66" s="54"/>
      <c r="C66" s="53"/>
      <c r="D66" s="53"/>
      <c r="E66" s="39"/>
      <c r="F66" s="84" t="s">
        <v>95</v>
      </c>
      <c r="G66" s="95" t="s">
        <v>136</v>
      </c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7"/>
      <c r="S66" s="74"/>
      <c r="T66" s="74"/>
      <c r="U66"/>
    </row>
    <row r="67" spans="1:21" s="4" customFormat="1" ht="18" customHeight="1" thickBot="1" x14ac:dyDescent="0.35">
      <c r="A67" s="53"/>
      <c r="B67" s="54"/>
      <c r="C67" s="53"/>
      <c r="D67" s="53"/>
      <c r="E67" s="39"/>
      <c r="F67" s="84" t="s">
        <v>211</v>
      </c>
      <c r="G67" s="95" t="s">
        <v>212</v>
      </c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7"/>
      <c r="S67"/>
      <c r="T67"/>
      <c r="U67"/>
    </row>
    <row r="68" spans="1:21" s="4" customFormat="1" ht="18" customHeight="1" thickBot="1" x14ac:dyDescent="0.35">
      <c r="A68" s="53"/>
      <c r="B68" s="54"/>
      <c r="C68" s="53"/>
      <c r="D68" s="53"/>
      <c r="E68" s="39"/>
      <c r="F68" s="84" t="s">
        <v>213</v>
      </c>
      <c r="G68" s="95" t="s">
        <v>214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7"/>
      <c r="S68"/>
      <c r="T68"/>
      <c r="U68"/>
    </row>
    <row r="69" spans="1:21" s="4" customFormat="1" ht="18" customHeight="1" thickBot="1" x14ac:dyDescent="0.35">
      <c r="A69" s="53"/>
      <c r="B69" s="54"/>
      <c r="C69" s="53"/>
      <c r="D69" s="53"/>
      <c r="E69" s="39"/>
      <c r="F69" s="84" t="s">
        <v>216</v>
      </c>
      <c r="G69" s="95" t="s">
        <v>217</v>
      </c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7"/>
      <c r="S69"/>
      <c r="T69"/>
      <c r="U69"/>
    </row>
    <row r="70" spans="1:21" s="4" customFormat="1" ht="18" customHeight="1" thickBot="1" x14ac:dyDescent="0.35">
      <c r="A70" s="53"/>
      <c r="B70" s="54"/>
      <c r="C70" s="53"/>
      <c r="D70" s="53"/>
      <c r="E70" s="39"/>
      <c r="F70" s="84" t="s">
        <v>218</v>
      </c>
      <c r="G70" s="95" t="s">
        <v>219</v>
      </c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7"/>
      <c r="S70"/>
      <c r="T70"/>
      <c r="U70"/>
    </row>
    <row r="71" spans="1:21" s="5" customFormat="1" ht="6" customHeight="1" thickBot="1" x14ac:dyDescent="0.35">
      <c r="C71" s="24"/>
      <c r="D71" s="24"/>
      <c r="E71" s="24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30"/>
      <c r="S71"/>
      <c r="T71"/>
      <c r="U71"/>
    </row>
    <row r="72" spans="1:21" s="5" customFormat="1" ht="21.75" customHeight="1" thickBot="1" x14ac:dyDescent="0.35">
      <c r="C72" s="26"/>
      <c r="D72" s="27"/>
      <c r="E72" s="24"/>
      <c r="F72" s="98" t="s">
        <v>21</v>
      </c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100"/>
      <c r="S72"/>
      <c r="T72"/>
      <c r="U72"/>
    </row>
    <row r="73" spans="1:21" s="5" customFormat="1" ht="18" customHeight="1" thickBot="1" x14ac:dyDescent="0.35">
      <c r="C73" s="24"/>
      <c r="D73" s="24"/>
      <c r="E73" s="24"/>
      <c r="F73" s="84" t="s">
        <v>64</v>
      </c>
      <c r="G73" s="95" t="s">
        <v>137</v>
      </c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7"/>
      <c r="S73"/>
      <c r="T73"/>
      <c r="U73"/>
    </row>
    <row r="74" spans="1:21" s="5" customFormat="1" ht="18" customHeight="1" thickBot="1" x14ac:dyDescent="0.35">
      <c r="C74" s="24"/>
      <c r="D74" s="24"/>
      <c r="E74" s="24"/>
      <c r="F74" s="84" t="s">
        <v>65</v>
      </c>
      <c r="G74" s="95" t="s">
        <v>66</v>
      </c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7"/>
      <c r="S74"/>
      <c r="T74"/>
      <c r="U74"/>
    </row>
    <row r="75" spans="1:21" s="5" customFormat="1" ht="18" customHeight="1" thickBot="1" x14ac:dyDescent="0.35">
      <c r="C75" s="24"/>
      <c r="D75" s="24"/>
      <c r="E75" s="24"/>
      <c r="F75" s="84" t="s">
        <v>67</v>
      </c>
      <c r="G75" s="95" t="s">
        <v>138</v>
      </c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7"/>
      <c r="S75"/>
      <c r="T75"/>
      <c r="U75"/>
    </row>
    <row r="76" spans="1:21" s="5" customFormat="1" ht="18" customHeight="1" thickBot="1" x14ac:dyDescent="0.35">
      <c r="C76" s="24"/>
      <c r="D76" s="24"/>
      <c r="E76" s="24"/>
      <c r="F76" s="84" t="s">
        <v>69</v>
      </c>
      <c r="G76" s="95" t="s">
        <v>68</v>
      </c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7"/>
      <c r="S76"/>
      <c r="T76"/>
      <c r="U76"/>
    </row>
    <row r="77" spans="1:21" s="5" customFormat="1" ht="6" customHeight="1" thickBot="1" x14ac:dyDescent="0.35">
      <c r="C77" s="24"/>
      <c r="D77" s="24"/>
      <c r="E77" s="24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30"/>
      <c r="S77"/>
      <c r="T77"/>
      <c r="U77"/>
    </row>
    <row r="78" spans="1:21" s="5" customFormat="1" ht="21.75" customHeight="1" thickBot="1" x14ac:dyDescent="0.35">
      <c r="C78" s="26"/>
      <c r="D78" s="27"/>
      <c r="E78" s="24"/>
      <c r="F78" s="98" t="s">
        <v>16</v>
      </c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100"/>
      <c r="S78"/>
      <c r="T78"/>
      <c r="U78"/>
    </row>
    <row r="79" spans="1:21" s="4" customFormat="1" ht="18" customHeight="1" thickBot="1" x14ac:dyDescent="0.35">
      <c r="A79" s="53"/>
      <c r="B79" s="54"/>
      <c r="C79" s="53"/>
      <c r="D79" s="53"/>
      <c r="E79" s="39"/>
      <c r="F79" s="84" t="s">
        <v>139</v>
      </c>
      <c r="G79" s="95" t="s">
        <v>96</v>
      </c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7"/>
      <c r="S79"/>
      <c r="T79"/>
      <c r="U79"/>
    </row>
    <row r="80" spans="1:21" s="4" customFormat="1" ht="18" customHeight="1" thickBot="1" x14ac:dyDescent="0.35">
      <c r="A80" s="53"/>
      <c r="B80" s="54"/>
      <c r="C80" s="53"/>
      <c r="D80" s="53"/>
      <c r="E80" s="39"/>
      <c r="F80" s="84" t="s">
        <v>140</v>
      </c>
      <c r="G80" s="95" t="s">
        <v>141</v>
      </c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7"/>
      <c r="S80"/>
      <c r="T80"/>
      <c r="U80"/>
    </row>
    <row r="81" spans="1:21" s="5" customFormat="1" ht="15" customHeight="1" x14ac:dyDescent="0.3">
      <c r="C81" s="24"/>
      <c r="D81" s="24"/>
      <c r="E81" s="24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30"/>
      <c r="S81"/>
      <c r="T81"/>
      <c r="U81"/>
    </row>
    <row r="82" spans="1:21" s="4" customFormat="1" ht="15" customHeight="1" x14ac:dyDescent="0.3">
      <c r="F82" s="85"/>
      <c r="S82"/>
      <c r="T82"/>
      <c r="U82"/>
    </row>
    <row r="83" spans="1:21" ht="30" customHeight="1" x14ac:dyDescent="0.3">
      <c r="A83" s="106" t="str">
        <f>NOTA!$A$24</f>
        <v>ESTUDO 38 | ANÁLISE DAS EMPRESAS DA REGIÃO NORTE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</row>
    <row r="84" spans="1:21" ht="30" customHeight="1" x14ac:dyDescent="0.3"/>
  </sheetData>
  <sheetProtection algorithmName="SHA-512" hashValue="xS54k6AJcIigCgHSGZ1K1vUm45qzmycsuo8lQaWfqom86RITPHkHDLl24E1DbcscXVzgdM0K0IlBeUYFB1wRYQ==" saltValue="BbfRFoCQWnFXLNX8J4sjOQ==" spinCount="100000" sheet="1" objects="1" scenarios="1"/>
  <mergeCells count="67">
    <mergeCell ref="F46:R46"/>
    <mergeCell ref="G20:R20"/>
    <mergeCell ref="G15:R15"/>
    <mergeCell ref="G14:R14"/>
    <mergeCell ref="G16:R16"/>
    <mergeCell ref="G17:R17"/>
    <mergeCell ref="G19:R19"/>
    <mergeCell ref="G18:R18"/>
    <mergeCell ref="G44:R44"/>
    <mergeCell ref="G41:R41"/>
    <mergeCell ref="G43:R43"/>
    <mergeCell ref="F36:R36"/>
    <mergeCell ref="F40:R40"/>
    <mergeCell ref="G38:R38"/>
    <mergeCell ref="G42:R42"/>
    <mergeCell ref="G10:R10"/>
    <mergeCell ref="F22:R22"/>
    <mergeCell ref="G23:R23"/>
    <mergeCell ref="G24:R24"/>
    <mergeCell ref="G34:R34"/>
    <mergeCell ref="G13:R13"/>
    <mergeCell ref="G11:R11"/>
    <mergeCell ref="G12:R12"/>
    <mergeCell ref="A83:U83"/>
    <mergeCell ref="K1:R1"/>
    <mergeCell ref="C3:R3"/>
    <mergeCell ref="G6:R6"/>
    <mergeCell ref="G8:R8"/>
    <mergeCell ref="G30:R30"/>
    <mergeCell ref="F28:R28"/>
    <mergeCell ref="F29:R29"/>
    <mergeCell ref="C26:R26"/>
    <mergeCell ref="F5:R5"/>
    <mergeCell ref="G7:R7"/>
    <mergeCell ref="G33:R33"/>
    <mergeCell ref="G37:R37"/>
    <mergeCell ref="F32:R32"/>
    <mergeCell ref="G9:R9"/>
    <mergeCell ref="G70:R70"/>
    <mergeCell ref="G80:R80"/>
    <mergeCell ref="F65:R65"/>
    <mergeCell ref="G66:R66"/>
    <mergeCell ref="G67:R67"/>
    <mergeCell ref="G53:R53"/>
    <mergeCell ref="F78:R78"/>
    <mergeCell ref="F72:R72"/>
    <mergeCell ref="G76:R76"/>
    <mergeCell ref="G73:R73"/>
    <mergeCell ref="G74:R74"/>
    <mergeCell ref="F55:R55"/>
    <mergeCell ref="G58:R58"/>
    <mergeCell ref="G63:R63"/>
    <mergeCell ref="F60:R60"/>
    <mergeCell ref="G61:R61"/>
    <mergeCell ref="G75:R75"/>
    <mergeCell ref="G79:R79"/>
    <mergeCell ref="G48:R48"/>
    <mergeCell ref="G47:R47"/>
    <mergeCell ref="G51:R51"/>
    <mergeCell ref="G50:R50"/>
    <mergeCell ref="G49:R49"/>
    <mergeCell ref="G57:R57"/>
    <mergeCell ref="F56:R56"/>
    <mergeCell ref="G52:R52"/>
    <mergeCell ref="G62:R62"/>
    <mergeCell ref="G68:R68"/>
    <mergeCell ref="G69:R69"/>
  </mergeCells>
  <hyperlinks>
    <hyperlink ref="F6" location="'G I.2.1'!A1" display="G I.2.1"/>
    <hyperlink ref="F8" location="'G I.2.3'!A1" display="G I.2.3"/>
    <hyperlink ref="F47" location="'G C1.1'!A1" display="G C1.1"/>
    <hyperlink ref="F48" location="'G C1.2'!A1" display="G C1.2"/>
    <hyperlink ref="F53" location="'G C1.7'!A1" display="G C1.7"/>
    <hyperlink ref="F7" location="'G I.2.2'!A1" display="G I.2.2"/>
    <hyperlink ref="F13" location="'G I.2.8'!A1" display="G I.2.8"/>
    <hyperlink ref="F58" location="'G I.3.11'!A1" display="G I.3.11"/>
    <hyperlink ref="F30" location="'G I.3.1'!A1" display="G I.3.1"/>
    <hyperlink ref="F33" location="'G I.3.2'!A1" display="G I.3.2"/>
    <hyperlink ref="F37" location="'G I.3.4'!A1" display="G I.3.4"/>
    <hyperlink ref="F41" location="'G I.3.6'!A1" display="G I.3.6"/>
    <hyperlink ref="F57" location="'G I.3.10'!A1" display="G I.3.10"/>
    <hyperlink ref="F43" location="'G I.3.8'!A1" display="G I.3.8"/>
    <hyperlink ref="F9" location="'G I.2.4'!A1" display="G I.2.4"/>
    <hyperlink ref="F76" location="'G I.3.16'!A1" display="G I.3.16"/>
    <hyperlink ref="F66" location="'G C2.1'!A1" display="G C2.1"/>
    <hyperlink ref="F10" location="'G I.2.5'!A1" display="G I.2.5"/>
    <hyperlink ref="F80" location="'G I.3.18'!A1" display="G I.3.18"/>
    <hyperlink ref="F67" location="'G C2.2 I'!A1" display="G C2.2 I"/>
    <hyperlink ref="F70" location="'G C2.3 II'!A1" display="G C2.3 II"/>
    <hyperlink ref="F11" location="'G I.2.6'!A1" display="G I.2.6"/>
    <hyperlink ref="F12" location="'G I.2.7'!A1" display="G I.2.7"/>
    <hyperlink ref="F38" location="'G I.3.5'!A1" display="G I.3.5"/>
    <hyperlink ref="F42" location="'G I.3.7'!A1" display="G I.3.7"/>
    <hyperlink ref="F44" location="'G I.3.9'!A1" display="G I.3.9"/>
    <hyperlink ref="F63" location="'Q I.3.1'!A1" display="Q I.3.1"/>
    <hyperlink ref="F23" location="'G I.2.16'!A1" display="G I.2.16"/>
    <hyperlink ref="F24" location="'G I.2.17'!A1" display="G I.2.17"/>
    <hyperlink ref="F34" location="'G I.3.3'!A1" display="G I.3.3"/>
    <hyperlink ref="F61" location="'G I.3.12 I'!A1" display="G I.3.12 I"/>
    <hyperlink ref="F73" location="'G I.3.13'!A1" display="G I.3.13"/>
    <hyperlink ref="F74" location="'G I.3.14'!A1" display="G I.3.14"/>
    <hyperlink ref="F20" location="'G I.2.15'!A1" display="G I.2.15"/>
    <hyperlink ref="F15" location="'G I.2.10'!A1" display="G I.2.10"/>
    <hyperlink ref="F14" location="'G I.2.9'!A1" display="G I.2.9"/>
    <hyperlink ref="F16" location="'G I.2.11'!A1" display="G I.2.11"/>
    <hyperlink ref="F17" location="'G I.2.12'!A1" display="G I.2.12"/>
    <hyperlink ref="F19" location="'G I.2.14'!A1" display="G I.2.14"/>
    <hyperlink ref="F18" location="'G I.2.13'!A1" display="G I.2.13"/>
    <hyperlink ref="F51" location="'G C1.5'!A1" display="G C1.5"/>
    <hyperlink ref="F50" location="'G C1.4'!A1" display="G C1.4"/>
    <hyperlink ref="F49" location="'G C1.3'!A1" display="G C1.3"/>
    <hyperlink ref="F52" location="'G C1.6'!A1" display="G C1.6"/>
    <hyperlink ref="F75" location="'G I.3.15'!A1" display="G I.3.15"/>
    <hyperlink ref="F79" location="'G I.3.17'!A1" display="G I.3.17"/>
    <hyperlink ref="F62" location="'G I.3.12 II'!A1" display="G I.3.12 II"/>
    <hyperlink ref="F68" location="'G C2.2 II'!A1" display="G C2.2 II"/>
    <hyperlink ref="F69" location="'G C2.3 I'!A1" display="G C2.3 I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48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C0CFD6"/>
  </sheetPr>
  <dimension ref="A1:AA20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7" ht="69" customHeight="1" x14ac:dyDescent="0.3">
      <c r="A1" s="129" t="s">
        <v>12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7"/>
      <c r="W1" s="7"/>
      <c r="X1" s="7"/>
      <c r="Y1" s="7"/>
      <c r="Z1" s="7"/>
      <c r="AA1" s="7"/>
    </row>
    <row r="2" spans="1:27" ht="15" customHeight="1" x14ac:dyDescent="0.3">
      <c r="X2" s="7"/>
      <c r="Y2" s="7"/>
      <c r="Z2" s="7"/>
      <c r="AA2" s="7"/>
    </row>
    <row r="3" spans="1:27" s="7" customFormat="1" ht="15" customHeight="1" thickBot="1" x14ac:dyDescent="0.35">
      <c r="A3" s="59" t="str">
        <f>Índice!F30</f>
        <v>G I.3.1</v>
      </c>
      <c r="B3" s="52" t="str">
        <f>Índice!G30</f>
        <v>Volume de negócios | Contributos (em pp) para a taxa de crescimento anual (em percentagem)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7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7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7" ht="22.5" customHeight="1" x14ac:dyDescent="0.3">
      <c r="E6" s="38"/>
      <c r="F6" s="38"/>
      <c r="G6" s="79"/>
      <c r="H6" s="90"/>
      <c r="I6" s="159">
        <f>+K6-1</f>
        <v>2013</v>
      </c>
      <c r="J6" s="121"/>
      <c r="K6" s="121">
        <f>+M6-1</f>
        <v>2014</v>
      </c>
      <c r="L6" s="121"/>
      <c r="M6" s="121">
        <f>+O6-1</f>
        <v>2015</v>
      </c>
      <c r="N6" s="121"/>
      <c r="O6" s="121">
        <f>+Q6-1</f>
        <v>2016</v>
      </c>
      <c r="P6" s="121"/>
      <c r="Q6" s="121">
        <v>2017</v>
      </c>
      <c r="R6" s="160"/>
    </row>
    <row r="7" spans="1:27" ht="22.5" customHeight="1" x14ac:dyDescent="0.3">
      <c r="E7" s="121" t="s">
        <v>175</v>
      </c>
      <c r="F7" s="121"/>
      <c r="G7" s="121" t="s">
        <v>19</v>
      </c>
      <c r="H7" s="139"/>
      <c r="I7" s="245">
        <v>-0.5</v>
      </c>
      <c r="J7" s="246"/>
      <c r="K7" s="246">
        <v>2</v>
      </c>
      <c r="L7" s="246"/>
      <c r="M7" s="246">
        <v>2.5</v>
      </c>
      <c r="N7" s="246"/>
      <c r="O7" s="246">
        <v>2.2000000000000002</v>
      </c>
      <c r="P7" s="246"/>
      <c r="Q7" s="246">
        <v>9.1</v>
      </c>
      <c r="R7" s="247"/>
    </row>
    <row r="8" spans="1:27" ht="22.5" customHeight="1" x14ac:dyDescent="0.3">
      <c r="E8" s="121"/>
      <c r="F8" s="121"/>
      <c r="G8" s="121" t="s">
        <v>144</v>
      </c>
      <c r="H8" s="139"/>
      <c r="I8" s="244">
        <v>0.3</v>
      </c>
      <c r="J8" s="242"/>
      <c r="K8" s="242">
        <v>3.5</v>
      </c>
      <c r="L8" s="242"/>
      <c r="M8" s="242">
        <v>4.4000000000000004</v>
      </c>
      <c r="N8" s="242"/>
      <c r="O8" s="242">
        <v>4.5</v>
      </c>
      <c r="P8" s="242"/>
      <c r="Q8" s="242">
        <v>9.1999999999999993</v>
      </c>
      <c r="R8" s="243"/>
    </row>
    <row r="9" spans="1:27" ht="22.5" customHeight="1" x14ac:dyDescent="0.3">
      <c r="E9" s="121" t="s">
        <v>176</v>
      </c>
      <c r="F9" s="121"/>
      <c r="G9" s="139" t="s">
        <v>152</v>
      </c>
      <c r="H9" s="140"/>
      <c r="I9" s="244">
        <v>-0.1</v>
      </c>
      <c r="J9" s="242"/>
      <c r="K9" s="242">
        <v>0.3</v>
      </c>
      <c r="L9" s="242"/>
      <c r="M9" s="242">
        <v>0.3</v>
      </c>
      <c r="N9" s="242"/>
      <c r="O9" s="242">
        <v>0</v>
      </c>
      <c r="P9" s="242"/>
      <c r="Q9" s="242">
        <v>0.5</v>
      </c>
      <c r="R9" s="243"/>
    </row>
    <row r="10" spans="1:27" ht="22.5" customHeight="1" x14ac:dyDescent="0.3">
      <c r="E10" s="121"/>
      <c r="F10" s="121"/>
      <c r="G10" s="139" t="s">
        <v>153</v>
      </c>
      <c r="H10" s="140"/>
      <c r="I10" s="244">
        <v>-0.1</v>
      </c>
      <c r="J10" s="242"/>
      <c r="K10" s="242">
        <v>0.3</v>
      </c>
      <c r="L10" s="242"/>
      <c r="M10" s="242">
        <v>0.4</v>
      </c>
      <c r="N10" s="242"/>
      <c r="O10" s="242">
        <v>0.8</v>
      </c>
      <c r="P10" s="242"/>
      <c r="Q10" s="242">
        <v>1.5</v>
      </c>
      <c r="R10" s="243"/>
    </row>
    <row r="11" spans="1:27" ht="22.5" customHeight="1" x14ac:dyDescent="0.3">
      <c r="E11" s="121"/>
      <c r="F11" s="121"/>
      <c r="G11" s="139" t="s">
        <v>154</v>
      </c>
      <c r="H11" s="140"/>
      <c r="I11" s="244">
        <v>0.4</v>
      </c>
      <c r="J11" s="242"/>
      <c r="K11" s="242">
        <v>0.6</v>
      </c>
      <c r="L11" s="242"/>
      <c r="M11" s="242">
        <v>0.7</v>
      </c>
      <c r="N11" s="242"/>
      <c r="O11" s="242">
        <v>0.6</v>
      </c>
      <c r="P11" s="242"/>
      <c r="Q11" s="242">
        <v>0.9</v>
      </c>
      <c r="R11" s="243"/>
    </row>
    <row r="12" spans="1:27" ht="22.5" customHeight="1" x14ac:dyDescent="0.3">
      <c r="E12" s="121"/>
      <c r="F12" s="121"/>
      <c r="G12" s="139" t="s">
        <v>173</v>
      </c>
      <c r="H12" s="140"/>
      <c r="I12" s="244">
        <v>0.3</v>
      </c>
      <c r="J12" s="242"/>
      <c r="K12" s="242">
        <v>1.6</v>
      </c>
      <c r="L12" s="242"/>
      <c r="M12" s="242">
        <v>2.1</v>
      </c>
      <c r="N12" s="242"/>
      <c r="O12" s="242">
        <v>2.6</v>
      </c>
      <c r="P12" s="242"/>
      <c r="Q12" s="242">
        <v>5.4</v>
      </c>
      <c r="R12" s="243"/>
    </row>
    <row r="13" spans="1:27" ht="22.5" customHeight="1" x14ac:dyDescent="0.3">
      <c r="E13" s="121"/>
      <c r="F13" s="121"/>
      <c r="G13" s="139" t="s">
        <v>155</v>
      </c>
      <c r="H13" s="140"/>
      <c r="I13" s="244">
        <v>0</v>
      </c>
      <c r="J13" s="242"/>
      <c r="K13" s="242">
        <v>0</v>
      </c>
      <c r="L13" s="242"/>
      <c r="M13" s="242">
        <v>0</v>
      </c>
      <c r="N13" s="242"/>
      <c r="O13" s="242">
        <v>0</v>
      </c>
      <c r="P13" s="242"/>
      <c r="Q13" s="242">
        <v>0.1</v>
      </c>
      <c r="R13" s="243"/>
    </row>
    <row r="14" spans="1:27" ht="22.5" customHeight="1" x14ac:dyDescent="0.3">
      <c r="E14" s="121"/>
      <c r="F14" s="121"/>
      <c r="G14" s="139" t="s">
        <v>156</v>
      </c>
      <c r="H14" s="140"/>
      <c r="I14" s="244">
        <v>-0.4</v>
      </c>
      <c r="J14" s="242"/>
      <c r="K14" s="242">
        <v>0.5</v>
      </c>
      <c r="L14" s="242"/>
      <c r="M14" s="242">
        <v>0.3</v>
      </c>
      <c r="N14" s="242"/>
      <c r="O14" s="242">
        <v>0.3</v>
      </c>
      <c r="P14" s="242"/>
      <c r="Q14" s="242">
        <v>0.6</v>
      </c>
      <c r="R14" s="243"/>
    </row>
    <row r="15" spans="1:27" ht="22.5" customHeight="1" x14ac:dyDescent="0.3">
      <c r="E15" s="121"/>
      <c r="F15" s="121"/>
      <c r="G15" s="139" t="s">
        <v>157</v>
      </c>
      <c r="H15" s="140"/>
      <c r="I15" s="244">
        <v>0.1</v>
      </c>
      <c r="J15" s="242"/>
      <c r="K15" s="242">
        <v>0.1</v>
      </c>
      <c r="L15" s="242"/>
      <c r="M15" s="242">
        <v>0.3</v>
      </c>
      <c r="N15" s="242"/>
      <c r="O15" s="242">
        <v>0.1</v>
      </c>
      <c r="P15" s="242"/>
      <c r="Q15" s="242">
        <v>0.1</v>
      </c>
      <c r="R15" s="243"/>
    </row>
    <row r="16" spans="1:27" ht="22.5" customHeight="1" x14ac:dyDescent="0.3">
      <c r="E16" s="121"/>
      <c r="F16" s="121"/>
      <c r="G16" s="139" t="s">
        <v>174</v>
      </c>
      <c r="H16" s="140"/>
      <c r="I16" s="244">
        <v>0</v>
      </c>
      <c r="J16" s="242"/>
      <c r="K16" s="242">
        <v>0.1</v>
      </c>
      <c r="L16" s="242"/>
      <c r="M16" s="242">
        <v>0.3</v>
      </c>
      <c r="N16" s="242"/>
      <c r="O16" s="242">
        <v>0.1</v>
      </c>
      <c r="P16" s="242"/>
      <c r="Q16" s="242">
        <v>0.2</v>
      </c>
      <c r="R16" s="243"/>
    </row>
    <row r="17" spans="1:23" s="9" customFormat="1" ht="15" customHeight="1" x14ac:dyDescent="0.2">
      <c r="A17" s="8"/>
      <c r="C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23" s="9" customFormat="1" ht="15" customHeight="1" thickBot="1" x14ac:dyDescent="0.25">
      <c r="A18" s="8"/>
      <c r="C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1:23" ht="19.5" customHeight="1" thickBot="1" x14ac:dyDescent="0.35">
      <c r="A19" s="241" t="str">
        <f>Índice!$A$83</f>
        <v>ESTUDO 38 | ANÁLISE DAS EMPRESAS DA REGIÃO NORTE</v>
      </c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9"/>
      <c r="W19" s="9"/>
    </row>
    <row r="20" spans="1:23" x14ac:dyDescent="0.3">
      <c r="U20" s="58" t="s">
        <v>23</v>
      </c>
    </row>
  </sheetData>
  <sheetProtection algorithmName="SHA-512" hashValue="vld20xEWbr8O1q8vpPJDbWG2BOb101Xoe+jp15+eRhVFj8x3Qk7K/ef5bU1A4A/0su/D5FifbnUAgDKDOIEOCA==" saltValue="zJp3XdN9BtMvsjQemxRVWg==" spinCount="100000" sheet="1" objects="1" scenarios="1"/>
  <mergeCells count="69">
    <mergeCell ref="Q12:R12"/>
    <mergeCell ref="Q13:R13"/>
    <mergeCell ref="Q14:R14"/>
    <mergeCell ref="Q15:R15"/>
    <mergeCell ref="Q16:R16"/>
    <mergeCell ref="O12:P12"/>
    <mergeCell ref="O13:P13"/>
    <mergeCell ref="O14:P14"/>
    <mergeCell ref="O15:P15"/>
    <mergeCell ref="O16:P16"/>
    <mergeCell ref="M12:N12"/>
    <mergeCell ref="M13:N13"/>
    <mergeCell ref="M14:N14"/>
    <mergeCell ref="M15:N15"/>
    <mergeCell ref="M16:N16"/>
    <mergeCell ref="K12:L12"/>
    <mergeCell ref="K13:L13"/>
    <mergeCell ref="K14:L14"/>
    <mergeCell ref="K15:L15"/>
    <mergeCell ref="K16:L16"/>
    <mergeCell ref="M6:N6"/>
    <mergeCell ref="O6:P6"/>
    <mergeCell ref="Q6:R6"/>
    <mergeCell ref="I7:J7"/>
    <mergeCell ref="K7:L7"/>
    <mergeCell ref="M7:N7"/>
    <mergeCell ref="O7:P7"/>
    <mergeCell ref="Q7:R7"/>
    <mergeCell ref="G14:H14"/>
    <mergeCell ref="G15:H15"/>
    <mergeCell ref="G16:H16"/>
    <mergeCell ref="I6:J6"/>
    <mergeCell ref="K6:L6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K8:L8"/>
    <mergeCell ref="K9:L9"/>
    <mergeCell ref="O9:P9"/>
    <mergeCell ref="Q8:R8"/>
    <mergeCell ref="Q9:R9"/>
    <mergeCell ref="K10:L10"/>
    <mergeCell ref="K11:L11"/>
    <mergeCell ref="M10:N10"/>
    <mergeCell ref="M11:N11"/>
    <mergeCell ref="O10:P10"/>
    <mergeCell ref="O11:P11"/>
    <mergeCell ref="A1:U1"/>
    <mergeCell ref="A19:U19"/>
    <mergeCell ref="E7:F8"/>
    <mergeCell ref="G7:H7"/>
    <mergeCell ref="G8:H8"/>
    <mergeCell ref="E9:F16"/>
    <mergeCell ref="G9:H9"/>
    <mergeCell ref="G10:H10"/>
    <mergeCell ref="G11:H11"/>
    <mergeCell ref="G12:H12"/>
    <mergeCell ref="G13:H13"/>
    <mergeCell ref="Q10:R10"/>
    <mergeCell ref="Q11:R11"/>
    <mergeCell ref="M8:N8"/>
    <mergeCell ref="M9:N9"/>
    <mergeCell ref="O8:P8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C0CFD6"/>
  </sheetPr>
  <dimension ref="A1:U23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9" t="s">
        <v>12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5" customHeight="1" x14ac:dyDescent="0.3"/>
    <row r="3" spans="1:21" s="7" customFormat="1" ht="15" customHeight="1" thickBot="1" x14ac:dyDescent="0.35">
      <c r="A3" s="59" t="str">
        <f>Índice!F33</f>
        <v>G I.3.2</v>
      </c>
      <c r="B3" s="52" t="str">
        <f>Índice!G33</f>
        <v>Gastos da atividade operacional | Estrutura (2017)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1" s="9" customFormat="1" ht="15" customHeight="1" thickBot="1" x14ac:dyDescent="0.35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1" s="14" customFormat="1" ht="44.55" customHeight="1" thickBot="1" x14ac:dyDescent="0.35">
      <c r="A5" s="20"/>
      <c r="E5" s="16"/>
      <c r="F5" s="16"/>
      <c r="G5" s="16"/>
      <c r="H5" s="16"/>
      <c r="I5" s="65"/>
      <c r="J5" s="174" t="s">
        <v>181</v>
      </c>
      <c r="K5" s="187"/>
      <c r="L5" s="173" t="s">
        <v>182</v>
      </c>
      <c r="M5" s="174"/>
      <c r="N5" s="173" t="s">
        <v>183</v>
      </c>
      <c r="O5" s="174"/>
    </row>
    <row r="6" spans="1:21" s="14" customFormat="1" ht="24.9" customHeight="1" thickBot="1" x14ac:dyDescent="0.35">
      <c r="A6" s="20"/>
      <c r="E6" s="220" t="s">
        <v>19</v>
      </c>
      <c r="F6" s="221"/>
      <c r="G6" s="221"/>
      <c r="H6" s="221"/>
      <c r="I6" s="221"/>
      <c r="J6" s="224">
        <v>0.58899999999999997</v>
      </c>
      <c r="K6" s="223"/>
      <c r="L6" s="222">
        <v>0.253</v>
      </c>
      <c r="M6" s="224"/>
      <c r="N6" s="222">
        <v>0.158</v>
      </c>
      <c r="O6" s="224"/>
    </row>
    <row r="7" spans="1:21" s="14" customFormat="1" ht="24.9" customHeight="1" x14ac:dyDescent="0.3">
      <c r="A7" s="20"/>
      <c r="E7" s="225" t="s">
        <v>144</v>
      </c>
      <c r="F7" s="161"/>
      <c r="G7" s="161"/>
      <c r="H7" s="161"/>
      <c r="I7" s="248"/>
      <c r="J7" s="226">
        <v>0.59099999999999997</v>
      </c>
      <c r="K7" s="163"/>
      <c r="L7" s="162">
        <v>0.24299999999999999</v>
      </c>
      <c r="M7" s="226"/>
      <c r="N7" s="162">
        <v>0.16600000000000001</v>
      </c>
      <c r="O7" s="226"/>
    </row>
    <row r="8" spans="1:21" s="14" customFormat="1" ht="24.9" customHeight="1" x14ac:dyDescent="0.3">
      <c r="A8" s="20"/>
      <c r="E8" s="183" t="s">
        <v>159</v>
      </c>
      <c r="F8" s="216"/>
      <c r="G8" s="121" t="s">
        <v>152</v>
      </c>
      <c r="H8" s="121"/>
      <c r="I8" s="160"/>
      <c r="J8" s="212">
        <v>0.60099999999999998</v>
      </c>
      <c r="K8" s="165"/>
      <c r="L8" s="164">
        <v>0.24299999999999999</v>
      </c>
      <c r="M8" s="212"/>
      <c r="N8" s="164">
        <v>0.156</v>
      </c>
      <c r="O8" s="212"/>
    </row>
    <row r="9" spans="1:21" s="14" customFormat="1" ht="24.9" customHeight="1" x14ac:dyDescent="0.3">
      <c r="A9" s="20"/>
      <c r="E9" s="149"/>
      <c r="F9" s="217"/>
      <c r="G9" s="121" t="s">
        <v>153</v>
      </c>
      <c r="H9" s="121"/>
      <c r="I9" s="160"/>
      <c r="J9" s="212">
        <v>0.58299999999999996</v>
      </c>
      <c r="K9" s="165"/>
      <c r="L9" s="164">
        <v>0.24099999999999999</v>
      </c>
      <c r="M9" s="212"/>
      <c r="N9" s="164">
        <v>0.17599999999999999</v>
      </c>
      <c r="O9" s="212"/>
    </row>
    <row r="10" spans="1:21" s="14" customFormat="1" ht="24.9" customHeight="1" x14ac:dyDescent="0.3">
      <c r="A10" s="20"/>
      <c r="E10" s="149"/>
      <c r="F10" s="217"/>
      <c r="G10" s="121" t="s">
        <v>154</v>
      </c>
      <c r="H10" s="121"/>
      <c r="I10" s="160"/>
      <c r="J10" s="212">
        <v>0.57299999999999995</v>
      </c>
      <c r="K10" s="165"/>
      <c r="L10" s="164">
        <v>0.24399999999999999</v>
      </c>
      <c r="M10" s="212"/>
      <c r="N10" s="164">
        <v>0.183</v>
      </c>
      <c r="O10" s="212"/>
      <c r="P10" s="14" t="s">
        <v>73</v>
      </c>
    </row>
    <row r="11" spans="1:21" s="14" customFormat="1" ht="24.9" customHeight="1" x14ac:dyDescent="0.3">
      <c r="A11" s="20"/>
      <c r="E11" s="149"/>
      <c r="F11" s="217"/>
      <c r="G11" s="121" t="s">
        <v>173</v>
      </c>
      <c r="H11" s="121"/>
      <c r="I11" s="160"/>
      <c r="J11" s="212">
        <v>0.59599999999999997</v>
      </c>
      <c r="K11" s="165"/>
      <c r="L11" s="164">
        <v>0.246</v>
      </c>
      <c r="M11" s="212"/>
      <c r="N11" s="164">
        <v>0.157</v>
      </c>
      <c r="O11" s="212"/>
    </row>
    <row r="12" spans="1:21" s="14" customFormat="1" ht="24.9" customHeight="1" x14ac:dyDescent="0.3">
      <c r="A12" s="20"/>
      <c r="E12" s="149"/>
      <c r="F12" s="217"/>
      <c r="G12" s="121" t="s">
        <v>155</v>
      </c>
      <c r="H12" s="121"/>
      <c r="I12" s="160"/>
      <c r="J12" s="212">
        <v>0.56699999999999995</v>
      </c>
      <c r="K12" s="165"/>
      <c r="L12" s="164">
        <v>0.247</v>
      </c>
      <c r="M12" s="212"/>
      <c r="N12" s="164">
        <v>0.186</v>
      </c>
      <c r="O12" s="212"/>
    </row>
    <row r="13" spans="1:21" s="14" customFormat="1" ht="24.9" customHeight="1" x14ac:dyDescent="0.3">
      <c r="A13" s="20"/>
      <c r="E13" s="149"/>
      <c r="F13" s="217"/>
      <c r="G13" s="121" t="s">
        <v>156</v>
      </c>
      <c r="H13" s="121"/>
      <c r="I13" s="160"/>
      <c r="J13" s="212">
        <v>0.55100000000000005</v>
      </c>
      <c r="K13" s="165"/>
      <c r="L13" s="164">
        <v>0.23300000000000001</v>
      </c>
      <c r="M13" s="212"/>
      <c r="N13" s="164">
        <v>0.216</v>
      </c>
      <c r="O13" s="212"/>
    </row>
    <row r="14" spans="1:21" s="14" customFormat="1" ht="24.9" customHeight="1" x14ac:dyDescent="0.3">
      <c r="A14" s="20"/>
      <c r="E14" s="149"/>
      <c r="F14" s="217"/>
      <c r="G14" s="121" t="s">
        <v>157</v>
      </c>
      <c r="H14" s="121"/>
      <c r="I14" s="160"/>
      <c r="J14" s="212">
        <v>0.58499999999999996</v>
      </c>
      <c r="K14" s="165"/>
      <c r="L14" s="164">
        <v>0.254</v>
      </c>
      <c r="M14" s="212"/>
      <c r="N14" s="164">
        <v>0.161</v>
      </c>
      <c r="O14" s="212"/>
    </row>
    <row r="15" spans="1:21" s="14" customFormat="1" ht="24.9" customHeight="1" thickBot="1" x14ac:dyDescent="0.35">
      <c r="A15" s="20"/>
      <c r="E15" s="218"/>
      <c r="F15" s="219"/>
      <c r="G15" s="125" t="s">
        <v>174</v>
      </c>
      <c r="H15" s="125"/>
      <c r="I15" s="169"/>
      <c r="J15" s="215">
        <v>0.75900000000000001</v>
      </c>
      <c r="K15" s="214"/>
      <c r="L15" s="213">
        <v>0.14199999999999999</v>
      </c>
      <c r="M15" s="215"/>
      <c r="N15" s="213">
        <v>9.9000000000000005E-2</v>
      </c>
      <c r="O15" s="215"/>
    </row>
    <row r="16" spans="1:21" s="9" customFormat="1" ht="15" customHeight="1" x14ac:dyDescent="0.2">
      <c r="A16" s="8"/>
      <c r="C16" s="25"/>
      <c r="D16" s="25"/>
      <c r="E16" s="25"/>
      <c r="P16" s="25"/>
      <c r="Q16" s="25"/>
    </row>
    <row r="17" spans="1:21" ht="19.5" customHeight="1" x14ac:dyDescent="0.3">
      <c r="A17" s="135" t="str">
        <f>Índice!$A$83</f>
        <v>ESTUDO 38 | ANÁLISE DAS EMPRESAS DA REGIÃO NORTE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</row>
    <row r="18" spans="1:21" x14ac:dyDescent="0.3">
      <c r="U18" s="58" t="s">
        <v>23</v>
      </c>
    </row>
    <row r="21" spans="1:21" ht="17.25" customHeight="1" x14ac:dyDescent="0.3">
      <c r="O21" s="35"/>
      <c r="P21" s="35"/>
      <c r="Q21" s="35"/>
    </row>
    <row r="22" spans="1:21" x14ac:dyDescent="0.3">
      <c r="O22" s="35"/>
      <c r="P22" s="35"/>
      <c r="Q22" s="35"/>
    </row>
    <row r="23" spans="1:21" x14ac:dyDescent="0.3">
      <c r="O23" s="35"/>
      <c r="P23" s="35"/>
      <c r="Q23" s="35"/>
    </row>
  </sheetData>
  <sheetProtection algorithmName="SHA-512" hashValue="+PMwa9RrxR++tBURj9esH/tyERLDX5D6kDjmDw2bEQWQPU9dZ8h/ix5rMAfDIgQZmB1AxPpENf8DSy1FMR1pmw==" saltValue="49XzljxaAIZHbbvXH7Vz6w==" spinCount="100000" sheet="1" objects="1" scenarios="1"/>
  <mergeCells count="46">
    <mergeCell ref="G15:I15"/>
    <mergeCell ref="J15:K15"/>
    <mergeCell ref="L15:M15"/>
    <mergeCell ref="N5:O5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G13:I13"/>
    <mergeCell ref="J13:K13"/>
    <mergeCell ref="J14:K14"/>
    <mergeCell ref="L14:M14"/>
    <mergeCell ref="G11:I11"/>
    <mergeCell ref="J11:K11"/>
    <mergeCell ref="L11:M11"/>
    <mergeCell ref="G12:I12"/>
    <mergeCell ref="J12:K12"/>
    <mergeCell ref="L12:M12"/>
    <mergeCell ref="A1:U1"/>
    <mergeCell ref="J5:K5"/>
    <mergeCell ref="L5:M5"/>
    <mergeCell ref="E6:I6"/>
    <mergeCell ref="J6:K6"/>
    <mergeCell ref="L6:M6"/>
    <mergeCell ref="A17:U17"/>
    <mergeCell ref="E7:I7"/>
    <mergeCell ref="J7:K7"/>
    <mergeCell ref="L7:M7"/>
    <mergeCell ref="E8:F15"/>
    <mergeCell ref="G8:I8"/>
    <mergeCell ref="J8:K8"/>
    <mergeCell ref="L8:M8"/>
    <mergeCell ref="G9:I9"/>
    <mergeCell ref="J9:K9"/>
    <mergeCell ref="L9:M9"/>
    <mergeCell ref="G10:I10"/>
    <mergeCell ref="J10:K10"/>
    <mergeCell ref="L10:M10"/>
    <mergeCell ref="L13:M13"/>
    <mergeCell ref="G14:I14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0CFD6"/>
  </sheetPr>
  <dimension ref="A1:AE15"/>
  <sheetViews>
    <sheetView showGridLines="0"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31" ht="69" customHeight="1" x14ac:dyDescent="0.3">
      <c r="A1" s="129" t="s">
        <v>12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31" ht="15" customHeight="1" x14ac:dyDescent="0.3"/>
    <row r="3" spans="1:31" s="7" customFormat="1" ht="15" customHeight="1" thickBot="1" x14ac:dyDescent="0.35">
      <c r="A3" s="59" t="str">
        <f>Índice!F34</f>
        <v>G I.3.3</v>
      </c>
      <c r="B3" s="52" t="str">
        <f>Índice!G34</f>
        <v>Gastos da atividade operacional | Contributos (em pp) para a taxa de crescimento anual (em percentagem)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31" s="9" customFormat="1" ht="15" customHeight="1" x14ac:dyDescent="0.3">
      <c r="A4" s="8" t="s">
        <v>6</v>
      </c>
      <c r="C4" s="17"/>
      <c r="D4" s="18"/>
      <c r="E4" s="18"/>
      <c r="F4" s="18"/>
      <c r="G4" s="18"/>
      <c r="H4" s="36"/>
      <c r="I4" s="36"/>
      <c r="J4" s="36"/>
      <c r="K4" s="18"/>
      <c r="L4" s="18"/>
      <c r="M4" s="18"/>
    </row>
    <row r="5" spans="1:31" s="9" customFormat="1" ht="15" customHeight="1" x14ac:dyDescent="0.2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31" ht="22.5" customHeight="1" x14ac:dyDescent="0.3">
      <c r="D6" s="69"/>
      <c r="E6" s="69"/>
      <c r="G6" s="80"/>
      <c r="H6" s="69"/>
      <c r="I6" s="121">
        <f>+K6-1</f>
        <v>2013</v>
      </c>
      <c r="J6" s="121"/>
      <c r="K6" s="121">
        <f>+M6-1</f>
        <v>2014</v>
      </c>
      <c r="L6" s="121"/>
      <c r="M6" s="121">
        <f>+O6-1</f>
        <v>2015</v>
      </c>
      <c r="N6" s="121"/>
      <c r="O6" s="121">
        <f>+Q6-1</f>
        <v>2016</v>
      </c>
      <c r="P6" s="121"/>
      <c r="Q6" s="121">
        <v>2017</v>
      </c>
      <c r="R6" s="121"/>
    </row>
    <row r="7" spans="1:31" ht="22.5" customHeight="1" x14ac:dyDescent="0.3">
      <c r="D7" s="254" t="s">
        <v>184</v>
      </c>
      <c r="E7" s="196"/>
      <c r="F7" s="196" t="s">
        <v>19</v>
      </c>
      <c r="G7" s="196"/>
      <c r="H7" s="253"/>
      <c r="I7" s="252">
        <v>-1.2</v>
      </c>
      <c r="J7" s="246"/>
      <c r="K7" s="246">
        <v>1.6</v>
      </c>
      <c r="L7" s="246"/>
      <c r="M7" s="246">
        <v>1.9</v>
      </c>
      <c r="N7" s="246"/>
      <c r="O7" s="246">
        <v>1.7</v>
      </c>
      <c r="P7" s="246"/>
      <c r="Q7" s="246">
        <v>9.3000000000000007</v>
      </c>
      <c r="R7" s="246"/>
    </row>
    <row r="8" spans="1:31" ht="22.5" customHeight="1" x14ac:dyDescent="0.3">
      <c r="D8" s="231"/>
      <c r="E8" s="121"/>
      <c r="F8" s="121" t="s">
        <v>144</v>
      </c>
      <c r="G8" s="121"/>
      <c r="H8" s="139"/>
      <c r="I8" s="249">
        <v>-0.5</v>
      </c>
      <c r="J8" s="250"/>
      <c r="K8" s="251">
        <v>3.4</v>
      </c>
      <c r="L8" s="250"/>
      <c r="M8" s="251">
        <v>3.6</v>
      </c>
      <c r="N8" s="250"/>
      <c r="O8" s="251">
        <v>4.3</v>
      </c>
      <c r="P8" s="250"/>
      <c r="Q8" s="251">
        <v>9.3000000000000007</v>
      </c>
      <c r="R8" s="250"/>
    </row>
    <row r="9" spans="1:31" ht="22.5" customHeight="1" x14ac:dyDescent="0.3">
      <c r="D9" s="231" t="s">
        <v>185</v>
      </c>
      <c r="E9" s="121"/>
      <c r="F9" s="121" t="s">
        <v>181</v>
      </c>
      <c r="G9" s="121"/>
      <c r="H9" s="139"/>
      <c r="I9" s="249">
        <v>0.3</v>
      </c>
      <c r="J9" s="250"/>
      <c r="K9" s="251">
        <v>1.9</v>
      </c>
      <c r="L9" s="250"/>
      <c r="M9" s="251">
        <v>1.9</v>
      </c>
      <c r="N9" s="250"/>
      <c r="O9" s="251">
        <v>2.1</v>
      </c>
      <c r="P9" s="250"/>
      <c r="Q9" s="251">
        <v>5.7</v>
      </c>
      <c r="R9" s="250"/>
    </row>
    <row r="10" spans="1:31" ht="22.5" customHeight="1" x14ac:dyDescent="0.3">
      <c r="D10" s="231"/>
      <c r="E10" s="121"/>
      <c r="F10" s="121" t="s">
        <v>182</v>
      </c>
      <c r="G10" s="121"/>
      <c r="H10" s="139"/>
      <c r="I10" s="249">
        <v>-0.7</v>
      </c>
      <c r="J10" s="250"/>
      <c r="K10" s="251">
        <v>0.9</v>
      </c>
      <c r="L10" s="250"/>
      <c r="M10" s="251">
        <v>0.7</v>
      </c>
      <c r="N10" s="250"/>
      <c r="O10" s="251">
        <v>1.2</v>
      </c>
      <c r="P10" s="250"/>
      <c r="Q10" s="251">
        <v>2.2999999999999998</v>
      </c>
      <c r="R10" s="250"/>
    </row>
    <row r="11" spans="1:31" ht="22.5" customHeight="1" x14ac:dyDescent="0.3">
      <c r="D11" s="231"/>
      <c r="E11" s="121"/>
      <c r="F11" s="121" t="s">
        <v>183</v>
      </c>
      <c r="G11" s="121"/>
      <c r="H11" s="139"/>
      <c r="I11" s="249">
        <v>-0.1</v>
      </c>
      <c r="J11" s="250"/>
      <c r="K11" s="251">
        <v>0.6</v>
      </c>
      <c r="L11" s="250"/>
      <c r="M11" s="251">
        <v>0.9</v>
      </c>
      <c r="N11" s="250"/>
      <c r="O11" s="251">
        <v>1</v>
      </c>
      <c r="P11" s="250"/>
      <c r="Q11" s="251">
        <v>1.3</v>
      </c>
      <c r="R11" s="250"/>
    </row>
    <row r="12" spans="1:31" ht="15" customHeight="1" x14ac:dyDescent="0.3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X12" s="11"/>
      <c r="Y12" s="11"/>
      <c r="Z12" s="11"/>
      <c r="AA12" s="11"/>
      <c r="AB12" s="11"/>
      <c r="AC12" s="11"/>
      <c r="AD12" s="11"/>
      <c r="AE12" s="11"/>
    </row>
    <row r="13" spans="1:31" ht="15" customHeight="1" thickBot="1" x14ac:dyDescent="0.35"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X13" s="11"/>
      <c r="Y13" s="11"/>
      <c r="Z13" s="11"/>
      <c r="AA13" s="11"/>
      <c r="AB13" s="11"/>
      <c r="AC13" s="11"/>
      <c r="AD13" s="11"/>
      <c r="AE13" s="11"/>
    </row>
    <row r="14" spans="1:31" ht="19.5" customHeight="1" thickBot="1" x14ac:dyDescent="0.35">
      <c r="A14" s="92" t="str">
        <f>NOTA!$A$24</f>
        <v>ESTUDO 38 | ANÁLISE DAS EMPRESAS DA REGIÃO NORTE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X14" s="11"/>
      <c r="Y14" s="11"/>
      <c r="Z14" s="11"/>
      <c r="AA14" s="11"/>
      <c r="AB14" s="11"/>
      <c r="AC14" s="11"/>
      <c r="AD14" s="11"/>
      <c r="AE14" s="11"/>
    </row>
    <row r="15" spans="1:31" x14ac:dyDescent="0.3">
      <c r="U15" s="58" t="s">
        <v>23</v>
      </c>
    </row>
  </sheetData>
  <sheetProtection algorithmName="SHA-512" hashValue="r0i5p+bL6tuYimg1MDpWEBMHOHz0Q1L2bajV8cA1WVB7acPTQVrrY6xoazPa4n5Sa/qDrSsaLeNmLRdVZ/9y2w==" saltValue="1HlABnF2Mf5BlIv7m3kbHg==" spinCount="100000" sheet="1" objects="1" scenarios="1"/>
  <mergeCells count="39">
    <mergeCell ref="D9:E11"/>
    <mergeCell ref="F7:H7"/>
    <mergeCell ref="F8:H8"/>
    <mergeCell ref="F9:H9"/>
    <mergeCell ref="F10:H10"/>
    <mergeCell ref="F11:H11"/>
    <mergeCell ref="D7:E8"/>
    <mergeCell ref="I9:J9"/>
    <mergeCell ref="K9:L9"/>
    <mergeCell ref="M9:N9"/>
    <mergeCell ref="I11:J11"/>
    <mergeCell ref="K11:L11"/>
    <mergeCell ref="M11:N11"/>
    <mergeCell ref="I10:J10"/>
    <mergeCell ref="K10:L10"/>
    <mergeCell ref="M10:N10"/>
    <mergeCell ref="O10:P10"/>
    <mergeCell ref="Q10:R10"/>
    <mergeCell ref="M7:N7"/>
    <mergeCell ref="O11:P11"/>
    <mergeCell ref="Q11:R11"/>
    <mergeCell ref="O9:P9"/>
    <mergeCell ref="Q9:R9"/>
    <mergeCell ref="A14:U14"/>
    <mergeCell ref="A1:U1"/>
    <mergeCell ref="I6:J6"/>
    <mergeCell ref="K6:L6"/>
    <mergeCell ref="M6:N6"/>
    <mergeCell ref="O6:P6"/>
    <mergeCell ref="Q6:R6"/>
    <mergeCell ref="O7:P7"/>
    <mergeCell ref="Q7:R7"/>
    <mergeCell ref="I8:J8"/>
    <mergeCell ref="K8:L8"/>
    <mergeCell ref="M8:N8"/>
    <mergeCell ref="O8:P8"/>
    <mergeCell ref="Q8:R8"/>
    <mergeCell ref="I7:J7"/>
    <mergeCell ref="K7:L7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CFD6"/>
  </sheetPr>
  <dimension ref="A1:AD77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9" t="s">
        <v>12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5" customHeight="1" x14ac:dyDescent="0.3"/>
    <row r="3" spans="1:21" s="7" customFormat="1" ht="15" customHeight="1" thickBot="1" x14ac:dyDescent="0.35">
      <c r="A3" s="59" t="str">
        <f>+Índice!F37</f>
        <v>G I.3.4</v>
      </c>
      <c r="B3" s="52" t="str">
        <f>+Índice!G37</f>
        <v>EBITDA | Contributos (em pp) para a taxa de crescimento anual (em percentagem)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1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1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1" ht="22.5" customHeight="1" x14ac:dyDescent="0.3">
      <c r="E6" s="38"/>
      <c r="F6" s="38"/>
      <c r="G6" s="79"/>
      <c r="H6" s="38"/>
      <c r="I6" s="121">
        <f>+K6-1</f>
        <v>2013</v>
      </c>
      <c r="J6" s="121"/>
      <c r="K6" s="121">
        <f>+M6-1</f>
        <v>2014</v>
      </c>
      <c r="L6" s="121"/>
      <c r="M6" s="121">
        <f>+O6-1</f>
        <v>2015</v>
      </c>
      <c r="N6" s="121"/>
      <c r="O6" s="121">
        <f>+Q6-1</f>
        <v>2016</v>
      </c>
      <c r="P6" s="121"/>
      <c r="Q6" s="121">
        <v>2017</v>
      </c>
      <c r="R6" s="121"/>
    </row>
    <row r="7" spans="1:21" ht="22.5" customHeight="1" x14ac:dyDescent="0.3">
      <c r="E7" s="121" t="s">
        <v>186</v>
      </c>
      <c r="F7" s="121"/>
      <c r="G7" s="121" t="s">
        <v>19</v>
      </c>
      <c r="H7" s="121"/>
      <c r="I7" s="246">
        <v>15.8</v>
      </c>
      <c r="J7" s="246"/>
      <c r="K7" s="246">
        <v>0.3</v>
      </c>
      <c r="L7" s="246"/>
      <c r="M7" s="246">
        <v>23.3</v>
      </c>
      <c r="N7" s="246"/>
      <c r="O7" s="246">
        <v>2.9</v>
      </c>
      <c r="P7" s="246"/>
      <c r="Q7" s="246">
        <v>14.6</v>
      </c>
      <c r="R7" s="246"/>
    </row>
    <row r="8" spans="1:21" ht="22.5" customHeight="1" x14ac:dyDescent="0.3">
      <c r="E8" s="121"/>
      <c r="F8" s="121"/>
      <c r="G8" s="121" t="s">
        <v>144</v>
      </c>
      <c r="H8" s="121"/>
      <c r="I8" s="251">
        <v>19.100000000000001</v>
      </c>
      <c r="J8" s="250"/>
      <c r="K8" s="251">
        <v>14.6</v>
      </c>
      <c r="L8" s="250"/>
      <c r="M8" s="251">
        <v>9.1</v>
      </c>
      <c r="N8" s="250"/>
      <c r="O8" s="251">
        <v>12.2</v>
      </c>
      <c r="P8" s="250"/>
      <c r="Q8" s="251">
        <v>8.8000000000000007</v>
      </c>
      <c r="R8" s="250"/>
    </row>
    <row r="9" spans="1:21" ht="22.5" customHeight="1" x14ac:dyDescent="0.3">
      <c r="E9" s="121" t="s">
        <v>187</v>
      </c>
      <c r="F9" s="121"/>
      <c r="G9" s="139" t="s">
        <v>152</v>
      </c>
      <c r="H9" s="231"/>
      <c r="I9" s="251">
        <v>1.3</v>
      </c>
      <c r="J9" s="250"/>
      <c r="K9" s="251">
        <v>0.1</v>
      </c>
      <c r="L9" s="250"/>
      <c r="M9" s="251">
        <v>-0.2</v>
      </c>
      <c r="N9" s="250"/>
      <c r="O9" s="251">
        <v>0.7</v>
      </c>
      <c r="P9" s="250"/>
      <c r="Q9" s="251">
        <v>0.8</v>
      </c>
      <c r="R9" s="250"/>
    </row>
    <row r="10" spans="1:21" ht="22.5" customHeight="1" x14ac:dyDescent="0.3">
      <c r="E10" s="121"/>
      <c r="F10" s="121"/>
      <c r="G10" s="139" t="s">
        <v>153</v>
      </c>
      <c r="H10" s="231"/>
      <c r="I10" s="251">
        <v>1.9</v>
      </c>
      <c r="J10" s="250"/>
      <c r="K10" s="251">
        <v>1.4</v>
      </c>
      <c r="L10" s="250"/>
      <c r="M10" s="251">
        <v>1.4</v>
      </c>
      <c r="N10" s="250"/>
      <c r="O10" s="251">
        <v>1.3</v>
      </c>
      <c r="P10" s="250"/>
      <c r="Q10" s="251">
        <v>1.6</v>
      </c>
      <c r="R10" s="250"/>
    </row>
    <row r="11" spans="1:21" ht="22.5" customHeight="1" x14ac:dyDescent="0.3">
      <c r="E11" s="121"/>
      <c r="F11" s="121"/>
      <c r="G11" s="139" t="s">
        <v>154</v>
      </c>
      <c r="H11" s="231"/>
      <c r="I11" s="251">
        <v>1.4</v>
      </c>
      <c r="J11" s="250"/>
      <c r="K11" s="251">
        <v>1.4</v>
      </c>
      <c r="L11" s="250"/>
      <c r="M11" s="251">
        <v>2.2999999999999998</v>
      </c>
      <c r="N11" s="250"/>
      <c r="O11" s="251">
        <v>0.5</v>
      </c>
      <c r="P11" s="250"/>
      <c r="Q11" s="251">
        <v>0.9</v>
      </c>
      <c r="R11" s="250"/>
    </row>
    <row r="12" spans="1:21" ht="22.5" customHeight="1" x14ac:dyDescent="0.3">
      <c r="E12" s="121"/>
      <c r="F12" s="121"/>
      <c r="G12" s="139" t="s">
        <v>173</v>
      </c>
      <c r="H12" s="231"/>
      <c r="I12" s="251">
        <v>13.8</v>
      </c>
      <c r="J12" s="250"/>
      <c r="K12" s="251">
        <v>10.199999999999999</v>
      </c>
      <c r="L12" s="250"/>
      <c r="M12" s="251">
        <v>3.3</v>
      </c>
      <c r="N12" s="250"/>
      <c r="O12" s="251">
        <v>9.6999999999999993</v>
      </c>
      <c r="P12" s="250"/>
      <c r="Q12" s="251">
        <v>4.3</v>
      </c>
      <c r="R12" s="250"/>
    </row>
    <row r="13" spans="1:21" ht="22.5" customHeight="1" x14ac:dyDescent="0.3">
      <c r="E13" s="121"/>
      <c r="F13" s="121"/>
      <c r="G13" s="139" t="s">
        <v>155</v>
      </c>
      <c r="H13" s="231"/>
      <c r="I13" s="251">
        <v>0.4</v>
      </c>
      <c r="J13" s="250"/>
      <c r="K13" s="251">
        <v>-0.3</v>
      </c>
      <c r="L13" s="250"/>
      <c r="M13" s="251">
        <v>0.1</v>
      </c>
      <c r="N13" s="250"/>
      <c r="O13" s="251">
        <v>0.3</v>
      </c>
      <c r="P13" s="250"/>
      <c r="Q13" s="251">
        <v>0.1</v>
      </c>
      <c r="R13" s="250"/>
    </row>
    <row r="14" spans="1:21" ht="22.5" customHeight="1" x14ac:dyDescent="0.3">
      <c r="E14" s="121"/>
      <c r="F14" s="121"/>
      <c r="G14" s="139" t="s">
        <v>156</v>
      </c>
      <c r="H14" s="231"/>
      <c r="I14" s="251">
        <v>-0.4</v>
      </c>
      <c r="J14" s="250"/>
      <c r="K14" s="251">
        <v>1.5</v>
      </c>
      <c r="L14" s="250"/>
      <c r="M14" s="251">
        <v>1.2</v>
      </c>
      <c r="N14" s="250"/>
      <c r="O14" s="251">
        <v>-0.3</v>
      </c>
      <c r="P14" s="250"/>
      <c r="Q14" s="251">
        <v>0.7</v>
      </c>
      <c r="R14" s="250"/>
    </row>
    <row r="15" spans="1:21" ht="22.5" customHeight="1" x14ac:dyDescent="0.3">
      <c r="E15" s="121"/>
      <c r="F15" s="121"/>
      <c r="G15" s="139" t="s">
        <v>157</v>
      </c>
      <c r="H15" s="231"/>
      <c r="I15" s="251">
        <v>0.7</v>
      </c>
      <c r="J15" s="250"/>
      <c r="K15" s="251">
        <v>0</v>
      </c>
      <c r="L15" s="250"/>
      <c r="M15" s="251">
        <v>1.1000000000000001</v>
      </c>
      <c r="N15" s="250"/>
      <c r="O15" s="251">
        <v>0.5</v>
      </c>
      <c r="P15" s="250"/>
      <c r="Q15" s="251">
        <v>-0.3</v>
      </c>
      <c r="R15" s="250"/>
    </row>
    <row r="16" spans="1:21" ht="22.5" customHeight="1" x14ac:dyDescent="0.3">
      <c r="E16" s="121"/>
      <c r="F16" s="121"/>
      <c r="G16" s="139" t="s">
        <v>174</v>
      </c>
      <c r="H16" s="231"/>
      <c r="I16" s="251">
        <v>0</v>
      </c>
      <c r="J16" s="250"/>
      <c r="K16" s="251">
        <v>0.4</v>
      </c>
      <c r="L16" s="250"/>
      <c r="M16" s="251">
        <v>-0.1</v>
      </c>
      <c r="N16" s="250"/>
      <c r="O16" s="251">
        <v>-0.6</v>
      </c>
      <c r="P16" s="250"/>
      <c r="Q16" s="251">
        <v>0.7</v>
      </c>
      <c r="R16" s="250"/>
    </row>
    <row r="17" spans="1:30" ht="15" customHeight="1" x14ac:dyDescent="0.3">
      <c r="W17" s="19"/>
      <c r="X17" s="19"/>
      <c r="Y17" s="19"/>
      <c r="Z17" s="19"/>
      <c r="AA17" s="19"/>
      <c r="AB17" s="19"/>
      <c r="AC17" s="19"/>
      <c r="AD17" s="19"/>
    </row>
    <row r="18" spans="1:30" ht="15" customHeight="1" thickBot="1" x14ac:dyDescent="0.35">
      <c r="W18" s="19"/>
      <c r="X18" s="19"/>
      <c r="Y18" s="19"/>
      <c r="Z18" s="19"/>
      <c r="AA18" s="19"/>
      <c r="AB18" s="19"/>
      <c r="AC18" s="19"/>
      <c r="AD18" s="19"/>
    </row>
    <row r="19" spans="1:30" ht="19.5" customHeight="1" thickBot="1" x14ac:dyDescent="0.35">
      <c r="A19" s="92" t="str">
        <f>NOTA!$A$24</f>
        <v>ESTUDO 38 | ANÁLISE DAS EMPRESAS DA REGIÃO NORTE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</row>
    <row r="20" spans="1:30" ht="19.5" customHeight="1" x14ac:dyDescent="0.3">
      <c r="U20" s="58" t="s">
        <v>23</v>
      </c>
    </row>
    <row r="21" spans="1:30" ht="19.5" customHeight="1" x14ac:dyDescent="0.3"/>
    <row r="22" spans="1:30" ht="19.5" customHeight="1" x14ac:dyDescent="0.3"/>
    <row r="23" spans="1:30" ht="19.5" customHeight="1" x14ac:dyDescent="0.3"/>
    <row r="24" spans="1:30" ht="19.5" customHeight="1" x14ac:dyDescent="0.3">
      <c r="P24" s="15"/>
    </row>
    <row r="25" spans="1:30" ht="19.5" customHeight="1" x14ac:dyDescent="0.3"/>
    <row r="26" spans="1:30" ht="19.5" customHeight="1" x14ac:dyDescent="0.3"/>
    <row r="27" spans="1:30" ht="19.5" customHeight="1" x14ac:dyDescent="0.3"/>
    <row r="28" spans="1:30" ht="19.5" customHeight="1" x14ac:dyDescent="0.3"/>
    <row r="29" spans="1:30" ht="19.5" customHeight="1" x14ac:dyDescent="0.3"/>
    <row r="30" spans="1:30" ht="19.5" customHeight="1" x14ac:dyDescent="0.3"/>
    <row r="31" spans="1:30" ht="19.5" customHeight="1" x14ac:dyDescent="0.3"/>
    <row r="32" spans="1:30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</sheetData>
  <sheetProtection algorithmName="SHA-512" hashValue="OoXjdbAGMcD4S19YbQzOcSGl6tMCzLBpjISX24jkUt2wu+/ATN0dYHabHsol4CM6Xy1JEYDC1oqvcOXmxJpuBg==" saltValue="s8qdg9Qh2eZsYcZmtyJgNg==" spinCount="100000" sheet="1" objects="1" scenarios="1"/>
  <mergeCells count="69">
    <mergeCell ref="O15:P15"/>
    <mergeCell ref="Q15:R15"/>
    <mergeCell ref="G16:H16"/>
    <mergeCell ref="I16:J16"/>
    <mergeCell ref="K16:L16"/>
    <mergeCell ref="M16:N16"/>
    <mergeCell ref="O16:P16"/>
    <mergeCell ref="Q16:R16"/>
    <mergeCell ref="G15:H15"/>
    <mergeCell ref="I15:J15"/>
    <mergeCell ref="K15:L15"/>
    <mergeCell ref="M15:N15"/>
    <mergeCell ref="O13:P13"/>
    <mergeCell ref="Q13:R13"/>
    <mergeCell ref="G14:H14"/>
    <mergeCell ref="I14:J14"/>
    <mergeCell ref="K14:L14"/>
    <mergeCell ref="M14:N14"/>
    <mergeCell ref="O14:P14"/>
    <mergeCell ref="Q14:R14"/>
    <mergeCell ref="G13:H13"/>
    <mergeCell ref="I13:J13"/>
    <mergeCell ref="K13:L13"/>
    <mergeCell ref="M13:N13"/>
    <mergeCell ref="O11:P11"/>
    <mergeCell ref="Q11:R11"/>
    <mergeCell ref="G12:H12"/>
    <mergeCell ref="I12:J12"/>
    <mergeCell ref="K12:L12"/>
    <mergeCell ref="M12:N12"/>
    <mergeCell ref="O12:P12"/>
    <mergeCell ref="Q12:R12"/>
    <mergeCell ref="G11:H11"/>
    <mergeCell ref="I11:J11"/>
    <mergeCell ref="K11:L11"/>
    <mergeCell ref="M11:N11"/>
    <mergeCell ref="O9:P9"/>
    <mergeCell ref="Q9:R9"/>
    <mergeCell ref="G10:H10"/>
    <mergeCell ref="I10:J10"/>
    <mergeCell ref="K10:L10"/>
    <mergeCell ref="M10:N10"/>
    <mergeCell ref="O10:P10"/>
    <mergeCell ref="Q10:R10"/>
    <mergeCell ref="I9:J9"/>
    <mergeCell ref="K9:L9"/>
    <mergeCell ref="M9:N9"/>
    <mergeCell ref="A1:U1"/>
    <mergeCell ref="I6:J6"/>
    <mergeCell ref="K6:L6"/>
    <mergeCell ref="M6:N6"/>
    <mergeCell ref="O6:P6"/>
    <mergeCell ref="Q6:R6"/>
    <mergeCell ref="A19:U19"/>
    <mergeCell ref="E7:F8"/>
    <mergeCell ref="G7:H7"/>
    <mergeCell ref="I7:J7"/>
    <mergeCell ref="K7:L7"/>
    <mergeCell ref="M7:N7"/>
    <mergeCell ref="Q7:R7"/>
    <mergeCell ref="G8:H8"/>
    <mergeCell ref="I8:J8"/>
    <mergeCell ref="K8:L8"/>
    <mergeCell ref="M8:N8"/>
    <mergeCell ref="O8:P8"/>
    <mergeCell ref="Q8:R8"/>
    <mergeCell ref="O7:P7"/>
    <mergeCell ref="E9:F16"/>
    <mergeCell ref="G9:H9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C0CFD6"/>
  </sheetPr>
  <dimension ref="A1:AC21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9" ht="69" customHeight="1" x14ac:dyDescent="0.3">
      <c r="A1" s="129" t="s">
        <v>12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7"/>
      <c r="W1" s="7"/>
      <c r="X1" s="7"/>
      <c r="Y1" s="7"/>
      <c r="Z1" s="7"/>
      <c r="AA1" s="7"/>
    </row>
    <row r="2" spans="1:29" ht="15" customHeight="1" x14ac:dyDescent="0.3">
      <c r="X2" s="7"/>
      <c r="Y2" s="7"/>
      <c r="Z2" s="7"/>
      <c r="AA2" s="7"/>
    </row>
    <row r="3" spans="1:29" s="7" customFormat="1" ht="15" customHeight="1" thickBot="1" x14ac:dyDescent="0.35">
      <c r="A3" s="59" t="str">
        <f>+Índice!F38</f>
        <v>G I.3.5</v>
      </c>
      <c r="B3" s="52" t="str">
        <f>+Índice!G38</f>
        <v>EBITDA | Proporção de empresas com taxa de crescimento do EBITDA positiva e com EBITDA negativo (2017)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9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9" s="9" customFormat="1" ht="15" customHeight="1" thickBot="1" x14ac:dyDescent="0.25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9" s="9" customFormat="1" ht="24.9" customHeight="1" thickBot="1" x14ac:dyDescent="0.35">
      <c r="A6" s="25"/>
      <c r="B6" s="25"/>
      <c r="C6" s="25"/>
      <c r="D6" s="25"/>
      <c r="F6" s="55"/>
      <c r="G6" s="56"/>
      <c r="H6" s="56"/>
      <c r="I6" s="56"/>
      <c r="J6" s="56"/>
      <c r="K6" s="173" t="s">
        <v>77</v>
      </c>
      <c r="L6" s="174"/>
      <c r="M6" s="187"/>
      <c r="N6" s="255" t="s">
        <v>78</v>
      </c>
      <c r="O6" s="174"/>
      <c r="P6" s="187"/>
      <c r="Q6" s="14"/>
      <c r="R6" s="14"/>
      <c r="S6" s="14"/>
      <c r="T6" s="14"/>
      <c r="U6" s="14"/>
      <c r="V6" s="14"/>
    </row>
    <row r="7" spans="1:29" s="14" customFormat="1" ht="24.9" customHeight="1" thickBot="1" x14ac:dyDescent="0.35">
      <c r="A7" s="20"/>
      <c r="B7" s="9"/>
      <c r="C7" s="9"/>
      <c r="D7" s="9"/>
      <c r="F7" s="173" t="s">
        <v>19</v>
      </c>
      <c r="G7" s="174"/>
      <c r="H7" s="174"/>
      <c r="I7" s="174"/>
      <c r="J7" s="256"/>
      <c r="K7" s="222">
        <v>0.434</v>
      </c>
      <c r="L7" s="224"/>
      <c r="M7" s="223"/>
      <c r="N7" s="257">
        <v>0.30199999999999999</v>
      </c>
      <c r="O7" s="224"/>
      <c r="P7" s="223"/>
      <c r="Z7" s="9"/>
      <c r="AA7" s="9"/>
      <c r="AB7" s="9"/>
      <c r="AC7" s="9"/>
    </row>
    <row r="8" spans="1:29" s="14" customFormat="1" ht="24.9" customHeight="1" x14ac:dyDescent="0.3">
      <c r="A8" s="20"/>
      <c r="B8" s="9"/>
      <c r="C8" s="9"/>
      <c r="D8" s="9"/>
      <c r="F8" s="159" t="s">
        <v>144</v>
      </c>
      <c r="G8" s="121"/>
      <c r="H8" s="121"/>
      <c r="I8" s="121"/>
      <c r="J8" s="139"/>
      <c r="K8" s="164">
        <v>0.441</v>
      </c>
      <c r="L8" s="212"/>
      <c r="M8" s="165"/>
      <c r="N8" s="228">
        <v>0.29099999999999998</v>
      </c>
      <c r="O8" s="212"/>
      <c r="P8" s="165"/>
      <c r="Z8" s="9"/>
      <c r="AA8" s="9"/>
      <c r="AB8" s="9"/>
      <c r="AC8" s="9"/>
    </row>
    <row r="9" spans="1:29" s="14" customFormat="1" ht="24.9" customHeight="1" x14ac:dyDescent="0.3">
      <c r="A9" s="20"/>
      <c r="B9" s="9"/>
      <c r="C9" s="9"/>
      <c r="D9" s="9"/>
      <c r="F9" s="159" t="s">
        <v>207</v>
      </c>
      <c r="G9" s="121"/>
      <c r="H9" s="121" t="s">
        <v>152</v>
      </c>
      <c r="I9" s="121"/>
      <c r="J9" s="160"/>
      <c r="K9" s="164">
        <v>0.443</v>
      </c>
      <c r="L9" s="212"/>
      <c r="M9" s="165"/>
      <c r="N9" s="228">
        <v>0.31</v>
      </c>
      <c r="O9" s="212"/>
      <c r="P9" s="165"/>
      <c r="Z9" s="9"/>
      <c r="AA9" s="9"/>
      <c r="AB9" s="9"/>
      <c r="AC9" s="9"/>
    </row>
    <row r="10" spans="1:29" s="14" customFormat="1" ht="24.9" customHeight="1" x14ac:dyDescent="0.3">
      <c r="A10" s="20"/>
      <c r="B10" s="9"/>
      <c r="C10" s="9"/>
      <c r="D10" s="9"/>
      <c r="F10" s="159"/>
      <c r="G10" s="121"/>
      <c r="H10" s="121" t="s">
        <v>153</v>
      </c>
      <c r="I10" s="121"/>
      <c r="J10" s="160"/>
      <c r="K10" s="164">
        <v>0.45800000000000002</v>
      </c>
      <c r="L10" s="212"/>
      <c r="M10" s="165"/>
      <c r="N10" s="228">
        <v>0.27700000000000002</v>
      </c>
      <c r="O10" s="212"/>
      <c r="P10" s="165"/>
      <c r="Z10" s="9"/>
      <c r="AA10" s="9"/>
      <c r="AB10" s="9"/>
      <c r="AC10" s="9"/>
    </row>
    <row r="11" spans="1:29" s="14" customFormat="1" ht="24.9" customHeight="1" x14ac:dyDescent="0.3">
      <c r="A11" s="20"/>
      <c r="B11" s="9"/>
      <c r="C11" s="9"/>
      <c r="D11" s="9"/>
      <c r="F11" s="159"/>
      <c r="G11" s="121"/>
      <c r="H11" s="121" t="s">
        <v>154</v>
      </c>
      <c r="I11" s="121"/>
      <c r="J11" s="160"/>
      <c r="K11" s="164">
        <v>0.439</v>
      </c>
      <c r="L11" s="212"/>
      <c r="M11" s="165"/>
      <c r="N11" s="228">
        <v>0.28299999999999997</v>
      </c>
      <c r="O11" s="212"/>
      <c r="P11" s="165"/>
      <c r="Z11" s="9"/>
      <c r="AA11" s="9"/>
      <c r="AB11" s="9"/>
      <c r="AC11" s="9"/>
    </row>
    <row r="12" spans="1:29" s="14" customFormat="1" ht="24.9" customHeight="1" x14ac:dyDescent="0.3">
      <c r="A12" s="20"/>
      <c r="B12" s="9"/>
      <c r="C12" s="9"/>
      <c r="D12" s="9"/>
      <c r="F12" s="159"/>
      <c r="G12" s="121"/>
      <c r="H12" s="121" t="s">
        <v>173</v>
      </c>
      <c r="I12" s="121"/>
      <c r="J12" s="160"/>
      <c r="K12" s="164">
        <v>0.44</v>
      </c>
      <c r="L12" s="212"/>
      <c r="M12" s="165"/>
      <c r="N12" s="228">
        <v>0.30099999999999999</v>
      </c>
      <c r="O12" s="212"/>
      <c r="P12" s="165"/>
      <c r="Z12" s="9"/>
      <c r="AA12" s="9"/>
      <c r="AB12" s="9"/>
      <c r="AC12" s="9"/>
    </row>
    <row r="13" spans="1:29" s="14" customFormat="1" ht="24.9" customHeight="1" x14ac:dyDescent="0.3">
      <c r="A13" s="20"/>
      <c r="B13" s="9"/>
      <c r="C13" s="9"/>
      <c r="D13" s="9"/>
      <c r="F13" s="159"/>
      <c r="G13" s="121"/>
      <c r="H13" s="121" t="s">
        <v>155</v>
      </c>
      <c r="I13" s="121"/>
      <c r="J13" s="160"/>
      <c r="K13" s="164">
        <v>0.42</v>
      </c>
      <c r="L13" s="212"/>
      <c r="M13" s="165"/>
      <c r="N13" s="228">
        <v>0.27100000000000002</v>
      </c>
      <c r="O13" s="212"/>
      <c r="P13" s="165"/>
      <c r="Z13" s="9"/>
      <c r="AA13" s="9"/>
      <c r="AB13" s="9"/>
      <c r="AC13" s="9"/>
    </row>
    <row r="14" spans="1:29" s="14" customFormat="1" ht="24.9" customHeight="1" x14ac:dyDescent="0.3">
      <c r="A14" s="20"/>
      <c r="B14" s="9"/>
      <c r="C14" s="9"/>
      <c r="D14" s="9"/>
      <c r="F14" s="159"/>
      <c r="G14" s="121"/>
      <c r="H14" s="121" t="s">
        <v>156</v>
      </c>
      <c r="I14" s="121"/>
      <c r="J14" s="160"/>
      <c r="K14" s="164">
        <v>0.44</v>
      </c>
      <c r="L14" s="212"/>
      <c r="M14" s="165"/>
      <c r="N14" s="228">
        <v>0.26700000000000002</v>
      </c>
      <c r="O14" s="212"/>
      <c r="P14" s="165"/>
      <c r="Z14" s="9"/>
      <c r="AA14" s="9"/>
      <c r="AB14" s="9"/>
      <c r="AC14" s="9"/>
    </row>
    <row r="15" spans="1:29" s="14" customFormat="1" ht="24.9" customHeight="1" x14ac:dyDescent="0.3">
      <c r="A15" s="20"/>
      <c r="B15" s="9"/>
      <c r="C15" s="9"/>
      <c r="D15" s="9"/>
      <c r="F15" s="159"/>
      <c r="G15" s="121"/>
      <c r="H15" s="121" t="s">
        <v>157</v>
      </c>
      <c r="I15" s="121"/>
      <c r="J15" s="160"/>
      <c r="K15" s="164">
        <v>0.432</v>
      </c>
      <c r="L15" s="212"/>
      <c r="M15" s="165"/>
      <c r="N15" s="228">
        <v>0.26400000000000001</v>
      </c>
      <c r="O15" s="212"/>
      <c r="P15" s="165"/>
      <c r="Z15" s="9"/>
      <c r="AA15" s="9"/>
      <c r="AB15" s="9"/>
      <c r="AC15" s="9"/>
    </row>
    <row r="16" spans="1:29" s="14" customFormat="1" ht="24.9" customHeight="1" thickBot="1" x14ac:dyDescent="0.35">
      <c r="A16" s="20"/>
      <c r="B16" s="9"/>
      <c r="C16" s="9"/>
      <c r="D16" s="9"/>
      <c r="F16" s="258"/>
      <c r="G16" s="125"/>
      <c r="H16" s="125" t="s">
        <v>174</v>
      </c>
      <c r="I16" s="125"/>
      <c r="J16" s="169"/>
      <c r="K16" s="213">
        <v>0.434</v>
      </c>
      <c r="L16" s="215"/>
      <c r="M16" s="214"/>
      <c r="N16" s="259">
        <v>0.29599999999999999</v>
      </c>
      <c r="O16" s="215"/>
      <c r="P16" s="214"/>
      <c r="Z16" s="9"/>
      <c r="AA16" s="9"/>
      <c r="AB16" s="9"/>
      <c r="AC16" s="9"/>
    </row>
    <row r="17" spans="1:27" ht="19.5" customHeight="1" thickBot="1" x14ac:dyDescent="0.35">
      <c r="A17" s="8"/>
      <c r="B17" s="9"/>
      <c r="C17" s="25"/>
      <c r="D17" s="9"/>
      <c r="E17" s="9"/>
      <c r="F17" s="9"/>
      <c r="G17" s="9"/>
      <c r="H17" s="9"/>
      <c r="I17" s="9"/>
      <c r="J17" s="9"/>
      <c r="K17" s="9"/>
      <c r="L17" s="9"/>
      <c r="M17" s="25"/>
      <c r="N17" s="25"/>
      <c r="O17" s="25"/>
      <c r="P17" s="25"/>
      <c r="Q17" s="25"/>
      <c r="R17" s="25"/>
      <c r="S17" s="25"/>
      <c r="T17" s="25"/>
      <c r="U17" s="25"/>
      <c r="V17" s="9"/>
      <c r="W17" s="9"/>
      <c r="X17" s="9"/>
      <c r="AA17" s="9"/>
    </row>
    <row r="18" spans="1:27" ht="16.2" thickBot="1" x14ac:dyDescent="0.35">
      <c r="A18" s="241" t="str">
        <f>Índice!$A$83</f>
        <v>ESTUDO 38 | ANÁLISE DAS EMPRESAS DA REGIÃO NORTE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X18" s="9"/>
      <c r="Y18" s="9"/>
      <c r="Z18" s="9"/>
      <c r="AA18" s="9"/>
    </row>
    <row r="19" spans="1:27" x14ac:dyDescent="0.3">
      <c r="U19" s="58" t="s">
        <v>23</v>
      </c>
      <c r="X19" s="9"/>
      <c r="Y19" s="9"/>
      <c r="Z19" s="9"/>
      <c r="AA19" s="9"/>
    </row>
    <row r="20" spans="1:27" x14ac:dyDescent="0.3">
      <c r="X20" s="9"/>
      <c r="Y20" s="9"/>
      <c r="Z20" s="9"/>
      <c r="AA20" s="9"/>
    </row>
    <row r="21" spans="1:27" ht="17.25" customHeight="1" x14ac:dyDescent="0.3"/>
  </sheetData>
  <sheetProtection algorithmName="SHA-512" hashValue="JCseuOUR3LPAZ75BubANGfhW68mOWKUOK+eOvkp5XHaGEI6zDzPiYlnJ2jtlXyw14MLGAmzvHUKfw91MDrOfaw==" saltValue="kO+vqjQfpXphSrYp/0j0XQ==" spinCount="100000" sheet="1" objects="1" scenarios="1"/>
  <mergeCells count="35">
    <mergeCell ref="H14:J14"/>
    <mergeCell ref="K14:M14"/>
    <mergeCell ref="N14:P14"/>
    <mergeCell ref="N15:P15"/>
    <mergeCell ref="H16:J16"/>
    <mergeCell ref="K16:M16"/>
    <mergeCell ref="N16:P16"/>
    <mergeCell ref="H10:J10"/>
    <mergeCell ref="K10:M10"/>
    <mergeCell ref="N10:P10"/>
    <mergeCell ref="H11:J11"/>
    <mergeCell ref="K11:M11"/>
    <mergeCell ref="N11:P11"/>
    <mergeCell ref="H12:J12"/>
    <mergeCell ref="K12:M12"/>
    <mergeCell ref="N12:P12"/>
    <mergeCell ref="H13:J13"/>
    <mergeCell ref="K13:M13"/>
    <mergeCell ref="N13:P13"/>
    <mergeCell ref="A18:U18"/>
    <mergeCell ref="A1:U1"/>
    <mergeCell ref="K6:M6"/>
    <mergeCell ref="N6:P6"/>
    <mergeCell ref="F7:J7"/>
    <mergeCell ref="K7:M7"/>
    <mergeCell ref="N7:P7"/>
    <mergeCell ref="F8:J8"/>
    <mergeCell ref="K8:M8"/>
    <mergeCell ref="N8:P8"/>
    <mergeCell ref="F9:G16"/>
    <mergeCell ref="H9:J9"/>
    <mergeCell ref="K9:M9"/>
    <mergeCell ref="N9:P9"/>
    <mergeCell ref="H15:J15"/>
    <mergeCell ref="K15:M15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0CFD6"/>
  </sheetPr>
  <dimension ref="A1:AG73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33" ht="69" customHeight="1" x14ac:dyDescent="0.3">
      <c r="A1" s="129" t="s">
        <v>12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33" ht="15" customHeight="1" x14ac:dyDescent="0.3"/>
    <row r="3" spans="1:33" s="7" customFormat="1" ht="15" customHeight="1" thickBot="1" x14ac:dyDescent="0.35">
      <c r="A3" s="59" t="str">
        <f>+Índice!F41</f>
        <v>G I.3.6</v>
      </c>
      <c r="B3" s="52" t="str">
        <f>+Índice!G41</f>
        <v>Rendibilidade dos capitais próprios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33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33" s="9" customFormat="1" ht="15" customHeight="1" thickBot="1" x14ac:dyDescent="0.25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33" s="19" customFormat="1" ht="24.9" customHeight="1" x14ac:dyDescent="0.3">
      <c r="G6" s="14"/>
      <c r="H6" s="14"/>
      <c r="I6" s="14"/>
      <c r="J6" s="14"/>
      <c r="K6" s="225" t="s">
        <v>27</v>
      </c>
      <c r="L6" s="161"/>
      <c r="M6" s="161"/>
      <c r="N6" s="248"/>
      <c r="O6" s="14"/>
      <c r="P6" s="14"/>
      <c r="Q6" s="14"/>
      <c r="R6" s="14"/>
      <c r="S6" s="14"/>
      <c r="T6" s="14"/>
      <c r="U6" s="14"/>
      <c r="V6" s="14"/>
    </row>
    <row r="7" spans="1:33" s="14" customFormat="1" ht="24.9" customHeight="1" thickBot="1" x14ac:dyDescent="0.35">
      <c r="A7" s="19"/>
      <c r="B7" s="19"/>
      <c r="C7" s="19"/>
      <c r="D7" s="19"/>
      <c r="H7" s="16"/>
      <c r="I7" s="16"/>
      <c r="J7" s="57"/>
      <c r="K7" s="258" t="s">
        <v>19</v>
      </c>
      <c r="L7" s="169"/>
      <c r="M7" s="237" t="s">
        <v>144</v>
      </c>
      <c r="N7" s="169"/>
      <c r="Z7" s="43"/>
      <c r="AA7" s="43"/>
      <c r="AB7" s="19"/>
      <c r="AC7" s="19"/>
      <c r="AD7" s="19"/>
      <c r="AE7" s="19"/>
      <c r="AF7" s="19"/>
      <c r="AG7" s="19"/>
    </row>
    <row r="8" spans="1:33" s="14" customFormat="1" ht="24.9" customHeight="1" x14ac:dyDescent="0.3">
      <c r="A8" s="19"/>
      <c r="B8" s="19"/>
      <c r="C8" s="19"/>
      <c r="D8" s="19"/>
      <c r="H8" s="225">
        <f>+H9-1</f>
        <v>2013</v>
      </c>
      <c r="I8" s="161"/>
      <c r="J8" s="248"/>
      <c r="K8" s="260">
        <v>1.7999999999999999E-2</v>
      </c>
      <c r="L8" s="261"/>
      <c r="M8" s="188">
        <v>3.2000000000000001E-2</v>
      </c>
      <c r="N8" s="189"/>
      <c r="Z8" s="43"/>
      <c r="AA8" s="43"/>
      <c r="AB8" s="19"/>
      <c r="AC8" s="19"/>
      <c r="AD8" s="19"/>
      <c r="AE8" s="19"/>
      <c r="AF8" s="19"/>
      <c r="AG8" s="19"/>
    </row>
    <row r="9" spans="1:33" s="14" customFormat="1" ht="24.9" customHeight="1" x14ac:dyDescent="0.3">
      <c r="A9" s="19"/>
      <c r="B9" s="19"/>
      <c r="C9" s="19"/>
      <c r="D9" s="19"/>
      <c r="H9" s="159">
        <f>+H10-1</f>
        <v>2014</v>
      </c>
      <c r="I9" s="121"/>
      <c r="J9" s="160"/>
      <c r="K9" s="179">
        <v>1.9E-2</v>
      </c>
      <c r="L9" s="180"/>
      <c r="M9" s="185">
        <v>5.8000000000000003E-2</v>
      </c>
      <c r="N9" s="186"/>
      <c r="Z9" s="43"/>
      <c r="AA9" s="43"/>
      <c r="AB9" s="19"/>
      <c r="AC9" s="19"/>
      <c r="AD9" s="19"/>
      <c r="AE9" s="19"/>
      <c r="AF9" s="19"/>
      <c r="AG9" s="19"/>
    </row>
    <row r="10" spans="1:33" s="14" customFormat="1" ht="24.9" customHeight="1" x14ac:dyDescent="0.3">
      <c r="A10" s="19"/>
      <c r="B10" s="19"/>
      <c r="C10" s="19"/>
      <c r="D10" s="19"/>
      <c r="H10" s="159">
        <f>+H11-1</f>
        <v>2015</v>
      </c>
      <c r="I10" s="121"/>
      <c r="J10" s="160"/>
      <c r="K10" s="179">
        <v>6.3E-2</v>
      </c>
      <c r="L10" s="180"/>
      <c r="M10" s="185">
        <v>6.4000000000000001E-2</v>
      </c>
      <c r="N10" s="186"/>
      <c r="Z10" s="43"/>
      <c r="AA10" s="43"/>
      <c r="AB10" s="19"/>
      <c r="AC10" s="19"/>
      <c r="AD10" s="19"/>
      <c r="AE10" s="19"/>
      <c r="AF10" s="19"/>
      <c r="AG10" s="19"/>
    </row>
    <row r="11" spans="1:33" s="14" customFormat="1" ht="24.9" customHeight="1" x14ac:dyDescent="0.3">
      <c r="A11" s="19"/>
      <c r="B11" s="19"/>
      <c r="C11" s="19"/>
      <c r="D11" s="19"/>
      <c r="H11" s="159">
        <f>+H12-1</f>
        <v>2016</v>
      </c>
      <c r="I11" s="121"/>
      <c r="J11" s="160"/>
      <c r="K11" s="179">
        <v>6.7000000000000004E-2</v>
      </c>
      <c r="L11" s="180"/>
      <c r="M11" s="185">
        <v>8.2000000000000003E-2</v>
      </c>
      <c r="N11" s="186"/>
      <c r="Z11" s="43"/>
      <c r="AA11" s="43"/>
      <c r="AB11" s="19"/>
      <c r="AC11" s="19"/>
      <c r="AD11" s="19"/>
      <c r="AE11" s="19"/>
      <c r="AF11" s="19"/>
      <c r="AG11" s="19"/>
    </row>
    <row r="12" spans="1:33" s="14" customFormat="1" ht="24.9" customHeight="1" thickBot="1" x14ac:dyDescent="0.35">
      <c r="A12" s="19"/>
      <c r="B12" s="19"/>
      <c r="C12" s="19"/>
      <c r="D12" s="19"/>
      <c r="H12" s="258">
        <v>2017</v>
      </c>
      <c r="I12" s="125"/>
      <c r="J12" s="169"/>
      <c r="K12" s="179">
        <v>8.7999999999999995E-2</v>
      </c>
      <c r="L12" s="180"/>
      <c r="M12" s="185">
        <v>8.8999999999999996E-2</v>
      </c>
      <c r="N12" s="186"/>
      <c r="Z12" s="43"/>
      <c r="AA12" s="43"/>
      <c r="AB12" s="19"/>
      <c r="AC12" s="19"/>
      <c r="AD12" s="19"/>
      <c r="AE12" s="19"/>
      <c r="AF12" s="19"/>
      <c r="AG12" s="19"/>
    </row>
    <row r="13" spans="1:33" ht="15" customHeight="1" x14ac:dyDescent="0.3">
      <c r="W13" s="19"/>
      <c r="X13" s="19"/>
      <c r="Y13" s="19"/>
      <c r="Z13" s="19"/>
      <c r="AA13" s="19"/>
      <c r="AB13" s="19"/>
      <c r="AC13" s="19"/>
      <c r="AD13" s="19"/>
    </row>
    <row r="14" spans="1:33" ht="15" customHeight="1" thickBot="1" x14ac:dyDescent="0.35">
      <c r="W14" s="19"/>
      <c r="X14" s="19"/>
      <c r="Y14" s="19"/>
      <c r="Z14" s="19"/>
      <c r="AA14" s="19"/>
      <c r="AB14" s="19"/>
      <c r="AC14" s="19"/>
      <c r="AD14" s="19"/>
    </row>
    <row r="15" spans="1:33" ht="19.5" customHeight="1" thickBot="1" x14ac:dyDescent="0.35">
      <c r="A15" s="92" t="str">
        <f>NOTA!$A$24</f>
        <v>ESTUDO 38 | ANÁLISE DAS EMPRESAS DA REGIÃO NORTE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</row>
    <row r="16" spans="1:33" ht="19.5" customHeight="1" x14ac:dyDescent="0.3">
      <c r="U16" s="58" t="s">
        <v>23</v>
      </c>
    </row>
    <row r="17" ht="19.5" customHeight="1" x14ac:dyDescent="0.3"/>
    <row r="18" ht="19.5" customHeight="1" x14ac:dyDescent="0.3"/>
    <row r="19" ht="19.5" customHeight="1" x14ac:dyDescent="0.3"/>
    <row r="20" ht="19.5" customHeight="1" x14ac:dyDescent="0.3"/>
    <row r="21" ht="19.5" customHeight="1" x14ac:dyDescent="0.3"/>
    <row r="22" ht="19.5" customHeight="1" x14ac:dyDescent="0.3"/>
    <row r="23" ht="19.5" customHeight="1" x14ac:dyDescent="0.3"/>
    <row r="24" ht="19.5" customHeight="1" x14ac:dyDescent="0.3"/>
    <row r="25" ht="19.5" customHeight="1" x14ac:dyDescent="0.3"/>
    <row r="26" ht="19.5" customHeight="1" x14ac:dyDescent="0.3"/>
    <row r="27" ht="19.5" customHeight="1" x14ac:dyDescent="0.3"/>
    <row r="28" ht="19.5" customHeight="1" x14ac:dyDescent="0.3"/>
    <row r="29" ht="19.5" customHeight="1" x14ac:dyDescent="0.3"/>
    <row r="30" ht="19.5" customHeight="1" x14ac:dyDescent="0.3"/>
    <row r="31" ht="19.5" customHeight="1" x14ac:dyDescent="0.3"/>
    <row r="32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</sheetData>
  <sheetProtection algorithmName="SHA-512" hashValue="uUL0WzBlyUcbHpqo6WqjaCzCmwuybQiTytwFcmOrBfIu+TA7m4xjt3wo2Oz6uvKuJzYeDdTbzqLV4JvhrAi+SQ==" saltValue="wHCoV27In0tNZTOxzS5CJg==" spinCount="100000" sheet="1" objects="1" scenarios="1"/>
  <mergeCells count="20">
    <mergeCell ref="A15:U15"/>
    <mergeCell ref="H8:J8"/>
    <mergeCell ref="H9:J9"/>
    <mergeCell ref="H12:J12"/>
    <mergeCell ref="K12:L12"/>
    <mergeCell ref="M12:N12"/>
    <mergeCell ref="A1:U1"/>
    <mergeCell ref="H11:J11"/>
    <mergeCell ref="K11:L11"/>
    <mergeCell ref="M11:N11"/>
    <mergeCell ref="K9:L9"/>
    <mergeCell ref="M9:N9"/>
    <mergeCell ref="H10:J10"/>
    <mergeCell ref="K10:L10"/>
    <mergeCell ref="M10:N10"/>
    <mergeCell ref="K8:L8"/>
    <mergeCell ref="M8:N8"/>
    <mergeCell ref="K6:N6"/>
    <mergeCell ref="K7:L7"/>
    <mergeCell ref="M7:N7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0CFD6"/>
  </sheetPr>
  <dimension ref="A1:AC24"/>
  <sheetViews>
    <sheetView showGridLines="0"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9" ht="69" customHeight="1" x14ac:dyDescent="0.3">
      <c r="A1" s="129" t="s">
        <v>12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7"/>
      <c r="W1" s="7"/>
      <c r="X1" s="7"/>
    </row>
    <row r="2" spans="1:29" ht="15" customHeight="1" x14ac:dyDescent="0.3">
      <c r="W2" s="7"/>
      <c r="X2" s="7"/>
    </row>
    <row r="3" spans="1:29" s="7" customFormat="1" ht="15" customHeight="1" thickBot="1" x14ac:dyDescent="0.35">
      <c r="A3" s="59" t="str">
        <f>Índice!F42</f>
        <v>G I.3.7</v>
      </c>
      <c r="B3" s="52" t="str">
        <f>Índice!G42</f>
        <v>Rendibilidade dos capitais próprios | Média ponderada e mediana da distribuição (2017)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9" s="9" customFormat="1" ht="15" customHeight="1" x14ac:dyDescent="0.3">
      <c r="A4" s="8" t="s">
        <v>6</v>
      </c>
      <c r="D4" s="17"/>
      <c r="E4" s="17"/>
      <c r="F4" s="1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8"/>
      <c r="S4" s="18"/>
      <c r="T4" s="18"/>
      <c r="U4" s="18"/>
    </row>
    <row r="5" spans="1:29" s="9" customFormat="1" ht="15" customHeight="1" x14ac:dyDescent="0.2">
      <c r="A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U5" s="25"/>
    </row>
    <row r="6" spans="1:29" s="9" customFormat="1" ht="22.95" customHeight="1" thickBot="1" x14ac:dyDescent="0.25">
      <c r="A6" s="8"/>
      <c r="D6" s="25"/>
      <c r="E6" s="25"/>
      <c r="F6" s="25"/>
      <c r="G6" s="25"/>
      <c r="H6" s="25"/>
      <c r="I6" s="25"/>
      <c r="J6" s="25"/>
      <c r="K6" s="218" t="s">
        <v>27</v>
      </c>
      <c r="L6" s="262"/>
      <c r="M6" s="262"/>
      <c r="N6" s="262"/>
      <c r="O6" s="262"/>
      <c r="P6" s="262"/>
      <c r="Q6" s="25"/>
      <c r="R6" s="25"/>
      <c r="S6" s="25"/>
      <c r="U6" s="25"/>
    </row>
    <row r="7" spans="1:29" s="9" customFormat="1" ht="24.9" customHeight="1" thickBot="1" x14ac:dyDescent="0.35">
      <c r="A7" s="25"/>
      <c r="B7" s="25"/>
      <c r="C7" s="25"/>
      <c r="D7" s="25"/>
      <c r="F7" s="55"/>
      <c r="G7" s="56"/>
      <c r="H7" s="56"/>
      <c r="I7" s="56"/>
      <c r="J7" s="56"/>
      <c r="K7" s="173" t="s">
        <v>74</v>
      </c>
      <c r="L7" s="174"/>
      <c r="M7" s="187"/>
      <c r="N7" s="255" t="s">
        <v>75</v>
      </c>
      <c r="O7" s="174"/>
      <c r="P7" s="187"/>
      <c r="Q7" s="14"/>
      <c r="R7" s="14"/>
      <c r="S7" s="14"/>
      <c r="T7" s="14"/>
      <c r="U7" s="14"/>
      <c r="V7" s="14"/>
    </row>
    <row r="8" spans="1:29" s="14" customFormat="1" ht="21.45" customHeight="1" thickBot="1" x14ac:dyDescent="0.35">
      <c r="A8" s="20"/>
      <c r="B8" s="9"/>
      <c r="C8" s="9"/>
      <c r="D8" s="9"/>
      <c r="F8" s="173" t="s">
        <v>19</v>
      </c>
      <c r="G8" s="174"/>
      <c r="H8" s="174"/>
      <c r="I8" s="174"/>
      <c r="J8" s="256"/>
      <c r="K8" s="222">
        <v>8.7999999999999995E-2</v>
      </c>
      <c r="L8" s="224"/>
      <c r="M8" s="223"/>
      <c r="N8" s="257">
        <v>6.2E-2</v>
      </c>
      <c r="O8" s="224"/>
      <c r="P8" s="223"/>
      <c r="Z8" s="9"/>
      <c r="AA8" s="9"/>
      <c r="AB8" s="9"/>
      <c r="AC8" s="9"/>
    </row>
    <row r="9" spans="1:29" s="14" customFormat="1" ht="21.45" customHeight="1" x14ac:dyDescent="0.3">
      <c r="A9" s="20"/>
      <c r="B9" s="9"/>
      <c r="C9" s="9"/>
      <c r="D9" s="9"/>
      <c r="F9" s="159" t="s">
        <v>144</v>
      </c>
      <c r="G9" s="121"/>
      <c r="H9" s="121"/>
      <c r="I9" s="121"/>
      <c r="J9" s="139"/>
      <c r="K9" s="164">
        <v>8.8999999999999996E-2</v>
      </c>
      <c r="L9" s="212"/>
      <c r="M9" s="165"/>
      <c r="N9" s="228">
        <v>6.6000000000000003E-2</v>
      </c>
      <c r="O9" s="212"/>
      <c r="P9" s="165"/>
      <c r="Z9" s="9"/>
      <c r="AA9" s="9"/>
      <c r="AB9" s="9"/>
      <c r="AC9" s="9"/>
    </row>
    <row r="10" spans="1:29" s="14" customFormat="1" ht="21.45" customHeight="1" x14ac:dyDescent="0.3">
      <c r="A10" s="20"/>
      <c r="B10" s="9"/>
      <c r="C10" s="9"/>
      <c r="D10" s="9"/>
      <c r="F10" s="159" t="s">
        <v>207</v>
      </c>
      <c r="G10" s="121"/>
      <c r="H10" s="121" t="s">
        <v>152</v>
      </c>
      <c r="I10" s="121"/>
      <c r="J10" s="160"/>
      <c r="K10" s="164">
        <v>0.13800000000000001</v>
      </c>
      <c r="L10" s="212"/>
      <c r="M10" s="165"/>
      <c r="N10" s="228">
        <v>5.0999999999999997E-2</v>
      </c>
      <c r="O10" s="212"/>
      <c r="P10" s="165"/>
      <c r="Z10" s="9"/>
      <c r="AA10" s="9"/>
      <c r="AB10" s="9"/>
      <c r="AC10" s="9"/>
    </row>
    <row r="11" spans="1:29" s="14" customFormat="1" ht="21.45" customHeight="1" x14ac:dyDescent="0.3">
      <c r="A11" s="20"/>
      <c r="B11" s="9"/>
      <c r="C11" s="9"/>
      <c r="D11" s="9"/>
      <c r="F11" s="159"/>
      <c r="G11" s="121"/>
      <c r="H11" s="121" t="s">
        <v>153</v>
      </c>
      <c r="I11" s="121"/>
      <c r="J11" s="160"/>
      <c r="K11" s="164">
        <v>0.106</v>
      </c>
      <c r="L11" s="212"/>
      <c r="M11" s="165"/>
      <c r="N11" s="228">
        <v>7.6999999999999999E-2</v>
      </c>
      <c r="O11" s="212"/>
      <c r="P11" s="165"/>
      <c r="Z11" s="9"/>
      <c r="AA11" s="9"/>
      <c r="AB11" s="9"/>
      <c r="AC11" s="9"/>
    </row>
    <row r="12" spans="1:29" s="14" customFormat="1" ht="21.45" customHeight="1" x14ac:dyDescent="0.3">
      <c r="A12" s="20"/>
      <c r="B12" s="9"/>
      <c r="C12" s="9"/>
      <c r="D12" s="9"/>
      <c r="F12" s="159"/>
      <c r="G12" s="121"/>
      <c r="H12" s="121" t="s">
        <v>154</v>
      </c>
      <c r="I12" s="121"/>
      <c r="J12" s="160"/>
      <c r="K12" s="164">
        <v>0.128</v>
      </c>
      <c r="L12" s="212"/>
      <c r="M12" s="165"/>
      <c r="N12" s="228">
        <v>7.0999999999999994E-2</v>
      </c>
      <c r="O12" s="212"/>
      <c r="P12" s="165"/>
      <c r="Z12" s="9"/>
      <c r="AA12" s="9"/>
      <c r="AB12" s="9"/>
      <c r="AC12" s="9"/>
    </row>
    <row r="13" spans="1:29" s="14" customFormat="1" ht="21.45" customHeight="1" x14ac:dyDescent="0.3">
      <c r="A13" s="20"/>
      <c r="B13" s="9"/>
      <c r="C13" s="9"/>
      <c r="D13" s="9"/>
      <c r="F13" s="159"/>
      <c r="G13" s="121"/>
      <c r="H13" s="121" t="s">
        <v>173</v>
      </c>
      <c r="I13" s="121"/>
      <c r="J13" s="160"/>
      <c r="K13" s="164">
        <v>8.1000000000000003E-2</v>
      </c>
      <c r="L13" s="212"/>
      <c r="M13" s="165"/>
      <c r="N13" s="228">
        <v>6.7000000000000004E-2</v>
      </c>
      <c r="O13" s="212"/>
      <c r="P13" s="165"/>
      <c r="Z13" s="9"/>
      <c r="AA13" s="9"/>
      <c r="AB13" s="9"/>
      <c r="AC13" s="9"/>
    </row>
    <row r="14" spans="1:29" s="14" customFormat="1" ht="21.45" customHeight="1" x14ac:dyDescent="0.3">
      <c r="A14" s="20"/>
      <c r="B14" s="9"/>
      <c r="C14" s="9"/>
      <c r="D14" s="9"/>
      <c r="F14" s="159"/>
      <c r="G14" s="121"/>
      <c r="H14" s="121" t="s">
        <v>155</v>
      </c>
      <c r="I14" s="121"/>
      <c r="J14" s="160"/>
      <c r="K14" s="164">
        <v>0.10299999999999999</v>
      </c>
      <c r="L14" s="212"/>
      <c r="M14" s="165"/>
      <c r="N14" s="228">
        <v>0.05</v>
      </c>
      <c r="O14" s="212"/>
      <c r="P14" s="165"/>
      <c r="Z14" s="9"/>
      <c r="AA14" s="9"/>
      <c r="AB14" s="9"/>
      <c r="AC14" s="9"/>
    </row>
    <row r="15" spans="1:29" s="14" customFormat="1" ht="21.45" customHeight="1" x14ac:dyDescent="0.3">
      <c r="A15" s="20"/>
      <c r="B15" s="9"/>
      <c r="C15" s="9"/>
      <c r="D15" s="9"/>
      <c r="F15" s="159"/>
      <c r="G15" s="121"/>
      <c r="H15" s="121" t="s">
        <v>156</v>
      </c>
      <c r="I15" s="121"/>
      <c r="J15" s="160"/>
      <c r="K15" s="164">
        <v>7.6999999999999999E-2</v>
      </c>
      <c r="L15" s="212"/>
      <c r="M15" s="165"/>
      <c r="N15" s="228">
        <v>6.6000000000000003E-2</v>
      </c>
      <c r="O15" s="212"/>
      <c r="P15" s="165"/>
      <c r="Z15" s="9"/>
      <c r="AA15" s="9"/>
      <c r="AB15" s="9"/>
      <c r="AC15" s="9"/>
    </row>
    <row r="16" spans="1:29" s="14" customFormat="1" ht="21.45" customHeight="1" x14ac:dyDescent="0.3">
      <c r="A16" s="20"/>
      <c r="B16" s="9"/>
      <c r="C16" s="9"/>
      <c r="D16" s="9"/>
      <c r="F16" s="159"/>
      <c r="G16" s="121"/>
      <c r="H16" s="121" t="s">
        <v>157</v>
      </c>
      <c r="I16" s="121"/>
      <c r="J16" s="160"/>
      <c r="K16" s="164">
        <v>0.03</v>
      </c>
      <c r="L16" s="212"/>
      <c r="M16" s="165"/>
      <c r="N16" s="228">
        <v>5.0999999999999997E-2</v>
      </c>
      <c r="O16" s="212"/>
      <c r="P16" s="165"/>
      <c r="Z16" s="9"/>
      <c r="AA16" s="9"/>
      <c r="AB16" s="9"/>
      <c r="AC16" s="9"/>
    </row>
    <row r="17" spans="1:29" s="14" customFormat="1" ht="21.45" customHeight="1" thickBot="1" x14ac:dyDescent="0.35">
      <c r="A17" s="20"/>
      <c r="B17" s="9"/>
      <c r="C17" s="9"/>
      <c r="D17" s="9"/>
      <c r="F17" s="258"/>
      <c r="G17" s="125"/>
      <c r="H17" s="125" t="s">
        <v>174</v>
      </c>
      <c r="I17" s="125"/>
      <c r="J17" s="169"/>
      <c r="K17" s="213">
        <v>6.4000000000000001E-2</v>
      </c>
      <c r="L17" s="215"/>
      <c r="M17" s="214"/>
      <c r="N17" s="259">
        <v>3.5999999999999997E-2</v>
      </c>
      <c r="O17" s="215"/>
      <c r="P17" s="214"/>
      <c r="Z17" s="9"/>
      <c r="AA17" s="9"/>
      <c r="AB17" s="9"/>
      <c r="AC17" s="9"/>
    </row>
    <row r="18" spans="1:29" s="9" customFormat="1" ht="15" customHeight="1" x14ac:dyDescent="0.2">
      <c r="A18" s="8"/>
      <c r="D18" s="25"/>
      <c r="O18" s="25"/>
      <c r="P18" s="25"/>
      <c r="Q18" s="25"/>
      <c r="R18" s="25"/>
      <c r="S18" s="25"/>
      <c r="T18" s="25"/>
      <c r="U18" s="25"/>
    </row>
    <row r="19" spans="1:29" s="9" customFormat="1" ht="15" customHeight="1" x14ac:dyDescent="0.2">
      <c r="A19" s="8"/>
      <c r="D19" s="25"/>
      <c r="O19" s="25"/>
      <c r="P19" s="25"/>
      <c r="Q19" s="25"/>
      <c r="R19" s="25"/>
      <c r="S19" s="25"/>
      <c r="T19" s="25"/>
      <c r="U19" s="25"/>
    </row>
    <row r="20" spans="1:29" ht="19.5" customHeight="1" x14ac:dyDescent="0.3">
      <c r="A20" s="135" t="str">
        <f>Índice!$A$83</f>
        <v>ESTUDO 38 | ANÁLISE DAS EMPRESAS DA REGIÃO NORTE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9"/>
      <c r="W20" s="9"/>
      <c r="X20" s="9"/>
    </row>
    <row r="21" spans="1:29" x14ac:dyDescent="0.3">
      <c r="U21" s="58" t="s">
        <v>23</v>
      </c>
      <c r="W21" s="9"/>
      <c r="X21" s="9"/>
    </row>
    <row r="22" spans="1:29" x14ac:dyDescent="0.3">
      <c r="W22" s="9"/>
      <c r="X22" s="9"/>
    </row>
    <row r="23" spans="1:29" x14ac:dyDescent="0.3">
      <c r="W23" s="9"/>
      <c r="X23" s="9"/>
    </row>
    <row r="24" spans="1:29" ht="17.25" customHeight="1" x14ac:dyDescent="0.3"/>
  </sheetData>
  <sheetProtection algorithmName="SHA-512" hashValue="0wbx5sBcWyvPwB7BKeuTTPpcDV6TAulKotQb9YytoOBpX/5W9cLprxjU7H0K3DaDt/nTv+HQrWmF0oHPqkWZtg==" saltValue="ZvQpdDzsuWokNbh0Y/dWzg==" spinCount="100000" sheet="1" objects="1" scenarios="1"/>
  <mergeCells count="36">
    <mergeCell ref="K9:M9"/>
    <mergeCell ref="N13:P13"/>
    <mergeCell ref="H14:J14"/>
    <mergeCell ref="K14:M14"/>
    <mergeCell ref="H17:J17"/>
    <mergeCell ref="K17:M17"/>
    <mergeCell ref="N17:P17"/>
    <mergeCell ref="N9:P9"/>
    <mergeCell ref="K6:P6"/>
    <mergeCell ref="H15:J15"/>
    <mergeCell ref="K15:M15"/>
    <mergeCell ref="N15:P15"/>
    <mergeCell ref="H16:J16"/>
    <mergeCell ref="K16:M16"/>
    <mergeCell ref="N16:P16"/>
    <mergeCell ref="N7:P7"/>
    <mergeCell ref="F8:J8"/>
    <mergeCell ref="K8:M8"/>
    <mergeCell ref="N8:P8"/>
    <mergeCell ref="F9:J9"/>
    <mergeCell ref="K7:M7"/>
    <mergeCell ref="A1:U1"/>
    <mergeCell ref="A20:U20"/>
    <mergeCell ref="F10:G17"/>
    <mergeCell ref="H10:J10"/>
    <mergeCell ref="K10:M10"/>
    <mergeCell ref="N10:P10"/>
    <mergeCell ref="H11:J11"/>
    <mergeCell ref="K11:M11"/>
    <mergeCell ref="N11:P11"/>
    <mergeCell ref="H12:J12"/>
    <mergeCell ref="K12:M12"/>
    <mergeCell ref="N12:P12"/>
    <mergeCell ref="H13:J13"/>
    <mergeCell ref="K13:M13"/>
    <mergeCell ref="N14:P14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C0CFD6"/>
  </sheetPr>
  <dimension ref="A1:Y18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5" ht="69" customHeight="1" x14ac:dyDescent="0.3">
      <c r="A1" s="129" t="s">
        <v>12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5" ht="15" customHeight="1" x14ac:dyDescent="0.3"/>
    <row r="3" spans="1:25" s="7" customFormat="1" ht="15" customHeight="1" thickBot="1" x14ac:dyDescent="0.35">
      <c r="A3" s="59" t="str">
        <f>+Índice!F43</f>
        <v>G I.3.8</v>
      </c>
      <c r="B3" s="52" t="str">
        <f>+Índice!G43</f>
        <v>Rendibilidade dos capitais próprios | Decomposição do diferencial face ao total da região Norte (2017, em pp)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5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5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5" s="14" customFormat="1" ht="24.9" customHeight="1" x14ac:dyDescent="0.3">
      <c r="A6" s="20"/>
      <c r="J6" s="183" t="s">
        <v>190</v>
      </c>
      <c r="K6" s="184"/>
      <c r="L6" s="183" t="s">
        <v>188</v>
      </c>
      <c r="M6" s="184"/>
      <c r="N6" s="183" t="s">
        <v>189</v>
      </c>
      <c r="O6" s="184"/>
      <c r="R6" s="9"/>
      <c r="S6" s="9"/>
      <c r="T6" s="9"/>
      <c r="U6" s="9"/>
      <c r="V6" s="9"/>
      <c r="W6" s="9"/>
      <c r="X6" s="9"/>
      <c r="Y6" s="9"/>
    </row>
    <row r="7" spans="1:25" s="14" customFormat="1" ht="24.9" customHeight="1" x14ac:dyDescent="0.3">
      <c r="G7" s="121" t="s">
        <v>152</v>
      </c>
      <c r="H7" s="121"/>
      <c r="I7" s="160"/>
      <c r="J7" s="263">
        <v>4.8</v>
      </c>
      <c r="K7" s="264"/>
      <c r="L7" s="263">
        <v>1.8</v>
      </c>
      <c r="M7" s="264"/>
      <c r="N7" s="263">
        <v>3.1</v>
      </c>
      <c r="O7" s="264"/>
      <c r="R7" s="9"/>
      <c r="S7" s="9"/>
      <c r="T7" s="9"/>
      <c r="U7" s="9"/>
      <c r="V7" s="9"/>
      <c r="W7" s="9"/>
      <c r="X7" s="9"/>
      <c r="Y7" s="9"/>
    </row>
    <row r="8" spans="1:25" s="14" customFormat="1" ht="24.9" customHeight="1" x14ac:dyDescent="0.3">
      <c r="G8" s="121" t="s">
        <v>153</v>
      </c>
      <c r="H8" s="121"/>
      <c r="I8" s="160"/>
      <c r="J8" s="263">
        <v>1.7</v>
      </c>
      <c r="K8" s="264"/>
      <c r="L8" s="263">
        <v>0.4</v>
      </c>
      <c r="M8" s="264"/>
      <c r="N8" s="263">
        <v>1.3</v>
      </c>
      <c r="O8" s="264"/>
      <c r="R8" s="9"/>
      <c r="S8" s="9"/>
      <c r="T8" s="9"/>
      <c r="U8" s="9"/>
      <c r="V8" s="9"/>
      <c r="W8" s="9"/>
      <c r="X8" s="9"/>
      <c r="Y8" s="9"/>
    </row>
    <row r="9" spans="1:25" s="14" customFormat="1" ht="24.9" customHeight="1" x14ac:dyDescent="0.3">
      <c r="G9" s="121" t="s">
        <v>154</v>
      </c>
      <c r="H9" s="121"/>
      <c r="I9" s="160"/>
      <c r="J9" s="263">
        <v>3.9</v>
      </c>
      <c r="K9" s="264"/>
      <c r="L9" s="263">
        <v>1.8</v>
      </c>
      <c r="M9" s="264"/>
      <c r="N9" s="263">
        <v>2.1</v>
      </c>
      <c r="O9" s="264"/>
      <c r="R9" s="9"/>
      <c r="S9" s="9"/>
      <c r="T9" s="9"/>
      <c r="U9" s="9"/>
      <c r="V9" s="9"/>
      <c r="W9" s="9"/>
      <c r="X9" s="9"/>
      <c r="Y9" s="9"/>
    </row>
    <row r="10" spans="1:25" s="14" customFormat="1" ht="24.9" customHeight="1" x14ac:dyDescent="0.3">
      <c r="G10" s="121" t="s">
        <v>173</v>
      </c>
      <c r="H10" s="121"/>
      <c r="I10" s="160"/>
      <c r="J10" s="263">
        <v>-0.8</v>
      </c>
      <c r="K10" s="264"/>
      <c r="L10" s="263">
        <v>0.1</v>
      </c>
      <c r="M10" s="264"/>
      <c r="N10" s="263">
        <v>-0.9</v>
      </c>
      <c r="O10" s="264"/>
      <c r="R10" s="9"/>
      <c r="S10" s="9"/>
      <c r="T10" s="9"/>
      <c r="U10" s="9"/>
      <c r="V10" s="9"/>
      <c r="W10" s="9"/>
      <c r="X10" s="9"/>
      <c r="Y10" s="9"/>
    </row>
    <row r="11" spans="1:25" s="14" customFormat="1" ht="24.9" customHeight="1" x14ac:dyDescent="0.3">
      <c r="G11" s="121" t="s">
        <v>155</v>
      </c>
      <c r="H11" s="121"/>
      <c r="I11" s="160"/>
      <c r="J11" s="263">
        <v>1.4</v>
      </c>
      <c r="K11" s="264"/>
      <c r="L11" s="263">
        <v>10.1</v>
      </c>
      <c r="M11" s="264"/>
      <c r="N11" s="263">
        <v>-8.6</v>
      </c>
      <c r="O11" s="264"/>
      <c r="R11" s="9"/>
      <c r="S11" s="9"/>
      <c r="T11" s="9"/>
      <c r="U11" s="9"/>
      <c r="V11" s="9"/>
      <c r="W11" s="9"/>
      <c r="X11" s="9"/>
      <c r="Y11" s="9"/>
    </row>
    <row r="12" spans="1:25" s="14" customFormat="1" ht="24.9" customHeight="1" x14ac:dyDescent="0.3">
      <c r="G12" s="121" t="s">
        <v>156</v>
      </c>
      <c r="H12" s="121"/>
      <c r="I12" s="160"/>
      <c r="J12" s="263">
        <v>-1.2</v>
      </c>
      <c r="K12" s="264"/>
      <c r="L12" s="263">
        <v>-0.9</v>
      </c>
      <c r="M12" s="264"/>
      <c r="N12" s="263">
        <v>-0.3</v>
      </c>
      <c r="O12" s="264"/>
      <c r="R12" s="9"/>
      <c r="S12" s="9"/>
      <c r="T12" s="9"/>
      <c r="U12" s="9"/>
      <c r="V12" s="9"/>
      <c r="W12" s="9"/>
      <c r="X12" s="9"/>
      <c r="Y12" s="9"/>
    </row>
    <row r="13" spans="1:25" s="14" customFormat="1" ht="24.9" customHeight="1" x14ac:dyDescent="0.3">
      <c r="G13" s="121" t="s">
        <v>157</v>
      </c>
      <c r="H13" s="121"/>
      <c r="I13" s="160"/>
      <c r="J13" s="263">
        <v>-5.9</v>
      </c>
      <c r="K13" s="264"/>
      <c r="L13" s="263">
        <v>-1.5</v>
      </c>
      <c r="M13" s="264"/>
      <c r="N13" s="263">
        <v>-4.5</v>
      </c>
      <c r="O13" s="264"/>
      <c r="R13" s="9"/>
      <c r="S13" s="9"/>
      <c r="T13" s="9"/>
      <c r="U13" s="9"/>
      <c r="V13" s="9"/>
      <c r="W13" s="9"/>
      <c r="X13" s="9"/>
      <c r="Y13" s="9"/>
    </row>
    <row r="14" spans="1:25" s="14" customFormat="1" ht="24.9" customHeight="1" thickBot="1" x14ac:dyDescent="0.35">
      <c r="G14" s="125" t="s">
        <v>174</v>
      </c>
      <c r="H14" s="125"/>
      <c r="I14" s="169"/>
      <c r="J14" s="263">
        <v>-2.6</v>
      </c>
      <c r="K14" s="264"/>
      <c r="L14" s="263">
        <v>-4</v>
      </c>
      <c r="M14" s="264"/>
      <c r="N14" s="263">
        <v>1.5</v>
      </c>
      <c r="O14" s="264"/>
      <c r="R14" s="9"/>
      <c r="S14" s="9"/>
      <c r="T14" s="9"/>
      <c r="U14" s="9"/>
      <c r="V14" s="9"/>
      <c r="W14" s="9"/>
      <c r="X14" s="9"/>
      <c r="Y14" s="9"/>
    </row>
    <row r="15" spans="1:25" s="9" customFormat="1" ht="15" customHeight="1" x14ac:dyDescent="0.2">
      <c r="A15" s="8"/>
      <c r="C15" s="25"/>
      <c r="D15" s="25"/>
      <c r="E15" s="25"/>
      <c r="P15" s="25"/>
      <c r="Q15" s="25"/>
    </row>
    <row r="16" spans="1:25" s="9" customFormat="1" ht="15" customHeight="1" x14ac:dyDescent="0.2">
      <c r="A16" s="8"/>
      <c r="C16" s="25"/>
      <c r="D16" s="25"/>
      <c r="E16" s="25"/>
      <c r="P16" s="25"/>
      <c r="Q16" s="25"/>
    </row>
    <row r="17" spans="1:21" ht="19.5" customHeight="1" x14ac:dyDescent="0.3">
      <c r="A17" s="135" t="str">
        <f>Índice!$A$83</f>
        <v>ESTUDO 38 | ANÁLISE DAS EMPRESAS DA REGIÃO NORTE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</row>
    <row r="18" spans="1:21" x14ac:dyDescent="0.3">
      <c r="U18" s="58" t="s">
        <v>23</v>
      </c>
    </row>
  </sheetData>
  <sheetProtection algorithmName="SHA-512" hashValue="EgGa4pH4538wVUIlYvmAJ1KolgDXI0zEHgpny3woKe2n613MlX+bgyP7u7yWOi/QtwlDkPQkO70gQkUwgSiIRQ==" saltValue="zJZ4bWlY4ohyh7Y8pzCWKw==" spinCount="100000" sheet="1" objects="1" scenarios="1"/>
  <mergeCells count="37">
    <mergeCell ref="G11:I11"/>
    <mergeCell ref="J11:K11"/>
    <mergeCell ref="L11:M11"/>
    <mergeCell ref="N11:O11"/>
    <mergeCell ref="G14:I14"/>
    <mergeCell ref="J14:K14"/>
    <mergeCell ref="L14:M14"/>
    <mergeCell ref="N14:O14"/>
    <mergeCell ref="G12:I12"/>
    <mergeCell ref="J12:K12"/>
    <mergeCell ref="L12:M12"/>
    <mergeCell ref="N12:O12"/>
    <mergeCell ref="G13:I13"/>
    <mergeCell ref="J13:K13"/>
    <mergeCell ref="L13:M13"/>
    <mergeCell ref="N13:O13"/>
    <mergeCell ref="L8:M8"/>
    <mergeCell ref="G10:I10"/>
    <mergeCell ref="J10:K10"/>
    <mergeCell ref="L10:M10"/>
    <mergeCell ref="N10:O10"/>
    <mergeCell ref="A17:U17"/>
    <mergeCell ref="A1:U1"/>
    <mergeCell ref="J6:K6"/>
    <mergeCell ref="L6:M6"/>
    <mergeCell ref="N6:O6"/>
    <mergeCell ref="G7:I7"/>
    <mergeCell ref="J7:K7"/>
    <mergeCell ref="L7:M7"/>
    <mergeCell ref="N7:O7"/>
    <mergeCell ref="N8:O8"/>
    <mergeCell ref="G9:I9"/>
    <mergeCell ref="J9:K9"/>
    <mergeCell ref="L9:M9"/>
    <mergeCell ref="N9:O9"/>
    <mergeCell ref="G8:I8"/>
    <mergeCell ref="J8:K8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C0CFD6"/>
  </sheetPr>
  <dimension ref="A1:U23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9" t="s">
        <v>12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5" customHeight="1" x14ac:dyDescent="0.3"/>
    <row r="3" spans="1:21" s="7" customFormat="1" ht="15" customHeight="1" thickBot="1" x14ac:dyDescent="0.35">
      <c r="A3" s="59" t="str">
        <f>Índice!F44</f>
        <v>G I.3.9</v>
      </c>
      <c r="B3" s="52" t="str">
        <f>Índice!G44</f>
        <v>Resultados | Peso face aos rendimentos (2017)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1" s="9" customFormat="1" ht="15" customHeight="1" thickBot="1" x14ac:dyDescent="0.35">
      <c r="A4" s="8" t="s">
        <v>6</v>
      </c>
      <c r="C4" s="17"/>
      <c r="D4" s="18"/>
      <c r="E4" s="18"/>
      <c r="F4" s="18"/>
      <c r="G4" s="18"/>
      <c r="H4" s="18"/>
      <c r="I4" s="7"/>
      <c r="J4" s="7"/>
      <c r="K4" s="7"/>
      <c r="L4" s="7"/>
      <c r="M4" s="7"/>
      <c r="N4" s="7"/>
      <c r="O4" s="7"/>
      <c r="P4" s="7"/>
      <c r="Q4" s="7"/>
    </row>
    <row r="5" spans="1:21" s="16" customFormat="1" ht="19.95" customHeight="1" thickBot="1" x14ac:dyDescent="0.35">
      <c r="G5" s="14"/>
      <c r="H5" s="14"/>
      <c r="I5" s="14"/>
      <c r="J5" s="14"/>
      <c r="K5" s="14"/>
      <c r="L5" s="270" t="s">
        <v>79</v>
      </c>
      <c r="M5" s="270"/>
      <c r="N5" s="270" t="s">
        <v>80</v>
      </c>
      <c r="O5" s="220"/>
      <c r="P5" s="14"/>
      <c r="Q5" s="14"/>
    </row>
    <row r="6" spans="1:21" s="16" customFormat="1" ht="19.95" customHeight="1" x14ac:dyDescent="0.3">
      <c r="G6" s="14"/>
      <c r="H6" s="14"/>
      <c r="I6" s="14"/>
      <c r="J6" s="14"/>
      <c r="K6" s="14"/>
      <c r="L6" s="166"/>
      <c r="M6" s="166"/>
      <c r="N6" s="166"/>
      <c r="O6" s="271"/>
      <c r="P6" s="14"/>
      <c r="Q6" s="14"/>
    </row>
    <row r="7" spans="1:21" s="14" customFormat="1" ht="21" customHeight="1" thickBot="1" x14ac:dyDescent="0.35">
      <c r="G7" s="266" t="s">
        <v>19</v>
      </c>
      <c r="H7" s="267"/>
      <c r="I7" s="267"/>
      <c r="J7" s="267"/>
      <c r="K7" s="267"/>
      <c r="L7" s="268">
        <v>0.111</v>
      </c>
      <c r="M7" s="268"/>
      <c r="N7" s="268">
        <v>0.04</v>
      </c>
      <c r="O7" s="268"/>
    </row>
    <row r="8" spans="1:21" s="14" customFormat="1" ht="21" customHeight="1" thickBot="1" x14ac:dyDescent="0.35">
      <c r="G8" s="269" t="s">
        <v>144</v>
      </c>
      <c r="H8" s="161"/>
      <c r="I8" s="161"/>
      <c r="J8" s="161"/>
      <c r="K8" s="248"/>
      <c r="L8" s="265">
        <v>0.10199999999999999</v>
      </c>
      <c r="M8" s="265"/>
      <c r="N8" s="265">
        <v>4.1000000000000002E-2</v>
      </c>
      <c r="O8" s="265"/>
    </row>
    <row r="9" spans="1:21" s="14" customFormat="1" ht="21" customHeight="1" thickBot="1" x14ac:dyDescent="0.35">
      <c r="G9" s="231" t="s">
        <v>207</v>
      </c>
      <c r="H9" s="121"/>
      <c r="I9" s="121" t="s">
        <v>152</v>
      </c>
      <c r="J9" s="121"/>
      <c r="K9" s="160"/>
      <c r="L9" s="265">
        <v>0.124</v>
      </c>
      <c r="M9" s="265"/>
      <c r="N9" s="265">
        <v>6.4000000000000001E-2</v>
      </c>
      <c r="O9" s="265"/>
    </row>
    <row r="10" spans="1:21" s="14" customFormat="1" ht="21" customHeight="1" thickBot="1" x14ac:dyDescent="0.35">
      <c r="G10" s="231"/>
      <c r="H10" s="121"/>
      <c r="I10" s="121" t="s">
        <v>153</v>
      </c>
      <c r="J10" s="121"/>
      <c r="K10" s="160"/>
      <c r="L10" s="265">
        <v>9.1999999999999998E-2</v>
      </c>
      <c r="M10" s="265"/>
      <c r="N10" s="265">
        <v>4.1000000000000002E-2</v>
      </c>
      <c r="O10" s="265"/>
    </row>
    <row r="11" spans="1:21" s="14" customFormat="1" ht="21" customHeight="1" thickBot="1" x14ac:dyDescent="0.35">
      <c r="G11" s="231"/>
      <c r="H11" s="121"/>
      <c r="I11" s="121" t="s">
        <v>154</v>
      </c>
      <c r="J11" s="121"/>
      <c r="K11" s="160"/>
      <c r="L11" s="265">
        <v>0.107</v>
      </c>
      <c r="M11" s="265"/>
      <c r="N11" s="265">
        <v>5.1999999999999998E-2</v>
      </c>
      <c r="O11" s="265"/>
    </row>
    <row r="12" spans="1:21" s="14" customFormat="1" ht="21" customHeight="1" thickBot="1" x14ac:dyDescent="0.35">
      <c r="G12" s="231"/>
      <c r="H12" s="121"/>
      <c r="I12" s="121" t="s">
        <v>173</v>
      </c>
      <c r="J12" s="121"/>
      <c r="K12" s="160"/>
      <c r="L12" s="265">
        <v>0.10199999999999999</v>
      </c>
      <c r="M12" s="265"/>
      <c r="N12" s="265">
        <v>0.04</v>
      </c>
      <c r="O12" s="265"/>
    </row>
    <row r="13" spans="1:21" s="14" customFormat="1" ht="21" customHeight="1" thickBot="1" x14ac:dyDescent="0.35">
      <c r="G13" s="231"/>
      <c r="H13" s="121"/>
      <c r="I13" s="121" t="s">
        <v>155</v>
      </c>
      <c r="J13" s="121"/>
      <c r="K13" s="160"/>
      <c r="L13" s="265">
        <v>0.154</v>
      </c>
      <c r="M13" s="265"/>
      <c r="N13" s="265">
        <v>5.7000000000000002E-2</v>
      </c>
      <c r="O13" s="265"/>
    </row>
    <row r="14" spans="1:21" s="14" customFormat="1" ht="21" customHeight="1" thickBot="1" x14ac:dyDescent="0.35">
      <c r="G14" s="231"/>
      <c r="H14" s="121"/>
      <c r="I14" s="121" t="s">
        <v>156</v>
      </c>
      <c r="J14" s="121"/>
      <c r="K14" s="160"/>
      <c r="L14" s="265">
        <v>8.4000000000000005E-2</v>
      </c>
      <c r="M14" s="265"/>
      <c r="N14" s="265">
        <v>3.3000000000000002E-2</v>
      </c>
      <c r="O14" s="265"/>
    </row>
    <row r="15" spans="1:21" s="14" customFormat="1" ht="21" customHeight="1" thickBot="1" x14ac:dyDescent="0.35">
      <c r="G15" s="231"/>
      <c r="H15" s="121"/>
      <c r="I15" s="121" t="s">
        <v>157</v>
      </c>
      <c r="J15" s="121"/>
      <c r="K15" s="160"/>
      <c r="L15" s="265">
        <v>0.14399999999999999</v>
      </c>
      <c r="M15" s="265"/>
      <c r="N15" s="265">
        <v>1.7999999999999999E-2</v>
      </c>
      <c r="O15" s="265"/>
    </row>
    <row r="16" spans="1:21" s="14" customFormat="1" ht="21" customHeight="1" thickBot="1" x14ac:dyDescent="0.35">
      <c r="G16" s="237"/>
      <c r="H16" s="125"/>
      <c r="I16" s="125" t="s">
        <v>174</v>
      </c>
      <c r="J16" s="125"/>
      <c r="K16" s="169"/>
      <c r="L16" s="265">
        <v>9.1999999999999998E-2</v>
      </c>
      <c r="M16" s="265"/>
      <c r="N16" s="265">
        <v>1.9E-2</v>
      </c>
      <c r="O16" s="265"/>
    </row>
    <row r="17" spans="1:21" s="9" customFormat="1" ht="15" customHeight="1" x14ac:dyDescent="0.2">
      <c r="A17" s="8"/>
      <c r="C17" s="25"/>
      <c r="D17" s="25"/>
      <c r="E17" s="25"/>
      <c r="N17" s="25"/>
      <c r="O17" s="25"/>
      <c r="P17" s="25"/>
    </row>
    <row r="18" spans="1:21" ht="19.5" customHeight="1" x14ac:dyDescent="0.3">
      <c r="A18" s="135" t="str">
        <f>Índice!$A$83</f>
        <v>ESTUDO 38 | ANÁLISE DAS EMPRESAS DA REGIÃO NORTE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</row>
    <row r="19" spans="1:21" x14ac:dyDescent="0.3">
      <c r="U19" s="58" t="s">
        <v>23</v>
      </c>
    </row>
    <row r="22" spans="1:21" ht="17.25" customHeight="1" x14ac:dyDescent="0.3"/>
    <row r="23" spans="1:21" ht="17.25" customHeight="1" x14ac:dyDescent="0.3"/>
  </sheetData>
  <sheetProtection algorithmName="SHA-512" hashValue="SbfODkTc4bFiTQiQ0P68NdVt2Y0vstUF9RPxPPh/ju8XknSIp8OtY8avjstA8lefQUtNn3Zd3Md+4lPnLg1lgA==" saltValue="b+p7M5puUG0y3FK4/dPy3w==" spinCount="100000" sheet="1" objects="1" scenarios="1"/>
  <mergeCells count="35">
    <mergeCell ref="A1:U1"/>
    <mergeCell ref="N5:O6"/>
    <mergeCell ref="L5:M6"/>
    <mergeCell ref="N9:O9"/>
    <mergeCell ref="I15:K15"/>
    <mergeCell ref="L15:M15"/>
    <mergeCell ref="N15:O15"/>
    <mergeCell ref="I10:K10"/>
    <mergeCell ref="I11:K11"/>
    <mergeCell ref="I12:K12"/>
    <mergeCell ref="I13:K13"/>
    <mergeCell ref="I14:K14"/>
    <mergeCell ref="L10:M10"/>
    <mergeCell ref="N10:O10"/>
    <mergeCell ref="L11:M11"/>
    <mergeCell ref="N11:O11"/>
    <mergeCell ref="A18:U18"/>
    <mergeCell ref="G7:K7"/>
    <mergeCell ref="L7:M7"/>
    <mergeCell ref="N7:O7"/>
    <mergeCell ref="L8:M8"/>
    <mergeCell ref="N8:O8"/>
    <mergeCell ref="I9:K9"/>
    <mergeCell ref="L9:M9"/>
    <mergeCell ref="G8:K8"/>
    <mergeCell ref="G9:H16"/>
    <mergeCell ref="I16:K16"/>
    <mergeCell ref="L16:M16"/>
    <mergeCell ref="N16:O16"/>
    <mergeCell ref="L12:M12"/>
    <mergeCell ref="N12:O12"/>
    <mergeCell ref="L13:M13"/>
    <mergeCell ref="N13:O13"/>
    <mergeCell ref="L14:M14"/>
    <mergeCell ref="N14:O14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ABABAB"/>
  </sheetPr>
  <dimension ref="A1:AB24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8" ht="69" customHeight="1" x14ac:dyDescent="0.3">
      <c r="A1" s="129" t="s">
        <v>142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8" ht="15" customHeight="1" x14ac:dyDescent="0.3"/>
    <row r="3" spans="1:28" s="7" customFormat="1" ht="15" customHeight="1" thickBot="1" x14ac:dyDescent="0.35">
      <c r="A3" s="59" t="str">
        <f>Índice!F47</f>
        <v>G C1.1</v>
      </c>
      <c r="B3" s="52" t="str">
        <f>Índice!G47</f>
        <v>Estruturas | Atendendo à integração no setor exportador (2017)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8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8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8" s="14" customFormat="1" ht="24.9" customHeight="1" x14ac:dyDescent="0.3">
      <c r="A6" s="20"/>
      <c r="G6" s="147" t="s">
        <v>9</v>
      </c>
      <c r="H6" s="148"/>
      <c r="I6" s="148"/>
      <c r="J6" s="148"/>
      <c r="K6" s="147" t="s">
        <v>7</v>
      </c>
      <c r="L6" s="148"/>
      <c r="M6" s="148"/>
      <c r="N6" s="148"/>
      <c r="O6" s="147" t="s">
        <v>72</v>
      </c>
      <c r="P6" s="148"/>
      <c r="Q6" s="148"/>
      <c r="R6" s="148"/>
      <c r="U6" s="9"/>
      <c r="V6" s="9"/>
      <c r="W6" s="9"/>
      <c r="X6" s="9"/>
      <c r="Y6" s="9"/>
      <c r="Z6" s="9"/>
      <c r="AA6" s="9"/>
      <c r="AB6" s="9"/>
    </row>
    <row r="7" spans="1:28" s="14" customFormat="1" ht="24.9" customHeight="1" thickBot="1" x14ac:dyDescent="0.35">
      <c r="A7" s="20"/>
      <c r="G7" s="149" t="s">
        <v>19</v>
      </c>
      <c r="H7" s="150"/>
      <c r="I7" s="149" t="s">
        <v>144</v>
      </c>
      <c r="J7" s="150"/>
      <c r="K7" s="149" t="s">
        <v>19</v>
      </c>
      <c r="L7" s="150"/>
      <c r="M7" s="149" t="s">
        <v>144</v>
      </c>
      <c r="N7" s="150"/>
      <c r="O7" s="149" t="s">
        <v>19</v>
      </c>
      <c r="P7" s="150"/>
      <c r="Q7" s="149" t="s">
        <v>144</v>
      </c>
      <c r="R7" s="150"/>
      <c r="U7" s="9"/>
      <c r="V7" s="9"/>
      <c r="W7" s="9"/>
      <c r="X7" s="9"/>
      <c r="Y7" s="9"/>
      <c r="Z7" s="9"/>
      <c r="AA7" s="9"/>
      <c r="AB7" s="9"/>
    </row>
    <row r="8" spans="1:28" s="14" customFormat="1" ht="24.9" customHeight="1" thickBot="1" x14ac:dyDescent="0.35">
      <c r="A8" s="20"/>
      <c r="D8" s="256" t="s">
        <v>191</v>
      </c>
      <c r="E8" s="221"/>
      <c r="F8" s="272"/>
      <c r="G8" s="131">
        <v>5.8000000000000003E-2</v>
      </c>
      <c r="H8" s="132"/>
      <c r="I8" s="131">
        <v>7.5999999999999998E-2</v>
      </c>
      <c r="J8" s="132"/>
      <c r="K8" s="131">
        <v>0.35399999999999998</v>
      </c>
      <c r="L8" s="132"/>
      <c r="M8" s="131">
        <v>0.40699999999999997</v>
      </c>
      <c r="N8" s="132"/>
      <c r="O8" s="131">
        <v>0.24299999999999999</v>
      </c>
      <c r="P8" s="132"/>
      <c r="Q8" s="131">
        <v>0.315</v>
      </c>
      <c r="R8" s="132"/>
      <c r="U8" s="9"/>
      <c r="V8" s="9"/>
      <c r="W8" s="9"/>
      <c r="X8" s="9"/>
      <c r="Y8" s="9"/>
      <c r="Z8" s="9"/>
      <c r="AA8" s="9"/>
      <c r="AB8" s="9"/>
    </row>
    <row r="9" spans="1:28" s="14" customFormat="1" ht="24.9" customHeight="1" thickBot="1" x14ac:dyDescent="0.35">
      <c r="A9" s="20"/>
      <c r="D9" s="256" t="s">
        <v>192</v>
      </c>
      <c r="E9" s="221"/>
      <c r="F9" s="272"/>
      <c r="G9" s="131">
        <v>8.3000000000000004E-2</v>
      </c>
      <c r="H9" s="132"/>
      <c r="I9" s="131">
        <v>0.11</v>
      </c>
      <c r="J9" s="132"/>
      <c r="K9" s="131">
        <v>0.28899999999999998</v>
      </c>
      <c r="L9" s="132"/>
      <c r="M9" s="131">
        <v>0.27700000000000002</v>
      </c>
      <c r="N9" s="132"/>
      <c r="O9" s="131">
        <v>0.22700000000000001</v>
      </c>
      <c r="P9" s="132"/>
      <c r="Q9" s="131">
        <v>0.22600000000000001</v>
      </c>
      <c r="R9" s="132"/>
      <c r="U9" s="9"/>
      <c r="V9" s="9"/>
      <c r="W9" s="9"/>
      <c r="X9" s="9"/>
      <c r="Y9" s="9"/>
      <c r="Z9" s="9"/>
      <c r="AA9" s="9"/>
      <c r="AB9" s="9"/>
    </row>
    <row r="10" spans="1:28" s="14" customFormat="1" ht="24.9" customHeight="1" x14ac:dyDescent="0.3">
      <c r="A10" s="20"/>
      <c r="D10" s="136" t="s">
        <v>193</v>
      </c>
      <c r="E10" s="137"/>
      <c r="F10" s="138"/>
      <c r="G10" s="131">
        <v>0.85899999999999999</v>
      </c>
      <c r="H10" s="132"/>
      <c r="I10" s="131">
        <v>0.81399999999999995</v>
      </c>
      <c r="J10" s="132"/>
      <c r="K10" s="131">
        <v>0.35799999999999998</v>
      </c>
      <c r="L10" s="132"/>
      <c r="M10" s="131">
        <v>0.317</v>
      </c>
      <c r="N10" s="132"/>
      <c r="O10" s="131">
        <v>0.52900000000000003</v>
      </c>
      <c r="P10" s="132"/>
      <c r="Q10" s="131">
        <v>0.45900000000000002</v>
      </c>
      <c r="R10" s="132"/>
      <c r="U10" s="9"/>
      <c r="V10" s="9"/>
      <c r="W10" s="9"/>
      <c r="X10" s="9"/>
      <c r="Y10" s="9"/>
      <c r="Z10" s="9"/>
      <c r="AA10" s="9"/>
      <c r="AB10" s="9"/>
    </row>
    <row r="11" spans="1:28" s="9" customFormat="1" ht="15" customHeight="1" x14ac:dyDescent="0.2">
      <c r="A11" s="8"/>
      <c r="C11" s="25"/>
      <c r="N11" s="25"/>
      <c r="O11" s="25"/>
    </row>
    <row r="12" spans="1:28" s="9" customFormat="1" ht="15" customHeight="1" x14ac:dyDescent="0.2">
      <c r="A12" s="8"/>
      <c r="C12" s="25"/>
      <c r="N12" s="25"/>
      <c r="O12" s="25"/>
    </row>
    <row r="13" spans="1:28" ht="19.5" customHeight="1" x14ac:dyDescent="0.3">
      <c r="A13" s="135" t="str">
        <f>Índice!$A$83</f>
        <v>ESTUDO 38 | ANÁLISE DAS EMPRESAS DA REGIÃO NORTE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</row>
    <row r="14" spans="1:28" x14ac:dyDescent="0.3">
      <c r="U14" s="58" t="s">
        <v>23</v>
      </c>
    </row>
    <row r="17" spans="7:14" ht="17.25" customHeight="1" x14ac:dyDescent="0.3"/>
    <row r="18" spans="7:14" ht="17.25" customHeight="1" x14ac:dyDescent="0.3"/>
    <row r="20" spans="7:14" x14ac:dyDescent="0.3">
      <c r="G20" s="35"/>
      <c r="H20" s="35"/>
      <c r="I20" s="35"/>
      <c r="J20" s="35"/>
      <c r="K20" s="35"/>
      <c r="L20" s="35"/>
      <c r="M20" s="35"/>
      <c r="N20" s="35"/>
    </row>
    <row r="21" spans="7:14" x14ac:dyDescent="0.3">
      <c r="G21" s="35"/>
      <c r="H21" s="35"/>
      <c r="I21" s="35"/>
      <c r="J21" s="35"/>
      <c r="K21" s="35"/>
      <c r="L21" s="35"/>
      <c r="M21" s="35"/>
      <c r="N21" s="35"/>
    </row>
    <row r="22" spans="7:14" x14ac:dyDescent="0.3">
      <c r="G22" s="35"/>
      <c r="H22" s="35"/>
      <c r="I22" s="35"/>
      <c r="J22" s="35"/>
      <c r="K22" s="35"/>
      <c r="L22" s="35"/>
      <c r="M22" s="35"/>
      <c r="N22" s="35"/>
    </row>
    <row r="23" spans="7:14" x14ac:dyDescent="0.3">
      <c r="G23" s="35"/>
      <c r="H23" s="35"/>
      <c r="I23" s="35"/>
      <c r="J23" s="35"/>
      <c r="K23" s="35"/>
      <c r="L23" s="35"/>
      <c r="M23" s="35"/>
      <c r="N23" s="35"/>
    </row>
    <row r="24" spans="7:14" x14ac:dyDescent="0.3">
      <c r="G24" s="35"/>
      <c r="H24" s="35"/>
      <c r="I24" s="35"/>
      <c r="J24" s="35"/>
      <c r="K24" s="35"/>
      <c r="L24" s="35"/>
      <c r="M24" s="35"/>
      <c r="N24" s="35"/>
    </row>
  </sheetData>
  <sheetProtection algorithmName="SHA-512" hashValue="7mUEPt99nWR+tmr0NRVbTX125Htj+zodez3Ho2akbbBHPtImAT+RYFIeziOOy/C7NnBBAo7hOzS+LWaaOM+k7w==" saltValue="qLixq8k90RYWAS+c1B/5Hw==" spinCount="100000" sheet="1" objects="1" scenarios="1"/>
  <mergeCells count="32">
    <mergeCell ref="O10:P10"/>
    <mergeCell ref="Q10:R10"/>
    <mergeCell ref="D10:F10"/>
    <mergeCell ref="G10:H10"/>
    <mergeCell ref="I10:J10"/>
    <mergeCell ref="K10:L10"/>
    <mergeCell ref="M10:N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A13:U13"/>
    <mergeCell ref="A1:U1"/>
    <mergeCell ref="G6:J6"/>
    <mergeCell ref="K6:N6"/>
    <mergeCell ref="O6:R6"/>
    <mergeCell ref="G7:H7"/>
    <mergeCell ref="I7:J7"/>
    <mergeCell ref="K7:L7"/>
    <mergeCell ref="M7:N7"/>
    <mergeCell ref="O7:P7"/>
    <mergeCell ref="Q7:R7"/>
    <mergeCell ref="D8:F8"/>
    <mergeCell ref="Q8:R8"/>
    <mergeCell ref="D9:F9"/>
    <mergeCell ref="G9:H9"/>
    <mergeCell ref="I9:J9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</sheetPr>
  <dimension ref="A1:U23"/>
  <sheetViews>
    <sheetView showGridLines="0"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1" ht="69" customHeigh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5" customHeight="1" x14ac:dyDescent="0.3"/>
    <row r="3" spans="1:21" s="7" customFormat="1" ht="15" customHeight="1" thickBot="1" x14ac:dyDescent="0.35">
      <c r="A3" s="59" t="str">
        <f>Índice!F6</f>
        <v>G I.2.1</v>
      </c>
      <c r="B3" s="52" t="str">
        <f>Índice!G6</f>
        <v>Peso da região Norte no total das empresas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8"/>
      <c r="R3" s="88"/>
    </row>
    <row r="4" spans="1:21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1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1" ht="24.9" customHeight="1" x14ac:dyDescent="0.3">
      <c r="G6" s="63"/>
      <c r="H6" s="63"/>
      <c r="I6" s="64"/>
      <c r="J6" s="130" t="s">
        <v>9</v>
      </c>
      <c r="K6" s="130"/>
      <c r="L6" s="130" t="s">
        <v>7</v>
      </c>
      <c r="M6" s="130"/>
      <c r="N6" s="130" t="s">
        <v>72</v>
      </c>
      <c r="O6" s="130"/>
      <c r="P6" s="9"/>
      <c r="Q6" s="9"/>
      <c r="R6" s="9"/>
      <c r="S6" s="9"/>
      <c r="T6" s="9"/>
    </row>
    <row r="7" spans="1:21" ht="24.9" customHeight="1" x14ac:dyDescent="0.3">
      <c r="G7" s="121">
        <v>2013</v>
      </c>
      <c r="H7" s="122"/>
      <c r="I7" s="123"/>
      <c r="J7" s="124">
        <v>0.33</v>
      </c>
      <c r="K7" s="124"/>
      <c r="L7" s="124">
        <v>0.27</v>
      </c>
      <c r="M7" s="124"/>
      <c r="N7" s="124">
        <v>0.33500000000000002</v>
      </c>
      <c r="O7" s="124"/>
      <c r="P7" s="9"/>
      <c r="Q7" s="9"/>
      <c r="R7" s="9"/>
      <c r="S7" s="9"/>
      <c r="T7" s="9"/>
    </row>
    <row r="8" spans="1:21" ht="24.9" customHeight="1" x14ac:dyDescent="0.3">
      <c r="G8" s="121">
        <v>2014</v>
      </c>
      <c r="H8" s="122"/>
      <c r="I8" s="123"/>
      <c r="J8" s="124">
        <v>0.33300000000000002</v>
      </c>
      <c r="K8" s="124"/>
      <c r="L8" s="124">
        <v>0.27400000000000002</v>
      </c>
      <c r="M8" s="124"/>
      <c r="N8" s="124">
        <v>0.33700000000000002</v>
      </c>
      <c r="O8" s="124"/>
      <c r="P8" s="9"/>
      <c r="Q8" s="9"/>
      <c r="R8" s="9"/>
      <c r="S8" s="9"/>
      <c r="T8" s="9"/>
    </row>
    <row r="9" spans="1:21" ht="24.9" customHeight="1" x14ac:dyDescent="0.3">
      <c r="G9" s="121">
        <v>2015</v>
      </c>
      <c r="H9" s="122"/>
      <c r="I9" s="123"/>
      <c r="J9" s="124">
        <v>0.33500000000000002</v>
      </c>
      <c r="K9" s="124"/>
      <c r="L9" s="124">
        <v>0.27900000000000003</v>
      </c>
      <c r="M9" s="124"/>
      <c r="N9" s="124">
        <v>0.33900000000000002</v>
      </c>
      <c r="O9" s="124"/>
      <c r="P9" s="9"/>
      <c r="Q9" s="9"/>
      <c r="R9" s="9"/>
      <c r="S9" s="9"/>
      <c r="T9" s="9"/>
    </row>
    <row r="10" spans="1:21" ht="24.9" customHeight="1" x14ac:dyDescent="0.3">
      <c r="G10" s="121">
        <v>2016</v>
      </c>
      <c r="H10" s="122"/>
      <c r="I10" s="123"/>
      <c r="J10" s="124">
        <v>0.33600000000000002</v>
      </c>
      <c r="K10" s="124"/>
      <c r="L10" s="124">
        <v>0.28599999999999998</v>
      </c>
      <c r="M10" s="124"/>
      <c r="N10" s="124">
        <v>0.34200000000000003</v>
      </c>
      <c r="O10" s="124"/>
      <c r="P10" s="9"/>
      <c r="Q10" s="9"/>
      <c r="R10" s="9"/>
      <c r="S10" s="9"/>
      <c r="T10" s="9"/>
    </row>
    <row r="11" spans="1:21" ht="24.9" customHeight="1" thickBot="1" x14ac:dyDescent="0.35">
      <c r="B11" s="25"/>
      <c r="C11" s="25"/>
      <c r="D11" s="25"/>
      <c r="E11" s="25"/>
      <c r="G11" s="125">
        <v>2017</v>
      </c>
      <c r="H11" s="126"/>
      <c r="I11" s="127"/>
      <c r="J11" s="128">
        <v>0.33500000000000002</v>
      </c>
      <c r="K11" s="128"/>
      <c r="L11" s="128">
        <v>0.28599999999999998</v>
      </c>
      <c r="M11" s="128"/>
      <c r="N11" s="128">
        <v>0.34200000000000003</v>
      </c>
      <c r="O11" s="128"/>
      <c r="P11" s="9"/>
      <c r="Q11" s="9"/>
      <c r="R11" s="9"/>
      <c r="S11" s="9"/>
      <c r="T11" s="9"/>
    </row>
    <row r="12" spans="1:21" ht="15" customHeight="1" x14ac:dyDescent="0.3"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21" ht="15" customHeight="1" x14ac:dyDescent="0.3"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21" ht="19.5" customHeight="1" x14ac:dyDescent="0.3">
      <c r="A14" s="106" t="str">
        <f>NOTA!$A$24</f>
        <v>ESTUDO 38 | ANÁLISE DAS EMPRESAS DA REGIÃO NORTE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</row>
    <row r="15" spans="1:21" x14ac:dyDescent="0.3">
      <c r="U15" s="58" t="s">
        <v>23</v>
      </c>
    </row>
    <row r="21" spans="9:11" x14ac:dyDescent="0.3">
      <c r="I21" s="40"/>
      <c r="J21" s="40"/>
      <c r="K21" s="40"/>
    </row>
    <row r="22" spans="9:11" x14ac:dyDescent="0.3">
      <c r="I22" s="41"/>
      <c r="J22" s="41"/>
      <c r="K22" s="41"/>
    </row>
    <row r="23" spans="9:11" x14ac:dyDescent="0.3">
      <c r="I23" s="120"/>
      <c r="J23" s="120"/>
      <c r="K23" s="120"/>
    </row>
  </sheetData>
  <sheetProtection algorithmName="SHA-512" hashValue="0v72chmXQsM7I02LlFI+KdkAE6/ew6xusPXWtGOrcHitCeeE6Ky4wu/DKgf7KfVvfKA/ejSwT7Ek1j9XdjxelQ==" saltValue="+1CmvG1HfrCCv4jiT+1N4g==" spinCount="100000" sheet="1" objects="1" scenarios="1"/>
  <mergeCells count="26">
    <mergeCell ref="G9:I9"/>
    <mergeCell ref="J9:K9"/>
    <mergeCell ref="L9:M9"/>
    <mergeCell ref="N9:O9"/>
    <mergeCell ref="G8:I8"/>
    <mergeCell ref="J8:K8"/>
    <mergeCell ref="L8:M8"/>
    <mergeCell ref="N8:O8"/>
    <mergeCell ref="G7:I7"/>
    <mergeCell ref="J7:K7"/>
    <mergeCell ref="L7:M7"/>
    <mergeCell ref="N7:O7"/>
    <mergeCell ref="A1:U1"/>
    <mergeCell ref="J6:K6"/>
    <mergeCell ref="L6:M6"/>
    <mergeCell ref="N6:O6"/>
    <mergeCell ref="I23:K23"/>
    <mergeCell ref="G10:I10"/>
    <mergeCell ref="J10:K10"/>
    <mergeCell ref="L10:M10"/>
    <mergeCell ref="A14:U14"/>
    <mergeCell ref="G11:I11"/>
    <mergeCell ref="J11:K11"/>
    <mergeCell ref="L11:M11"/>
    <mergeCell ref="N10:O10"/>
    <mergeCell ref="N11:O11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ABABAB"/>
  </sheetPr>
  <dimension ref="A1:Y21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5" ht="69" customHeight="1" x14ac:dyDescent="0.3">
      <c r="A1" s="129" t="s">
        <v>142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5" ht="15" customHeight="1" x14ac:dyDescent="0.3"/>
    <row r="3" spans="1:25" s="7" customFormat="1" ht="15" customHeight="1" thickBot="1" x14ac:dyDescent="0.35">
      <c r="A3" s="59" t="str">
        <f>Índice!F48</f>
        <v>G C1.2</v>
      </c>
      <c r="B3" s="52" t="str">
        <f>Índice!G48</f>
        <v>Estruturas | Atendendo à integração no setor exportador e por localização geográfica (NUTS III) (número de empresas, 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5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5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5" s="14" customFormat="1" ht="24.9" customHeight="1" x14ac:dyDescent="0.3">
      <c r="A6" s="20"/>
      <c r="J6" s="183" t="s">
        <v>191</v>
      </c>
      <c r="K6" s="184"/>
      <c r="L6" s="183" t="s">
        <v>192</v>
      </c>
      <c r="M6" s="184"/>
      <c r="N6" s="183" t="s">
        <v>193</v>
      </c>
      <c r="O6" s="184"/>
      <c r="R6" s="9"/>
      <c r="S6" s="9"/>
      <c r="T6" s="9"/>
      <c r="U6" s="9"/>
      <c r="V6" s="9"/>
      <c r="W6" s="9"/>
      <c r="X6" s="9"/>
      <c r="Y6" s="9"/>
    </row>
    <row r="7" spans="1:25" s="14" customFormat="1" ht="24.9" customHeight="1" x14ac:dyDescent="0.3">
      <c r="G7" s="121" t="s">
        <v>152</v>
      </c>
      <c r="H7" s="121"/>
      <c r="I7" s="160"/>
      <c r="J7" s="131">
        <v>9.2999999999999999E-2</v>
      </c>
      <c r="K7" s="132"/>
      <c r="L7" s="131">
        <v>0.13100000000000001</v>
      </c>
      <c r="M7" s="132"/>
      <c r="N7" s="131">
        <v>0.77600000000000002</v>
      </c>
      <c r="O7" s="132"/>
      <c r="R7" s="9"/>
      <c r="S7" s="9"/>
      <c r="T7" s="9"/>
      <c r="U7" s="9"/>
      <c r="V7" s="9"/>
      <c r="W7" s="9"/>
      <c r="X7" s="9"/>
      <c r="Y7" s="9"/>
    </row>
    <row r="8" spans="1:25" s="14" customFormat="1" ht="24.9" customHeight="1" x14ac:dyDescent="0.3">
      <c r="G8" s="121" t="s">
        <v>153</v>
      </c>
      <c r="H8" s="121"/>
      <c r="I8" s="160"/>
      <c r="J8" s="131">
        <v>9.1999999999999998E-2</v>
      </c>
      <c r="K8" s="132"/>
      <c r="L8" s="131">
        <v>0.125</v>
      </c>
      <c r="M8" s="132"/>
      <c r="N8" s="131">
        <v>0.78300000000000003</v>
      </c>
      <c r="O8" s="132"/>
      <c r="R8" s="9"/>
      <c r="S8" s="9"/>
      <c r="T8" s="9"/>
      <c r="U8" s="9"/>
      <c r="V8" s="9"/>
      <c r="W8" s="9"/>
      <c r="X8" s="9"/>
      <c r="Y8" s="9"/>
    </row>
    <row r="9" spans="1:25" s="14" customFormat="1" ht="24.9" customHeight="1" x14ac:dyDescent="0.3">
      <c r="G9" s="121" t="s">
        <v>154</v>
      </c>
      <c r="H9" s="121"/>
      <c r="I9" s="160"/>
      <c r="J9" s="131">
        <v>0.09</v>
      </c>
      <c r="K9" s="132"/>
      <c r="L9" s="131">
        <v>0.128</v>
      </c>
      <c r="M9" s="132"/>
      <c r="N9" s="131">
        <v>0.78200000000000003</v>
      </c>
      <c r="O9" s="132"/>
      <c r="R9" s="9"/>
      <c r="S9" s="9"/>
      <c r="T9" s="9"/>
      <c r="U9" s="9"/>
      <c r="V9" s="9"/>
      <c r="W9" s="9"/>
      <c r="X9" s="9"/>
      <c r="Y9" s="9"/>
    </row>
    <row r="10" spans="1:25" s="14" customFormat="1" ht="24.9" customHeight="1" x14ac:dyDescent="0.3">
      <c r="G10" s="121" t="s">
        <v>173</v>
      </c>
      <c r="H10" s="121"/>
      <c r="I10" s="160"/>
      <c r="J10" s="131">
        <v>7.0999999999999994E-2</v>
      </c>
      <c r="K10" s="132"/>
      <c r="L10" s="131">
        <v>0.104</v>
      </c>
      <c r="M10" s="132"/>
      <c r="N10" s="131">
        <v>0.82499999999999996</v>
      </c>
      <c r="O10" s="132"/>
      <c r="R10" s="9"/>
      <c r="S10" s="9"/>
      <c r="T10" s="9"/>
      <c r="U10" s="9"/>
      <c r="V10" s="9"/>
      <c r="W10" s="9"/>
      <c r="X10" s="9"/>
      <c r="Y10" s="9"/>
    </row>
    <row r="11" spans="1:25" s="14" customFormat="1" ht="24.9" customHeight="1" x14ac:dyDescent="0.3">
      <c r="G11" s="121" t="s">
        <v>155</v>
      </c>
      <c r="H11" s="121"/>
      <c r="I11" s="160"/>
      <c r="J11" s="131">
        <v>6.3E-2</v>
      </c>
      <c r="K11" s="132"/>
      <c r="L11" s="131">
        <v>0.10199999999999999</v>
      </c>
      <c r="M11" s="132"/>
      <c r="N11" s="131">
        <v>0.83399999999999996</v>
      </c>
      <c r="O11" s="132"/>
      <c r="R11" s="9"/>
      <c r="S11" s="9"/>
      <c r="T11" s="9"/>
      <c r="U11" s="9"/>
      <c r="V11" s="9"/>
      <c r="W11" s="9"/>
      <c r="X11" s="9"/>
      <c r="Y11" s="9"/>
    </row>
    <row r="12" spans="1:25" s="14" customFormat="1" ht="24.9" customHeight="1" x14ac:dyDescent="0.3">
      <c r="G12" s="121" t="s">
        <v>156</v>
      </c>
      <c r="H12" s="121"/>
      <c r="I12" s="160"/>
      <c r="J12" s="131">
        <v>8.3000000000000004E-2</v>
      </c>
      <c r="K12" s="132"/>
      <c r="L12" s="131">
        <v>0.109</v>
      </c>
      <c r="M12" s="132"/>
      <c r="N12" s="131">
        <v>0.80800000000000005</v>
      </c>
      <c r="O12" s="132"/>
      <c r="R12" s="9"/>
      <c r="S12" s="9"/>
      <c r="T12" s="9"/>
      <c r="U12" s="9"/>
      <c r="V12" s="9"/>
      <c r="W12" s="9"/>
      <c r="X12" s="9"/>
      <c r="Y12" s="9"/>
    </row>
    <row r="13" spans="1:25" s="14" customFormat="1" ht="24.9" customHeight="1" x14ac:dyDescent="0.3">
      <c r="G13" s="121" t="s">
        <v>157</v>
      </c>
      <c r="H13" s="121"/>
      <c r="I13" s="160"/>
      <c r="J13" s="131">
        <v>4.2000000000000003E-2</v>
      </c>
      <c r="K13" s="132"/>
      <c r="L13" s="131">
        <v>7.5999999999999998E-2</v>
      </c>
      <c r="M13" s="132"/>
      <c r="N13" s="131">
        <v>0.88200000000000001</v>
      </c>
      <c r="O13" s="132"/>
      <c r="R13" s="9"/>
      <c r="S13" s="9"/>
      <c r="T13" s="9"/>
      <c r="U13" s="9"/>
      <c r="V13" s="9"/>
      <c r="W13" s="9"/>
      <c r="X13" s="9"/>
      <c r="Y13" s="9"/>
    </row>
    <row r="14" spans="1:25" s="14" customFormat="1" ht="24.9" customHeight="1" thickBot="1" x14ac:dyDescent="0.35">
      <c r="G14" s="125" t="s">
        <v>174</v>
      </c>
      <c r="H14" s="125"/>
      <c r="I14" s="169"/>
      <c r="J14" s="131">
        <v>3.9E-2</v>
      </c>
      <c r="K14" s="132"/>
      <c r="L14" s="131">
        <v>9.0999999999999998E-2</v>
      </c>
      <c r="M14" s="132"/>
      <c r="N14" s="131">
        <v>0.87</v>
      </c>
      <c r="O14" s="132"/>
      <c r="R14" s="9"/>
      <c r="S14" s="9"/>
      <c r="T14" s="9"/>
      <c r="U14" s="9"/>
      <c r="V14" s="9"/>
      <c r="W14" s="9"/>
      <c r="X14" s="9"/>
      <c r="Y14" s="9"/>
    </row>
    <row r="15" spans="1:25" s="9" customFormat="1" ht="15" customHeight="1" x14ac:dyDescent="0.2">
      <c r="A15" s="8"/>
      <c r="C15" s="25"/>
      <c r="D15" s="25"/>
      <c r="E15" s="25"/>
      <c r="N15" s="25"/>
      <c r="O15" s="25"/>
      <c r="P15" s="25"/>
      <c r="Q15" s="25"/>
    </row>
    <row r="16" spans="1:25" s="9" customFormat="1" ht="15" customHeight="1" x14ac:dyDescent="0.2">
      <c r="A16" s="8"/>
      <c r="C16" s="25"/>
      <c r="D16" s="25"/>
      <c r="E16" s="25"/>
      <c r="N16" s="25"/>
      <c r="O16" s="25"/>
      <c r="P16" s="25"/>
      <c r="Q16" s="25"/>
    </row>
    <row r="17" spans="1:21" ht="19.5" customHeight="1" x14ac:dyDescent="0.3">
      <c r="A17" s="135" t="str">
        <f>Índice!$A$83</f>
        <v>ESTUDO 38 | ANÁLISE DAS EMPRESAS DA REGIÃO NORTE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</row>
    <row r="18" spans="1:21" x14ac:dyDescent="0.3">
      <c r="U18" s="58" t="s">
        <v>23</v>
      </c>
    </row>
    <row r="20" spans="1:21" ht="17.25" customHeight="1" x14ac:dyDescent="0.3"/>
    <row r="21" spans="1:21" ht="14.4" customHeight="1" x14ac:dyDescent="0.3"/>
  </sheetData>
  <sheetProtection algorithmName="SHA-512" hashValue="exs9qD0ba2LKDyHqr5vABwmHnqvFkYYZTzD9PLiBqYMeSShvLiptrt9mJ5Ed6UEQJoLWYJ4/17Hbzv+Zkv9qVA==" saltValue="LsQ9xeQbTTY1U5KUoH6Fjg==" spinCount="100000" sheet="1" objects="1" scenarios="1"/>
  <mergeCells count="37">
    <mergeCell ref="G14:I14"/>
    <mergeCell ref="J14:K14"/>
    <mergeCell ref="N14:O14"/>
    <mergeCell ref="L7:M7"/>
    <mergeCell ref="L8:M8"/>
    <mergeCell ref="L9:M9"/>
    <mergeCell ref="L10:M10"/>
    <mergeCell ref="L11:M11"/>
    <mergeCell ref="L12:M12"/>
    <mergeCell ref="L13:M13"/>
    <mergeCell ref="L14:M14"/>
    <mergeCell ref="G12:I12"/>
    <mergeCell ref="J12:K12"/>
    <mergeCell ref="N12:O12"/>
    <mergeCell ref="G13:I13"/>
    <mergeCell ref="J13:K13"/>
    <mergeCell ref="J10:K10"/>
    <mergeCell ref="N10:O10"/>
    <mergeCell ref="G11:I11"/>
    <mergeCell ref="J11:K11"/>
    <mergeCell ref="N11:O11"/>
    <mergeCell ref="A1:U1"/>
    <mergeCell ref="A17:U17"/>
    <mergeCell ref="J6:K6"/>
    <mergeCell ref="L6:M6"/>
    <mergeCell ref="N6:O6"/>
    <mergeCell ref="G7:I7"/>
    <mergeCell ref="J7:K7"/>
    <mergeCell ref="N7:O7"/>
    <mergeCell ref="G8:I8"/>
    <mergeCell ref="J8:K8"/>
    <mergeCell ref="N8:O8"/>
    <mergeCell ref="G9:I9"/>
    <mergeCell ref="J9:K9"/>
    <mergeCell ref="N9:O9"/>
    <mergeCell ref="N13:O13"/>
    <mergeCell ref="G10:I10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ABABAB"/>
  </sheetPr>
  <dimension ref="A1:Y2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5" ht="69" customHeight="1" x14ac:dyDescent="0.3">
      <c r="A1" s="129" t="s">
        <v>142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5" ht="15" customHeight="1" x14ac:dyDescent="0.3"/>
    <row r="3" spans="1:25" s="7" customFormat="1" ht="15" customHeight="1" thickBot="1" x14ac:dyDescent="0.35">
      <c r="A3" s="59" t="str">
        <f>Índice!F49</f>
        <v>G C1.3</v>
      </c>
      <c r="B3" s="52" t="str">
        <f>Índice!G49</f>
        <v>Estruturas | Atendendo à integração no setor exportador e por setores de atividade económica (região Norte, número de empresas, 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5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5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5" s="14" customFormat="1" ht="24.9" customHeight="1" x14ac:dyDescent="0.3">
      <c r="A6" s="20"/>
      <c r="J6" s="183" t="s">
        <v>191</v>
      </c>
      <c r="K6" s="184"/>
      <c r="L6" s="183" t="s">
        <v>192</v>
      </c>
      <c r="M6" s="184"/>
      <c r="N6" s="183" t="s">
        <v>193</v>
      </c>
      <c r="O6" s="184"/>
      <c r="R6" s="9"/>
      <c r="S6" s="9"/>
      <c r="T6" s="9"/>
      <c r="U6" s="9"/>
      <c r="V6" s="9"/>
      <c r="W6" s="9"/>
      <c r="X6" s="9"/>
      <c r="Y6" s="9"/>
    </row>
    <row r="7" spans="1:25" s="14" customFormat="1" ht="24.9" customHeight="1" x14ac:dyDescent="0.3">
      <c r="G7" s="121" t="s">
        <v>145</v>
      </c>
      <c r="H7" s="121"/>
      <c r="I7" s="160"/>
      <c r="J7" s="131">
        <v>4.1000000000000002E-2</v>
      </c>
      <c r="K7" s="132"/>
      <c r="L7" s="131">
        <v>5.7000000000000002E-2</v>
      </c>
      <c r="M7" s="132"/>
      <c r="N7" s="131">
        <v>0.90200000000000002</v>
      </c>
      <c r="O7" s="132"/>
      <c r="R7" s="9"/>
      <c r="S7" s="9"/>
      <c r="T7" s="9"/>
      <c r="U7" s="9"/>
      <c r="V7" s="9"/>
      <c r="W7" s="9"/>
      <c r="X7" s="9"/>
      <c r="Y7" s="9"/>
    </row>
    <row r="8" spans="1:25" s="14" customFormat="1" ht="24.9" customHeight="1" x14ac:dyDescent="0.3">
      <c r="G8" s="121" t="s">
        <v>146</v>
      </c>
      <c r="H8" s="121"/>
      <c r="I8" s="160"/>
      <c r="J8" s="131">
        <v>0.17499999999999999</v>
      </c>
      <c r="K8" s="132"/>
      <c r="L8" s="131">
        <v>0.20100000000000001</v>
      </c>
      <c r="M8" s="132"/>
      <c r="N8" s="131">
        <v>0.624</v>
      </c>
      <c r="O8" s="132"/>
      <c r="R8" s="9"/>
      <c r="S8" s="9"/>
      <c r="T8" s="9"/>
      <c r="U8" s="9"/>
      <c r="V8" s="9"/>
      <c r="W8" s="9"/>
      <c r="X8" s="9"/>
      <c r="Y8" s="9"/>
    </row>
    <row r="9" spans="1:25" s="14" customFormat="1" ht="24.9" customHeight="1" x14ac:dyDescent="0.3">
      <c r="G9" s="121" t="s">
        <v>147</v>
      </c>
      <c r="H9" s="121"/>
      <c r="I9" s="160"/>
      <c r="J9" s="131">
        <v>5.8999999999999997E-2</v>
      </c>
      <c r="K9" s="132"/>
      <c r="L9" s="131">
        <v>0.106</v>
      </c>
      <c r="M9" s="132"/>
      <c r="N9" s="131">
        <v>0.83399999999999996</v>
      </c>
      <c r="O9" s="132"/>
      <c r="R9" s="9"/>
      <c r="S9" s="9"/>
      <c r="T9" s="9"/>
      <c r="U9" s="9"/>
      <c r="V9" s="9"/>
      <c r="W9" s="9"/>
      <c r="X9" s="9"/>
      <c r="Y9" s="9"/>
    </row>
    <row r="10" spans="1:25" s="14" customFormat="1" ht="24.9" customHeight="1" x14ac:dyDescent="0.3">
      <c r="G10" s="121" t="s">
        <v>148</v>
      </c>
      <c r="H10" s="121"/>
      <c r="I10" s="160"/>
      <c r="J10" s="131">
        <v>8.3000000000000004E-2</v>
      </c>
      <c r="K10" s="132"/>
      <c r="L10" s="131">
        <v>6.5000000000000002E-2</v>
      </c>
      <c r="M10" s="132"/>
      <c r="N10" s="131">
        <v>0.85199999999999998</v>
      </c>
      <c r="O10" s="132"/>
      <c r="R10" s="9"/>
      <c r="S10" s="9"/>
      <c r="T10" s="9"/>
      <c r="U10" s="9"/>
      <c r="V10" s="9"/>
      <c r="W10" s="9"/>
      <c r="X10" s="9"/>
      <c r="Y10" s="9"/>
    </row>
    <row r="11" spans="1:25" s="14" customFormat="1" ht="24.9" customHeight="1" x14ac:dyDescent="0.3">
      <c r="G11" s="121" t="s">
        <v>149</v>
      </c>
      <c r="H11" s="121"/>
      <c r="I11" s="160"/>
      <c r="J11" s="131">
        <v>6.6000000000000003E-2</v>
      </c>
      <c r="K11" s="132"/>
      <c r="L11" s="131">
        <v>0.17</v>
      </c>
      <c r="M11" s="132"/>
      <c r="N11" s="131">
        <v>0.76400000000000001</v>
      </c>
      <c r="O11" s="132"/>
      <c r="R11" s="9"/>
      <c r="S11" s="9"/>
      <c r="T11" s="9"/>
      <c r="U11" s="9"/>
      <c r="V11" s="9"/>
      <c r="W11" s="9"/>
      <c r="X11" s="9"/>
      <c r="Y11" s="9"/>
    </row>
    <row r="12" spans="1:25" s="14" customFormat="1" ht="24.9" customHeight="1" thickBot="1" x14ac:dyDescent="0.35">
      <c r="G12" s="125" t="s">
        <v>150</v>
      </c>
      <c r="H12" s="125"/>
      <c r="I12" s="169"/>
      <c r="J12" s="131">
        <v>4.7E-2</v>
      </c>
      <c r="K12" s="132"/>
      <c r="L12" s="131">
        <v>5.3999999999999999E-2</v>
      </c>
      <c r="M12" s="132"/>
      <c r="N12" s="131">
        <v>0.89800000000000002</v>
      </c>
      <c r="O12" s="132"/>
      <c r="R12" s="9"/>
      <c r="S12" s="9"/>
      <c r="T12" s="9"/>
      <c r="U12" s="9"/>
      <c r="V12" s="9"/>
      <c r="W12" s="9"/>
      <c r="X12" s="9"/>
      <c r="Y12" s="9"/>
    </row>
    <row r="13" spans="1:25" s="9" customFormat="1" ht="15" customHeight="1" x14ac:dyDescent="0.3">
      <c r="A13" s="8"/>
      <c r="C13" s="2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25" s="9" customFormat="1" ht="15" customHeight="1" thickBot="1" x14ac:dyDescent="0.35">
      <c r="A14" s="8"/>
      <c r="C14" s="2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25" ht="19.5" customHeight="1" thickBot="1" x14ac:dyDescent="0.35">
      <c r="A15" s="241" t="str">
        <f>Índice!$A$83</f>
        <v>ESTUDO 38 | ANÁLISE DAS EMPRESAS DA REGIÃO NORTE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</row>
    <row r="16" spans="1:25" x14ac:dyDescent="0.3">
      <c r="U16" s="58" t="s">
        <v>23</v>
      </c>
    </row>
    <row r="19" spans="20:21" ht="17.25" customHeight="1" x14ac:dyDescent="0.3"/>
    <row r="20" spans="20:21" ht="17.25" customHeight="1" x14ac:dyDescent="0.3"/>
    <row r="25" spans="20:21" x14ac:dyDescent="0.3">
      <c r="T25" s="42"/>
      <c r="U25" s="42"/>
    </row>
  </sheetData>
  <sheetProtection algorithmName="SHA-512" hashValue="m1z+AUzRhtdYlsWpzoKKg/nz1lsNL/JhMRQJg+LztZSPQt6OaIl9wV1MAVgW3NL/6os8SmfzAcV8ehsUuaZtEg==" saltValue="4/6D0pxqd3QVEYRFFTOC9w==" spinCount="100000" sheet="1" objects="1" scenarios="1"/>
  <mergeCells count="29">
    <mergeCell ref="L7:M7"/>
    <mergeCell ref="L8:M8"/>
    <mergeCell ref="L9:M9"/>
    <mergeCell ref="L10:M10"/>
    <mergeCell ref="L11:M11"/>
    <mergeCell ref="J12:K12"/>
    <mergeCell ref="N12:O12"/>
    <mergeCell ref="G10:I10"/>
    <mergeCell ref="J10:K10"/>
    <mergeCell ref="N10:O10"/>
    <mergeCell ref="G11:I11"/>
    <mergeCell ref="J11:K11"/>
    <mergeCell ref="N11:O11"/>
    <mergeCell ref="A1:U1"/>
    <mergeCell ref="A15:U15"/>
    <mergeCell ref="J6:K6"/>
    <mergeCell ref="L6:M6"/>
    <mergeCell ref="N6:O6"/>
    <mergeCell ref="G7:I7"/>
    <mergeCell ref="J7:K7"/>
    <mergeCell ref="N7:O7"/>
    <mergeCell ref="G8:I8"/>
    <mergeCell ref="J8:K8"/>
    <mergeCell ref="N8:O8"/>
    <mergeCell ref="G9:I9"/>
    <mergeCell ref="J9:K9"/>
    <mergeCell ref="N9:O9"/>
    <mergeCell ref="L12:M12"/>
    <mergeCell ref="G12:I12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ABABAB"/>
  </sheetPr>
  <dimension ref="A1:U30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9" t="s">
        <v>142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5" customHeight="1" x14ac:dyDescent="0.3"/>
    <row r="3" spans="1:21" s="7" customFormat="1" ht="15" customHeight="1" thickBot="1" x14ac:dyDescent="0.35">
      <c r="A3" s="59" t="str">
        <f>Índice!F50</f>
        <v>G C1.4</v>
      </c>
      <c r="B3" s="52" t="str">
        <f>Índice!G50</f>
        <v>Componente exportada do volume de negócios e componente importada das compras e FSE | Em percentagem do volume de negócios (2017)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1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1" s="9" customFormat="1" ht="15" customHeight="1" thickBot="1" x14ac:dyDescent="0.25">
      <c r="A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21" s="16" customFormat="1" ht="19.95" customHeight="1" thickBot="1" x14ac:dyDescent="0.35">
      <c r="F6" s="14"/>
      <c r="G6" s="14"/>
      <c r="H6" s="14"/>
      <c r="I6" s="14"/>
      <c r="J6" s="14"/>
      <c r="K6" s="270" t="s">
        <v>194</v>
      </c>
      <c r="L6" s="270"/>
      <c r="M6" s="270" t="s">
        <v>195</v>
      </c>
      <c r="N6" s="270"/>
      <c r="O6" s="270" t="s">
        <v>76</v>
      </c>
      <c r="P6" s="220"/>
    </row>
    <row r="7" spans="1:21" s="16" customFormat="1" ht="27" customHeight="1" thickBot="1" x14ac:dyDescent="0.35">
      <c r="F7" s="14"/>
      <c r="G7" s="14"/>
      <c r="H7" s="14"/>
      <c r="I7" s="14"/>
      <c r="J7" s="14"/>
      <c r="K7" s="166"/>
      <c r="L7" s="166"/>
      <c r="M7" s="166"/>
      <c r="N7" s="166"/>
      <c r="O7" s="166"/>
      <c r="P7" s="271"/>
    </row>
    <row r="8" spans="1:21" s="14" customFormat="1" ht="21" customHeight="1" thickBot="1" x14ac:dyDescent="0.35">
      <c r="F8" s="272" t="s">
        <v>19</v>
      </c>
      <c r="G8" s="270"/>
      <c r="H8" s="270"/>
      <c r="I8" s="270"/>
      <c r="J8" s="270"/>
      <c r="K8" s="273">
        <v>0.218</v>
      </c>
      <c r="L8" s="273"/>
      <c r="M8" s="273">
        <v>0.21099999999999999</v>
      </c>
      <c r="N8" s="273"/>
      <c r="O8" s="273">
        <v>7.0000000000000001E-3</v>
      </c>
      <c r="P8" s="273"/>
    </row>
    <row r="9" spans="1:21" s="14" customFormat="1" ht="21" customHeight="1" x14ac:dyDescent="0.3">
      <c r="F9" s="269" t="s">
        <v>144</v>
      </c>
      <c r="G9" s="161"/>
      <c r="H9" s="161"/>
      <c r="I9" s="161"/>
      <c r="J9" s="248"/>
      <c r="K9" s="274">
        <v>0.26500000000000001</v>
      </c>
      <c r="L9" s="274"/>
      <c r="M9" s="274">
        <v>0.192</v>
      </c>
      <c r="N9" s="274"/>
      <c r="O9" s="274">
        <v>7.2999999999999995E-2</v>
      </c>
      <c r="P9" s="274"/>
    </row>
    <row r="10" spans="1:21" s="14" customFormat="1" ht="21" customHeight="1" x14ac:dyDescent="0.3">
      <c r="F10" s="231" t="s">
        <v>207</v>
      </c>
      <c r="G10" s="121"/>
      <c r="H10" s="121" t="s">
        <v>152</v>
      </c>
      <c r="I10" s="121"/>
      <c r="J10" s="160"/>
      <c r="K10" s="275">
        <v>0.41499999999999998</v>
      </c>
      <c r="L10" s="275"/>
      <c r="M10" s="275">
        <v>0.26300000000000001</v>
      </c>
      <c r="N10" s="275"/>
      <c r="O10" s="275">
        <v>0.153</v>
      </c>
      <c r="P10" s="275"/>
    </row>
    <row r="11" spans="1:21" s="14" customFormat="1" ht="21" customHeight="1" x14ac:dyDescent="0.3">
      <c r="F11" s="231"/>
      <c r="G11" s="121"/>
      <c r="H11" s="121" t="s">
        <v>153</v>
      </c>
      <c r="I11" s="121"/>
      <c r="J11" s="160"/>
      <c r="K11" s="275">
        <v>0.21</v>
      </c>
      <c r="L11" s="275"/>
      <c r="M11" s="275">
        <v>0.13800000000000001</v>
      </c>
      <c r="N11" s="275"/>
      <c r="O11" s="275">
        <v>7.1999999999999995E-2</v>
      </c>
      <c r="P11" s="275"/>
    </row>
    <row r="12" spans="1:21" s="14" customFormat="1" ht="21" customHeight="1" x14ac:dyDescent="0.3">
      <c r="F12" s="231"/>
      <c r="G12" s="121"/>
      <c r="H12" s="121" t="s">
        <v>154</v>
      </c>
      <c r="I12" s="121"/>
      <c r="J12" s="160"/>
      <c r="K12" s="275">
        <v>0.379</v>
      </c>
      <c r="L12" s="275"/>
      <c r="M12" s="275">
        <v>0.20200000000000001</v>
      </c>
      <c r="N12" s="275"/>
      <c r="O12" s="275">
        <v>0.17699999999999999</v>
      </c>
      <c r="P12" s="275"/>
    </row>
    <row r="13" spans="1:21" s="14" customFormat="1" ht="21" customHeight="1" x14ac:dyDescent="0.3">
      <c r="F13" s="231"/>
      <c r="G13" s="121"/>
      <c r="H13" s="121" t="s">
        <v>173</v>
      </c>
      <c r="I13" s="121"/>
      <c r="J13" s="160"/>
      <c r="K13" s="275">
        <v>0.24299999999999999</v>
      </c>
      <c r="L13" s="275"/>
      <c r="M13" s="275">
        <v>0.20599999999999999</v>
      </c>
      <c r="N13" s="275"/>
      <c r="O13" s="275">
        <v>3.6999999999999998E-2</v>
      </c>
      <c r="P13" s="275"/>
    </row>
    <row r="14" spans="1:21" s="14" customFormat="1" ht="21" customHeight="1" x14ac:dyDescent="0.3">
      <c r="F14" s="231"/>
      <c r="G14" s="121"/>
      <c r="H14" s="121" t="s">
        <v>155</v>
      </c>
      <c r="I14" s="121"/>
      <c r="J14" s="160"/>
      <c r="K14" s="275">
        <v>0.1</v>
      </c>
      <c r="L14" s="275"/>
      <c r="M14" s="275">
        <v>7.5999999999999998E-2</v>
      </c>
      <c r="N14" s="275"/>
      <c r="O14" s="275">
        <v>2.4E-2</v>
      </c>
      <c r="P14" s="275"/>
    </row>
    <row r="15" spans="1:21" s="14" customFormat="1" ht="21" customHeight="1" x14ac:dyDescent="0.3">
      <c r="F15" s="231"/>
      <c r="G15" s="121"/>
      <c r="H15" s="121" t="s">
        <v>156</v>
      </c>
      <c r="I15" s="121"/>
      <c r="J15" s="160"/>
      <c r="K15" s="275">
        <v>0.27200000000000002</v>
      </c>
      <c r="L15" s="275"/>
      <c r="M15" s="275">
        <v>0.109</v>
      </c>
      <c r="N15" s="275"/>
      <c r="O15" s="275">
        <v>0.16400000000000001</v>
      </c>
      <c r="P15" s="275"/>
    </row>
    <row r="16" spans="1:21" s="14" customFormat="1" ht="21" customHeight="1" x14ac:dyDescent="0.3">
      <c r="F16" s="231"/>
      <c r="G16" s="121"/>
      <c r="H16" s="121" t="s">
        <v>157</v>
      </c>
      <c r="I16" s="121"/>
      <c r="J16" s="160"/>
      <c r="K16" s="275">
        <v>9.8000000000000004E-2</v>
      </c>
      <c r="L16" s="275"/>
      <c r="M16" s="275">
        <v>7.0999999999999994E-2</v>
      </c>
      <c r="N16" s="275"/>
      <c r="O16" s="275">
        <v>2.7E-2</v>
      </c>
      <c r="P16" s="275"/>
    </row>
    <row r="17" spans="1:21" s="14" customFormat="1" ht="21" customHeight="1" thickBot="1" x14ac:dyDescent="0.35">
      <c r="F17" s="237"/>
      <c r="G17" s="125"/>
      <c r="H17" s="125" t="s">
        <v>174</v>
      </c>
      <c r="I17" s="125"/>
      <c r="J17" s="169"/>
      <c r="K17" s="276">
        <v>0.441</v>
      </c>
      <c r="L17" s="276"/>
      <c r="M17" s="276">
        <v>0.39500000000000002</v>
      </c>
      <c r="N17" s="276"/>
      <c r="O17" s="276">
        <v>4.5999999999999999E-2</v>
      </c>
      <c r="P17" s="276"/>
    </row>
    <row r="18" spans="1:21" s="9" customFormat="1" ht="15" customHeight="1" x14ac:dyDescent="0.3">
      <c r="A18" s="8"/>
      <c r="C18" s="25"/>
      <c r="D18" s="14"/>
      <c r="E18" s="14"/>
      <c r="F18" s="14"/>
      <c r="G18" s="14"/>
      <c r="H18" s="14"/>
      <c r="I18" s="14"/>
      <c r="J18" s="14"/>
    </row>
    <row r="19" spans="1:21" s="9" customFormat="1" ht="15" customHeight="1" thickBot="1" x14ac:dyDescent="0.35">
      <c r="A19" s="8"/>
      <c r="C19" s="2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21" ht="19.5" customHeight="1" thickBot="1" x14ac:dyDescent="0.35">
      <c r="A20" s="241" t="str">
        <f>Índice!$A$83</f>
        <v>ESTUDO 38 | ANÁLISE DAS EMPRESAS DA REGIÃO NORTE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</row>
    <row r="21" spans="1:21" x14ac:dyDescent="0.3">
      <c r="U21" s="58" t="s">
        <v>23</v>
      </c>
    </row>
    <row r="24" spans="1:21" ht="17.25" customHeight="1" x14ac:dyDescent="0.3"/>
    <row r="25" spans="1:21" ht="17.25" customHeight="1" x14ac:dyDescent="0.3"/>
    <row r="30" spans="1:21" x14ac:dyDescent="0.3">
      <c r="T30" s="42"/>
      <c r="U30" s="42"/>
    </row>
  </sheetData>
  <sheetProtection algorithmName="SHA-512" hashValue="CpcMxSU/ZcFlSbML0XK4w3WuVjGIanObd4UgyFb5AdBZsvaVFmrzWdTpbBopojiwAXk9j2hpiR9u7bhpz2IoXQ==" saltValue="1zyzCu4DfLjHoSmbY511RA==" spinCount="100000" sheet="1" objects="1" scenarios="1"/>
  <mergeCells count="46">
    <mergeCell ref="O17:P17"/>
    <mergeCell ref="O16:P16"/>
    <mergeCell ref="K13:L13"/>
    <mergeCell ref="M13:N13"/>
    <mergeCell ref="O13:P13"/>
    <mergeCell ref="K15:L15"/>
    <mergeCell ref="M15:N15"/>
    <mergeCell ref="O15:P15"/>
    <mergeCell ref="O10:P10"/>
    <mergeCell ref="O11:P11"/>
    <mergeCell ref="O14:P14"/>
    <mergeCell ref="O12:P12"/>
    <mergeCell ref="O6:P7"/>
    <mergeCell ref="O8:P8"/>
    <mergeCell ref="O9:P9"/>
    <mergeCell ref="H16:J16"/>
    <mergeCell ref="K12:L12"/>
    <mergeCell ref="M12:N12"/>
    <mergeCell ref="H17:J17"/>
    <mergeCell ref="K16:L16"/>
    <mergeCell ref="M16:N16"/>
    <mergeCell ref="H14:J14"/>
    <mergeCell ref="K17:L17"/>
    <mergeCell ref="M17:N17"/>
    <mergeCell ref="H13:J13"/>
    <mergeCell ref="K11:L11"/>
    <mergeCell ref="M11:N11"/>
    <mergeCell ref="H15:J15"/>
    <mergeCell ref="K14:L14"/>
    <mergeCell ref="M14:N14"/>
    <mergeCell ref="A20:U20"/>
    <mergeCell ref="A1:U1"/>
    <mergeCell ref="K6:L7"/>
    <mergeCell ref="M6:N7"/>
    <mergeCell ref="F8:J8"/>
    <mergeCell ref="K8:L8"/>
    <mergeCell ref="M8:N8"/>
    <mergeCell ref="F9:J9"/>
    <mergeCell ref="F10:G17"/>
    <mergeCell ref="H10:J10"/>
    <mergeCell ref="K9:L9"/>
    <mergeCell ref="M9:N9"/>
    <mergeCell ref="H11:J11"/>
    <mergeCell ref="H12:J12"/>
    <mergeCell ref="K10:L10"/>
    <mergeCell ref="M10:N10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ABABAB"/>
  </sheetPr>
  <dimension ref="A1:Y27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5" ht="69" customHeight="1" x14ac:dyDescent="0.3">
      <c r="A1" s="129" t="s">
        <v>142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5" ht="15" customHeight="1" x14ac:dyDescent="0.3"/>
    <row r="3" spans="1:25" s="7" customFormat="1" ht="15" customHeight="1" thickBot="1" x14ac:dyDescent="0.35">
      <c r="A3" s="59" t="str">
        <f>Índice!F51</f>
        <v>G C1.5</v>
      </c>
      <c r="B3" s="52" t="str">
        <f>Índice!G51</f>
        <v>Peso das exportações no volume de negócios | Decomposição do diferencial face ao total da região Norte (2017, em pp)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5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5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5" s="14" customFormat="1" ht="24.9" customHeight="1" x14ac:dyDescent="0.3">
      <c r="A6" s="20"/>
      <c r="J6" s="183" t="s">
        <v>190</v>
      </c>
      <c r="K6" s="184"/>
      <c r="L6" s="183" t="s">
        <v>188</v>
      </c>
      <c r="M6" s="184"/>
      <c r="N6" s="183" t="s">
        <v>189</v>
      </c>
      <c r="O6" s="184"/>
      <c r="R6" s="9"/>
      <c r="S6" s="9"/>
      <c r="T6" s="9"/>
      <c r="U6" s="9"/>
      <c r="V6" s="9"/>
      <c r="W6" s="9"/>
      <c r="X6" s="9"/>
      <c r="Y6" s="9"/>
    </row>
    <row r="7" spans="1:25" s="14" customFormat="1" ht="24.9" customHeight="1" x14ac:dyDescent="0.3">
      <c r="G7" s="121" t="s">
        <v>152</v>
      </c>
      <c r="H7" s="121"/>
      <c r="I7" s="160"/>
      <c r="J7" s="263">
        <v>15.1</v>
      </c>
      <c r="K7" s="264"/>
      <c r="L7" s="263">
        <v>10.3</v>
      </c>
      <c r="M7" s="264"/>
      <c r="N7" s="263">
        <v>4.7</v>
      </c>
      <c r="O7" s="264"/>
      <c r="R7" s="9"/>
      <c r="S7" s="9"/>
      <c r="T7" s="9"/>
      <c r="U7" s="9"/>
      <c r="V7" s="9"/>
      <c r="W7" s="9"/>
      <c r="X7" s="9"/>
      <c r="Y7" s="9"/>
    </row>
    <row r="8" spans="1:25" s="14" customFormat="1" ht="24.9" customHeight="1" x14ac:dyDescent="0.3">
      <c r="G8" s="121" t="s">
        <v>153</v>
      </c>
      <c r="H8" s="121"/>
      <c r="I8" s="160"/>
      <c r="J8" s="263">
        <v>-5.5</v>
      </c>
      <c r="K8" s="264"/>
      <c r="L8" s="263">
        <v>0.7</v>
      </c>
      <c r="M8" s="264"/>
      <c r="N8" s="263">
        <v>-6.2</v>
      </c>
      <c r="O8" s="264"/>
      <c r="R8" s="9"/>
      <c r="S8" s="9"/>
      <c r="T8" s="9"/>
      <c r="U8" s="9"/>
      <c r="V8" s="9"/>
      <c r="W8" s="9"/>
      <c r="X8" s="9"/>
      <c r="Y8" s="9"/>
    </row>
    <row r="9" spans="1:25" s="14" customFormat="1" ht="24.9" customHeight="1" x14ac:dyDescent="0.3">
      <c r="G9" s="121" t="s">
        <v>154</v>
      </c>
      <c r="H9" s="121"/>
      <c r="I9" s="160"/>
      <c r="J9" s="263">
        <v>11.4</v>
      </c>
      <c r="K9" s="264"/>
      <c r="L9" s="263">
        <v>9.6999999999999993</v>
      </c>
      <c r="M9" s="264"/>
      <c r="N9" s="263">
        <v>1.7</v>
      </c>
      <c r="O9" s="264"/>
      <c r="R9" s="9"/>
      <c r="S9" s="9"/>
      <c r="T9" s="9"/>
      <c r="U9" s="9"/>
      <c r="V9" s="9"/>
      <c r="W9" s="9"/>
      <c r="X9" s="9"/>
      <c r="Y9" s="9"/>
    </row>
    <row r="10" spans="1:25" s="14" customFormat="1" ht="24.9" customHeight="1" x14ac:dyDescent="0.3">
      <c r="G10" s="121" t="s">
        <v>173</v>
      </c>
      <c r="H10" s="121"/>
      <c r="I10" s="160"/>
      <c r="J10" s="263">
        <v>-2.2000000000000002</v>
      </c>
      <c r="K10" s="264"/>
      <c r="L10" s="263">
        <v>-2.8</v>
      </c>
      <c r="M10" s="264"/>
      <c r="N10" s="263">
        <v>0.6</v>
      </c>
      <c r="O10" s="264"/>
      <c r="R10" s="9"/>
      <c r="S10" s="9"/>
      <c r="T10" s="9"/>
      <c r="U10" s="9"/>
      <c r="V10" s="9"/>
      <c r="W10" s="9"/>
      <c r="X10" s="9"/>
      <c r="Y10" s="9"/>
    </row>
    <row r="11" spans="1:25" s="14" customFormat="1" ht="24.9" customHeight="1" x14ac:dyDescent="0.3">
      <c r="G11" s="121" t="s">
        <v>155</v>
      </c>
      <c r="H11" s="121"/>
      <c r="I11" s="160"/>
      <c r="J11" s="263">
        <v>-16.5</v>
      </c>
      <c r="K11" s="264"/>
      <c r="L11" s="263">
        <v>-7.6</v>
      </c>
      <c r="M11" s="264"/>
      <c r="N11" s="263">
        <v>-8.8000000000000007</v>
      </c>
      <c r="O11" s="264"/>
      <c r="R11" s="9"/>
      <c r="S11" s="9"/>
      <c r="T11" s="9"/>
      <c r="U11" s="9"/>
      <c r="V11" s="9"/>
      <c r="W11" s="9"/>
      <c r="X11" s="9"/>
      <c r="Y11" s="9"/>
    </row>
    <row r="12" spans="1:25" s="14" customFormat="1" ht="24.9" customHeight="1" x14ac:dyDescent="0.3">
      <c r="G12" s="121" t="s">
        <v>156</v>
      </c>
      <c r="H12" s="121"/>
      <c r="I12" s="160"/>
      <c r="J12" s="263">
        <v>0.8</v>
      </c>
      <c r="K12" s="264"/>
      <c r="L12" s="263">
        <v>5.4</v>
      </c>
      <c r="M12" s="264"/>
      <c r="N12" s="263">
        <v>-4.5999999999999996</v>
      </c>
      <c r="O12" s="264"/>
      <c r="R12" s="9"/>
      <c r="S12" s="9"/>
      <c r="T12" s="9"/>
      <c r="U12" s="9"/>
      <c r="V12" s="9"/>
      <c r="W12" s="9"/>
      <c r="X12" s="9"/>
      <c r="Y12" s="9"/>
    </row>
    <row r="13" spans="1:25" s="14" customFormat="1" ht="24.9" customHeight="1" x14ac:dyDescent="0.3">
      <c r="G13" s="121" t="s">
        <v>157</v>
      </c>
      <c r="H13" s="121"/>
      <c r="I13" s="160"/>
      <c r="J13" s="263">
        <v>-16.7</v>
      </c>
      <c r="K13" s="264"/>
      <c r="L13" s="263">
        <v>-5.2</v>
      </c>
      <c r="M13" s="264"/>
      <c r="N13" s="263">
        <v>-11.5</v>
      </c>
      <c r="O13" s="264"/>
      <c r="R13" s="9"/>
      <c r="S13" s="9"/>
      <c r="T13" s="9"/>
      <c r="U13" s="9"/>
      <c r="V13" s="9"/>
      <c r="W13" s="9"/>
      <c r="X13" s="9"/>
      <c r="Y13" s="9"/>
    </row>
    <row r="14" spans="1:25" s="14" customFormat="1" ht="24.9" customHeight="1" thickBot="1" x14ac:dyDescent="0.35">
      <c r="G14" s="125" t="s">
        <v>174</v>
      </c>
      <c r="H14" s="125"/>
      <c r="I14" s="169"/>
      <c r="J14" s="263">
        <v>17.600000000000001</v>
      </c>
      <c r="K14" s="264"/>
      <c r="L14" s="263">
        <v>21.4</v>
      </c>
      <c r="M14" s="264"/>
      <c r="N14" s="263">
        <v>-3.8</v>
      </c>
      <c r="O14" s="264"/>
      <c r="R14" s="9"/>
      <c r="S14" s="9"/>
      <c r="T14" s="9"/>
      <c r="U14" s="9"/>
      <c r="V14" s="9"/>
      <c r="W14" s="9"/>
      <c r="X14" s="9"/>
      <c r="Y14" s="9"/>
    </row>
    <row r="15" spans="1:25" s="9" customFormat="1" ht="15" customHeight="1" x14ac:dyDescent="0.3">
      <c r="A15" s="8"/>
      <c r="C15" s="2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25" s="9" customFormat="1" ht="15" customHeight="1" thickBot="1" x14ac:dyDescent="0.35">
      <c r="A16" s="8"/>
      <c r="C16" s="2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21" ht="19.5" customHeight="1" thickBot="1" x14ac:dyDescent="0.35">
      <c r="A17" s="241" t="str">
        <f>Índice!$A$83</f>
        <v>ESTUDO 38 | ANÁLISE DAS EMPRESAS DA REGIÃO NORTE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</row>
    <row r="18" spans="1:21" x14ac:dyDescent="0.3">
      <c r="U18" s="58" t="s">
        <v>23</v>
      </c>
    </row>
    <row r="21" spans="1:21" ht="17.25" customHeight="1" x14ac:dyDescent="0.3"/>
    <row r="22" spans="1:21" ht="17.25" customHeight="1" x14ac:dyDescent="0.3"/>
    <row r="27" spans="1:21" x14ac:dyDescent="0.3">
      <c r="T27" s="42"/>
      <c r="U27" s="42"/>
    </row>
  </sheetData>
  <sheetProtection algorithmName="SHA-512" hashValue="28CTUgEaYYGljOvizFwgEoqH9qmh06aISPPtVa5R57XTyAmI8f7yu0kvkX6CRlxR3gpxZEgsVKjAlQb78txO0w==" saltValue="wXzbAP+1tV7KN4DRkEOL3w==" spinCount="100000" sheet="1" objects="1" scenarios="1"/>
  <mergeCells count="37">
    <mergeCell ref="G13:I13"/>
    <mergeCell ref="J13:K13"/>
    <mergeCell ref="L13:M13"/>
    <mergeCell ref="N13:O13"/>
    <mergeCell ref="G14:I14"/>
    <mergeCell ref="J14:K14"/>
    <mergeCell ref="L14:M14"/>
    <mergeCell ref="N14:O14"/>
    <mergeCell ref="G11:I11"/>
    <mergeCell ref="J11:K11"/>
    <mergeCell ref="L11:M11"/>
    <mergeCell ref="N11:O11"/>
    <mergeCell ref="G12:I12"/>
    <mergeCell ref="J12:K12"/>
    <mergeCell ref="L12:M12"/>
    <mergeCell ref="N12:O12"/>
    <mergeCell ref="N9:O9"/>
    <mergeCell ref="G10:I10"/>
    <mergeCell ref="J10:K10"/>
    <mergeCell ref="L10:M10"/>
    <mergeCell ref="N10:O10"/>
    <mergeCell ref="A17:U17"/>
    <mergeCell ref="A1:U1"/>
    <mergeCell ref="J6:K6"/>
    <mergeCell ref="L6:M6"/>
    <mergeCell ref="N6:O6"/>
    <mergeCell ref="G7:I7"/>
    <mergeCell ref="J7:K7"/>
    <mergeCell ref="L7:M7"/>
    <mergeCell ref="N7:O7"/>
    <mergeCell ref="G8:I8"/>
    <mergeCell ref="J8:K8"/>
    <mergeCell ref="L8:M8"/>
    <mergeCell ref="N8:O8"/>
    <mergeCell ref="G9:I9"/>
    <mergeCell ref="J9:K9"/>
    <mergeCell ref="L9:M9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ABABAB"/>
  </sheetPr>
  <dimension ref="A1:U22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9" t="s">
        <v>142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5" customHeight="1" x14ac:dyDescent="0.3"/>
    <row r="3" spans="1:21" s="7" customFormat="1" ht="15" customHeight="1" thickBot="1" x14ac:dyDescent="0.35">
      <c r="A3" s="59" t="str">
        <f>Índice!F52</f>
        <v>G C1.6</v>
      </c>
      <c r="B3" s="52" t="str">
        <f>Índice!G52</f>
        <v>Volume de negócios | Contributos (em pp) para a taxa de crescimento anual (em percentagem, 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1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1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1" ht="22.5" customHeight="1" x14ac:dyDescent="0.3">
      <c r="E6" s="38"/>
      <c r="F6" s="38"/>
      <c r="G6" s="79"/>
      <c r="H6" s="38"/>
      <c r="I6" s="121">
        <f>+K6-1</f>
        <v>2013</v>
      </c>
      <c r="J6" s="121"/>
      <c r="K6" s="121">
        <f>+M6-1</f>
        <v>2014</v>
      </c>
      <c r="L6" s="121"/>
      <c r="M6" s="121">
        <f>+O6-1</f>
        <v>2015</v>
      </c>
      <c r="N6" s="121"/>
      <c r="O6" s="121">
        <f>+Q6-1</f>
        <v>2016</v>
      </c>
      <c r="P6" s="121"/>
      <c r="Q6" s="121">
        <v>2017</v>
      </c>
      <c r="R6" s="121"/>
    </row>
    <row r="7" spans="1:21" ht="28.5" customHeight="1" x14ac:dyDescent="0.3">
      <c r="E7" s="139" t="s">
        <v>196</v>
      </c>
      <c r="F7" s="140"/>
      <c r="G7" s="140"/>
      <c r="H7" s="231"/>
      <c r="I7" s="251">
        <v>0.3</v>
      </c>
      <c r="J7" s="250"/>
      <c r="K7" s="242">
        <v>3.5</v>
      </c>
      <c r="L7" s="242"/>
      <c r="M7" s="242">
        <v>4.4000000000000004</v>
      </c>
      <c r="N7" s="242"/>
      <c r="O7" s="242">
        <v>4.5</v>
      </c>
      <c r="P7" s="242"/>
      <c r="Q7" s="242">
        <v>9.1999999999999993</v>
      </c>
      <c r="R7" s="242"/>
    </row>
    <row r="8" spans="1:21" ht="28.5" customHeight="1" x14ac:dyDescent="0.3">
      <c r="E8" s="121" t="s">
        <v>197</v>
      </c>
      <c r="F8" s="121"/>
      <c r="G8" s="139" t="s">
        <v>198</v>
      </c>
      <c r="H8" s="231"/>
      <c r="I8" s="251">
        <v>-0.6</v>
      </c>
      <c r="J8" s="250"/>
      <c r="K8" s="251">
        <v>1.8</v>
      </c>
      <c r="L8" s="250"/>
      <c r="M8" s="251">
        <v>3.3</v>
      </c>
      <c r="N8" s="250"/>
      <c r="O8" s="251">
        <v>3.6</v>
      </c>
      <c r="P8" s="250"/>
      <c r="Q8" s="251">
        <v>7</v>
      </c>
      <c r="R8" s="250"/>
    </row>
    <row r="9" spans="1:21" ht="28.5" customHeight="1" x14ac:dyDescent="0.3">
      <c r="E9" s="121"/>
      <c r="F9" s="121"/>
      <c r="G9" s="139" t="s">
        <v>199</v>
      </c>
      <c r="H9" s="231"/>
      <c r="I9" s="251">
        <v>0.8</v>
      </c>
      <c r="J9" s="250"/>
      <c r="K9" s="251">
        <v>1.7</v>
      </c>
      <c r="L9" s="250"/>
      <c r="M9" s="251">
        <v>1.2</v>
      </c>
      <c r="N9" s="250"/>
      <c r="O9" s="251">
        <v>0.9</v>
      </c>
      <c r="P9" s="250"/>
      <c r="Q9" s="251">
        <v>2.2000000000000002</v>
      </c>
      <c r="R9" s="250"/>
    </row>
    <row r="10" spans="1:21" s="9" customFormat="1" ht="15" customHeight="1" x14ac:dyDescent="0.3">
      <c r="A10" s="8"/>
      <c r="C10" s="2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21" s="9" customFormat="1" ht="15" customHeight="1" thickBot="1" x14ac:dyDescent="0.35">
      <c r="A11" s="8"/>
      <c r="C11" s="2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21" ht="19.5" customHeight="1" thickBot="1" x14ac:dyDescent="0.35">
      <c r="A12" s="241" t="str">
        <f>Índice!$A$83</f>
        <v>ESTUDO 38 | ANÁLISE DAS EMPRESAS DA REGIÃO NORTE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</row>
    <row r="13" spans="1:21" x14ac:dyDescent="0.3">
      <c r="U13" s="58" t="s">
        <v>23</v>
      </c>
    </row>
    <row r="16" spans="1:21" ht="17.25" customHeight="1" x14ac:dyDescent="0.3"/>
    <row r="17" spans="20:21" ht="17.25" customHeight="1" x14ac:dyDescent="0.3"/>
    <row r="22" spans="20:21" x14ac:dyDescent="0.3">
      <c r="T22" s="42"/>
      <c r="U22" s="42"/>
    </row>
  </sheetData>
  <sheetProtection algorithmName="SHA-512" hashValue="Wfi3ku5HOfHz9Y/efdTkN3kjKmABMHqC/YSVBf80LnX/6bBJb2xP751WX7BYd4JRIj/TTtU1ubUbH2GZqkGZdw==" saltValue="aJLWd9bWzrcu0km8ISpOCw==" spinCount="100000" sheet="1" objects="1" scenarios="1"/>
  <mergeCells count="26">
    <mergeCell ref="O7:P7"/>
    <mergeCell ref="Q7:R7"/>
    <mergeCell ref="M9:N9"/>
    <mergeCell ref="O9:P9"/>
    <mergeCell ref="Q9:R9"/>
    <mergeCell ref="G8:H8"/>
    <mergeCell ref="I8:J8"/>
    <mergeCell ref="K8:L8"/>
    <mergeCell ref="M8:N8"/>
    <mergeCell ref="O8:P8"/>
    <mergeCell ref="I7:J7"/>
    <mergeCell ref="K7:L7"/>
    <mergeCell ref="M7:N7"/>
    <mergeCell ref="A12:U12"/>
    <mergeCell ref="A1:U1"/>
    <mergeCell ref="I6:J6"/>
    <mergeCell ref="K6:L6"/>
    <mergeCell ref="M6:N6"/>
    <mergeCell ref="O6:P6"/>
    <mergeCell ref="Q6:R6"/>
    <mergeCell ref="E8:F9"/>
    <mergeCell ref="E7:H7"/>
    <mergeCell ref="Q8:R8"/>
    <mergeCell ref="G9:H9"/>
    <mergeCell ref="I9:J9"/>
    <mergeCell ref="K9:L9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ABABAB"/>
  </sheetPr>
  <dimension ref="A1:V22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2" ht="69" customHeight="1" x14ac:dyDescent="0.3">
      <c r="A1" s="129" t="s">
        <v>142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2" ht="15" customHeight="1" x14ac:dyDescent="0.3"/>
    <row r="3" spans="1:22" s="7" customFormat="1" ht="15" customHeight="1" thickBot="1" x14ac:dyDescent="0.35">
      <c r="A3" s="59" t="str">
        <f>Índice!F53</f>
        <v>G C1.7</v>
      </c>
      <c r="B3" s="52" t="str">
        <f>Índice!G53</f>
        <v>Volume de negócios | Contributos (em pp) para a taxa de crescimento anual, por localização geográfica (NUTS III) (em percentagem, 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2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2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2" s="14" customFormat="1" ht="24.9" customHeight="1" x14ac:dyDescent="0.3">
      <c r="B6" s="38"/>
      <c r="C6" s="38"/>
      <c r="D6" s="91"/>
      <c r="E6" s="158" t="s">
        <v>152</v>
      </c>
      <c r="F6" s="231"/>
      <c r="G6" s="139" t="s">
        <v>153</v>
      </c>
      <c r="H6" s="231"/>
      <c r="I6" s="139" t="s">
        <v>154</v>
      </c>
      <c r="J6" s="231"/>
      <c r="K6" s="139" t="s">
        <v>173</v>
      </c>
      <c r="L6" s="231"/>
      <c r="M6" s="139" t="s">
        <v>155</v>
      </c>
      <c r="N6" s="231"/>
      <c r="O6" s="139" t="s">
        <v>156</v>
      </c>
      <c r="P6" s="231"/>
      <c r="Q6" s="139" t="s">
        <v>157</v>
      </c>
      <c r="R6" s="231"/>
      <c r="S6" s="139" t="s">
        <v>174</v>
      </c>
      <c r="T6" s="231"/>
      <c r="V6" s="25"/>
    </row>
    <row r="7" spans="1:22" s="14" customFormat="1" ht="24.9" customHeight="1" x14ac:dyDescent="0.3">
      <c r="B7" s="121" t="s">
        <v>200</v>
      </c>
      <c r="C7" s="121"/>
      <c r="D7" s="139"/>
      <c r="E7" s="277">
        <v>10.6</v>
      </c>
      <c r="F7" s="278"/>
      <c r="G7" s="240">
        <v>13.8</v>
      </c>
      <c r="H7" s="278"/>
      <c r="I7" s="240">
        <v>7.4</v>
      </c>
      <c r="J7" s="278"/>
      <c r="K7" s="240">
        <v>9</v>
      </c>
      <c r="L7" s="278"/>
      <c r="M7" s="240">
        <v>8.6999999999999993</v>
      </c>
      <c r="N7" s="278"/>
      <c r="O7" s="240">
        <v>7.7</v>
      </c>
      <c r="P7" s="278"/>
      <c r="Q7" s="240">
        <v>3.8</v>
      </c>
      <c r="R7" s="278"/>
      <c r="S7" s="239">
        <v>9.1</v>
      </c>
      <c r="T7" s="240"/>
      <c r="V7" s="25"/>
    </row>
    <row r="8" spans="1:22" s="14" customFormat="1" ht="24.9" customHeight="1" x14ac:dyDescent="0.3">
      <c r="B8" s="121" t="s">
        <v>201</v>
      </c>
      <c r="C8" s="121" t="s">
        <v>198</v>
      </c>
      <c r="D8" s="139"/>
      <c r="E8" s="277">
        <v>5.3</v>
      </c>
      <c r="F8" s="278"/>
      <c r="G8" s="240">
        <v>11.1</v>
      </c>
      <c r="H8" s="278"/>
      <c r="I8" s="240">
        <v>5.3</v>
      </c>
      <c r="J8" s="278"/>
      <c r="K8" s="240">
        <v>6.9</v>
      </c>
      <c r="L8" s="278"/>
      <c r="M8" s="240">
        <v>9.4</v>
      </c>
      <c r="N8" s="278"/>
      <c r="O8" s="240">
        <v>6.7</v>
      </c>
      <c r="P8" s="278"/>
      <c r="Q8" s="240">
        <v>4</v>
      </c>
      <c r="R8" s="278"/>
      <c r="S8" s="239">
        <v>4.9000000000000004</v>
      </c>
      <c r="T8" s="240"/>
      <c r="V8" s="25"/>
    </row>
    <row r="9" spans="1:22" s="14" customFormat="1" ht="24.9" customHeight="1" x14ac:dyDescent="0.3">
      <c r="B9" s="121"/>
      <c r="C9" s="121" t="s">
        <v>199</v>
      </c>
      <c r="D9" s="139"/>
      <c r="E9" s="277">
        <v>5.2</v>
      </c>
      <c r="F9" s="278"/>
      <c r="G9" s="240">
        <v>2.8</v>
      </c>
      <c r="H9" s="278"/>
      <c r="I9" s="240">
        <v>2.1</v>
      </c>
      <c r="J9" s="278"/>
      <c r="K9" s="240">
        <v>2.1</v>
      </c>
      <c r="L9" s="278"/>
      <c r="M9" s="240">
        <v>-0.8</v>
      </c>
      <c r="N9" s="278"/>
      <c r="O9" s="240">
        <v>1</v>
      </c>
      <c r="P9" s="278"/>
      <c r="Q9" s="240">
        <v>-0.2</v>
      </c>
      <c r="R9" s="278"/>
      <c r="S9" s="239">
        <v>4.2</v>
      </c>
      <c r="T9" s="240"/>
      <c r="V9" s="25"/>
    </row>
    <row r="10" spans="1:22" s="9" customFormat="1" ht="15" customHeight="1" x14ac:dyDescent="0.3">
      <c r="A10" s="8"/>
      <c r="C10" s="2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22" s="9" customFormat="1" ht="15" customHeight="1" thickBot="1" x14ac:dyDescent="0.35">
      <c r="A11" s="8"/>
      <c r="C11" s="2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22" ht="19.5" customHeight="1" thickBot="1" x14ac:dyDescent="0.35">
      <c r="A12" s="241" t="str">
        <f>Índice!$A$83</f>
        <v>ESTUDO 38 | ANÁLISE DAS EMPRESAS DA REGIÃO NORTE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</row>
    <row r="13" spans="1:22" x14ac:dyDescent="0.3">
      <c r="U13" s="58" t="s">
        <v>23</v>
      </c>
    </row>
    <row r="16" spans="1:22" ht="17.25" customHeight="1" x14ac:dyDescent="0.3"/>
    <row r="17" spans="20:21" ht="17.25" customHeight="1" x14ac:dyDescent="0.3"/>
    <row r="22" spans="20:21" x14ac:dyDescent="0.3">
      <c r="T22" s="42"/>
      <c r="U22" s="42"/>
    </row>
  </sheetData>
  <sheetProtection algorithmName="SHA-512" hashValue="gGZg2eEdkBpez8w5OkhJS3DGk90BFmrQOPRI5uvov5IXxVnt2HfebmUj2Fuh+mAaot078uD9FtbUUS+zhCHidw==" saltValue="yQwrm2ufJRIwqCWgu0Hg+w==" spinCount="100000" sheet="1" objects="1" scenarios="1"/>
  <mergeCells count="38">
    <mergeCell ref="S8:T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G8:H8"/>
    <mergeCell ref="E8:F8"/>
    <mergeCell ref="I8:J8"/>
    <mergeCell ref="K8:L8"/>
    <mergeCell ref="M8:N8"/>
    <mergeCell ref="O8:P8"/>
    <mergeCell ref="Q8:R8"/>
    <mergeCell ref="B8:B9"/>
    <mergeCell ref="C8:D8"/>
    <mergeCell ref="M6:N6"/>
    <mergeCell ref="O6:P6"/>
    <mergeCell ref="Q6:R6"/>
    <mergeCell ref="A12:U12"/>
    <mergeCell ref="A1:U1"/>
    <mergeCell ref="E6:F6"/>
    <mergeCell ref="G6:H6"/>
    <mergeCell ref="I6:J6"/>
    <mergeCell ref="K6:L6"/>
    <mergeCell ref="S6:T6"/>
    <mergeCell ref="B7:D7"/>
    <mergeCell ref="E7:F7"/>
    <mergeCell ref="G7:H7"/>
    <mergeCell ref="I7:J7"/>
    <mergeCell ref="K7:L7"/>
    <mergeCell ref="M7:N7"/>
    <mergeCell ref="O7:P7"/>
    <mergeCell ref="Q7:R7"/>
    <mergeCell ref="S7:T7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C0CFD6"/>
  </sheetPr>
  <dimension ref="A1:AC24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9" ht="69" customHeight="1" x14ac:dyDescent="0.3">
      <c r="A1" s="129" t="s">
        <v>11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9" ht="15" customHeight="1" x14ac:dyDescent="0.3"/>
    <row r="3" spans="1:29" s="7" customFormat="1" ht="15" customHeight="1" thickBot="1" x14ac:dyDescent="0.35">
      <c r="A3" s="59" t="str">
        <f>Índice!F57</f>
        <v>G I.3.10</v>
      </c>
      <c r="B3" s="52" t="str">
        <f>Índice!G57</f>
        <v>Autonomia financeira | Média ponderada e mediana da distribuição (2017)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9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9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9" s="9" customFormat="1" ht="22.95" customHeight="1" thickBot="1" x14ac:dyDescent="0.25">
      <c r="A6" s="8"/>
      <c r="D6" s="25"/>
      <c r="E6" s="25"/>
      <c r="F6" s="25"/>
      <c r="G6" s="25"/>
      <c r="H6" s="25"/>
      <c r="I6" s="25"/>
      <c r="J6" s="25"/>
      <c r="K6" s="218" t="s">
        <v>202</v>
      </c>
      <c r="L6" s="262"/>
      <c r="M6" s="262"/>
      <c r="N6" s="262"/>
      <c r="O6" s="262"/>
      <c r="P6" s="262"/>
      <c r="Q6" s="25"/>
      <c r="R6" s="25"/>
      <c r="S6" s="25"/>
      <c r="U6" s="25"/>
    </row>
    <row r="7" spans="1:29" s="9" customFormat="1" ht="24.9" customHeight="1" thickBot="1" x14ac:dyDescent="0.35">
      <c r="A7" s="25"/>
      <c r="B7" s="25"/>
      <c r="C7" s="25"/>
      <c r="D7" s="25"/>
      <c r="F7" s="55"/>
      <c r="G7" s="56"/>
      <c r="H7" s="56"/>
      <c r="I7" s="56"/>
      <c r="J7" s="56"/>
      <c r="K7" s="173" t="s">
        <v>74</v>
      </c>
      <c r="L7" s="174"/>
      <c r="M7" s="187"/>
      <c r="N7" s="255" t="s">
        <v>75</v>
      </c>
      <c r="O7" s="174"/>
      <c r="P7" s="187"/>
      <c r="Q7" s="14"/>
      <c r="R7" s="14"/>
      <c r="S7" s="14"/>
      <c r="T7" s="14"/>
      <c r="U7" s="14"/>
      <c r="V7" s="14"/>
    </row>
    <row r="8" spans="1:29" s="14" customFormat="1" ht="21.45" customHeight="1" thickBot="1" x14ac:dyDescent="0.35">
      <c r="A8" s="20"/>
      <c r="B8" s="9"/>
      <c r="C8" s="9"/>
      <c r="D8" s="9"/>
      <c r="F8" s="173" t="s">
        <v>19</v>
      </c>
      <c r="G8" s="174"/>
      <c r="H8" s="174"/>
      <c r="I8" s="174"/>
      <c r="J8" s="256"/>
      <c r="K8" s="222">
        <v>0.33300000000000002</v>
      </c>
      <c r="L8" s="224"/>
      <c r="M8" s="223"/>
      <c r="N8" s="257">
        <v>0.31900000000000001</v>
      </c>
      <c r="O8" s="224"/>
      <c r="P8" s="223"/>
      <c r="Z8" s="9"/>
      <c r="AA8" s="9"/>
      <c r="AB8" s="9"/>
      <c r="AC8" s="9"/>
    </row>
    <row r="9" spans="1:29" s="14" customFormat="1" ht="21.45" customHeight="1" x14ac:dyDescent="0.3">
      <c r="A9" s="20"/>
      <c r="B9" s="9"/>
      <c r="C9" s="9"/>
      <c r="D9" s="9"/>
      <c r="F9" s="159" t="s">
        <v>144</v>
      </c>
      <c r="G9" s="121"/>
      <c r="H9" s="121"/>
      <c r="I9" s="121"/>
      <c r="J9" s="139"/>
      <c r="K9" s="164">
        <v>0.38</v>
      </c>
      <c r="L9" s="212"/>
      <c r="M9" s="165"/>
      <c r="N9" s="228">
        <v>0.313</v>
      </c>
      <c r="O9" s="212"/>
      <c r="P9" s="165"/>
      <c r="Z9" s="9"/>
      <c r="AA9" s="9"/>
      <c r="AB9" s="9"/>
      <c r="AC9" s="9"/>
    </row>
    <row r="10" spans="1:29" s="14" customFormat="1" ht="21.45" customHeight="1" x14ac:dyDescent="0.3">
      <c r="A10" s="20"/>
      <c r="B10" s="9"/>
      <c r="C10" s="9"/>
      <c r="D10" s="9"/>
      <c r="F10" s="159" t="s">
        <v>207</v>
      </c>
      <c r="G10" s="121"/>
      <c r="H10" s="121" t="s">
        <v>152</v>
      </c>
      <c r="I10" s="121"/>
      <c r="J10" s="160"/>
      <c r="K10" s="164">
        <v>0.436</v>
      </c>
      <c r="L10" s="212"/>
      <c r="M10" s="165"/>
      <c r="N10" s="228">
        <v>0.34599999999999997</v>
      </c>
      <c r="O10" s="212"/>
      <c r="P10" s="165"/>
      <c r="Z10" s="9"/>
      <c r="AA10" s="9"/>
      <c r="AB10" s="9"/>
      <c r="AC10" s="9"/>
    </row>
    <row r="11" spans="1:29" s="14" customFormat="1" ht="21.45" customHeight="1" x14ac:dyDescent="0.3">
      <c r="A11" s="20"/>
      <c r="B11" s="9"/>
      <c r="C11" s="9"/>
      <c r="D11" s="9"/>
      <c r="F11" s="159"/>
      <c r="G11" s="121"/>
      <c r="H11" s="121" t="s">
        <v>153</v>
      </c>
      <c r="I11" s="121"/>
      <c r="J11" s="160"/>
      <c r="K11" s="164">
        <v>0.373</v>
      </c>
      <c r="L11" s="212"/>
      <c r="M11" s="165"/>
      <c r="N11" s="228">
        <v>0.308</v>
      </c>
      <c r="O11" s="212"/>
      <c r="P11" s="165"/>
      <c r="Z11" s="9"/>
      <c r="AA11" s="9"/>
      <c r="AB11" s="9"/>
      <c r="AC11" s="9"/>
    </row>
    <row r="12" spans="1:29" s="14" customFormat="1" ht="21.45" customHeight="1" x14ac:dyDescent="0.3">
      <c r="A12" s="20"/>
      <c r="B12" s="9"/>
      <c r="C12" s="9"/>
      <c r="D12" s="9"/>
      <c r="F12" s="159"/>
      <c r="G12" s="121"/>
      <c r="H12" s="121" t="s">
        <v>154</v>
      </c>
      <c r="I12" s="121"/>
      <c r="J12" s="160"/>
      <c r="K12" s="164">
        <v>0.39500000000000002</v>
      </c>
      <c r="L12" s="212"/>
      <c r="M12" s="165"/>
      <c r="N12" s="228">
        <v>0.28199999999999997</v>
      </c>
      <c r="O12" s="212"/>
      <c r="P12" s="165"/>
      <c r="Z12" s="9"/>
      <c r="AA12" s="9"/>
      <c r="AB12" s="9"/>
      <c r="AC12" s="9"/>
    </row>
    <row r="13" spans="1:29" s="14" customFormat="1" ht="21.45" customHeight="1" x14ac:dyDescent="0.3">
      <c r="A13" s="20"/>
      <c r="B13" s="9"/>
      <c r="C13" s="9"/>
      <c r="D13" s="9"/>
      <c r="F13" s="159"/>
      <c r="G13" s="121"/>
      <c r="H13" s="121" t="s">
        <v>173</v>
      </c>
      <c r="I13" s="121"/>
      <c r="J13" s="160"/>
      <c r="K13" s="164">
        <v>0.38600000000000001</v>
      </c>
      <c r="L13" s="212"/>
      <c r="M13" s="165"/>
      <c r="N13" s="228">
        <v>0.316</v>
      </c>
      <c r="O13" s="212"/>
      <c r="P13" s="165"/>
      <c r="Z13" s="9"/>
      <c r="AA13" s="9"/>
      <c r="AB13" s="9"/>
      <c r="AC13" s="9"/>
    </row>
    <row r="14" spans="1:29" s="14" customFormat="1" ht="21.45" customHeight="1" x14ac:dyDescent="0.3">
      <c r="A14" s="20"/>
      <c r="B14" s="9"/>
      <c r="C14" s="9"/>
      <c r="D14" s="9"/>
      <c r="F14" s="159"/>
      <c r="G14" s="121"/>
      <c r="H14" s="121" t="s">
        <v>155</v>
      </c>
      <c r="I14" s="121"/>
      <c r="J14" s="160"/>
      <c r="K14" s="164">
        <v>0.35499999999999998</v>
      </c>
      <c r="L14" s="212"/>
      <c r="M14" s="165"/>
      <c r="N14" s="228">
        <v>0.34300000000000003</v>
      </c>
      <c r="O14" s="212"/>
      <c r="P14" s="165"/>
      <c r="Z14" s="9"/>
      <c r="AA14" s="9"/>
      <c r="AB14" s="9"/>
      <c r="AC14" s="9"/>
    </row>
    <row r="15" spans="1:29" s="14" customFormat="1" ht="21.45" customHeight="1" x14ac:dyDescent="0.3">
      <c r="A15" s="20"/>
      <c r="B15" s="9"/>
      <c r="C15" s="9"/>
      <c r="D15" s="9"/>
      <c r="F15" s="159"/>
      <c r="G15" s="121"/>
      <c r="H15" s="121" t="s">
        <v>156</v>
      </c>
      <c r="I15" s="121"/>
      <c r="J15" s="160"/>
      <c r="K15" s="164">
        <v>0.39900000000000002</v>
      </c>
      <c r="L15" s="212"/>
      <c r="M15" s="165"/>
      <c r="N15" s="228">
        <v>0.28899999999999998</v>
      </c>
      <c r="O15" s="212"/>
      <c r="P15" s="165"/>
      <c r="Z15" s="9"/>
      <c r="AA15" s="9"/>
      <c r="AB15" s="9"/>
      <c r="AC15" s="9"/>
    </row>
    <row r="16" spans="1:29" s="14" customFormat="1" ht="21.45" customHeight="1" x14ac:dyDescent="0.3">
      <c r="A16" s="20"/>
      <c r="B16" s="9"/>
      <c r="C16" s="9"/>
      <c r="D16" s="9"/>
      <c r="F16" s="159"/>
      <c r="G16" s="121"/>
      <c r="H16" s="121" t="s">
        <v>157</v>
      </c>
      <c r="I16" s="121"/>
      <c r="J16" s="160"/>
      <c r="K16" s="164">
        <v>0.26300000000000001</v>
      </c>
      <c r="L16" s="212"/>
      <c r="M16" s="165"/>
      <c r="N16" s="228">
        <v>0.35199999999999998</v>
      </c>
      <c r="O16" s="212"/>
      <c r="P16" s="165"/>
      <c r="Z16" s="9"/>
      <c r="AA16" s="9"/>
      <c r="AB16" s="9"/>
      <c r="AC16" s="9"/>
    </row>
    <row r="17" spans="1:29" s="14" customFormat="1" ht="21.45" customHeight="1" thickBot="1" x14ac:dyDescent="0.35">
      <c r="A17" s="20"/>
      <c r="B17" s="9"/>
      <c r="C17" s="9"/>
      <c r="D17" s="9"/>
      <c r="F17" s="258"/>
      <c r="G17" s="125"/>
      <c r="H17" s="125" t="s">
        <v>174</v>
      </c>
      <c r="I17" s="125"/>
      <c r="J17" s="169"/>
      <c r="K17" s="213">
        <v>0.218</v>
      </c>
      <c r="L17" s="215"/>
      <c r="M17" s="214"/>
      <c r="N17" s="259">
        <v>0.37</v>
      </c>
      <c r="O17" s="215"/>
      <c r="P17" s="214"/>
      <c r="Z17" s="9"/>
      <c r="AA17" s="9"/>
      <c r="AB17" s="9"/>
      <c r="AC17" s="9"/>
    </row>
    <row r="18" spans="1:29" s="9" customFormat="1" ht="15" customHeight="1" x14ac:dyDescent="0.2">
      <c r="A18" s="8"/>
      <c r="C18" s="25"/>
      <c r="D18" s="25"/>
      <c r="E18" s="25"/>
      <c r="O18" s="25"/>
      <c r="P18" s="25"/>
      <c r="Q18" s="25"/>
    </row>
    <row r="19" spans="1:29" s="9" customFormat="1" ht="15" customHeight="1" x14ac:dyDescent="0.2">
      <c r="A19" s="8"/>
      <c r="C19" s="25"/>
      <c r="D19" s="25"/>
      <c r="E19" s="25"/>
      <c r="O19" s="25"/>
      <c r="P19" s="25"/>
      <c r="Q19" s="25"/>
    </row>
    <row r="20" spans="1:29" ht="19.5" customHeight="1" x14ac:dyDescent="0.3">
      <c r="A20" s="135" t="str">
        <f>Índice!$A$83</f>
        <v>ESTUDO 38 | ANÁLISE DAS EMPRESAS DA REGIÃO NORTE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</row>
    <row r="21" spans="1:29" x14ac:dyDescent="0.3">
      <c r="U21" s="58" t="s">
        <v>23</v>
      </c>
    </row>
    <row r="24" spans="1:29" ht="17.25" customHeight="1" x14ac:dyDescent="0.3">
      <c r="L24" s="25"/>
      <c r="M24" s="25"/>
      <c r="N24" s="25"/>
    </row>
  </sheetData>
  <sheetProtection algorithmName="SHA-512" hashValue="LAjJDv6GoCLbBvOJa/V5Rf+A3/aXupqDJ+Y7WjP4IbqkkBm8MWc34z4G5WMY4/q+fB6GBe0UKRJBQa/XfnzjIw==" saltValue="o+hUAa0VPrFSKo8EfZt0sQ==" spinCount="100000" sheet="1" objects="1" scenarios="1"/>
  <mergeCells count="36">
    <mergeCell ref="H16:J16"/>
    <mergeCell ref="K16:M16"/>
    <mergeCell ref="N16:P16"/>
    <mergeCell ref="H17:J17"/>
    <mergeCell ref="K17:M17"/>
    <mergeCell ref="N17:P17"/>
    <mergeCell ref="N13:P13"/>
    <mergeCell ref="H14:J14"/>
    <mergeCell ref="K14:M14"/>
    <mergeCell ref="N14:P14"/>
    <mergeCell ref="H15:J15"/>
    <mergeCell ref="K15:M15"/>
    <mergeCell ref="N15:P15"/>
    <mergeCell ref="A1:U1"/>
    <mergeCell ref="K6:P6"/>
    <mergeCell ref="K7:M7"/>
    <mergeCell ref="N7:P7"/>
    <mergeCell ref="F8:J8"/>
    <mergeCell ref="K8:M8"/>
    <mergeCell ref="N8:P8"/>
    <mergeCell ref="A20:U20"/>
    <mergeCell ref="F9:J9"/>
    <mergeCell ref="K9:M9"/>
    <mergeCell ref="N9:P9"/>
    <mergeCell ref="F10:G17"/>
    <mergeCell ref="H10:J10"/>
    <mergeCell ref="K10:M10"/>
    <mergeCell ref="N10:P10"/>
    <mergeCell ref="H11:J11"/>
    <mergeCell ref="K11:M11"/>
    <mergeCell ref="N11:P11"/>
    <mergeCell ref="H12:J12"/>
    <mergeCell ref="K12:M12"/>
    <mergeCell ref="N12:P12"/>
    <mergeCell ref="H13:J13"/>
    <mergeCell ref="K13:M13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C0CFD6"/>
  </sheetPr>
  <dimension ref="A1:U24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9" t="s">
        <v>11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5" customHeight="1" x14ac:dyDescent="0.3"/>
    <row r="3" spans="1:21" s="7" customFormat="1" ht="15" customHeight="1" thickBot="1" x14ac:dyDescent="0.35">
      <c r="A3" s="59" t="str">
        <f>Índice!F58</f>
        <v>G I.3.11</v>
      </c>
      <c r="B3" s="52" t="str">
        <f>Índice!G58</f>
        <v>Autonomia financeira | Proporção de empresas com capitais próprios negativos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1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7"/>
      <c r="J4" s="7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thickBot="1" x14ac:dyDescent="0.25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21" s="16" customFormat="1" ht="19.95" customHeight="1" thickBot="1" x14ac:dyDescent="0.35">
      <c r="G6" s="14"/>
      <c r="H6" s="14"/>
      <c r="I6" s="14"/>
      <c r="J6" s="14"/>
      <c r="K6" s="14"/>
      <c r="L6" s="270">
        <v>2013</v>
      </c>
      <c r="M6" s="270"/>
      <c r="N6" s="270">
        <v>2017</v>
      </c>
      <c r="O6" s="220"/>
      <c r="P6" s="14"/>
      <c r="Q6" s="14"/>
    </row>
    <row r="7" spans="1:21" s="16" customFormat="1" ht="19.95" customHeight="1" thickBot="1" x14ac:dyDescent="0.35">
      <c r="G7" s="14"/>
      <c r="H7" s="14"/>
      <c r="I7" s="14"/>
      <c r="J7" s="14"/>
      <c r="K7" s="14"/>
      <c r="L7" s="166"/>
      <c r="M7" s="166"/>
      <c r="N7" s="166"/>
      <c r="O7" s="271"/>
      <c r="P7" s="14"/>
      <c r="Q7" s="14"/>
    </row>
    <row r="8" spans="1:21" s="14" customFormat="1" ht="21" customHeight="1" thickBot="1" x14ac:dyDescent="0.35">
      <c r="G8" s="272" t="s">
        <v>19</v>
      </c>
      <c r="H8" s="270"/>
      <c r="I8" s="270"/>
      <c r="J8" s="270"/>
      <c r="K8" s="270"/>
      <c r="L8" s="273">
        <v>0.28399999999999997</v>
      </c>
      <c r="M8" s="273"/>
      <c r="N8" s="273">
        <v>0.26500000000000001</v>
      </c>
      <c r="O8" s="273"/>
    </row>
    <row r="9" spans="1:21" s="14" customFormat="1" ht="21" customHeight="1" x14ac:dyDescent="0.3">
      <c r="G9" s="269" t="s">
        <v>144</v>
      </c>
      <c r="H9" s="161"/>
      <c r="I9" s="161"/>
      <c r="J9" s="161"/>
      <c r="K9" s="248"/>
      <c r="L9" s="274">
        <v>0.26800000000000002</v>
      </c>
      <c r="M9" s="274"/>
      <c r="N9" s="274">
        <v>0.251</v>
      </c>
      <c r="O9" s="274"/>
    </row>
    <row r="10" spans="1:21" s="14" customFormat="1" ht="21" customHeight="1" x14ac:dyDescent="0.3">
      <c r="G10" s="231" t="s">
        <v>207</v>
      </c>
      <c r="H10" s="121"/>
      <c r="I10" s="121" t="s">
        <v>152</v>
      </c>
      <c r="J10" s="121"/>
      <c r="K10" s="160"/>
      <c r="L10" s="275">
        <v>0.253</v>
      </c>
      <c r="M10" s="275"/>
      <c r="N10" s="275">
        <v>0.248</v>
      </c>
      <c r="O10" s="275"/>
    </row>
    <row r="11" spans="1:21" s="14" customFormat="1" ht="21" customHeight="1" x14ac:dyDescent="0.3">
      <c r="G11" s="231"/>
      <c r="H11" s="121"/>
      <c r="I11" s="121" t="s">
        <v>153</v>
      </c>
      <c r="J11" s="121"/>
      <c r="K11" s="160"/>
      <c r="L11" s="275">
        <v>0.255</v>
      </c>
      <c r="M11" s="275"/>
      <c r="N11" s="275">
        <v>0.24199999999999999</v>
      </c>
      <c r="O11" s="275"/>
    </row>
    <row r="12" spans="1:21" s="14" customFormat="1" ht="21" customHeight="1" x14ac:dyDescent="0.3">
      <c r="G12" s="231"/>
      <c r="H12" s="121"/>
      <c r="I12" s="121" t="s">
        <v>154</v>
      </c>
      <c r="J12" s="121"/>
      <c r="K12" s="160"/>
      <c r="L12" s="275">
        <v>0.26</v>
      </c>
      <c r="M12" s="275"/>
      <c r="N12" s="275">
        <v>0.251</v>
      </c>
      <c r="O12" s="275"/>
    </row>
    <row r="13" spans="1:21" s="14" customFormat="1" ht="21" customHeight="1" x14ac:dyDescent="0.3">
      <c r="G13" s="231"/>
      <c r="H13" s="121"/>
      <c r="I13" s="121" t="s">
        <v>173</v>
      </c>
      <c r="J13" s="121"/>
      <c r="K13" s="160"/>
      <c r="L13" s="275">
        <v>0.28299999999999997</v>
      </c>
      <c r="M13" s="275"/>
      <c r="N13" s="275">
        <v>0.26</v>
      </c>
      <c r="O13" s="275"/>
    </row>
    <row r="14" spans="1:21" s="14" customFormat="1" ht="21" customHeight="1" x14ac:dyDescent="0.3">
      <c r="G14" s="231"/>
      <c r="H14" s="121"/>
      <c r="I14" s="121" t="s">
        <v>155</v>
      </c>
      <c r="J14" s="121"/>
      <c r="K14" s="160"/>
      <c r="L14" s="275">
        <v>0.21199999999999999</v>
      </c>
      <c r="M14" s="275"/>
      <c r="N14" s="275">
        <v>0.20300000000000001</v>
      </c>
      <c r="O14" s="275"/>
    </row>
    <row r="15" spans="1:21" s="14" customFormat="1" ht="21" customHeight="1" x14ac:dyDescent="0.3">
      <c r="G15" s="231"/>
      <c r="H15" s="121"/>
      <c r="I15" s="121" t="s">
        <v>156</v>
      </c>
      <c r="J15" s="121"/>
      <c r="K15" s="160"/>
      <c r="L15" s="275">
        <v>0.247</v>
      </c>
      <c r="M15" s="275"/>
      <c r="N15" s="275">
        <v>0.23599999999999999</v>
      </c>
      <c r="O15" s="275"/>
    </row>
    <row r="16" spans="1:21" s="14" customFormat="1" ht="21" customHeight="1" x14ac:dyDescent="0.3">
      <c r="G16" s="231"/>
      <c r="H16" s="121"/>
      <c r="I16" s="121" t="s">
        <v>157</v>
      </c>
      <c r="J16" s="121"/>
      <c r="K16" s="160"/>
      <c r="L16" s="275">
        <v>0.24299999999999999</v>
      </c>
      <c r="M16" s="275"/>
      <c r="N16" s="275">
        <v>0.22900000000000001</v>
      </c>
      <c r="O16" s="275"/>
    </row>
    <row r="17" spans="1:21" s="14" customFormat="1" ht="21" customHeight="1" thickBot="1" x14ac:dyDescent="0.35">
      <c r="G17" s="237"/>
      <c r="H17" s="125"/>
      <c r="I17" s="125" t="s">
        <v>174</v>
      </c>
      <c r="J17" s="125"/>
      <c r="K17" s="169"/>
      <c r="L17" s="276">
        <v>0.24199999999999999</v>
      </c>
      <c r="M17" s="276"/>
      <c r="N17" s="276">
        <v>0.23899999999999999</v>
      </c>
      <c r="O17" s="276"/>
    </row>
    <row r="18" spans="1:21" s="9" customFormat="1" ht="15" customHeight="1" x14ac:dyDescent="0.2">
      <c r="A18" s="8"/>
      <c r="C18" s="25"/>
      <c r="D18" s="25"/>
      <c r="E18" s="25"/>
      <c r="O18" s="25"/>
      <c r="P18" s="25"/>
      <c r="Q18" s="25"/>
    </row>
    <row r="19" spans="1:21" s="9" customFormat="1" ht="15" customHeight="1" x14ac:dyDescent="0.2">
      <c r="A19" s="8"/>
      <c r="C19" s="25"/>
      <c r="D19" s="25"/>
      <c r="E19" s="25"/>
      <c r="O19" s="25"/>
      <c r="P19" s="25"/>
      <c r="Q19" s="25"/>
    </row>
    <row r="20" spans="1:21" ht="19.5" customHeight="1" x14ac:dyDescent="0.3">
      <c r="A20" s="135" t="str">
        <f>Índice!$A$83</f>
        <v>ESTUDO 38 | ANÁLISE DAS EMPRESAS DA REGIÃO NORTE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</row>
    <row r="21" spans="1:21" x14ac:dyDescent="0.3">
      <c r="U21" s="58" t="s">
        <v>23</v>
      </c>
    </row>
    <row r="24" spans="1:21" ht="17.25" customHeight="1" x14ac:dyDescent="0.3"/>
  </sheetData>
  <sheetProtection algorithmName="SHA-512" hashValue="ZiVgi+FLH5etxBZWNQUE5lQs8pkGpXSY9hqUfCv7Dh3T3x5anQlASuhj4nm4jpplxtPCNKlsFbzPZcql0OuPZw==" saltValue="N1sonSIsqmQODXz5t3Q6Ug==" spinCount="100000" sheet="1" objects="1" scenarios="1"/>
  <mergeCells count="35">
    <mergeCell ref="I16:K16"/>
    <mergeCell ref="L16:M16"/>
    <mergeCell ref="N16:O16"/>
    <mergeCell ref="I17:K17"/>
    <mergeCell ref="L17:M17"/>
    <mergeCell ref="N17:O17"/>
    <mergeCell ref="N13:O13"/>
    <mergeCell ref="I14:K14"/>
    <mergeCell ref="L14:M14"/>
    <mergeCell ref="N14:O14"/>
    <mergeCell ref="I15:K15"/>
    <mergeCell ref="L15:M15"/>
    <mergeCell ref="N15:O15"/>
    <mergeCell ref="A1:U1"/>
    <mergeCell ref="L6:M7"/>
    <mergeCell ref="N6:O7"/>
    <mergeCell ref="G8:K8"/>
    <mergeCell ref="L8:M8"/>
    <mergeCell ref="N8:O8"/>
    <mergeCell ref="A20:U20"/>
    <mergeCell ref="G9:K9"/>
    <mergeCell ref="L9:M9"/>
    <mergeCell ref="N9:O9"/>
    <mergeCell ref="G10:H17"/>
    <mergeCell ref="I10:K10"/>
    <mergeCell ref="L10:M10"/>
    <mergeCell ref="N10:O10"/>
    <mergeCell ref="I11:K11"/>
    <mergeCell ref="L11:M11"/>
    <mergeCell ref="N11:O11"/>
    <mergeCell ref="I12:K12"/>
    <mergeCell ref="L12:M12"/>
    <mergeCell ref="N12:O12"/>
    <mergeCell ref="I13:K13"/>
    <mergeCell ref="L13:M13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C0CFD6"/>
  </sheetPr>
  <dimension ref="A1:U24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9" t="s">
        <v>11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5" customHeight="1" x14ac:dyDescent="0.3"/>
    <row r="3" spans="1:21" s="7" customFormat="1" ht="15" customHeight="1" thickBot="1" x14ac:dyDescent="0.35">
      <c r="A3" s="59" t="str">
        <f>Índice!F61</f>
        <v>G I.3.12 I</v>
      </c>
      <c r="B3" s="52" t="str">
        <f>Índice!G61</f>
        <v>Passivo | Estrutura (2017) - I Passivo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1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7"/>
      <c r="J4" s="7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thickBot="1" x14ac:dyDescent="0.25">
      <c r="D5" s="8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1" s="16" customFormat="1" ht="24.9" customHeight="1" thickBot="1" x14ac:dyDescent="0.35">
      <c r="K6" s="220" t="s">
        <v>22</v>
      </c>
      <c r="L6" s="221"/>
      <c r="M6" s="221"/>
      <c r="N6" s="221"/>
      <c r="O6" s="221"/>
      <c r="P6" s="255"/>
      <c r="Q6" s="14"/>
      <c r="R6" s="14"/>
      <c r="S6" s="14"/>
      <c r="T6" s="14"/>
    </row>
    <row r="7" spans="1:21" s="16" customFormat="1" ht="24.9" customHeight="1" thickBot="1" x14ac:dyDescent="0.35">
      <c r="K7" s="151" t="s">
        <v>31</v>
      </c>
      <c r="L7" s="152"/>
      <c r="M7" s="151" t="s">
        <v>82</v>
      </c>
      <c r="N7" s="152"/>
      <c r="O7" s="151" t="s">
        <v>83</v>
      </c>
      <c r="P7" s="152"/>
      <c r="Q7" s="14"/>
      <c r="R7" s="14"/>
      <c r="S7" s="14"/>
      <c r="T7" s="14"/>
    </row>
    <row r="8" spans="1:21" s="14" customFormat="1" ht="24.9" customHeight="1" thickBot="1" x14ac:dyDescent="0.35">
      <c r="A8" s="20"/>
      <c r="F8" s="270" t="s">
        <v>19</v>
      </c>
      <c r="G8" s="270"/>
      <c r="H8" s="270"/>
      <c r="I8" s="270"/>
      <c r="J8" s="270"/>
      <c r="K8" s="273">
        <v>0.54</v>
      </c>
      <c r="L8" s="273"/>
      <c r="M8" s="273">
        <v>0.16200000000000001</v>
      </c>
      <c r="N8" s="273"/>
      <c r="O8" s="273">
        <v>0.29799999999999999</v>
      </c>
      <c r="P8" s="273"/>
    </row>
    <row r="9" spans="1:21" s="14" customFormat="1" ht="24.9" customHeight="1" x14ac:dyDescent="0.3">
      <c r="A9" s="20"/>
      <c r="F9" s="225" t="s">
        <v>144</v>
      </c>
      <c r="G9" s="161"/>
      <c r="H9" s="161"/>
      <c r="I9" s="161"/>
      <c r="J9" s="248"/>
      <c r="K9" s="274">
        <v>0.51200000000000001</v>
      </c>
      <c r="L9" s="274"/>
      <c r="M9" s="274">
        <v>0.216</v>
      </c>
      <c r="N9" s="274"/>
      <c r="O9" s="274">
        <v>0.27200000000000002</v>
      </c>
      <c r="P9" s="274"/>
    </row>
    <row r="10" spans="1:21" s="14" customFormat="1" ht="24.9" customHeight="1" x14ac:dyDescent="0.3">
      <c r="A10" s="20"/>
      <c r="F10" s="159" t="s">
        <v>159</v>
      </c>
      <c r="G10" s="121"/>
      <c r="H10" s="121" t="s">
        <v>152</v>
      </c>
      <c r="I10" s="121"/>
      <c r="J10" s="160"/>
      <c r="K10" s="275">
        <v>0.42399999999999999</v>
      </c>
      <c r="L10" s="275"/>
      <c r="M10" s="275">
        <v>0.26800000000000002</v>
      </c>
      <c r="N10" s="275"/>
      <c r="O10" s="275">
        <v>0.307</v>
      </c>
      <c r="P10" s="275"/>
    </row>
    <row r="11" spans="1:21" s="14" customFormat="1" ht="24.9" customHeight="1" x14ac:dyDescent="0.3">
      <c r="A11" s="20"/>
      <c r="F11" s="159"/>
      <c r="G11" s="121"/>
      <c r="H11" s="121" t="s">
        <v>153</v>
      </c>
      <c r="I11" s="121"/>
      <c r="J11" s="160"/>
      <c r="K11" s="275">
        <v>0.45600000000000002</v>
      </c>
      <c r="L11" s="275"/>
      <c r="M11" s="275">
        <v>0.255</v>
      </c>
      <c r="N11" s="275"/>
      <c r="O11" s="275">
        <v>0.28799999999999998</v>
      </c>
      <c r="P11" s="275"/>
    </row>
    <row r="12" spans="1:21" s="14" customFormat="1" ht="24.9" customHeight="1" x14ac:dyDescent="0.3">
      <c r="A12" s="20"/>
      <c r="F12" s="159"/>
      <c r="G12" s="121"/>
      <c r="H12" s="121" t="s">
        <v>154</v>
      </c>
      <c r="I12" s="121"/>
      <c r="J12" s="160"/>
      <c r="K12" s="275">
        <v>0.45200000000000001</v>
      </c>
      <c r="L12" s="275"/>
      <c r="M12" s="275">
        <v>0.28499999999999998</v>
      </c>
      <c r="N12" s="275"/>
      <c r="O12" s="275">
        <v>0.26300000000000001</v>
      </c>
      <c r="P12" s="275"/>
      <c r="Q12" s="14" t="s">
        <v>73</v>
      </c>
    </row>
    <row r="13" spans="1:21" s="14" customFormat="1" ht="24.9" customHeight="1" x14ac:dyDescent="0.3">
      <c r="A13" s="20"/>
      <c r="F13" s="159"/>
      <c r="G13" s="121"/>
      <c r="H13" s="121" t="s">
        <v>173</v>
      </c>
      <c r="I13" s="121"/>
      <c r="J13" s="160"/>
      <c r="K13" s="275">
        <v>0.53200000000000003</v>
      </c>
      <c r="L13" s="275"/>
      <c r="M13" s="275">
        <v>0.20200000000000001</v>
      </c>
      <c r="N13" s="275"/>
      <c r="O13" s="275">
        <v>0.26600000000000001</v>
      </c>
      <c r="P13" s="275"/>
    </row>
    <row r="14" spans="1:21" s="14" customFormat="1" ht="24.9" customHeight="1" x14ac:dyDescent="0.3">
      <c r="A14" s="20"/>
      <c r="F14" s="159"/>
      <c r="G14" s="121"/>
      <c r="H14" s="121" t="s">
        <v>155</v>
      </c>
      <c r="I14" s="121"/>
      <c r="J14" s="160"/>
      <c r="K14" s="275">
        <v>0.59799999999999998</v>
      </c>
      <c r="L14" s="275"/>
      <c r="M14" s="275">
        <v>0.158</v>
      </c>
      <c r="N14" s="275"/>
      <c r="O14" s="275">
        <v>0.24399999999999999</v>
      </c>
      <c r="P14" s="275"/>
    </row>
    <row r="15" spans="1:21" s="14" customFormat="1" ht="24.9" customHeight="1" x14ac:dyDescent="0.3">
      <c r="A15" s="20"/>
      <c r="F15" s="159"/>
      <c r="G15" s="121"/>
      <c r="H15" s="121" t="s">
        <v>156</v>
      </c>
      <c r="I15" s="121"/>
      <c r="J15" s="160"/>
      <c r="K15" s="275">
        <v>0.42199999999999999</v>
      </c>
      <c r="L15" s="275"/>
      <c r="M15" s="275">
        <v>0.27600000000000002</v>
      </c>
      <c r="N15" s="275"/>
      <c r="O15" s="275">
        <v>0.30199999999999999</v>
      </c>
      <c r="P15" s="275"/>
    </row>
    <row r="16" spans="1:21" s="14" customFormat="1" ht="24.9" customHeight="1" x14ac:dyDescent="0.3">
      <c r="A16" s="20"/>
      <c r="F16" s="159"/>
      <c r="G16" s="121"/>
      <c r="H16" s="121" t="s">
        <v>157</v>
      </c>
      <c r="I16" s="121"/>
      <c r="J16" s="160"/>
      <c r="K16" s="275">
        <v>0.56699999999999995</v>
      </c>
      <c r="L16" s="275"/>
      <c r="M16" s="275">
        <v>0.107</v>
      </c>
      <c r="N16" s="275"/>
      <c r="O16" s="275">
        <v>0.32600000000000001</v>
      </c>
      <c r="P16" s="275"/>
    </row>
    <row r="17" spans="1:21" s="14" customFormat="1" ht="24.9" customHeight="1" thickBot="1" x14ac:dyDescent="0.35">
      <c r="A17" s="20"/>
      <c r="F17" s="258"/>
      <c r="G17" s="125"/>
      <c r="H17" s="125" t="s">
        <v>174</v>
      </c>
      <c r="I17" s="125"/>
      <c r="J17" s="169"/>
      <c r="K17" s="276">
        <v>0.67700000000000005</v>
      </c>
      <c r="L17" s="276"/>
      <c r="M17" s="276">
        <v>0.159</v>
      </c>
      <c r="N17" s="276"/>
      <c r="O17" s="276">
        <v>0.16400000000000001</v>
      </c>
      <c r="P17" s="276"/>
    </row>
    <row r="18" spans="1:21" s="9" customFormat="1" ht="15" customHeight="1" x14ac:dyDescent="0.2">
      <c r="A18" s="8"/>
      <c r="C18" s="25"/>
      <c r="D18" s="25"/>
      <c r="E18" s="25"/>
      <c r="O18" s="25"/>
      <c r="P18" s="25"/>
      <c r="Q18" s="25"/>
    </row>
    <row r="19" spans="1:21" s="9" customFormat="1" ht="15" customHeight="1" x14ac:dyDescent="0.2">
      <c r="A19" s="8"/>
      <c r="C19" s="25"/>
      <c r="D19" s="25"/>
      <c r="E19" s="25"/>
      <c r="O19" s="25"/>
      <c r="P19" s="25"/>
      <c r="Q19" s="25"/>
    </row>
    <row r="20" spans="1:21" ht="19.5" customHeight="1" x14ac:dyDescent="0.3">
      <c r="A20" s="135" t="str">
        <f>Índice!$A$83</f>
        <v>ESTUDO 38 | ANÁLISE DAS EMPRESAS DA REGIÃO NORTE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</row>
    <row r="21" spans="1:21" x14ac:dyDescent="0.3">
      <c r="U21" s="58" t="s">
        <v>23</v>
      </c>
    </row>
    <row r="24" spans="1:21" ht="17.25" customHeight="1" x14ac:dyDescent="0.3"/>
  </sheetData>
  <sheetProtection algorithmName="SHA-512" hashValue="hvMJnXP3whLXU/6z++dXuBiDMPx/60tu0voD3ifciyW+KYwXxhXb1JLREiwqzaCefmsgSYDFcKDiokWRD+lUzw==" saltValue="VGLmkvrVwLnx6G9vEKwamw==" spinCount="100000" sheet="1" objects="1" scenarios="1"/>
  <mergeCells count="47">
    <mergeCell ref="K6:P6"/>
    <mergeCell ref="M14:N14"/>
    <mergeCell ref="H15:J15"/>
    <mergeCell ref="K15:L15"/>
    <mergeCell ref="M15:N15"/>
    <mergeCell ref="M10:N10"/>
    <mergeCell ref="H11:J11"/>
    <mergeCell ref="K11:L11"/>
    <mergeCell ref="M11:N11"/>
    <mergeCell ref="H12:J12"/>
    <mergeCell ref="K12:L12"/>
    <mergeCell ref="M12:N12"/>
    <mergeCell ref="H13:J13"/>
    <mergeCell ref="H14:J14"/>
    <mergeCell ref="O15:P15"/>
    <mergeCell ref="O7:P7"/>
    <mergeCell ref="O16:P16"/>
    <mergeCell ref="F8:J8"/>
    <mergeCell ref="F9:J9"/>
    <mergeCell ref="M9:N9"/>
    <mergeCell ref="F10:G17"/>
    <mergeCell ref="H10:J10"/>
    <mergeCell ref="O9:P9"/>
    <mergeCell ref="O10:P10"/>
    <mergeCell ref="O13:P13"/>
    <mergeCell ref="O14:P14"/>
    <mergeCell ref="K14:L14"/>
    <mergeCell ref="H16:J16"/>
    <mergeCell ref="K16:L16"/>
    <mergeCell ref="M16:N16"/>
    <mergeCell ref="H17:J17"/>
    <mergeCell ref="A20:U20"/>
    <mergeCell ref="A1:U1"/>
    <mergeCell ref="K7:L7"/>
    <mergeCell ref="M7:N7"/>
    <mergeCell ref="K8:L8"/>
    <mergeCell ref="M8:N8"/>
    <mergeCell ref="K17:L17"/>
    <mergeCell ref="M17:N17"/>
    <mergeCell ref="O17:P17"/>
    <mergeCell ref="O8:P8"/>
    <mergeCell ref="O11:P11"/>
    <mergeCell ref="O12:P12"/>
    <mergeCell ref="K9:L9"/>
    <mergeCell ref="K10:L10"/>
    <mergeCell ref="K13:L13"/>
    <mergeCell ref="M13:N13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rgb="FFC0CFD6"/>
  </sheetPr>
  <dimension ref="A1:U24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9" t="s">
        <v>11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5" customHeight="1" x14ac:dyDescent="0.3"/>
    <row r="3" spans="1:21" s="7" customFormat="1" ht="15" customHeight="1" thickBot="1" x14ac:dyDescent="0.35">
      <c r="A3" s="59" t="str">
        <f>Índice!F62</f>
        <v>G I.3.12 II</v>
      </c>
      <c r="B3" s="52" t="str">
        <f>Índice!G62</f>
        <v>Passivo | Estrutura (2017) - II Dívida remunerada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1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7"/>
      <c r="J4" s="7"/>
      <c r="K4" s="7"/>
      <c r="L4" s="7"/>
      <c r="M4" s="7"/>
      <c r="N4" s="7"/>
      <c r="O4" s="7"/>
      <c r="P4" s="7"/>
      <c r="Q4" s="7"/>
      <c r="R4" s="7"/>
    </row>
    <row r="5" spans="1:21" s="9" customFormat="1" ht="15.45" customHeight="1" thickBot="1" x14ac:dyDescent="0.25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21" s="16" customFormat="1" ht="24.9" customHeight="1" thickBot="1" x14ac:dyDescent="0.35">
      <c r="J6" s="220" t="s">
        <v>31</v>
      </c>
      <c r="K6" s="221"/>
      <c r="L6" s="221"/>
      <c r="M6" s="221"/>
      <c r="N6" s="221"/>
      <c r="O6" s="221"/>
      <c r="P6" s="221"/>
      <c r="Q6" s="255"/>
      <c r="R6" s="14"/>
      <c r="S6" s="14"/>
    </row>
    <row r="7" spans="1:21" s="16" customFormat="1" ht="24.9" customHeight="1" thickBot="1" x14ac:dyDescent="0.35">
      <c r="J7" s="151" t="s">
        <v>81</v>
      </c>
      <c r="K7" s="152"/>
      <c r="L7" s="151" t="s">
        <v>87</v>
      </c>
      <c r="M7" s="152"/>
      <c r="N7" s="151" t="s">
        <v>88</v>
      </c>
      <c r="O7" s="152"/>
      <c r="P7" s="151" t="s">
        <v>89</v>
      </c>
      <c r="Q7" s="152"/>
      <c r="R7" s="14"/>
      <c r="S7" s="14"/>
    </row>
    <row r="8" spans="1:21" s="14" customFormat="1" ht="24.9" customHeight="1" thickBot="1" x14ac:dyDescent="0.35">
      <c r="A8" s="20"/>
      <c r="E8" s="270" t="s">
        <v>19</v>
      </c>
      <c r="F8" s="270"/>
      <c r="G8" s="270"/>
      <c r="H8" s="270"/>
      <c r="I8" s="270"/>
      <c r="J8" s="273">
        <v>0.13500000000000001</v>
      </c>
      <c r="K8" s="273"/>
      <c r="L8" s="273">
        <v>0.40300000000000002</v>
      </c>
      <c r="M8" s="273"/>
      <c r="N8" s="273">
        <v>0.39100000000000001</v>
      </c>
      <c r="O8" s="273"/>
      <c r="P8" s="273">
        <v>7.0999999999999994E-2</v>
      </c>
      <c r="Q8" s="273"/>
    </row>
    <row r="9" spans="1:21" s="14" customFormat="1" ht="24.9" customHeight="1" x14ac:dyDescent="0.3">
      <c r="A9" s="20"/>
      <c r="E9" s="225" t="s">
        <v>144</v>
      </c>
      <c r="F9" s="161"/>
      <c r="G9" s="161"/>
      <c r="H9" s="161"/>
      <c r="I9" s="248"/>
      <c r="J9" s="274">
        <v>7.6999999999999999E-2</v>
      </c>
      <c r="K9" s="274"/>
      <c r="L9" s="274">
        <v>0.49399999999999999</v>
      </c>
      <c r="M9" s="274"/>
      <c r="N9" s="274">
        <v>0.33900000000000002</v>
      </c>
      <c r="O9" s="274"/>
      <c r="P9" s="274">
        <v>8.8999999999999996E-2</v>
      </c>
      <c r="Q9" s="274"/>
    </row>
    <row r="10" spans="1:21" s="14" customFormat="1" ht="24.9" customHeight="1" x14ac:dyDescent="0.3">
      <c r="A10" s="20"/>
      <c r="E10" s="159" t="s">
        <v>159</v>
      </c>
      <c r="F10" s="121"/>
      <c r="G10" s="121" t="s">
        <v>152</v>
      </c>
      <c r="H10" s="121"/>
      <c r="I10" s="160"/>
      <c r="J10" s="275">
        <v>1E-3</v>
      </c>
      <c r="K10" s="275"/>
      <c r="L10" s="275">
        <v>0.57399999999999995</v>
      </c>
      <c r="M10" s="275"/>
      <c r="N10" s="275">
        <v>0.30099999999999999</v>
      </c>
      <c r="O10" s="275"/>
      <c r="P10" s="275">
        <v>0.124</v>
      </c>
      <c r="Q10" s="275"/>
    </row>
    <row r="11" spans="1:21" s="14" customFormat="1" ht="24.9" customHeight="1" x14ac:dyDescent="0.3">
      <c r="A11" s="20"/>
      <c r="E11" s="159"/>
      <c r="F11" s="121"/>
      <c r="G11" s="121" t="s">
        <v>153</v>
      </c>
      <c r="H11" s="121"/>
      <c r="I11" s="160"/>
      <c r="J11" s="275">
        <v>1.2E-2</v>
      </c>
      <c r="K11" s="275"/>
      <c r="L11" s="275">
        <v>0.58699999999999997</v>
      </c>
      <c r="M11" s="275"/>
      <c r="N11" s="275">
        <v>0.25800000000000001</v>
      </c>
      <c r="O11" s="275"/>
      <c r="P11" s="275">
        <v>0.14299999999999999</v>
      </c>
      <c r="Q11" s="275"/>
    </row>
    <row r="12" spans="1:21" s="14" customFormat="1" ht="24.9" customHeight="1" x14ac:dyDescent="0.3">
      <c r="A12" s="20"/>
      <c r="E12" s="159"/>
      <c r="F12" s="121"/>
      <c r="G12" s="121" t="s">
        <v>154</v>
      </c>
      <c r="H12" s="121"/>
      <c r="I12" s="160"/>
      <c r="J12" s="275">
        <v>7.3999999999999996E-2</v>
      </c>
      <c r="K12" s="275"/>
      <c r="L12" s="275">
        <v>0.58299999999999996</v>
      </c>
      <c r="M12" s="275"/>
      <c r="N12" s="275">
        <v>0.2</v>
      </c>
      <c r="O12" s="275"/>
      <c r="P12" s="275">
        <v>0.14299999999999999</v>
      </c>
      <c r="Q12" s="275"/>
    </row>
    <row r="13" spans="1:21" s="14" customFormat="1" ht="24.9" customHeight="1" x14ac:dyDescent="0.3">
      <c r="A13" s="20"/>
      <c r="E13" s="159"/>
      <c r="F13" s="121"/>
      <c r="G13" s="121" t="s">
        <v>173</v>
      </c>
      <c r="H13" s="121"/>
      <c r="I13" s="160"/>
      <c r="J13" s="275">
        <v>0.105</v>
      </c>
      <c r="K13" s="275"/>
      <c r="L13" s="275">
        <v>0.436</v>
      </c>
      <c r="M13" s="275"/>
      <c r="N13" s="275">
        <v>0.38600000000000001</v>
      </c>
      <c r="O13" s="275"/>
      <c r="P13" s="275">
        <v>7.2999999999999995E-2</v>
      </c>
      <c r="Q13" s="275"/>
    </row>
    <row r="14" spans="1:21" s="14" customFormat="1" ht="24.9" customHeight="1" x14ac:dyDescent="0.3">
      <c r="A14" s="20"/>
      <c r="E14" s="159"/>
      <c r="F14" s="121"/>
      <c r="G14" s="121" t="s">
        <v>155</v>
      </c>
      <c r="H14" s="121"/>
      <c r="I14" s="160"/>
      <c r="J14" s="275">
        <v>2E-3</v>
      </c>
      <c r="K14" s="275"/>
      <c r="L14" s="275">
        <v>0.58899999999999997</v>
      </c>
      <c r="M14" s="275"/>
      <c r="N14" s="275">
        <v>0.28599999999999998</v>
      </c>
      <c r="O14" s="275"/>
      <c r="P14" s="275">
        <v>0.123</v>
      </c>
      <c r="Q14" s="275"/>
    </row>
    <row r="15" spans="1:21" s="14" customFormat="1" ht="24.9" customHeight="1" x14ac:dyDescent="0.3">
      <c r="A15" s="20"/>
      <c r="E15" s="159"/>
      <c r="F15" s="121"/>
      <c r="G15" s="121" t="s">
        <v>156</v>
      </c>
      <c r="H15" s="121"/>
      <c r="I15" s="160"/>
      <c r="J15" s="275">
        <v>2.5999999999999999E-2</v>
      </c>
      <c r="K15" s="275"/>
      <c r="L15" s="275">
        <v>0.64100000000000001</v>
      </c>
      <c r="M15" s="275"/>
      <c r="N15" s="275">
        <v>0.19900000000000001</v>
      </c>
      <c r="O15" s="275"/>
      <c r="P15" s="275">
        <v>0.13400000000000001</v>
      </c>
      <c r="Q15" s="275"/>
    </row>
    <row r="16" spans="1:21" s="14" customFormat="1" ht="24.9" customHeight="1" x14ac:dyDescent="0.3">
      <c r="A16" s="20"/>
      <c r="E16" s="159"/>
      <c r="F16" s="121"/>
      <c r="G16" s="121" t="s">
        <v>157</v>
      </c>
      <c r="H16" s="121"/>
      <c r="I16" s="160"/>
      <c r="J16" s="275">
        <v>4.0000000000000001E-3</v>
      </c>
      <c r="K16" s="275"/>
      <c r="L16" s="275">
        <v>0.501</v>
      </c>
      <c r="M16" s="275"/>
      <c r="N16" s="275">
        <v>0.433</v>
      </c>
      <c r="O16" s="275"/>
      <c r="P16" s="275">
        <v>6.2E-2</v>
      </c>
      <c r="Q16" s="275"/>
    </row>
    <row r="17" spans="1:21" s="14" customFormat="1" ht="24.9" customHeight="1" thickBot="1" x14ac:dyDescent="0.35">
      <c r="A17" s="20"/>
      <c r="E17" s="258"/>
      <c r="F17" s="125"/>
      <c r="G17" s="125" t="s">
        <v>174</v>
      </c>
      <c r="H17" s="125"/>
      <c r="I17" s="169"/>
      <c r="J17" s="276">
        <v>0</v>
      </c>
      <c r="K17" s="276"/>
      <c r="L17" s="276">
        <v>0.83599999999999997</v>
      </c>
      <c r="M17" s="276"/>
      <c r="N17" s="276">
        <v>9.7000000000000003E-2</v>
      </c>
      <c r="O17" s="276"/>
      <c r="P17" s="276">
        <v>6.7000000000000004E-2</v>
      </c>
      <c r="Q17" s="276"/>
    </row>
    <row r="18" spans="1:21" s="9" customFormat="1" ht="15" customHeight="1" x14ac:dyDescent="0.2">
      <c r="A18" s="8"/>
      <c r="C18" s="25"/>
      <c r="D18" s="25"/>
      <c r="E18" s="25"/>
      <c r="O18" s="25"/>
      <c r="P18" s="25"/>
      <c r="Q18" s="25"/>
    </row>
    <row r="19" spans="1:21" s="9" customFormat="1" ht="15" customHeight="1" x14ac:dyDescent="0.2">
      <c r="A19" s="8"/>
      <c r="C19" s="25"/>
      <c r="D19" s="25"/>
      <c r="E19" s="25"/>
      <c r="O19" s="25"/>
      <c r="P19" s="25"/>
      <c r="Q19" s="25"/>
    </row>
    <row r="20" spans="1:21" ht="19.5" customHeight="1" x14ac:dyDescent="0.3">
      <c r="A20" s="135" t="str">
        <f>Índice!$A$83</f>
        <v>ESTUDO 38 | ANÁLISE DAS EMPRESAS DA REGIÃO NORTE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</row>
    <row r="21" spans="1:21" x14ac:dyDescent="0.3">
      <c r="U21" s="58" t="s">
        <v>23</v>
      </c>
    </row>
    <row r="24" spans="1:21" ht="17.25" customHeight="1" x14ac:dyDescent="0.3"/>
  </sheetData>
  <sheetProtection algorithmName="SHA-512" hashValue="8NEIfXe1V5mXDIqlRvuOOkx6Lre/DYBDtGwuymTGMcNVy93C9OPt2l4dOjfu8Idt1CrA9mK/UUhSjMrtg9gUsg==" saltValue="fUmJaoMtLa7NUapccjk6Zg==" spinCount="100000" sheet="1" objects="1" scenarios="1"/>
  <mergeCells count="58">
    <mergeCell ref="P13:Q13"/>
    <mergeCell ref="P14:Q14"/>
    <mergeCell ref="P15:Q15"/>
    <mergeCell ref="P16:Q16"/>
    <mergeCell ref="P17:Q17"/>
    <mergeCell ref="J6:Q6"/>
    <mergeCell ref="G17:I17"/>
    <mergeCell ref="J17:K17"/>
    <mergeCell ref="L17:M17"/>
    <mergeCell ref="N17:O17"/>
    <mergeCell ref="P7:Q7"/>
    <mergeCell ref="P8:Q8"/>
    <mergeCell ref="P9:Q9"/>
    <mergeCell ref="P10:Q10"/>
    <mergeCell ref="P11:Q11"/>
    <mergeCell ref="P12:Q12"/>
    <mergeCell ref="G15:I15"/>
    <mergeCell ref="J15:K15"/>
    <mergeCell ref="L15:M15"/>
    <mergeCell ref="N15:O15"/>
    <mergeCell ref="G16:I16"/>
    <mergeCell ref="G12:I12"/>
    <mergeCell ref="J12:K12"/>
    <mergeCell ref="L12:M12"/>
    <mergeCell ref="N12:O12"/>
    <mergeCell ref="J16:K16"/>
    <mergeCell ref="L16:M16"/>
    <mergeCell ref="N16:O16"/>
    <mergeCell ref="G13:I13"/>
    <mergeCell ref="J13:K13"/>
    <mergeCell ref="L13:M13"/>
    <mergeCell ref="N13:O13"/>
    <mergeCell ref="G14:I14"/>
    <mergeCell ref="J14:K14"/>
    <mergeCell ref="L14:M14"/>
    <mergeCell ref="N14:O14"/>
    <mergeCell ref="L9:M9"/>
    <mergeCell ref="N9:O9"/>
    <mergeCell ref="G11:I11"/>
    <mergeCell ref="J11:K11"/>
    <mergeCell ref="L11:M11"/>
    <mergeCell ref="N11:O11"/>
    <mergeCell ref="A1:U1"/>
    <mergeCell ref="A20:U20"/>
    <mergeCell ref="J7:K7"/>
    <mergeCell ref="L7:M7"/>
    <mergeCell ref="N7:O7"/>
    <mergeCell ref="E8:I8"/>
    <mergeCell ref="J8:K8"/>
    <mergeCell ref="L8:M8"/>
    <mergeCell ref="E10:F17"/>
    <mergeCell ref="G10:I10"/>
    <mergeCell ref="J10:K10"/>
    <mergeCell ref="L10:M10"/>
    <mergeCell ref="N10:O10"/>
    <mergeCell ref="N8:O8"/>
    <mergeCell ref="E9:I9"/>
    <mergeCell ref="J9:K9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</sheetPr>
  <dimension ref="A1:Y21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5" ht="69" customHeigh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5" ht="15" customHeight="1" x14ac:dyDescent="0.3"/>
    <row r="3" spans="1:25" s="7" customFormat="1" ht="15" customHeight="1" thickBot="1" x14ac:dyDescent="0.35">
      <c r="A3" s="59" t="str">
        <f>Índice!F7</f>
        <v>G I.2.2</v>
      </c>
      <c r="B3" s="52" t="str">
        <f>Índice!G7</f>
        <v>Estruturas | Por setores de atividade económica (2017)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8"/>
      <c r="R3" s="88"/>
    </row>
    <row r="4" spans="1:25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5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5" s="14" customFormat="1" ht="24.9" customHeight="1" x14ac:dyDescent="0.3">
      <c r="A6" s="20"/>
      <c r="G6" s="147" t="s">
        <v>9</v>
      </c>
      <c r="H6" s="148"/>
      <c r="I6" s="148"/>
      <c r="J6" s="148"/>
      <c r="K6" s="147" t="s">
        <v>7</v>
      </c>
      <c r="L6" s="148"/>
      <c r="M6" s="148"/>
      <c r="N6" s="148"/>
      <c r="O6" s="147" t="s">
        <v>72</v>
      </c>
      <c r="P6" s="148"/>
      <c r="Q6" s="148"/>
      <c r="R6" s="148"/>
      <c r="U6" s="9"/>
      <c r="V6" s="9"/>
      <c r="W6" s="9"/>
      <c r="X6" s="9"/>
      <c r="Y6" s="9"/>
    </row>
    <row r="7" spans="1:25" s="14" customFormat="1" ht="24.9" customHeight="1" thickBot="1" x14ac:dyDescent="0.35">
      <c r="A7" s="20"/>
      <c r="G7" s="149" t="s">
        <v>19</v>
      </c>
      <c r="H7" s="150"/>
      <c r="I7" s="149" t="s">
        <v>144</v>
      </c>
      <c r="J7" s="150"/>
      <c r="K7" s="149" t="s">
        <v>19</v>
      </c>
      <c r="L7" s="150"/>
      <c r="M7" s="149" t="s">
        <v>144</v>
      </c>
      <c r="N7" s="150"/>
      <c r="O7" s="149" t="s">
        <v>19</v>
      </c>
      <c r="P7" s="150"/>
      <c r="Q7" s="149" t="s">
        <v>144</v>
      </c>
      <c r="R7" s="150"/>
      <c r="U7" s="9"/>
      <c r="V7" s="9"/>
      <c r="W7" s="9"/>
      <c r="X7" s="9"/>
      <c r="Y7" s="9"/>
    </row>
    <row r="8" spans="1:25" s="14" customFormat="1" ht="24.9" customHeight="1" x14ac:dyDescent="0.3">
      <c r="A8" s="20"/>
      <c r="D8" s="136" t="s">
        <v>145</v>
      </c>
      <c r="E8" s="137"/>
      <c r="F8" s="138"/>
      <c r="G8" s="131">
        <v>4.1000000000000002E-2</v>
      </c>
      <c r="H8" s="132"/>
      <c r="I8" s="131">
        <v>2.9000000000000001E-2</v>
      </c>
      <c r="J8" s="132"/>
      <c r="K8" s="131">
        <v>1.4999999999999999E-2</v>
      </c>
      <c r="L8" s="132"/>
      <c r="M8" s="131">
        <v>6.0000000000000001E-3</v>
      </c>
      <c r="N8" s="132"/>
      <c r="O8" s="131">
        <v>2.3E-2</v>
      </c>
      <c r="P8" s="132"/>
      <c r="Q8" s="131">
        <v>1.2E-2</v>
      </c>
      <c r="R8" s="132"/>
      <c r="U8" s="9"/>
      <c r="V8" s="9"/>
      <c r="W8" s="9"/>
      <c r="X8" s="9"/>
      <c r="Y8" s="9"/>
    </row>
    <row r="9" spans="1:25" s="14" customFormat="1" ht="24.9" customHeight="1" x14ac:dyDescent="0.3">
      <c r="A9" s="20"/>
      <c r="D9" s="139" t="s">
        <v>146</v>
      </c>
      <c r="E9" s="140"/>
      <c r="F9" s="141"/>
      <c r="G9" s="133">
        <v>0.10199999999999999</v>
      </c>
      <c r="H9" s="134"/>
      <c r="I9" s="133">
        <v>0.155</v>
      </c>
      <c r="J9" s="134"/>
      <c r="K9" s="133">
        <v>0.25600000000000001</v>
      </c>
      <c r="L9" s="134"/>
      <c r="M9" s="133">
        <v>0.35099999999999998</v>
      </c>
      <c r="N9" s="134"/>
      <c r="O9" s="133">
        <v>0.23799999999999999</v>
      </c>
      <c r="P9" s="134"/>
      <c r="Q9" s="133">
        <v>0.375</v>
      </c>
      <c r="R9" s="134"/>
      <c r="U9" s="9"/>
      <c r="V9" s="9"/>
      <c r="W9" s="9"/>
      <c r="X9" s="9"/>
      <c r="Y9" s="9"/>
    </row>
    <row r="10" spans="1:25" s="14" customFormat="1" ht="24.9" customHeight="1" x14ac:dyDescent="0.3">
      <c r="A10" s="20"/>
      <c r="D10" s="139" t="s">
        <v>147</v>
      </c>
      <c r="E10" s="140"/>
      <c r="F10" s="141"/>
      <c r="G10" s="133">
        <v>5.0000000000000001E-3</v>
      </c>
      <c r="H10" s="134"/>
      <c r="I10" s="133">
        <v>4.0000000000000001E-3</v>
      </c>
      <c r="J10" s="134"/>
      <c r="K10" s="133">
        <v>6.5000000000000002E-2</v>
      </c>
      <c r="L10" s="134"/>
      <c r="M10" s="133">
        <v>2.7E-2</v>
      </c>
      <c r="N10" s="134"/>
      <c r="O10" s="133">
        <v>1.4E-2</v>
      </c>
      <c r="P10" s="134"/>
      <c r="Q10" s="133">
        <v>0.01</v>
      </c>
      <c r="R10" s="134"/>
      <c r="U10" s="9"/>
      <c r="V10" s="9"/>
      <c r="W10" s="9"/>
      <c r="X10" s="9"/>
      <c r="Y10" s="9"/>
    </row>
    <row r="11" spans="1:25" s="14" customFormat="1" ht="24.9" customHeight="1" x14ac:dyDescent="0.3">
      <c r="A11" s="20"/>
      <c r="D11" s="139" t="s">
        <v>148</v>
      </c>
      <c r="E11" s="140"/>
      <c r="F11" s="141"/>
      <c r="G11" s="133">
        <v>0.104</v>
      </c>
      <c r="H11" s="134"/>
      <c r="I11" s="133">
        <v>0.112</v>
      </c>
      <c r="J11" s="134"/>
      <c r="K11" s="133">
        <v>5.2999999999999999E-2</v>
      </c>
      <c r="L11" s="134"/>
      <c r="M11" s="133">
        <v>7.2999999999999995E-2</v>
      </c>
      <c r="N11" s="134"/>
      <c r="O11" s="133">
        <v>8.7999999999999995E-2</v>
      </c>
      <c r="P11" s="134"/>
      <c r="Q11" s="133">
        <v>0.111</v>
      </c>
      <c r="R11" s="134"/>
      <c r="U11" s="9"/>
      <c r="V11" s="9"/>
      <c r="W11" s="9"/>
      <c r="X11" s="9"/>
      <c r="Y11" s="9"/>
    </row>
    <row r="12" spans="1:25" s="14" customFormat="1" ht="24.9" customHeight="1" x14ac:dyDescent="0.3">
      <c r="A12" s="20"/>
      <c r="D12" s="139" t="s">
        <v>149</v>
      </c>
      <c r="E12" s="140"/>
      <c r="F12" s="141"/>
      <c r="G12" s="133">
        <v>0.25</v>
      </c>
      <c r="H12" s="134"/>
      <c r="I12" s="133">
        <v>0.27</v>
      </c>
      <c r="J12" s="134"/>
      <c r="K12" s="133">
        <v>0.374</v>
      </c>
      <c r="L12" s="134"/>
      <c r="M12" s="133">
        <v>0.377</v>
      </c>
      <c r="N12" s="134"/>
      <c r="O12" s="133">
        <v>0.21299999999999999</v>
      </c>
      <c r="P12" s="134"/>
      <c r="Q12" s="133">
        <v>0.217</v>
      </c>
      <c r="R12" s="134"/>
      <c r="U12" s="9"/>
      <c r="V12" s="9"/>
      <c r="W12" s="9"/>
      <c r="X12" s="9"/>
      <c r="Y12" s="9"/>
    </row>
    <row r="13" spans="1:25" s="14" customFormat="1" ht="24.9" customHeight="1" thickBot="1" x14ac:dyDescent="0.35">
      <c r="A13" s="20"/>
      <c r="D13" s="142" t="s">
        <v>150</v>
      </c>
      <c r="E13" s="143"/>
      <c r="F13" s="144"/>
      <c r="G13" s="145">
        <v>0.498</v>
      </c>
      <c r="H13" s="146"/>
      <c r="I13" s="145">
        <v>0.43</v>
      </c>
      <c r="J13" s="146"/>
      <c r="K13" s="145">
        <v>0.23699999999999999</v>
      </c>
      <c r="L13" s="146"/>
      <c r="M13" s="145">
        <v>0.16500000000000001</v>
      </c>
      <c r="N13" s="146"/>
      <c r="O13" s="145">
        <v>0.42299999999999999</v>
      </c>
      <c r="P13" s="146"/>
      <c r="Q13" s="145">
        <v>0.27400000000000002</v>
      </c>
      <c r="R13" s="146"/>
      <c r="U13" s="9"/>
      <c r="V13" s="9"/>
      <c r="W13" s="9"/>
      <c r="X13" s="9"/>
      <c r="Y13" s="9"/>
    </row>
    <row r="14" spans="1:25" s="9" customFormat="1" ht="15" customHeight="1" x14ac:dyDescent="0.2">
      <c r="A14" s="8"/>
      <c r="C14" s="25"/>
      <c r="L14" s="25"/>
      <c r="M14" s="25"/>
      <c r="N14" s="25"/>
    </row>
    <row r="15" spans="1:25" s="9" customFormat="1" ht="15" customHeight="1" x14ac:dyDescent="0.2">
      <c r="A15" s="8"/>
      <c r="C15" s="25"/>
      <c r="L15" s="25"/>
      <c r="M15" s="25"/>
      <c r="N15" s="25"/>
    </row>
    <row r="16" spans="1:25" ht="19.5" customHeight="1" x14ac:dyDescent="0.3">
      <c r="A16" s="135" t="str">
        <f>Índice!$A$83</f>
        <v>ESTUDO 38 | ANÁLISE DAS EMPRESAS DA REGIÃO NORTE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</row>
    <row r="17" spans="21:21" x14ac:dyDescent="0.3">
      <c r="U17" s="58" t="s">
        <v>23</v>
      </c>
    </row>
    <row r="20" spans="21:21" ht="17.25" customHeight="1" x14ac:dyDescent="0.3"/>
    <row r="21" spans="21:21" ht="17.25" customHeight="1" x14ac:dyDescent="0.3"/>
  </sheetData>
  <sheetProtection algorithmName="SHA-512" hashValue="JrADmR8GNfzmwhtnygUGunTsf4fNs3wspj12jZkcAxrycPwCtH2VNZeviW8Ql8nbBEZezhRQtH+wph7nSpivdA==" saltValue="63vfuwHH79EXS3+awkxAgQ==" spinCount="100000" sheet="1" objects="1" scenarios="1"/>
  <mergeCells count="53">
    <mergeCell ref="Q12:R12"/>
    <mergeCell ref="I13:J13"/>
    <mergeCell ref="K13:L13"/>
    <mergeCell ref="M13:N13"/>
    <mergeCell ref="O13:P13"/>
    <mergeCell ref="Q13:R13"/>
    <mergeCell ref="O12:P12"/>
    <mergeCell ref="K12:L12"/>
    <mergeCell ref="M12:N12"/>
    <mergeCell ref="Q9:R9"/>
    <mergeCell ref="Q10:R10"/>
    <mergeCell ref="G11:H11"/>
    <mergeCell ref="I11:J11"/>
    <mergeCell ref="K11:L11"/>
    <mergeCell ref="M11:N11"/>
    <mergeCell ref="O11:P11"/>
    <mergeCell ref="Q11:R11"/>
    <mergeCell ref="O10:P10"/>
    <mergeCell ref="I10:J10"/>
    <mergeCell ref="K10:L10"/>
    <mergeCell ref="M10:N10"/>
    <mergeCell ref="A1:U1"/>
    <mergeCell ref="K6:N6"/>
    <mergeCell ref="O6:R6"/>
    <mergeCell ref="G7:H7"/>
    <mergeCell ref="I7:J7"/>
    <mergeCell ref="K7:L7"/>
    <mergeCell ref="M7:N7"/>
    <mergeCell ref="O7:P7"/>
    <mergeCell ref="Q7:R7"/>
    <mergeCell ref="G6:J6"/>
    <mergeCell ref="Q8:R8"/>
    <mergeCell ref="I9:J9"/>
    <mergeCell ref="K9:L9"/>
    <mergeCell ref="A16:U16"/>
    <mergeCell ref="D8:F8"/>
    <mergeCell ref="G8:H8"/>
    <mergeCell ref="D9:F9"/>
    <mergeCell ref="G9:H9"/>
    <mergeCell ref="D13:F13"/>
    <mergeCell ref="G13:H13"/>
    <mergeCell ref="D10:F10"/>
    <mergeCell ref="D11:F11"/>
    <mergeCell ref="D12:F12"/>
    <mergeCell ref="I8:J8"/>
    <mergeCell ref="K8:L8"/>
    <mergeCell ref="M9:N9"/>
    <mergeCell ref="M8:N8"/>
    <mergeCell ref="G10:H10"/>
    <mergeCell ref="G12:H12"/>
    <mergeCell ref="I12:J12"/>
    <mergeCell ref="O8:P8"/>
    <mergeCell ref="O9:P9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416F84"/>
  </sheetPr>
  <dimension ref="A1:U72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9" t="s">
        <v>11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5" customHeight="1" x14ac:dyDescent="0.3"/>
    <row r="3" spans="1:21" s="7" customFormat="1" ht="15" customHeight="1" thickBot="1" x14ac:dyDescent="0.35">
      <c r="A3" s="59" t="str">
        <f>Índice!F63</f>
        <v>Q I.3.1</v>
      </c>
      <c r="B3" s="52" t="str">
        <f>Índice!G63</f>
        <v>Passivo | Taxa de crescimento anual (2017)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1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1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1" s="16" customFormat="1" ht="24.9" customHeight="1" thickBot="1" x14ac:dyDescent="0.35">
      <c r="J6" s="151" t="s">
        <v>31</v>
      </c>
      <c r="K6" s="152"/>
      <c r="L6" s="151" t="s">
        <v>82</v>
      </c>
      <c r="M6" s="152"/>
      <c r="N6" s="151" t="s">
        <v>83</v>
      </c>
      <c r="O6" s="152"/>
      <c r="P6" s="151" t="s">
        <v>22</v>
      </c>
      <c r="Q6" s="152"/>
      <c r="R6" s="14"/>
      <c r="S6" s="14"/>
    </row>
    <row r="7" spans="1:21" s="14" customFormat="1" ht="24.9" customHeight="1" thickBot="1" x14ac:dyDescent="0.35">
      <c r="A7" s="20"/>
      <c r="E7" s="270" t="s">
        <v>19</v>
      </c>
      <c r="F7" s="270"/>
      <c r="G7" s="270"/>
      <c r="H7" s="270"/>
      <c r="I7" s="270"/>
      <c r="J7" s="279">
        <v>8.9999999999999993E-3</v>
      </c>
      <c r="K7" s="280"/>
      <c r="L7" s="279">
        <v>4.2000000000000003E-2</v>
      </c>
      <c r="M7" s="280"/>
      <c r="N7" s="279">
        <v>2.5999999999999999E-2</v>
      </c>
      <c r="O7" s="280"/>
      <c r="P7" s="279">
        <v>1.9E-2</v>
      </c>
      <c r="Q7" s="280"/>
    </row>
    <row r="8" spans="1:21" s="14" customFormat="1" ht="24.9" customHeight="1" x14ac:dyDescent="0.3">
      <c r="A8" s="20"/>
      <c r="E8" s="225" t="s">
        <v>144</v>
      </c>
      <c r="F8" s="161"/>
      <c r="G8" s="161"/>
      <c r="H8" s="161"/>
      <c r="I8" s="248"/>
      <c r="J8" s="188">
        <v>7.0000000000000001E-3</v>
      </c>
      <c r="K8" s="189"/>
      <c r="L8" s="188">
        <v>4.5999999999999999E-2</v>
      </c>
      <c r="M8" s="189"/>
      <c r="N8" s="188">
        <v>3.3000000000000002E-2</v>
      </c>
      <c r="O8" s="189"/>
      <c r="P8" s="188">
        <v>2.1999999999999999E-2</v>
      </c>
      <c r="Q8" s="189"/>
    </row>
    <row r="9" spans="1:21" s="14" customFormat="1" ht="24.9" customHeight="1" x14ac:dyDescent="0.3">
      <c r="A9" s="20"/>
      <c r="E9" s="159" t="s">
        <v>159</v>
      </c>
      <c r="F9" s="121"/>
      <c r="G9" s="121" t="s">
        <v>152</v>
      </c>
      <c r="H9" s="121"/>
      <c r="I9" s="160"/>
      <c r="J9" s="185">
        <v>0.01</v>
      </c>
      <c r="K9" s="186"/>
      <c r="L9" s="185">
        <v>8.5999999999999993E-2</v>
      </c>
      <c r="M9" s="186"/>
      <c r="N9" s="185">
        <v>0.113</v>
      </c>
      <c r="O9" s="186"/>
      <c r="P9" s="185">
        <v>0.06</v>
      </c>
      <c r="Q9" s="186"/>
    </row>
    <row r="10" spans="1:21" s="14" customFormat="1" ht="24.9" customHeight="1" x14ac:dyDescent="0.3">
      <c r="A10" s="20"/>
      <c r="E10" s="159"/>
      <c r="F10" s="121"/>
      <c r="G10" s="121" t="s">
        <v>153</v>
      </c>
      <c r="H10" s="121"/>
      <c r="I10" s="160"/>
      <c r="J10" s="185">
        <v>3.5000000000000003E-2</v>
      </c>
      <c r="K10" s="186"/>
      <c r="L10" s="185">
        <v>4.1000000000000002E-2</v>
      </c>
      <c r="M10" s="186"/>
      <c r="N10" s="185">
        <v>6.5000000000000002E-2</v>
      </c>
      <c r="O10" s="186"/>
      <c r="P10" s="185">
        <v>4.4999999999999998E-2</v>
      </c>
      <c r="Q10" s="186"/>
    </row>
    <row r="11" spans="1:21" s="14" customFormat="1" ht="24.9" customHeight="1" x14ac:dyDescent="0.3">
      <c r="A11" s="20"/>
      <c r="E11" s="159"/>
      <c r="F11" s="121"/>
      <c r="G11" s="121" t="s">
        <v>154</v>
      </c>
      <c r="H11" s="121"/>
      <c r="I11" s="160"/>
      <c r="J11" s="185">
        <v>1.4E-2</v>
      </c>
      <c r="K11" s="186"/>
      <c r="L11" s="185">
        <v>7.0999999999999994E-2</v>
      </c>
      <c r="M11" s="186"/>
      <c r="N11" s="185">
        <v>1.7999999999999999E-2</v>
      </c>
      <c r="O11" s="186"/>
      <c r="P11" s="185">
        <v>3.1E-2</v>
      </c>
      <c r="Q11" s="186"/>
    </row>
    <row r="12" spans="1:21" s="14" customFormat="1" ht="24.9" customHeight="1" x14ac:dyDescent="0.3">
      <c r="A12" s="20"/>
      <c r="E12" s="159"/>
      <c r="F12" s="121"/>
      <c r="G12" s="121" t="s">
        <v>173</v>
      </c>
      <c r="H12" s="121"/>
      <c r="I12" s="160"/>
      <c r="J12" s="185">
        <v>0.01</v>
      </c>
      <c r="K12" s="186"/>
      <c r="L12" s="185">
        <v>4.2999999999999997E-2</v>
      </c>
      <c r="M12" s="186"/>
      <c r="N12" s="185">
        <v>4.2000000000000003E-2</v>
      </c>
      <c r="O12" s="186"/>
      <c r="P12" s="185">
        <v>2.5000000000000001E-2</v>
      </c>
      <c r="Q12" s="186"/>
    </row>
    <row r="13" spans="1:21" s="14" customFormat="1" ht="24.9" customHeight="1" x14ac:dyDescent="0.3">
      <c r="A13" s="20"/>
      <c r="E13" s="159"/>
      <c r="F13" s="121"/>
      <c r="G13" s="121" t="s">
        <v>155</v>
      </c>
      <c r="H13" s="121"/>
      <c r="I13" s="160"/>
      <c r="J13" s="185">
        <v>-3.4000000000000002E-2</v>
      </c>
      <c r="K13" s="186"/>
      <c r="L13" s="185">
        <v>-3.0000000000000001E-3</v>
      </c>
      <c r="M13" s="186"/>
      <c r="N13" s="185">
        <v>4.8000000000000001E-2</v>
      </c>
      <c r="O13" s="186"/>
      <c r="P13" s="185">
        <v>-1.0999999999999999E-2</v>
      </c>
      <c r="Q13" s="186"/>
    </row>
    <row r="14" spans="1:21" s="14" customFormat="1" ht="24.9" customHeight="1" x14ac:dyDescent="0.3">
      <c r="A14" s="20"/>
      <c r="E14" s="159"/>
      <c r="F14" s="121"/>
      <c r="G14" s="121" t="s">
        <v>156</v>
      </c>
      <c r="H14" s="121"/>
      <c r="I14" s="160"/>
      <c r="J14" s="185">
        <v>4.2000000000000003E-2</v>
      </c>
      <c r="K14" s="186"/>
      <c r="L14" s="185">
        <v>2.7E-2</v>
      </c>
      <c r="M14" s="186"/>
      <c r="N14" s="185">
        <v>3.6999999999999998E-2</v>
      </c>
      <c r="O14" s="186"/>
      <c r="P14" s="185">
        <v>3.5999999999999997E-2</v>
      </c>
      <c r="Q14" s="186"/>
    </row>
    <row r="15" spans="1:21" s="14" customFormat="1" ht="24.9" customHeight="1" x14ac:dyDescent="0.3">
      <c r="A15" s="20"/>
      <c r="E15" s="159"/>
      <c r="F15" s="121"/>
      <c r="G15" s="121" t="s">
        <v>157</v>
      </c>
      <c r="H15" s="121"/>
      <c r="I15" s="160"/>
      <c r="J15" s="185">
        <v>-7.5999999999999998E-2</v>
      </c>
      <c r="K15" s="186"/>
      <c r="L15" s="185">
        <v>1.0999999999999999E-2</v>
      </c>
      <c r="M15" s="186"/>
      <c r="N15" s="185">
        <v>-0.11899999999999999</v>
      </c>
      <c r="O15" s="186"/>
      <c r="P15" s="185">
        <v>-8.2000000000000003E-2</v>
      </c>
      <c r="Q15" s="186"/>
    </row>
    <row r="16" spans="1:21" s="14" customFormat="1" ht="24.9" customHeight="1" thickBot="1" x14ac:dyDescent="0.35">
      <c r="A16" s="20"/>
      <c r="E16" s="258"/>
      <c r="F16" s="125"/>
      <c r="G16" s="125" t="s">
        <v>174</v>
      </c>
      <c r="H16" s="125"/>
      <c r="I16" s="169"/>
      <c r="J16" s="281">
        <v>-1.7999999999999999E-2</v>
      </c>
      <c r="K16" s="282"/>
      <c r="L16" s="281">
        <v>0.06</v>
      </c>
      <c r="M16" s="282"/>
      <c r="N16" s="281">
        <v>2.1999999999999999E-2</v>
      </c>
      <c r="O16" s="282"/>
      <c r="P16" s="281">
        <v>0</v>
      </c>
      <c r="Q16" s="282"/>
    </row>
    <row r="17" spans="1:21" ht="15" customHeight="1" x14ac:dyDescent="0.3"/>
    <row r="18" spans="1:21" ht="15" customHeight="1" thickBot="1" x14ac:dyDescent="0.35"/>
    <row r="19" spans="1:21" ht="19.5" customHeight="1" thickBot="1" x14ac:dyDescent="0.35">
      <c r="A19" s="92" t="str">
        <f>NOTA!$A$24</f>
        <v>ESTUDO 38 | ANÁLISE DAS EMPRESAS DA REGIÃO NORTE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</row>
    <row r="20" spans="1:21" ht="19.5" customHeight="1" x14ac:dyDescent="0.3">
      <c r="U20" s="58" t="s">
        <v>23</v>
      </c>
    </row>
    <row r="21" spans="1:21" ht="19.5" customHeight="1" x14ac:dyDescent="0.3"/>
    <row r="22" spans="1:21" ht="19.5" customHeight="1" x14ac:dyDescent="0.3"/>
    <row r="23" spans="1:21" ht="19.5" customHeight="1" x14ac:dyDescent="0.3"/>
    <row r="24" spans="1:21" ht="19.5" customHeight="1" x14ac:dyDescent="0.3"/>
    <row r="25" spans="1:21" ht="19.5" customHeight="1" x14ac:dyDescent="0.3"/>
    <row r="26" spans="1:21" ht="19.5" customHeight="1" x14ac:dyDescent="0.3"/>
    <row r="27" spans="1:21" ht="19.5" customHeight="1" x14ac:dyDescent="0.3"/>
    <row r="28" spans="1:21" ht="19.5" customHeight="1" x14ac:dyDescent="0.3"/>
    <row r="29" spans="1:21" ht="19.5" customHeight="1" x14ac:dyDescent="0.3"/>
    <row r="30" spans="1:21" ht="19.5" customHeight="1" x14ac:dyDescent="0.3"/>
    <row r="31" spans="1:21" ht="19.5" customHeight="1" x14ac:dyDescent="0.3"/>
    <row r="32" spans="1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</sheetData>
  <sheetProtection algorithmName="SHA-512" hashValue="RX9OeXf0YewBhHKFXvj0gy7Nk3GIyr+WqKRJYWrosDrD+ghjijHMCH11o4k+Du4Subot8FsFPYPzxFKYe1PIdw==" saltValue="hjasaFyJuOgUKgO+sgdInA==" spinCount="100000" sheet="1" objects="1" scenarios="1"/>
  <mergeCells count="57">
    <mergeCell ref="N15:O15"/>
    <mergeCell ref="P15:Q15"/>
    <mergeCell ref="G16:I16"/>
    <mergeCell ref="J16:K16"/>
    <mergeCell ref="L16:M16"/>
    <mergeCell ref="N16:O16"/>
    <mergeCell ref="P16:Q16"/>
    <mergeCell ref="P13:Q13"/>
    <mergeCell ref="G14:I14"/>
    <mergeCell ref="J14:K14"/>
    <mergeCell ref="L14:M14"/>
    <mergeCell ref="N14:O14"/>
    <mergeCell ref="P14:Q14"/>
    <mergeCell ref="P11:Q11"/>
    <mergeCell ref="G12:I12"/>
    <mergeCell ref="J12:K12"/>
    <mergeCell ref="L12:M12"/>
    <mergeCell ref="N12:O12"/>
    <mergeCell ref="P12:Q12"/>
    <mergeCell ref="P9:Q9"/>
    <mergeCell ref="G10:I10"/>
    <mergeCell ref="J10:K10"/>
    <mergeCell ref="L10:M10"/>
    <mergeCell ref="N10:O10"/>
    <mergeCell ref="P10:Q10"/>
    <mergeCell ref="E9:F16"/>
    <mergeCell ref="G9:I9"/>
    <mergeCell ref="J9:K9"/>
    <mergeCell ref="L9:M9"/>
    <mergeCell ref="N9:O9"/>
    <mergeCell ref="G11:I11"/>
    <mergeCell ref="J11:K11"/>
    <mergeCell ref="L11:M11"/>
    <mergeCell ref="N11:O11"/>
    <mergeCell ref="G13:I13"/>
    <mergeCell ref="J13:K13"/>
    <mergeCell ref="L13:M13"/>
    <mergeCell ref="N13:O13"/>
    <mergeCell ref="G15:I15"/>
    <mergeCell ref="J15:K15"/>
    <mergeCell ref="L15:M15"/>
    <mergeCell ref="A1:U1"/>
    <mergeCell ref="A19:U19"/>
    <mergeCell ref="J6:K6"/>
    <mergeCell ref="L6:M6"/>
    <mergeCell ref="N6:O6"/>
    <mergeCell ref="P6:Q6"/>
    <mergeCell ref="E7:I7"/>
    <mergeCell ref="J7:K7"/>
    <mergeCell ref="L7:M7"/>
    <mergeCell ref="N7:O7"/>
    <mergeCell ref="P7:Q7"/>
    <mergeCell ref="E8:I8"/>
    <mergeCell ref="J8:K8"/>
    <mergeCell ref="L8:M8"/>
    <mergeCell ref="N8:O8"/>
    <mergeCell ref="P8:Q8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ABABAB"/>
  </sheetPr>
  <dimension ref="A1:Z38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6" ht="69" customHeight="1" x14ac:dyDescent="0.3">
      <c r="A1" s="129" t="s">
        <v>143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6" ht="15" customHeight="1" x14ac:dyDescent="0.3"/>
    <row r="3" spans="1:26" s="7" customFormat="1" ht="15" customHeight="1" thickBot="1" x14ac:dyDescent="0.35">
      <c r="A3" s="59" t="str">
        <f>Índice!F66</f>
        <v>G C2.1</v>
      </c>
      <c r="B3" s="52" t="str">
        <f>Índice!G66</f>
        <v>Composição do financiamento obtido pelas empresas da região Norte junto do sistema financeiro residente (valores em fim de período)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6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6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158" t="s">
        <v>208</v>
      </c>
      <c r="L5" s="140"/>
      <c r="M5" s="140"/>
      <c r="N5" s="141"/>
      <c r="O5" s="25"/>
      <c r="P5" s="25"/>
    </row>
    <row r="6" spans="1:26" s="14" customFormat="1" ht="19.95" customHeight="1" x14ac:dyDescent="0.3">
      <c r="A6" s="20"/>
      <c r="K6" s="183" t="s">
        <v>84</v>
      </c>
      <c r="L6" s="184"/>
      <c r="M6" s="183" t="s">
        <v>209</v>
      </c>
      <c r="N6" s="184"/>
      <c r="S6" s="9"/>
      <c r="T6" s="9"/>
      <c r="U6" s="9"/>
      <c r="V6" s="9"/>
      <c r="W6" s="9"/>
      <c r="X6" s="9"/>
      <c r="Y6" s="9"/>
      <c r="Z6" s="9"/>
    </row>
    <row r="7" spans="1:26" s="14" customFormat="1" ht="19.95" customHeight="1" x14ac:dyDescent="0.3">
      <c r="H7" s="121" t="s">
        <v>0</v>
      </c>
      <c r="I7" s="121"/>
      <c r="J7" s="160"/>
      <c r="K7" s="131">
        <v>0.33300000000000002</v>
      </c>
      <c r="L7" s="132"/>
      <c r="M7" s="131">
        <v>0.28399999999999997</v>
      </c>
      <c r="N7" s="132"/>
      <c r="S7" s="9"/>
      <c r="T7" s="9"/>
      <c r="U7" s="9"/>
      <c r="V7" s="9"/>
      <c r="W7" s="9"/>
      <c r="X7" s="9"/>
      <c r="Y7" s="9"/>
      <c r="Z7" s="9"/>
    </row>
    <row r="8" spans="1:26" s="14" customFormat="1" ht="19.95" customHeight="1" x14ac:dyDescent="0.3">
      <c r="H8" s="121" t="s">
        <v>8</v>
      </c>
      <c r="I8" s="121"/>
      <c r="J8" s="160"/>
      <c r="K8" s="131">
        <v>0.50800000000000001</v>
      </c>
      <c r="L8" s="132"/>
      <c r="M8" s="131">
        <v>0.55800000000000005</v>
      </c>
      <c r="N8" s="132"/>
      <c r="S8" s="9"/>
      <c r="T8" s="9"/>
      <c r="U8" s="9"/>
      <c r="V8" s="9"/>
      <c r="W8" s="9"/>
      <c r="X8" s="9"/>
      <c r="Y8" s="9"/>
      <c r="Z8" s="9"/>
    </row>
    <row r="9" spans="1:26" s="14" customFormat="1" ht="19.95" customHeight="1" x14ac:dyDescent="0.3">
      <c r="H9" s="121" t="s">
        <v>1</v>
      </c>
      <c r="I9" s="121"/>
      <c r="J9" s="160"/>
      <c r="K9" s="131">
        <v>0.159</v>
      </c>
      <c r="L9" s="132"/>
      <c r="M9" s="131">
        <v>0.159</v>
      </c>
      <c r="N9" s="132"/>
      <c r="S9" s="9"/>
      <c r="T9" s="9"/>
      <c r="U9" s="9"/>
      <c r="V9" s="9"/>
      <c r="W9" s="9"/>
      <c r="X9" s="9"/>
      <c r="Y9" s="9"/>
      <c r="Z9" s="9"/>
    </row>
    <row r="10" spans="1:26" s="9" customFormat="1" ht="15" customHeight="1" x14ac:dyDescent="0.2">
      <c r="A10" s="8"/>
      <c r="C10" s="25"/>
      <c r="L10" s="25"/>
      <c r="M10" s="25"/>
      <c r="N10" s="25"/>
    </row>
    <row r="11" spans="1:26" s="9" customFormat="1" ht="15" customHeight="1" x14ac:dyDescent="0.2">
      <c r="A11" s="8"/>
      <c r="C11" s="25"/>
      <c r="D11" s="25"/>
      <c r="E11" s="25"/>
      <c r="F11" s="25"/>
      <c r="G11" s="25"/>
      <c r="H11" s="25"/>
      <c r="I11" s="25"/>
      <c r="J11" s="25"/>
      <c r="K11" s="158" t="s">
        <v>210</v>
      </c>
      <c r="L11" s="140"/>
      <c r="M11" s="140"/>
      <c r="N11" s="141"/>
      <c r="O11" s="25"/>
      <c r="P11" s="25"/>
    </row>
    <row r="12" spans="1:26" s="14" customFormat="1" ht="19.95" customHeight="1" x14ac:dyDescent="0.3">
      <c r="A12" s="20"/>
      <c r="K12" s="183" t="s">
        <v>84</v>
      </c>
      <c r="L12" s="184"/>
      <c r="M12" s="183" t="s">
        <v>209</v>
      </c>
      <c r="N12" s="184"/>
      <c r="S12" s="9"/>
      <c r="T12" s="9"/>
      <c r="U12" s="9"/>
      <c r="V12" s="9"/>
      <c r="W12" s="9"/>
      <c r="X12" s="9"/>
      <c r="Y12" s="9"/>
      <c r="Z12" s="9"/>
    </row>
    <row r="13" spans="1:26" s="14" customFormat="1" ht="19.95" customHeight="1" x14ac:dyDescent="0.3">
      <c r="H13" s="121" t="s">
        <v>145</v>
      </c>
      <c r="I13" s="121"/>
      <c r="J13" s="160"/>
      <c r="K13" s="131">
        <v>0.01</v>
      </c>
      <c r="L13" s="132"/>
      <c r="M13" s="131">
        <v>1.6E-2</v>
      </c>
      <c r="N13" s="132"/>
      <c r="S13" s="9"/>
      <c r="T13" s="9"/>
      <c r="U13" s="9"/>
      <c r="V13" s="9"/>
      <c r="W13" s="9"/>
      <c r="X13" s="9"/>
      <c r="Y13" s="9"/>
      <c r="Z13" s="9"/>
    </row>
    <row r="14" spans="1:26" s="14" customFormat="1" ht="19.95" customHeight="1" x14ac:dyDescent="0.3">
      <c r="H14" s="121" t="s">
        <v>146</v>
      </c>
      <c r="I14" s="121"/>
      <c r="J14" s="160"/>
      <c r="K14" s="131">
        <v>0.23799999999999999</v>
      </c>
      <c r="L14" s="132"/>
      <c r="M14" s="131">
        <v>0.29399999999999998</v>
      </c>
      <c r="N14" s="132"/>
      <c r="S14" s="9"/>
      <c r="T14" s="9"/>
      <c r="U14" s="9"/>
      <c r="V14" s="9"/>
      <c r="W14" s="9"/>
      <c r="X14" s="9"/>
      <c r="Y14" s="9"/>
      <c r="Z14" s="9"/>
    </row>
    <row r="15" spans="1:26" s="14" customFormat="1" ht="19.95" customHeight="1" x14ac:dyDescent="0.3">
      <c r="H15" s="121" t="s">
        <v>147</v>
      </c>
      <c r="I15" s="121"/>
      <c r="J15" s="160"/>
      <c r="K15" s="131">
        <v>5.3999999999999999E-2</v>
      </c>
      <c r="L15" s="132"/>
      <c r="M15" s="131">
        <v>3.4000000000000002E-2</v>
      </c>
      <c r="N15" s="132"/>
      <c r="S15" s="9"/>
      <c r="T15" s="9"/>
      <c r="U15" s="9"/>
      <c r="V15" s="9"/>
      <c r="W15" s="9"/>
      <c r="X15" s="9"/>
      <c r="Y15" s="9"/>
      <c r="Z15" s="9"/>
    </row>
    <row r="16" spans="1:26" s="14" customFormat="1" ht="19.95" customHeight="1" x14ac:dyDescent="0.3">
      <c r="H16" s="121" t="s">
        <v>148</v>
      </c>
      <c r="I16" s="121"/>
      <c r="J16" s="160"/>
      <c r="K16" s="131">
        <v>0.21299999999999999</v>
      </c>
      <c r="L16" s="132"/>
      <c r="M16" s="131">
        <v>0.153</v>
      </c>
      <c r="N16" s="132"/>
      <c r="S16" s="9"/>
      <c r="T16" s="9"/>
      <c r="U16" s="9"/>
      <c r="V16" s="9"/>
      <c r="W16" s="9"/>
      <c r="X16" s="9"/>
      <c r="Y16" s="9"/>
      <c r="Z16" s="9"/>
    </row>
    <row r="17" spans="1:26" s="14" customFormat="1" ht="19.95" customHeight="1" x14ac:dyDescent="0.3">
      <c r="H17" s="121" t="s">
        <v>149</v>
      </c>
      <c r="I17" s="121"/>
      <c r="J17" s="160"/>
      <c r="K17" s="131">
        <v>0.17199999999999999</v>
      </c>
      <c r="L17" s="132"/>
      <c r="M17" s="131">
        <v>0.19700000000000001</v>
      </c>
      <c r="N17" s="132"/>
      <c r="S17" s="9"/>
      <c r="T17" s="9"/>
      <c r="U17" s="9"/>
      <c r="V17" s="9"/>
      <c r="W17" s="9"/>
      <c r="X17" s="9"/>
      <c r="Y17" s="9"/>
      <c r="Z17" s="9"/>
    </row>
    <row r="18" spans="1:26" s="14" customFormat="1" ht="19.95" customHeight="1" x14ac:dyDescent="0.3">
      <c r="H18" s="121" t="s">
        <v>150</v>
      </c>
      <c r="I18" s="121"/>
      <c r="J18" s="160"/>
      <c r="K18" s="131">
        <v>0.312</v>
      </c>
      <c r="L18" s="132"/>
      <c r="M18" s="131">
        <v>0.30499999999999999</v>
      </c>
      <c r="N18" s="132"/>
      <c r="S18" s="9"/>
      <c r="T18" s="9"/>
      <c r="U18" s="9"/>
      <c r="V18" s="9"/>
      <c r="W18" s="9"/>
      <c r="X18" s="9"/>
      <c r="Y18" s="9"/>
      <c r="Z18" s="9"/>
    </row>
    <row r="19" spans="1:26" s="9" customFormat="1" ht="15" customHeight="1" x14ac:dyDescent="0.2">
      <c r="A19" s="8"/>
      <c r="C19" s="25"/>
      <c r="L19" s="25"/>
      <c r="M19" s="25"/>
      <c r="N19" s="25"/>
    </row>
    <row r="20" spans="1:26" s="9" customFormat="1" ht="15" customHeight="1" x14ac:dyDescent="0.2">
      <c r="A20" s="8"/>
      <c r="C20" s="25"/>
      <c r="D20" s="25"/>
      <c r="E20" s="25"/>
      <c r="F20" s="25"/>
      <c r="G20" s="25"/>
      <c r="H20" s="25"/>
      <c r="I20" s="25"/>
      <c r="J20" s="25"/>
      <c r="K20" s="158" t="s">
        <v>207</v>
      </c>
      <c r="L20" s="140"/>
      <c r="M20" s="140"/>
      <c r="N20" s="141"/>
      <c r="O20" s="25"/>
      <c r="P20" s="25"/>
    </row>
    <row r="21" spans="1:26" s="14" customFormat="1" ht="24.9" customHeight="1" x14ac:dyDescent="0.3">
      <c r="A21" s="20"/>
      <c r="K21" s="183" t="s">
        <v>84</v>
      </c>
      <c r="L21" s="184"/>
      <c r="M21" s="183" t="s">
        <v>209</v>
      </c>
      <c r="N21" s="184"/>
      <c r="S21" s="9"/>
      <c r="T21" s="9"/>
      <c r="U21" s="9"/>
      <c r="V21" s="9"/>
      <c r="W21" s="9"/>
      <c r="X21" s="9"/>
      <c r="Y21" s="9"/>
      <c r="Z21" s="9"/>
    </row>
    <row r="22" spans="1:26" s="14" customFormat="1" ht="20.55" customHeight="1" x14ac:dyDescent="0.3">
      <c r="H22" s="121" t="s">
        <v>152</v>
      </c>
      <c r="I22" s="121"/>
      <c r="J22" s="160"/>
      <c r="K22" s="131">
        <v>3.4000000000000002E-2</v>
      </c>
      <c r="L22" s="132"/>
      <c r="M22" s="131">
        <v>3.5999999999999997E-2</v>
      </c>
      <c r="N22" s="132"/>
      <c r="S22" s="9"/>
      <c r="T22" s="9"/>
      <c r="U22" s="9"/>
      <c r="V22" s="9"/>
      <c r="W22" s="9"/>
      <c r="X22" s="9"/>
      <c r="Y22" s="9"/>
      <c r="Z22" s="9"/>
    </row>
    <row r="23" spans="1:26" s="14" customFormat="1" ht="20.55" customHeight="1" x14ac:dyDescent="0.3">
      <c r="H23" s="121" t="s">
        <v>153</v>
      </c>
      <c r="I23" s="121"/>
      <c r="J23" s="160"/>
      <c r="K23" s="131">
        <v>0.126</v>
      </c>
      <c r="L23" s="132"/>
      <c r="M23" s="131">
        <v>0.109</v>
      </c>
      <c r="N23" s="132"/>
      <c r="S23" s="9"/>
      <c r="T23" s="9"/>
      <c r="U23" s="9"/>
      <c r="V23" s="9"/>
      <c r="W23" s="9"/>
      <c r="X23" s="9"/>
      <c r="Y23" s="9"/>
      <c r="Z23" s="9"/>
    </row>
    <row r="24" spans="1:26" s="14" customFormat="1" ht="20.55" customHeight="1" x14ac:dyDescent="0.3">
      <c r="H24" s="121" t="s">
        <v>154</v>
      </c>
      <c r="I24" s="121"/>
      <c r="J24" s="160"/>
      <c r="K24" s="131">
        <v>9.8000000000000004E-2</v>
      </c>
      <c r="L24" s="132"/>
      <c r="M24" s="131">
        <v>0.11</v>
      </c>
      <c r="N24" s="132"/>
      <c r="S24" s="9"/>
      <c r="T24" s="9"/>
      <c r="U24" s="9"/>
      <c r="V24" s="9"/>
      <c r="W24" s="9"/>
      <c r="X24" s="9"/>
      <c r="Y24" s="9"/>
      <c r="Z24" s="9"/>
    </row>
    <row r="25" spans="1:26" s="14" customFormat="1" ht="20.55" customHeight="1" x14ac:dyDescent="0.3">
      <c r="H25" s="121" t="s">
        <v>173</v>
      </c>
      <c r="I25" s="121"/>
      <c r="J25" s="160"/>
      <c r="K25" s="131">
        <v>0.58899999999999997</v>
      </c>
      <c r="L25" s="132"/>
      <c r="M25" s="131">
        <v>0.57299999999999995</v>
      </c>
      <c r="N25" s="132"/>
      <c r="S25" s="9"/>
      <c r="T25" s="9"/>
      <c r="U25" s="9"/>
      <c r="V25" s="9"/>
      <c r="W25" s="9"/>
      <c r="X25" s="9"/>
      <c r="Y25" s="9"/>
      <c r="Z25" s="9"/>
    </row>
    <row r="26" spans="1:26" s="14" customFormat="1" ht="20.55" customHeight="1" x14ac:dyDescent="0.3">
      <c r="H26" s="121" t="s">
        <v>155</v>
      </c>
      <c r="I26" s="121"/>
      <c r="J26" s="160"/>
      <c r="K26" s="131">
        <v>1.0999999999999999E-2</v>
      </c>
      <c r="L26" s="132"/>
      <c r="M26" s="131">
        <v>1.2E-2</v>
      </c>
      <c r="N26" s="132"/>
      <c r="S26" s="9"/>
      <c r="T26" s="9"/>
      <c r="U26" s="9"/>
      <c r="V26" s="9"/>
      <c r="W26" s="9"/>
      <c r="X26" s="9"/>
      <c r="Y26" s="9"/>
      <c r="Z26" s="9"/>
    </row>
    <row r="27" spans="1:26" s="14" customFormat="1" ht="20.55" customHeight="1" x14ac:dyDescent="0.3">
      <c r="H27" s="121" t="s">
        <v>156</v>
      </c>
      <c r="I27" s="121"/>
      <c r="J27" s="160"/>
      <c r="K27" s="131">
        <v>7.2999999999999995E-2</v>
      </c>
      <c r="L27" s="132"/>
      <c r="M27" s="131">
        <v>7.8E-2</v>
      </c>
      <c r="N27" s="132"/>
      <c r="S27" s="9"/>
      <c r="T27" s="9"/>
      <c r="U27" s="9"/>
      <c r="V27" s="9"/>
      <c r="W27" s="9"/>
      <c r="X27" s="9"/>
      <c r="Y27" s="9"/>
      <c r="Z27" s="9"/>
    </row>
    <row r="28" spans="1:26" s="14" customFormat="1" ht="20.55" customHeight="1" x14ac:dyDescent="0.3">
      <c r="H28" s="121" t="s">
        <v>157</v>
      </c>
      <c r="I28" s="121"/>
      <c r="J28" s="160"/>
      <c r="K28" s="131">
        <v>3.2000000000000001E-2</v>
      </c>
      <c r="L28" s="132"/>
      <c r="M28" s="131">
        <v>3.5000000000000003E-2</v>
      </c>
      <c r="N28" s="132"/>
      <c r="S28" s="9"/>
      <c r="T28" s="9"/>
      <c r="U28" s="9"/>
      <c r="V28" s="9"/>
      <c r="W28" s="9"/>
      <c r="X28" s="9"/>
      <c r="Y28" s="9"/>
      <c r="Z28" s="9"/>
    </row>
    <row r="29" spans="1:26" s="14" customFormat="1" ht="20.55" customHeight="1" thickBot="1" x14ac:dyDescent="0.35">
      <c r="H29" s="125" t="s">
        <v>174</v>
      </c>
      <c r="I29" s="125"/>
      <c r="J29" s="169"/>
      <c r="K29" s="131">
        <v>3.6999999999999998E-2</v>
      </c>
      <c r="L29" s="132"/>
      <c r="M29" s="131">
        <v>4.7E-2</v>
      </c>
      <c r="N29" s="132"/>
      <c r="S29" s="9"/>
      <c r="T29" s="9"/>
      <c r="U29" s="9"/>
      <c r="V29" s="9"/>
      <c r="W29" s="9"/>
      <c r="X29" s="9"/>
      <c r="Y29" s="9"/>
      <c r="Z29" s="9"/>
    </row>
    <row r="30" spans="1:26" s="9" customFormat="1" ht="15" customHeight="1" x14ac:dyDescent="0.2">
      <c r="A30" s="8"/>
      <c r="C30" s="25"/>
      <c r="L30" s="25"/>
      <c r="M30" s="25"/>
      <c r="N30" s="25"/>
    </row>
    <row r="31" spans="1:26" s="9" customFormat="1" ht="15" customHeight="1" x14ac:dyDescent="0.2">
      <c r="A31" s="8"/>
      <c r="C31" s="25"/>
      <c r="L31" s="25"/>
      <c r="M31" s="25"/>
      <c r="N31" s="25"/>
    </row>
    <row r="32" spans="1:26" ht="19.5" customHeight="1" x14ac:dyDescent="0.3">
      <c r="A32" s="135" t="str">
        <f>Índice!$A$83</f>
        <v>ESTUDO 38 | ANÁLISE DAS EMPRESAS DA REGIÃO NORTE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</row>
    <row r="33" spans="7:21" x14ac:dyDescent="0.3">
      <c r="U33" s="58" t="s">
        <v>23</v>
      </c>
    </row>
    <row r="36" spans="7:21" ht="17.25" customHeight="1" x14ac:dyDescent="0.3"/>
    <row r="37" spans="7:21" x14ac:dyDescent="0.3">
      <c r="G37" s="35"/>
      <c r="H37" s="35"/>
      <c r="I37" s="35"/>
      <c r="J37" s="35"/>
      <c r="K37" s="35"/>
      <c r="L37" s="35"/>
    </row>
    <row r="38" spans="7:21" x14ac:dyDescent="0.3">
      <c r="G38" s="35"/>
      <c r="H38" s="35"/>
      <c r="I38" s="35"/>
      <c r="J38" s="35"/>
      <c r="K38" s="35"/>
      <c r="L38" s="35"/>
    </row>
  </sheetData>
  <sheetProtection algorithmName="SHA-512" hashValue="RlNAkmWEC7rjXY++GLuiAkmBPvxQniFLziuSHNyavV7Ogik9hr1Erj/F4EhQiZ/NpP1WYF5WqqC02JC9uioKIQ==" saltValue="dG6X1/d+MD2pIDxvk+gV/g==" spinCount="100000" sheet="1" objects="1" scenarios="1"/>
  <mergeCells count="62">
    <mergeCell ref="H26:J26"/>
    <mergeCell ref="K26:L26"/>
    <mergeCell ref="M26:N26"/>
    <mergeCell ref="H29:J29"/>
    <mergeCell ref="K29:L29"/>
    <mergeCell ref="M29:N29"/>
    <mergeCell ref="H27:J27"/>
    <mergeCell ref="K27:L27"/>
    <mergeCell ref="M27:N27"/>
    <mergeCell ref="H28:J28"/>
    <mergeCell ref="K28:L28"/>
    <mergeCell ref="M28:N28"/>
    <mergeCell ref="H24:J24"/>
    <mergeCell ref="K24:L24"/>
    <mergeCell ref="M24:N24"/>
    <mergeCell ref="H25:J25"/>
    <mergeCell ref="K25:L25"/>
    <mergeCell ref="M25:N25"/>
    <mergeCell ref="H22:J22"/>
    <mergeCell ref="K22:L22"/>
    <mergeCell ref="M22:N22"/>
    <mergeCell ref="H23:J23"/>
    <mergeCell ref="K23:L23"/>
    <mergeCell ref="M23:N23"/>
    <mergeCell ref="H18:J18"/>
    <mergeCell ref="K18:L18"/>
    <mergeCell ref="M18:N18"/>
    <mergeCell ref="K20:N20"/>
    <mergeCell ref="K21:L21"/>
    <mergeCell ref="M21:N21"/>
    <mergeCell ref="H16:J16"/>
    <mergeCell ref="K16:L16"/>
    <mergeCell ref="M16:N16"/>
    <mergeCell ref="H17:J17"/>
    <mergeCell ref="K17:L17"/>
    <mergeCell ref="M17:N17"/>
    <mergeCell ref="M12:N12"/>
    <mergeCell ref="K11:N11"/>
    <mergeCell ref="H15:J15"/>
    <mergeCell ref="K15:L15"/>
    <mergeCell ref="M15:N15"/>
    <mergeCell ref="K13:L13"/>
    <mergeCell ref="M13:N13"/>
    <mergeCell ref="H14:J14"/>
    <mergeCell ref="K14:L14"/>
    <mergeCell ref="M14:N14"/>
    <mergeCell ref="A32:U32"/>
    <mergeCell ref="A1:U1"/>
    <mergeCell ref="K12:L12"/>
    <mergeCell ref="K5:N5"/>
    <mergeCell ref="H8:J8"/>
    <mergeCell ref="K8:L8"/>
    <mergeCell ref="M8:N8"/>
    <mergeCell ref="H9:J9"/>
    <mergeCell ref="K9:L9"/>
    <mergeCell ref="M9:N9"/>
    <mergeCell ref="K6:L6"/>
    <mergeCell ref="M6:N6"/>
    <mergeCell ref="H7:J7"/>
    <mergeCell ref="K7:L7"/>
    <mergeCell ref="M7:N7"/>
    <mergeCell ref="H13:J13"/>
  </mergeCells>
  <hyperlinks>
    <hyperlink ref="U3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ABABAB"/>
  </sheetPr>
  <dimension ref="A1:U33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9" t="s">
        <v>143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5" customHeight="1" x14ac:dyDescent="0.3"/>
    <row r="3" spans="1:21" s="7" customFormat="1" ht="15" customHeight="1" thickBot="1" x14ac:dyDescent="0.35">
      <c r="A3" s="59" t="str">
        <f>Índice!F67</f>
        <v>G C2.2 I</v>
      </c>
      <c r="B3" s="52" t="str">
        <f>Índice!G67</f>
        <v>Rácio de crédito vencido (% do total) - I Por classes de dimensão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1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1" s="9" customFormat="1" ht="15" customHeight="1" x14ac:dyDescent="0.2">
      <c r="A5" s="8"/>
      <c r="C5" s="25"/>
      <c r="D5" s="25"/>
      <c r="E5" s="25"/>
      <c r="F5" s="25"/>
      <c r="G5" s="25"/>
      <c r="H5" s="25"/>
      <c r="I5" s="121" t="s">
        <v>19</v>
      </c>
      <c r="J5" s="121"/>
      <c r="K5" s="121" t="s">
        <v>144</v>
      </c>
      <c r="L5" s="121"/>
      <c r="M5" s="121" t="s">
        <v>208</v>
      </c>
      <c r="N5" s="121"/>
      <c r="O5" s="121"/>
      <c r="P5" s="121"/>
      <c r="Q5" s="121"/>
      <c r="R5" s="121"/>
    </row>
    <row r="6" spans="1:21" s="14" customFormat="1" ht="24.9" customHeight="1" x14ac:dyDescent="0.3">
      <c r="F6" s="37"/>
      <c r="G6" s="37"/>
      <c r="H6" s="37"/>
      <c r="I6" s="121"/>
      <c r="J6" s="121"/>
      <c r="K6" s="121"/>
      <c r="L6" s="121"/>
      <c r="M6" s="121" t="s">
        <v>0</v>
      </c>
      <c r="N6" s="121"/>
      <c r="O6" s="121" t="s">
        <v>8</v>
      </c>
      <c r="P6" s="121"/>
      <c r="Q6" s="121" t="s">
        <v>1</v>
      </c>
      <c r="R6" s="121"/>
    </row>
    <row r="7" spans="1:21" s="14" customFormat="1" ht="16.95" customHeight="1" x14ac:dyDescent="0.3">
      <c r="F7" s="121">
        <v>2013</v>
      </c>
      <c r="G7" s="121"/>
      <c r="H7" s="77" t="s">
        <v>85</v>
      </c>
      <c r="I7" s="283">
        <v>0.129</v>
      </c>
      <c r="J7" s="283"/>
      <c r="K7" s="284">
        <v>0.115</v>
      </c>
      <c r="L7" s="284"/>
      <c r="M7" s="284">
        <v>0.182</v>
      </c>
      <c r="N7" s="284"/>
      <c r="O7" s="284">
        <v>9.5000000000000001E-2</v>
      </c>
      <c r="P7" s="284"/>
      <c r="Q7" s="284">
        <v>3.2000000000000001E-2</v>
      </c>
      <c r="R7" s="284"/>
    </row>
    <row r="8" spans="1:21" s="14" customFormat="1" ht="16.95" customHeight="1" x14ac:dyDescent="0.3">
      <c r="F8" s="121"/>
      <c r="G8" s="121"/>
      <c r="H8" s="77" t="s">
        <v>86</v>
      </c>
      <c r="I8" s="283">
        <v>0.13800000000000001</v>
      </c>
      <c r="J8" s="283"/>
      <c r="K8" s="284">
        <v>0.11899999999999999</v>
      </c>
      <c r="L8" s="284"/>
      <c r="M8" s="284">
        <v>0.19400000000000001</v>
      </c>
      <c r="N8" s="284"/>
      <c r="O8" s="284">
        <v>9.7000000000000003E-2</v>
      </c>
      <c r="P8" s="284"/>
      <c r="Q8" s="284">
        <v>3.1E-2</v>
      </c>
      <c r="R8" s="284"/>
    </row>
    <row r="9" spans="1:21" s="14" customFormat="1" ht="16.95" customHeight="1" x14ac:dyDescent="0.3">
      <c r="F9" s="121">
        <f>F7+1</f>
        <v>2014</v>
      </c>
      <c r="G9" s="121"/>
      <c r="H9" s="77" t="s">
        <v>85</v>
      </c>
      <c r="I9" s="283">
        <v>0.14799999999999999</v>
      </c>
      <c r="J9" s="283"/>
      <c r="K9" s="284">
        <v>0.13</v>
      </c>
      <c r="L9" s="284"/>
      <c r="M9" s="284">
        <v>0.222</v>
      </c>
      <c r="N9" s="284"/>
      <c r="O9" s="284">
        <v>0.1</v>
      </c>
      <c r="P9" s="284"/>
      <c r="Q9" s="284">
        <v>3.2000000000000001E-2</v>
      </c>
      <c r="R9" s="284"/>
    </row>
    <row r="10" spans="1:21" s="14" customFormat="1" ht="16.95" customHeight="1" x14ac:dyDescent="0.3">
      <c r="F10" s="121"/>
      <c r="G10" s="121"/>
      <c r="H10" s="77" t="s">
        <v>86</v>
      </c>
      <c r="I10" s="283">
        <v>0.154</v>
      </c>
      <c r="J10" s="283"/>
      <c r="K10" s="284">
        <v>0.13300000000000001</v>
      </c>
      <c r="L10" s="284"/>
      <c r="M10" s="284">
        <v>0.22500000000000001</v>
      </c>
      <c r="N10" s="284"/>
      <c r="O10" s="284">
        <v>0.10199999999999999</v>
      </c>
      <c r="P10" s="284"/>
      <c r="Q10" s="284">
        <v>3.1E-2</v>
      </c>
      <c r="R10" s="284"/>
    </row>
    <row r="11" spans="1:21" s="14" customFormat="1" ht="16.95" customHeight="1" x14ac:dyDescent="0.3">
      <c r="F11" s="121">
        <f>F9+1</f>
        <v>2015</v>
      </c>
      <c r="G11" s="121"/>
      <c r="H11" s="77" t="s">
        <v>85</v>
      </c>
      <c r="I11" s="283">
        <v>0.16400000000000001</v>
      </c>
      <c r="J11" s="283"/>
      <c r="K11" s="284">
        <v>0.13700000000000001</v>
      </c>
      <c r="L11" s="284"/>
      <c r="M11" s="284">
        <v>0.22600000000000001</v>
      </c>
      <c r="N11" s="284"/>
      <c r="O11" s="284">
        <v>0.107</v>
      </c>
      <c r="P11" s="284"/>
      <c r="Q11" s="284">
        <v>3.7999999999999999E-2</v>
      </c>
      <c r="R11" s="284"/>
    </row>
    <row r="12" spans="1:21" s="14" customFormat="1" ht="16.95" customHeight="1" x14ac:dyDescent="0.3">
      <c r="F12" s="121"/>
      <c r="G12" s="121"/>
      <c r="H12" s="77" t="s">
        <v>86</v>
      </c>
      <c r="I12" s="283">
        <v>0.159</v>
      </c>
      <c r="J12" s="283"/>
      <c r="K12" s="284">
        <v>0.13700000000000001</v>
      </c>
      <c r="L12" s="284"/>
      <c r="M12" s="284">
        <v>0.23</v>
      </c>
      <c r="N12" s="284"/>
      <c r="O12" s="284">
        <v>0.10199999999999999</v>
      </c>
      <c r="P12" s="284"/>
      <c r="Q12" s="284">
        <v>4.5999999999999999E-2</v>
      </c>
      <c r="R12" s="284"/>
    </row>
    <row r="13" spans="1:21" s="14" customFormat="1" ht="16.95" customHeight="1" x14ac:dyDescent="0.3">
      <c r="F13" s="121">
        <f>F11+1</f>
        <v>2016</v>
      </c>
      <c r="G13" s="121"/>
      <c r="H13" s="77" t="s">
        <v>85</v>
      </c>
      <c r="I13" s="283">
        <v>0.16400000000000001</v>
      </c>
      <c r="J13" s="283"/>
      <c r="K13" s="284">
        <v>0.13700000000000001</v>
      </c>
      <c r="L13" s="284"/>
      <c r="M13" s="284">
        <v>0.24399999999999999</v>
      </c>
      <c r="N13" s="284"/>
      <c r="O13" s="284">
        <v>0.105</v>
      </c>
      <c r="P13" s="284"/>
      <c r="Q13" s="284">
        <v>3.7999999999999999E-2</v>
      </c>
      <c r="R13" s="284"/>
    </row>
    <row r="14" spans="1:21" s="14" customFormat="1" ht="16.95" customHeight="1" x14ac:dyDescent="0.3">
      <c r="F14" s="121"/>
      <c r="G14" s="121"/>
      <c r="H14" s="77" t="s">
        <v>86</v>
      </c>
      <c r="I14" s="283">
        <v>0.155</v>
      </c>
      <c r="J14" s="283"/>
      <c r="K14" s="284">
        <v>0.128</v>
      </c>
      <c r="L14" s="284"/>
      <c r="M14" s="284">
        <v>0.22900000000000001</v>
      </c>
      <c r="N14" s="284"/>
      <c r="O14" s="284">
        <v>9.8000000000000004E-2</v>
      </c>
      <c r="P14" s="284"/>
      <c r="Q14" s="284">
        <v>3.5999999999999997E-2</v>
      </c>
      <c r="R14" s="284"/>
    </row>
    <row r="15" spans="1:21" s="14" customFormat="1" ht="16.95" customHeight="1" x14ac:dyDescent="0.3">
      <c r="F15" s="121">
        <f>F13+1</f>
        <v>2017</v>
      </c>
      <c r="G15" s="121"/>
      <c r="H15" s="77" t="s">
        <v>85</v>
      </c>
      <c r="I15" s="283">
        <v>0.15</v>
      </c>
      <c r="J15" s="283"/>
      <c r="K15" s="284">
        <v>0.11799999999999999</v>
      </c>
      <c r="L15" s="284"/>
      <c r="M15" s="284">
        <v>0.214</v>
      </c>
      <c r="N15" s="284"/>
      <c r="O15" s="284">
        <v>8.5000000000000006E-2</v>
      </c>
      <c r="P15" s="284"/>
      <c r="Q15" s="284">
        <v>3.7999999999999999E-2</v>
      </c>
      <c r="R15" s="284"/>
    </row>
    <row r="16" spans="1:21" s="14" customFormat="1" ht="16.95" customHeight="1" x14ac:dyDescent="0.3">
      <c r="F16" s="121"/>
      <c r="G16" s="121"/>
      <c r="H16" s="77" t="s">
        <v>86</v>
      </c>
      <c r="I16" s="283">
        <v>0.13500000000000001</v>
      </c>
      <c r="J16" s="283"/>
      <c r="K16" s="284">
        <v>0.109</v>
      </c>
      <c r="L16" s="284"/>
      <c r="M16" s="284">
        <v>0.188</v>
      </c>
      <c r="N16" s="284"/>
      <c r="O16" s="284">
        <v>8.1000000000000003E-2</v>
      </c>
      <c r="P16" s="284"/>
      <c r="Q16" s="284">
        <v>4.2000000000000003E-2</v>
      </c>
      <c r="R16" s="284"/>
    </row>
    <row r="17" spans="1:21" s="14" customFormat="1" ht="16.95" customHeight="1" x14ac:dyDescent="0.3">
      <c r="F17" s="121">
        <f>F15+1</f>
        <v>2018</v>
      </c>
      <c r="G17" s="121"/>
      <c r="H17" s="77" t="s">
        <v>85</v>
      </c>
      <c r="I17" s="283">
        <v>0.126</v>
      </c>
      <c r="J17" s="283"/>
      <c r="K17" s="284">
        <v>0.10100000000000001</v>
      </c>
      <c r="L17" s="284"/>
      <c r="M17" s="284">
        <v>0.17399999999999999</v>
      </c>
      <c r="N17" s="284"/>
      <c r="O17" s="284">
        <v>7.5999999999999998E-2</v>
      </c>
      <c r="P17" s="284"/>
      <c r="Q17" s="284">
        <v>4.2000000000000003E-2</v>
      </c>
      <c r="R17" s="284"/>
    </row>
    <row r="18" spans="1:21" s="14" customFormat="1" ht="16.95" customHeight="1" x14ac:dyDescent="0.3">
      <c r="F18" s="121"/>
      <c r="G18" s="121"/>
      <c r="H18" s="77" t="s">
        <v>86</v>
      </c>
      <c r="I18" s="283">
        <v>9.4E-2</v>
      </c>
      <c r="J18" s="283"/>
      <c r="K18" s="284">
        <v>7.2999999999999995E-2</v>
      </c>
      <c r="L18" s="284"/>
      <c r="M18" s="284">
        <v>0.11899999999999999</v>
      </c>
      <c r="N18" s="284"/>
      <c r="O18" s="284">
        <v>6.2E-2</v>
      </c>
      <c r="P18" s="284"/>
      <c r="Q18" s="284">
        <v>3.2000000000000001E-2</v>
      </c>
      <c r="R18" s="284"/>
    </row>
    <row r="19" spans="1:21" s="9" customFormat="1" ht="13.95" customHeight="1" x14ac:dyDescent="0.2">
      <c r="A19" s="8"/>
      <c r="C19" s="25"/>
      <c r="J19" s="25"/>
      <c r="K19" s="25"/>
      <c r="L19" s="25"/>
    </row>
    <row r="20" spans="1:21" s="9" customFormat="1" ht="15" customHeight="1" x14ac:dyDescent="0.2">
      <c r="A20" s="8"/>
      <c r="C20" s="25"/>
      <c r="L20" s="25"/>
      <c r="M20" s="25"/>
      <c r="N20" s="25"/>
    </row>
    <row r="21" spans="1:21" ht="19.5" customHeight="1" x14ac:dyDescent="0.3">
      <c r="A21" s="135" t="str">
        <f>Índice!$A$83</f>
        <v>ESTUDO 38 | ANÁLISE DAS EMPRESAS DA REGIÃO NORTE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</row>
    <row r="22" spans="1:21" x14ac:dyDescent="0.3">
      <c r="U22" s="58" t="s">
        <v>23</v>
      </c>
    </row>
    <row r="25" spans="1:21" ht="17.25" customHeight="1" x14ac:dyDescent="0.3"/>
    <row r="26" spans="1:21" ht="17.25" customHeight="1" x14ac:dyDescent="0.3"/>
    <row r="29" spans="1:21" x14ac:dyDescent="0.3">
      <c r="G29" s="35"/>
      <c r="H29" s="35"/>
      <c r="I29" s="35"/>
      <c r="J29" s="35"/>
      <c r="K29" s="35"/>
      <c r="L29" s="35"/>
    </row>
    <row r="30" spans="1:21" x14ac:dyDescent="0.3">
      <c r="G30" s="35"/>
      <c r="H30" s="35"/>
      <c r="I30" s="35"/>
      <c r="J30" s="35"/>
      <c r="K30" s="35"/>
      <c r="L30" s="35"/>
    </row>
    <row r="31" spans="1:21" x14ac:dyDescent="0.3">
      <c r="G31" s="35"/>
      <c r="H31" s="35"/>
      <c r="I31" s="35"/>
      <c r="J31" s="35"/>
      <c r="K31" s="35"/>
      <c r="L31" s="35"/>
    </row>
    <row r="32" spans="1:21" x14ac:dyDescent="0.3">
      <c r="G32" s="35"/>
      <c r="H32" s="35"/>
      <c r="I32" s="35"/>
      <c r="J32" s="35"/>
      <c r="K32" s="35"/>
      <c r="L32" s="35"/>
    </row>
    <row r="33" spans="7:12" x14ac:dyDescent="0.3">
      <c r="G33" s="35"/>
      <c r="H33" s="35"/>
      <c r="I33" s="35"/>
      <c r="J33" s="35"/>
      <c r="K33" s="35"/>
      <c r="L33" s="35"/>
    </row>
  </sheetData>
  <sheetProtection algorithmName="SHA-512" hashValue="j7/exC5dJLBvwjeE7Thhv6ZpOSPRHzIxtM7OnwpJx1VS3jDkzhZpRTPuOSaL8boTD7phCazW+vHOqaSVXBAJWQ==" saltValue="aL9OPyPqFITC7d3VdWE0gQ==" spinCount="100000" sheet="1" objects="1" scenarios="1"/>
  <mergeCells count="74">
    <mergeCell ref="I5:J6"/>
    <mergeCell ref="K5:L6"/>
    <mergeCell ref="M5:R5"/>
    <mergeCell ref="Q17:R17"/>
    <mergeCell ref="I18:J18"/>
    <mergeCell ref="K18:L18"/>
    <mergeCell ref="M18:N18"/>
    <mergeCell ref="O18:P18"/>
    <mergeCell ref="Q18:R18"/>
    <mergeCell ref="Q15:R15"/>
    <mergeCell ref="I16:J16"/>
    <mergeCell ref="K16:L16"/>
    <mergeCell ref="M16:N16"/>
    <mergeCell ref="O16:P16"/>
    <mergeCell ref="Q16:R16"/>
    <mergeCell ref="Q13:R13"/>
    <mergeCell ref="F17:G18"/>
    <mergeCell ref="I17:J17"/>
    <mergeCell ref="K17:L17"/>
    <mergeCell ref="M17:N17"/>
    <mergeCell ref="O17:P17"/>
    <mergeCell ref="Q14:R14"/>
    <mergeCell ref="F15:G16"/>
    <mergeCell ref="I15:J15"/>
    <mergeCell ref="K15:L15"/>
    <mergeCell ref="M15:N15"/>
    <mergeCell ref="O15:P15"/>
    <mergeCell ref="F13:G14"/>
    <mergeCell ref="I13:J13"/>
    <mergeCell ref="K13:L13"/>
    <mergeCell ref="M13:N13"/>
    <mergeCell ref="O13:P13"/>
    <mergeCell ref="I14:J14"/>
    <mergeCell ref="K14:L14"/>
    <mergeCell ref="M14:N14"/>
    <mergeCell ref="O14:P14"/>
    <mergeCell ref="F7:G8"/>
    <mergeCell ref="O7:P7"/>
    <mergeCell ref="M9:N9"/>
    <mergeCell ref="M10:N10"/>
    <mergeCell ref="M11:N11"/>
    <mergeCell ref="I9:J9"/>
    <mergeCell ref="I10:J10"/>
    <mergeCell ref="K10:L10"/>
    <mergeCell ref="K11:L11"/>
    <mergeCell ref="O6:P6"/>
    <mergeCell ref="Q6:R6"/>
    <mergeCell ref="Q7:R7"/>
    <mergeCell ref="Q8:R8"/>
    <mergeCell ref="O12:P12"/>
    <mergeCell ref="O11:P11"/>
    <mergeCell ref="O10:P10"/>
    <mergeCell ref="O9:P9"/>
    <mergeCell ref="O8:P8"/>
    <mergeCell ref="Q9:R9"/>
    <mergeCell ref="Q10:R10"/>
    <mergeCell ref="Q11:R11"/>
    <mergeCell ref="Q12:R12"/>
    <mergeCell ref="A21:U21"/>
    <mergeCell ref="A1:U1"/>
    <mergeCell ref="I7:J7"/>
    <mergeCell ref="M7:N7"/>
    <mergeCell ref="I8:J8"/>
    <mergeCell ref="K7:L7"/>
    <mergeCell ref="K8:L8"/>
    <mergeCell ref="M8:N8"/>
    <mergeCell ref="M6:N6"/>
    <mergeCell ref="M12:N12"/>
    <mergeCell ref="I12:J12"/>
    <mergeCell ref="I11:J11"/>
    <mergeCell ref="K12:L12"/>
    <mergeCell ref="F9:G10"/>
    <mergeCell ref="F11:G12"/>
    <mergeCell ref="K9:L9"/>
  </mergeCells>
  <hyperlinks>
    <hyperlink ref="U2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rgb="FFABABAB"/>
  </sheetPr>
  <dimension ref="A1:U33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9" t="s">
        <v>143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5" customHeight="1" x14ac:dyDescent="0.3"/>
    <row r="3" spans="1:21" s="7" customFormat="1" ht="15" customHeight="1" thickBot="1" x14ac:dyDescent="0.35">
      <c r="A3" s="59" t="str">
        <f>Índice!F68</f>
        <v>G C2.2 II</v>
      </c>
      <c r="B3" s="52" t="str">
        <f>Índice!G68</f>
        <v>Rácio de crédito vencido (% do total) - II Por localização geográfica (NUTS III)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1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1" s="9" customFormat="1" ht="15" customHeight="1" x14ac:dyDescent="0.2">
      <c r="A5" s="25"/>
      <c r="B5" s="25"/>
      <c r="C5" s="25"/>
      <c r="D5" s="25"/>
      <c r="E5" s="253" t="s">
        <v>215</v>
      </c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</row>
    <row r="6" spans="1:21" s="14" customFormat="1" ht="24.9" customHeight="1" x14ac:dyDescent="0.3">
      <c r="B6" s="37"/>
      <c r="C6" s="37"/>
      <c r="D6" s="37"/>
      <c r="E6" s="139" t="s">
        <v>152</v>
      </c>
      <c r="F6" s="231"/>
      <c r="G6" s="139" t="s">
        <v>153</v>
      </c>
      <c r="H6" s="231"/>
      <c r="I6" s="139" t="s">
        <v>154</v>
      </c>
      <c r="J6" s="231"/>
      <c r="K6" s="139" t="s">
        <v>173</v>
      </c>
      <c r="L6" s="231"/>
      <c r="M6" s="139" t="s">
        <v>155</v>
      </c>
      <c r="N6" s="231"/>
      <c r="O6" s="139" t="s">
        <v>156</v>
      </c>
      <c r="P6" s="231"/>
      <c r="Q6" s="139" t="s">
        <v>157</v>
      </c>
      <c r="R6" s="231"/>
      <c r="S6" s="139" t="s">
        <v>174</v>
      </c>
      <c r="T6" s="231"/>
    </row>
    <row r="7" spans="1:21" s="14" customFormat="1" ht="16.95" customHeight="1" x14ac:dyDescent="0.3">
      <c r="B7" s="121">
        <v>2013</v>
      </c>
      <c r="C7" s="121"/>
      <c r="D7" s="77" t="s">
        <v>85</v>
      </c>
      <c r="E7" s="284">
        <v>0.09</v>
      </c>
      <c r="F7" s="284"/>
      <c r="G7" s="284">
        <v>0.125</v>
      </c>
      <c r="H7" s="284"/>
      <c r="I7" s="284">
        <v>0.126</v>
      </c>
      <c r="J7" s="284"/>
      <c r="K7" s="284">
        <v>0.11799999999999999</v>
      </c>
      <c r="L7" s="284"/>
      <c r="M7" s="284">
        <v>8.3000000000000004E-2</v>
      </c>
      <c r="N7" s="284"/>
      <c r="O7" s="284">
        <v>0.111</v>
      </c>
      <c r="P7" s="284"/>
      <c r="Q7" s="284">
        <v>0.112</v>
      </c>
      <c r="R7" s="284"/>
      <c r="S7" s="284">
        <v>3.4000000000000002E-2</v>
      </c>
      <c r="T7" s="284"/>
    </row>
    <row r="8" spans="1:21" s="14" customFormat="1" ht="16.95" customHeight="1" x14ac:dyDescent="0.3">
      <c r="B8" s="121"/>
      <c r="C8" s="121"/>
      <c r="D8" s="77" t="s">
        <v>86</v>
      </c>
      <c r="E8" s="284">
        <v>9.1999999999999998E-2</v>
      </c>
      <c r="F8" s="284"/>
      <c r="G8" s="284">
        <v>0.13600000000000001</v>
      </c>
      <c r="H8" s="284"/>
      <c r="I8" s="284">
        <v>0.124</v>
      </c>
      <c r="J8" s="284"/>
      <c r="K8" s="284">
        <v>0.12</v>
      </c>
      <c r="L8" s="284"/>
      <c r="M8" s="284">
        <v>8.4000000000000005E-2</v>
      </c>
      <c r="N8" s="284"/>
      <c r="O8" s="284">
        <v>0.129</v>
      </c>
      <c r="P8" s="284"/>
      <c r="Q8" s="284">
        <v>0.11700000000000001</v>
      </c>
      <c r="R8" s="284"/>
      <c r="S8" s="284">
        <v>3.4000000000000002E-2</v>
      </c>
      <c r="T8" s="284"/>
    </row>
    <row r="9" spans="1:21" s="14" customFormat="1" ht="16.95" customHeight="1" x14ac:dyDescent="0.3">
      <c r="B9" s="121">
        <f>B7+1</f>
        <v>2014</v>
      </c>
      <c r="C9" s="121"/>
      <c r="D9" s="77" t="s">
        <v>85</v>
      </c>
      <c r="E9" s="284">
        <v>9.5000000000000001E-2</v>
      </c>
      <c r="F9" s="284"/>
      <c r="G9" s="284">
        <v>0.13900000000000001</v>
      </c>
      <c r="H9" s="284"/>
      <c r="I9" s="284">
        <v>0.14000000000000001</v>
      </c>
      <c r="J9" s="284"/>
      <c r="K9" s="284">
        <v>0.13400000000000001</v>
      </c>
      <c r="L9" s="284"/>
      <c r="M9" s="284">
        <v>0.10299999999999999</v>
      </c>
      <c r="N9" s="284"/>
      <c r="O9" s="284">
        <v>0.14699999999999999</v>
      </c>
      <c r="P9" s="284"/>
      <c r="Q9" s="284">
        <v>0.126</v>
      </c>
      <c r="R9" s="284"/>
      <c r="S9" s="284">
        <v>3.6999999999999998E-2</v>
      </c>
      <c r="T9" s="284"/>
    </row>
    <row r="10" spans="1:21" s="14" customFormat="1" ht="16.95" customHeight="1" x14ac:dyDescent="0.3">
      <c r="B10" s="121"/>
      <c r="C10" s="121"/>
      <c r="D10" s="77" t="s">
        <v>86</v>
      </c>
      <c r="E10" s="284">
        <v>0.10299999999999999</v>
      </c>
      <c r="F10" s="284"/>
      <c r="G10" s="284">
        <v>0.14299999999999999</v>
      </c>
      <c r="H10" s="284"/>
      <c r="I10" s="284">
        <v>0.13800000000000001</v>
      </c>
      <c r="J10" s="284"/>
      <c r="K10" s="284">
        <v>0.13600000000000001</v>
      </c>
      <c r="L10" s="284"/>
      <c r="M10" s="284">
        <v>0.104</v>
      </c>
      <c r="N10" s="284"/>
      <c r="O10" s="284">
        <v>0.157</v>
      </c>
      <c r="P10" s="284"/>
      <c r="Q10" s="284">
        <v>0.11600000000000001</v>
      </c>
      <c r="R10" s="284"/>
      <c r="S10" s="284">
        <v>0.04</v>
      </c>
      <c r="T10" s="284"/>
    </row>
    <row r="11" spans="1:21" s="14" customFormat="1" ht="16.95" customHeight="1" x14ac:dyDescent="0.3">
      <c r="B11" s="121">
        <f>B9+1</f>
        <v>2015</v>
      </c>
      <c r="C11" s="121"/>
      <c r="D11" s="77" t="s">
        <v>85</v>
      </c>
      <c r="E11" s="284">
        <v>0.11</v>
      </c>
      <c r="F11" s="284"/>
      <c r="G11" s="284">
        <v>0.156</v>
      </c>
      <c r="H11" s="284"/>
      <c r="I11" s="284">
        <v>0.13700000000000001</v>
      </c>
      <c r="J11" s="284"/>
      <c r="K11" s="284">
        <v>0.14199999999999999</v>
      </c>
      <c r="L11" s="284"/>
      <c r="M11" s="284">
        <v>0.121</v>
      </c>
      <c r="N11" s="284"/>
      <c r="O11" s="284">
        <v>0.15</v>
      </c>
      <c r="P11" s="284"/>
      <c r="Q11" s="284">
        <v>9.7000000000000003E-2</v>
      </c>
      <c r="R11" s="284"/>
      <c r="S11" s="284">
        <v>4.4999999999999998E-2</v>
      </c>
      <c r="T11" s="284"/>
    </row>
    <row r="12" spans="1:21" s="14" customFormat="1" ht="16.95" customHeight="1" x14ac:dyDescent="0.3">
      <c r="B12" s="121"/>
      <c r="C12" s="121"/>
      <c r="D12" s="77" t="s">
        <v>86</v>
      </c>
      <c r="E12" s="284">
        <v>0.106</v>
      </c>
      <c r="F12" s="284"/>
      <c r="G12" s="284">
        <v>0.161</v>
      </c>
      <c r="H12" s="284"/>
      <c r="I12" s="284">
        <v>0.128</v>
      </c>
      <c r="J12" s="284"/>
      <c r="K12" s="284">
        <v>0.14499999999999999</v>
      </c>
      <c r="L12" s="284"/>
      <c r="M12" s="284">
        <v>0.113</v>
      </c>
      <c r="N12" s="284"/>
      <c r="O12" s="284">
        <v>0.14599999999999999</v>
      </c>
      <c r="P12" s="284"/>
      <c r="Q12" s="284">
        <v>0.09</v>
      </c>
      <c r="R12" s="284"/>
      <c r="S12" s="284">
        <v>4.4999999999999998E-2</v>
      </c>
      <c r="T12" s="284"/>
    </row>
    <row r="13" spans="1:21" s="14" customFormat="1" ht="16.95" customHeight="1" x14ac:dyDescent="0.3">
      <c r="B13" s="121">
        <f>B11+1</f>
        <v>2016</v>
      </c>
      <c r="C13" s="121"/>
      <c r="D13" s="77" t="s">
        <v>85</v>
      </c>
      <c r="E13" s="284">
        <v>9.6000000000000002E-2</v>
      </c>
      <c r="F13" s="284"/>
      <c r="G13" s="284">
        <v>0.16</v>
      </c>
      <c r="H13" s="284"/>
      <c r="I13" s="284">
        <v>0.121</v>
      </c>
      <c r="J13" s="284"/>
      <c r="K13" s="284">
        <v>0.14699999999999999</v>
      </c>
      <c r="L13" s="284"/>
      <c r="M13" s="284">
        <v>0.13400000000000001</v>
      </c>
      <c r="N13" s="284"/>
      <c r="O13" s="284">
        <v>0.13700000000000001</v>
      </c>
      <c r="P13" s="284"/>
      <c r="Q13" s="284">
        <v>0.108</v>
      </c>
      <c r="R13" s="284"/>
      <c r="S13" s="284">
        <v>4.2999999999999997E-2</v>
      </c>
      <c r="T13" s="284"/>
    </row>
    <row r="14" spans="1:21" s="14" customFormat="1" ht="16.95" customHeight="1" x14ac:dyDescent="0.3">
      <c r="B14" s="121"/>
      <c r="C14" s="121"/>
      <c r="D14" s="77" t="s">
        <v>86</v>
      </c>
      <c r="E14" s="284">
        <v>7.1999999999999995E-2</v>
      </c>
      <c r="F14" s="284"/>
      <c r="G14" s="284">
        <v>0.126</v>
      </c>
      <c r="H14" s="284"/>
      <c r="I14" s="284">
        <v>0.11700000000000001</v>
      </c>
      <c r="J14" s="284"/>
      <c r="K14" s="284">
        <v>0.13900000000000001</v>
      </c>
      <c r="L14" s="284"/>
      <c r="M14" s="284">
        <v>0.109</v>
      </c>
      <c r="N14" s="284"/>
      <c r="O14" s="284">
        <v>0.127</v>
      </c>
      <c r="P14" s="284"/>
      <c r="Q14" s="284">
        <v>0.10199999999999999</v>
      </c>
      <c r="R14" s="284"/>
      <c r="S14" s="284">
        <v>0.106</v>
      </c>
      <c r="T14" s="284"/>
    </row>
    <row r="15" spans="1:21" s="14" customFormat="1" ht="16.95" customHeight="1" x14ac:dyDescent="0.3">
      <c r="B15" s="121">
        <f>B13+1</f>
        <v>2017</v>
      </c>
      <c r="C15" s="121"/>
      <c r="D15" s="77" t="s">
        <v>85</v>
      </c>
      <c r="E15" s="284">
        <v>7.1999999999999995E-2</v>
      </c>
      <c r="F15" s="284"/>
      <c r="G15" s="284">
        <v>0.121</v>
      </c>
      <c r="H15" s="284"/>
      <c r="I15" s="284">
        <v>0.106</v>
      </c>
      <c r="J15" s="284"/>
      <c r="K15" s="284">
        <v>0.121</v>
      </c>
      <c r="L15" s="284"/>
      <c r="M15" s="284">
        <v>0.11600000000000001</v>
      </c>
      <c r="N15" s="284"/>
      <c r="O15" s="284">
        <v>0.124</v>
      </c>
      <c r="P15" s="284"/>
      <c r="Q15" s="284">
        <v>0.122</v>
      </c>
      <c r="R15" s="284"/>
      <c r="S15" s="284">
        <v>0.122</v>
      </c>
      <c r="T15" s="284"/>
    </row>
    <row r="16" spans="1:21" s="14" customFormat="1" ht="16.95" customHeight="1" x14ac:dyDescent="0.3">
      <c r="B16" s="121"/>
      <c r="C16" s="121"/>
      <c r="D16" s="77" t="s">
        <v>86</v>
      </c>
      <c r="E16" s="284">
        <v>7.4999999999999997E-2</v>
      </c>
      <c r="F16" s="284"/>
      <c r="G16" s="284">
        <v>0.105</v>
      </c>
      <c r="H16" s="284"/>
      <c r="I16" s="284">
        <v>0.105</v>
      </c>
      <c r="J16" s="284"/>
      <c r="K16" s="284">
        <v>0.104</v>
      </c>
      <c r="L16" s="284"/>
      <c r="M16" s="284">
        <v>8.3000000000000004E-2</v>
      </c>
      <c r="N16" s="284"/>
      <c r="O16" s="284">
        <v>0.112</v>
      </c>
      <c r="P16" s="284"/>
      <c r="Q16" s="284">
        <v>0.11600000000000001</v>
      </c>
      <c r="R16" s="284"/>
      <c r="S16" s="284">
        <v>0.20300000000000001</v>
      </c>
      <c r="T16" s="284"/>
    </row>
    <row r="17" spans="1:21" s="14" customFormat="1" ht="16.95" customHeight="1" x14ac:dyDescent="0.3">
      <c r="B17" s="121">
        <f>B15+1</f>
        <v>2018</v>
      </c>
      <c r="C17" s="121"/>
      <c r="D17" s="77" t="s">
        <v>85</v>
      </c>
      <c r="E17" s="284">
        <v>7.9000000000000001E-2</v>
      </c>
      <c r="F17" s="284"/>
      <c r="G17" s="284">
        <v>0.10199999999999999</v>
      </c>
      <c r="H17" s="284"/>
      <c r="I17" s="284">
        <v>9.9000000000000005E-2</v>
      </c>
      <c r="J17" s="284"/>
      <c r="K17" s="284">
        <v>0.09</v>
      </c>
      <c r="L17" s="284"/>
      <c r="M17" s="284">
        <v>0.11700000000000001</v>
      </c>
      <c r="N17" s="284"/>
      <c r="O17" s="284">
        <v>9.8000000000000004E-2</v>
      </c>
      <c r="P17" s="284"/>
      <c r="Q17" s="284">
        <v>0.104</v>
      </c>
      <c r="R17" s="284"/>
      <c r="S17" s="284">
        <v>0.24099999999999999</v>
      </c>
      <c r="T17" s="284"/>
    </row>
    <row r="18" spans="1:21" s="14" customFormat="1" ht="16.95" customHeight="1" x14ac:dyDescent="0.3">
      <c r="B18" s="121"/>
      <c r="C18" s="121"/>
      <c r="D18" s="77" t="s">
        <v>86</v>
      </c>
      <c r="E18" s="284">
        <v>5.6000000000000001E-2</v>
      </c>
      <c r="F18" s="284"/>
      <c r="G18" s="284">
        <v>6.0999999999999999E-2</v>
      </c>
      <c r="H18" s="284"/>
      <c r="I18" s="284">
        <v>7.4999999999999997E-2</v>
      </c>
      <c r="J18" s="284"/>
      <c r="K18" s="284">
        <v>6.8000000000000005E-2</v>
      </c>
      <c r="L18" s="284"/>
      <c r="M18" s="284">
        <v>0.105</v>
      </c>
      <c r="N18" s="284"/>
      <c r="O18" s="284">
        <v>7.1999999999999995E-2</v>
      </c>
      <c r="P18" s="284"/>
      <c r="Q18" s="284">
        <v>5.1999999999999998E-2</v>
      </c>
      <c r="R18" s="284"/>
      <c r="S18" s="284">
        <v>0.191</v>
      </c>
      <c r="T18" s="284"/>
    </row>
    <row r="19" spans="1:21" s="9" customFormat="1" ht="13.95" customHeight="1" x14ac:dyDescent="0.2">
      <c r="A19" s="8"/>
      <c r="C19" s="25"/>
      <c r="J19" s="25"/>
      <c r="K19" s="25"/>
      <c r="L19" s="25"/>
    </row>
    <row r="20" spans="1:21" s="9" customFormat="1" ht="15" customHeight="1" x14ac:dyDescent="0.2">
      <c r="A20" s="8"/>
      <c r="C20" s="25"/>
      <c r="L20" s="25"/>
      <c r="M20" s="25"/>
      <c r="N20" s="25"/>
    </row>
    <row r="21" spans="1:21" ht="19.5" customHeight="1" x14ac:dyDescent="0.3">
      <c r="A21" s="135" t="str">
        <f>Índice!$A$83</f>
        <v>ESTUDO 38 | ANÁLISE DAS EMPRESAS DA REGIÃO NORTE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</row>
    <row r="22" spans="1:21" x14ac:dyDescent="0.3">
      <c r="U22" s="58" t="s">
        <v>23</v>
      </c>
    </row>
    <row r="25" spans="1:21" ht="17.25" customHeight="1" x14ac:dyDescent="0.3"/>
    <row r="26" spans="1:21" ht="17.25" customHeight="1" x14ac:dyDescent="0.3"/>
    <row r="29" spans="1:21" x14ac:dyDescent="0.3">
      <c r="G29" s="35"/>
      <c r="H29" s="35"/>
      <c r="I29" s="35"/>
      <c r="J29" s="35"/>
      <c r="K29" s="35"/>
      <c r="L29" s="35"/>
    </row>
    <row r="30" spans="1:21" x14ac:dyDescent="0.3">
      <c r="G30" s="35"/>
      <c r="H30" s="35"/>
      <c r="I30" s="35"/>
      <c r="J30" s="35"/>
      <c r="K30" s="35"/>
      <c r="L30" s="35"/>
    </row>
    <row r="31" spans="1:21" x14ac:dyDescent="0.3">
      <c r="G31" s="35"/>
      <c r="H31" s="35"/>
      <c r="I31" s="35"/>
      <c r="J31" s="35"/>
      <c r="K31" s="35"/>
      <c r="L31" s="35"/>
    </row>
    <row r="32" spans="1:21" x14ac:dyDescent="0.3">
      <c r="G32" s="35"/>
      <c r="H32" s="35"/>
      <c r="I32" s="35"/>
      <c r="J32" s="35"/>
      <c r="K32" s="35"/>
      <c r="L32" s="35"/>
    </row>
    <row r="33" spans="7:12" x14ac:dyDescent="0.3">
      <c r="G33" s="35"/>
      <c r="H33" s="35"/>
      <c r="I33" s="35"/>
      <c r="J33" s="35"/>
      <c r="K33" s="35"/>
      <c r="L33" s="35"/>
    </row>
  </sheetData>
  <sheetProtection algorithmName="SHA-512" hashValue="/A1683pbIa0N+e1ZoMN7dcicoSGwbjMIrJh3ubi8v3bNRSiD+48aoziIlBGAXNOvC6lnXWlS5rvNfn7kzqwYHQ==" saltValue="uDgKBDGQnx9+vc12PgQXfw==" spinCount="100000" sheet="1" objects="1" scenarios="1"/>
  <mergeCells count="113">
    <mergeCell ref="S13:T13"/>
    <mergeCell ref="O14:P14"/>
    <mergeCell ref="Q14:R14"/>
    <mergeCell ref="S14:T14"/>
    <mergeCell ref="A21:U21"/>
    <mergeCell ref="M17:N17"/>
    <mergeCell ref="E18:F18"/>
    <mergeCell ref="G18:H18"/>
    <mergeCell ref="I18:J18"/>
    <mergeCell ref="K18:L18"/>
    <mergeCell ref="M18:N18"/>
    <mergeCell ref="E16:F16"/>
    <mergeCell ref="G16:H16"/>
    <mergeCell ref="I16:J16"/>
    <mergeCell ref="K16:L16"/>
    <mergeCell ref="M16:N16"/>
    <mergeCell ref="B17:C18"/>
    <mergeCell ref="E17:F17"/>
    <mergeCell ref="G17:H17"/>
    <mergeCell ref="I17:J17"/>
    <mergeCell ref="O17:P17"/>
    <mergeCell ref="Q17:R17"/>
    <mergeCell ref="O16:P16"/>
    <mergeCell ref="Q16:R16"/>
    <mergeCell ref="S16:T16"/>
    <mergeCell ref="S17:T17"/>
    <mergeCell ref="O18:P18"/>
    <mergeCell ref="Q18:R18"/>
    <mergeCell ref="S18:T18"/>
    <mergeCell ref="M8:N8"/>
    <mergeCell ref="Q8:R8"/>
    <mergeCell ref="S8:T8"/>
    <mergeCell ref="O9:P9"/>
    <mergeCell ref="Q9:R9"/>
    <mergeCell ref="S9:T9"/>
    <mergeCell ref="O10:P10"/>
    <mergeCell ref="Q10:R10"/>
    <mergeCell ref="S10:T10"/>
    <mergeCell ref="O11:P11"/>
    <mergeCell ref="Q11:R11"/>
    <mergeCell ref="S11:T11"/>
    <mergeCell ref="O12:P12"/>
    <mergeCell ref="Q12:R12"/>
    <mergeCell ref="S12:T12"/>
    <mergeCell ref="O15:P15"/>
    <mergeCell ref="Q15:R15"/>
    <mergeCell ref="S15:T15"/>
    <mergeCell ref="O13:P13"/>
    <mergeCell ref="Q13:R13"/>
    <mergeCell ref="B13:C14"/>
    <mergeCell ref="E13:F13"/>
    <mergeCell ref="G13:H13"/>
    <mergeCell ref="I13:J13"/>
    <mergeCell ref="K13:L13"/>
    <mergeCell ref="M13:N13"/>
    <mergeCell ref="E14:F14"/>
    <mergeCell ref="K17:L17"/>
    <mergeCell ref="G14:H14"/>
    <mergeCell ref="I14:J14"/>
    <mergeCell ref="K14:L14"/>
    <mergeCell ref="M14:N14"/>
    <mergeCell ref="B15:C16"/>
    <mergeCell ref="E15:F15"/>
    <mergeCell ref="G15:H15"/>
    <mergeCell ref="I15:J15"/>
    <mergeCell ref="K15:L15"/>
    <mergeCell ref="M15:N15"/>
    <mergeCell ref="K10:L10"/>
    <mergeCell ref="M10:N10"/>
    <mergeCell ref="B11:C12"/>
    <mergeCell ref="E11:F11"/>
    <mergeCell ref="G11:H11"/>
    <mergeCell ref="I11:J11"/>
    <mergeCell ref="K11:L11"/>
    <mergeCell ref="M11:N11"/>
    <mergeCell ref="E12:F12"/>
    <mergeCell ref="G12:H12"/>
    <mergeCell ref="B9:C10"/>
    <mergeCell ref="E9:F9"/>
    <mergeCell ref="G9:H9"/>
    <mergeCell ref="I9:J9"/>
    <mergeCell ref="K9:L9"/>
    <mergeCell ref="M9:N9"/>
    <mergeCell ref="E10:F10"/>
    <mergeCell ref="G10:H10"/>
    <mergeCell ref="I10:J10"/>
    <mergeCell ref="I12:J12"/>
    <mergeCell ref="K12:L12"/>
    <mergeCell ref="M12:N12"/>
    <mergeCell ref="A1:U1"/>
    <mergeCell ref="I6:J6"/>
    <mergeCell ref="K6:L6"/>
    <mergeCell ref="M6:N6"/>
    <mergeCell ref="E5:T5"/>
    <mergeCell ref="B7:C8"/>
    <mergeCell ref="E7:F7"/>
    <mergeCell ref="G7:H7"/>
    <mergeCell ref="I7:J7"/>
    <mergeCell ref="K7:L7"/>
    <mergeCell ref="M7:N7"/>
    <mergeCell ref="E8:F8"/>
    <mergeCell ref="G8:H8"/>
    <mergeCell ref="I8:J8"/>
    <mergeCell ref="K8:L8"/>
    <mergeCell ref="E6:F6"/>
    <mergeCell ref="G6:H6"/>
    <mergeCell ref="O6:P6"/>
    <mergeCell ref="Q6:R6"/>
    <mergeCell ref="S6:T6"/>
    <mergeCell ref="O7:P7"/>
    <mergeCell ref="Q7:R7"/>
    <mergeCell ref="S7:T7"/>
    <mergeCell ref="O8:P8"/>
  </mergeCells>
  <hyperlinks>
    <hyperlink ref="U2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ABABAB"/>
  </sheetPr>
  <dimension ref="A1:U33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9" t="s">
        <v>143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5" customHeight="1" x14ac:dyDescent="0.3"/>
    <row r="3" spans="1:21" s="7" customFormat="1" ht="15" customHeight="1" thickBot="1" x14ac:dyDescent="0.35">
      <c r="A3" s="59" t="str">
        <f>Índice!F70</f>
        <v>G C2.3 II</v>
      </c>
      <c r="B3" s="52" t="str">
        <f>Índice!G70</f>
        <v>Percentagem de devedores com crédito vencido - II Por localização geográfica (NUTS III)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7"/>
      <c r="R3" s="88"/>
    </row>
    <row r="4" spans="1:21" s="9" customFormat="1" ht="15" customHeight="1" thickBot="1" x14ac:dyDescent="0.35">
      <c r="A4" s="8" t="s">
        <v>6</v>
      </c>
      <c r="C4" s="17"/>
      <c r="D4" s="18"/>
      <c r="E4" s="18"/>
      <c r="F4" s="18"/>
      <c r="G4" s="18"/>
      <c r="H4" s="18"/>
      <c r="I4" s="18"/>
      <c r="J4" s="18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1" s="9" customFormat="1" ht="15" customHeight="1" x14ac:dyDescent="0.2">
      <c r="A5" s="8"/>
      <c r="C5" s="25"/>
      <c r="D5" s="25"/>
      <c r="E5" s="25"/>
      <c r="F5" s="25"/>
      <c r="G5" s="25"/>
      <c r="H5" s="25"/>
      <c r="I5" s="161" t="s">
        <v>19</v>
      </c>
      <c r="J5" s="161"/>
      <c r="K5" s="161" t="s">
        <v>144</v>
      </c>
      <c r="L5" s="161"/>
      <c r="M5" s="161" t="s">
        <v>208</v>
      </c>
      <c r="N5" s="161"/>
      <c r="O5" s="161"/>
      <c r="P5" s="161"/>
      <c r="Q5" s="161"/>
      <c r="R5" s="161"/>
    </row>
    <row r="6" spans="1:21" s="14" customFormat="1" ht="24.9" customHeight="1" thickBot="1" x14ac:dyDescent="0.35">
      <c r="F6" s="37"/>
      <c r="G6" s="37"/>
      <c r="H6" s="37"/>
      <c r="I6" s="125"/>
      <c r="J6" s="125"/>
      <c r="K6" s="125"/>
      <c r="L6" s="125"/>
      <c r="M6" s="125" t="s">
        <v>0</v>
      </c>
      <c r="N6" s="125"/>
      <c r="O6" s="125" t="s">
        <v>8</v>
      </c>
      <c r="P6" s="125"/>
      <c r="Q6" s="125" t="s">
        <v>1</v>
      </c>
      <c r="R6" s="125"/>
    </row>
    <row r="7" spans="1:21" s="14" customFormat="1" ht="16.95" customHeight="1" x14ac:dyDescent="0.3">
      <c r="F7" s="121">
        <v>2013</v>
      </c>
      <c r="G7" s="121"/>
      <c r="H7" s="86" t="s">
        <v>85</v>
      </c>
      <c r="I7" s="285">
        <v>0.30599999999999999</v>
      </c>
      <c r="J7" s="286"/>
      <c r="K7" s="287">
        <v>0.29699999999999999</v>
      </c>
      <c r="L7" s="287"/>
      <c r="M7" s="287">
        <v>0.30599999999999999</v>
      </c>
      <c r="N7" s="287"/>
      <c r="O7" s="287">
        <v>0.26500000000000001</v>
      </c>
      <c r="P7" s="287"/>
      <c r="Q7" s="287">
        <v>0.17199999999999999</v>
      </c>
      <c r="R7" s="287"/>
    </row>
    <row r="8" spans="1:21" s="14" customFormat="1" ht="16.95" customHeight="1" x14ac:dyDescent="0.3">
      <c r="F8" s="121"/>
      <c r="G8" s="121"/>
      <c r="H8" s="86" t="s">
        <v>86</v>
      </c>
      <c r="I8" s="288">
        <v>0.30299999999999999</v>
      </c>
      <c r="J8" s="283"/>
      <c r="K8" s="284">
        <v>0.29299999999999998</v>
      </c>
      <c r="L8" s="284"/>
      <c r="M8" s="284">
        <v>0.30099999999999999</v>
      </c>
      <c r="N8" s="284"/>
      <c r="O8" s="284">
        <v>0.26100000000000001</v>
      </c>
      <c r="P8" s="284"/>
      <c r="Q8" s="284">
        <v>0.16300000000000001</v>
      </c>
      <c r="R8" s="284"/>
    </row>
    <row r="9" spans="1:21" s="14" customFormat="1" ht="16.95" customHeight="1" x14ac:dyDescent="0.3">
      <c r="F9" s="121">
        <f>F7+1</f>
        <v>2014</v>
      </c>
      <c r="G9" s="121"/>
      <c r="H9" s="86" t="s">
        <v>85</v>
      </c>
      <c r="I9" s="288">
        <v>0.313</v>
      </c>
      <c r="J9" s="283"/>
      <c r="K9" s="284">
        <v>0.30399999999999999</v>
      </c>
      <c r="L9" s="284"/>
      <c r="M9" s="284">
        <v>0.315</v>
      </c>
      <c r="N9" s="284"/>
      <c r="O9" s="284">
        <v>0.26300000000000001</v>
      </c>
      <c r="P9" s="284"/>
      <c r="Q9" s="284">
        <v>0.16</v>
      </c>
      <c r="R9" s="284"/>
    </row>
    <row r="10" spans="1:21" s="14" customFormat="1" ht="16.95" customHeight="1" x14ac:dyDescent="0.3">
      <c r="F10" s="121"/>
      <c r="G10" s="121"/>
      <c r="H10" s="86" t="s">
        <v>86</v>
      </c>
      <c r="I10" s="288">
        <v>0.308</v>
      </c>
      <c r="J10" s="283"/>
      <c r="K10" s="284">
        <v>0.29699999999999999</v>
      </c>
      <c r="L10" s="284"/>
      <c r="M10" s="284">
        <v>0.309</v>
      </c>
      <c r="N10" s="284"/>
      <c r="O10" s="284">
        <v>0.25700000000000001</v>
      </c>
      <c r="P10" s="284"/>
      <c r="Q10" s="284">
        <v>0.13600000000000001</v>
      </c>
      <c r="R10" s="284"/>
    </row>
    <row r="11" spans="1:21" s="14" customFormat="1" ht="16.95" customHeight="1" x14ac:dyDescent="0.3">
      <c r="F11" s="121">
        <f>F9+1</f>
        <v>2015</v>
      </c>
      <c r="G11" s="121"/>
      <c r="H11" s="86" t="s">
        <v>85</v>
      </c>
      <c r="I11" s="288">
        <v>0.307</v>
      </c>
      <c r="J11" s="283"/>
      <c r="K11" s="284">
        <v>0.29399999999999998</v>
      </c>
      <c r="L11" s="284"/>
      <c r="M11" s="284">
        <v>0.309</v>
      </c>
      <c r="N11" s="284"/>
      <c r="O11" s="284">
        <v>0.245</v>
      </c>
      <c r="P11" s="284"/>
      <c r="Q11" s="284">
        <v>0.13100000000000001</v>
      </c>
      <c r="R11" s="284"/>
    </row>
    <row r="12" spans="1:21" s="14" customFormat="1" ht="16.95" customHeight="1" x14ac:dyDescent="0.3">
      <c r="F12" s="121"/>
      <c r="G12" s="121"/>
      <c r="H12" s="86" t="s">
        <v>86</v>
      </c>
      <c r="I12" s="288">
        <v>0.28599999999999998</v>
      </c>
      <c r="J12" s="283"/>
      <c r="K12" s="284">
        <v>0.27200000000000002</v>
      </c>
      <c r="L12" s="284"/>
      <c r="M12" s="284">
        <v>0.28399999999999997</v>
      </c>
      <c r="N12" s="284"/>
      <c r="O12" s="284">
        <v>0.23200000000000001</v>
      </c>
      <c r="P12" s="284"/>
      <c r="Q12" s="284">
        <v>0.105</v>
      </c>
      <c r="R12" s="284"/>
    </row>
    <row r="13" spans="1:21" s="14" customFormat="1" ht="16.95" customHeight="1" x14ac:dyDescent="0.3">
      <c r="F13" s="121">
        <f>F11+1</f>
        <v>2016</v>
      </c>
      <c r="G13" s="121"/>
      <c r="H13" s="86" t="s">
        <v>85</v>
      </c>
      <c r="I13" s="288">
        <v>0.28299999999999997</v>
      </c>
      <c r="J13" s="283"/>
      <c r="K13" s="284">
        <v>0.26900000000000002</v>
      </c>
      <c r="L13" s="284"/>
      <c r="M13" s="284">
        <v>0.28199999999999997</v>
      </c>
      <c r="N13" s="284"/>
      <c r="O13" s="284">
        <v>0.224</v>
      </c>
      <c r="P13" s="284"/>
      <c r="Q13" s="284">
        <v>0.112</v>
      </c>
      <c r="R13" s="284"/>
    </row>
    <row r="14" spans="1:21" s="14" customFormat="1" ht="16.95" customHeight="1" x14ac:dyDescent="0.3">
      <c r="F14" s="121"/>
      <c r="G14" s="121"/>
      <c r="H14" s="86" t="s">
        <v>86</v>
      </c>
      <c r="I14" s="288">
        <v>0.27200000000000002</v>
      </c>
      <c r="J14" s="283"/>
      <c r="K14" s="284">
        <v>0.25700000000000001</v>
      </c>
      <c r="L14" s="284"/>
      <c r="M14" s="284">
        <v>0.26900000000000002</v>
      </c>
      <c r="N14" s="284"/>
      <c r="O14" s="284">
        <v>0.217</v>
      </c>
      <c r="P14" s="284"/>
      <c r="Q14" s="284">
        <v>0.09</v>
      </c>
      <c r="R14" s="284"/>
    </row>
    <row r="15" spans="1:21" s="14" customFormat="1" ht="16.95" customHeight="1" x14ac:dyDescent="0.3">
      <c r="F15" s="121">
        <f>F13+1</f>
        <v>2017</v>
      </c>
      <c r="G15" s="121"/>
      <c r="H15" s="86" t="s">
        <v>85</v>
      </c>
      <c r="I15" s="288">
        <v>0.26400000000000001</v>
      </c>
      <c r="J15" s="283"/>
      <c r="K15" s="284">
        <v>0.253</v>
      </c>
      <c r="L15" s="284"/>
      <c r="M15" s="284">
        <v>0.26300000000000001</v>
      </c>
      <c r="N15" s="284"/>
      <c r="O15" s="284">
        <v>0.222</v>
      </c>
      <c r="P15" s="284"/>
      <c r="Q15" s="284">
        <v>0.08</v>
      </c>
      <c r="R15" s="284"/>
    </row>
    <row r="16" spans="1:21" s="14" customFormat="1" ht="16.95" customHeight="1" x14ac:dyDescent="0.3">
      <c r="F16" s="121"/>
      <c r="G16" s="121"/>
      <c r="H16" s="86" t="s">
        <v>86</v>
      </c>
      <c r="I16" s="288">
        <v>0.251</v>
      </c>
      <c r="J16" s="283"/>
      <c r="K16" s="284">
        <v>0.24099999999999999</v>
      </c>
      <c r="L16" s="284"/>
      <c r="M16" s="284">
        <v>0.247</v>
      </c>
      <c r="N16" s="284"/>
      <c r="O16" s="284">
        <v>0.223</v>
      </c>
      <c r="P16" s="284"/>
      <c r="Q16" s="284">
        <v>9.2999999999999999E-2</v>
      </c>
      <c r="R16" s="284"/>
    </row>
    <row r="17" spans="1:21" s="14" customFormat="1" ht="16.95" customHeight="1" x14ac:dyDescent="0.3">
      <c r="F17" s="121">
        <f>F15+1</f>
        <v>2018</v>
      </c>
      <c r="G17" s="121"/>
      <c r="H17" s="86" t="s">
        <v>85</v>
      </c>
      <c r="I17" s="288">
        <v>0.224</v>
      </c>
      <c r="J17" s="283"/>
      <c r="K17" s="284">
        <v>0.216</v>
      </c>
      <c r="L17" s="284"/>
      <c r="M17" s="284">
        <v>0.219</v>
      </c>
      <c r="N17" s="284"/>
      <c r="O17" s="284">
        <v>0.20799999999999999</v>
      </c>
      <c r="P17" s="284"/>
      <c r="Q17" s="284">
        <v>8.4000000000000005E-2</v>
      </c>
      <c r="R17" s="284"/>
    </row>
    <row r="18" spans="1:21" s="14" customFormat="1" ht="16.95" customHeight="1" x14ac:dyDescent="0.3">
      <c r="F18" s="121"/>
      <c r="G18" s="121"/>
      <c r="H18" s="86" t="s">
        <v>86</v>
      </c>
      <c r="I18" s="288">
        <v>0.21099999999999999</v>
      </c>
      <c r="J18" s="283"/>
      <c r="K18" s="284">
        <v>0.20699999999999999</v>
      </c>
      <c r="L18" s="284"/>
      <c r="M18" s="284">
        <v>0.21099999999999999</v>
      </c>
      <c r="N18" s="284"/>
      <c r="O18" s="284">
        <v>0.19800000000000001</v>
      </c>
      <c r="P18" s="284"/>
      <c r="Q18" s="284">
        <v>0.111</v>
      </c>
      <c r="R18" s="284"/>
    </row>
    <row r="19" spans="1:21" s="9" customFormat="1" ht="15" customHeight="1" x14ac:dyDescent="0.2">
      <c r="A19" s="8"/>
      <c r="C19" s="25"/>
      <c r="D19" s="25"/>
      <c r="I19" s="70"/>
      <c r="N19" s="25"/>
      <c r="O19" s="25"/>
      <c r="P19" s="25"/>
    </row>
    <row r="20" spans="1:21" s="9" customFormat="1" ht="15" customHeight="1" x14ac:dyDescent="0.2">
      <c r="A20" s="8"/>
      <c r="C20" s="25"/>
      <c r="D20" s="25"/>
      <c r="N20" s="25"/>
      <c r="O20" s="25"/>
      <c r="P20" s="25"/>
    </row>
    <row r="21" spans="1:21" ht="19.5" customHeight="1" x14ac:dyDescent="0.3">
      <c r="A21" s="135" t="str">
        <f>Índice!$A$83</f>
        <v>ESTUDO 38 | ANÁLISE DAS EMPRESAS DA REGIÃO NORTE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</row>
    <row r="22" spans="1:21" x14ac:dyDescent="0.3">
      <c r="U22" s="58" t="s">
        <v>23</v>
      </c>
    </row>
    <row r="25" spans="1:21" ht="17.25" customHeight="1" x14ac:dyDescent="0.3"/>
    <row r="26" spans="1:21" ht="17.25" customHeight="1" x14ac:dyDescent="0.3"/>
    <row r="29" spans="1:21" x14ac:dyDescent="0.3">
      <c r="G29" s="35"/>
      <c r="H29" s="35"/>
      <c r="I29" s="35"/>
      <c r="J29" s="35"/>
      <c r="K29" s="35"/>
      <c r="L29" s="35"/>
      <c r="M29" s="35"/>
    </row>
    <row r="30" spans="1:21" x14ac:dyDescent="0.3">
      <c r="G30" s="35"/>
      <c r="H30" s="35"/>
      <c r="I30" s="35"/>
      <c r="J30" s="35"/>
      <c r="K30" s="35"/>
      <c r="L30" s="35"/>
      <c r="M30" s="35"/>
    </row>
    <row r="31" spans="1:21" x14ac:dyDescent="0.3">
      <c r="G31" s="35"/>
      <c r="H31" s="35"/>
      <c r="I31" s="35"/>
      <c r="J31" s="35"/>
      <c r="K31" s="35"/>
      <c r="L31" s="35"/>
      <c r="M31" s="35"/>
    </row>
    <row r="32" spans="1:21" x14ac:dyDescent="0.3">
      <c r="G32" s="35"/>
      <c r="H32" s="35"/>
      <c r="I32" s="35"/>
      <c r="J32" s="35"/>
      <c r="K32" s="35"/>
      <c r="L32" s="35"/>
      <c r="M32" s="35"/>
    </row>
    <row r="33" spans="7:13" x14ac:dyDescent="0.3">
      <c r="G33" s="35"/>
      <c r="H33" s="35"/>
      <c r="I33" s="35"/>
      <c r="J33" s="35"/>
      <c r="K33" s="35"/>
      <c r="L33" s="35"/>
      <c r="M33" s="35"/>
    </row>
  </sheetData>
  <sheetProtection algorithmName="SHA-512" hashValue="59MPSLafUyQiNtu+KsmTC81JDKz7rn9tsqGjPA2z2p35bbS34Gj2a1ylyb/0VbiQyAk2YJ8IT8/zoHrUI1Hzsg==" saltValue="eMQ1MFRF69fXIlwfROp4vw==" spinCount="100000" sheet="1" objects="1" scenarios="1"/>
  <mergeCells count="74">
    <mergeCell ref="Q17:R17"/>
    <mergeCell ref="I18:J18"/>
    <mergeCell ref="K18:L18"/>
    <mergeCell ref="M18:N18"/>
    <mergeCell ref="O18:P18"/>
    <mergeCell ref="Q18:R18"/>
    <mergeCell ref="F17:G18"/>
    <mergeCell ref="I17:J17"/>
    <mergeCell ref="K17:L17"/>
    <mergeCell ref="M17:N17"/>
    <mergeCell ref="O17:P17"/>
    <mergeCell ref="Q15:R15"/>
    <mergeCell ref="I16:J16"/>
    <mergeCell ref="K16:L16"/>
    <mergeCell ref="M16:N16"/>
    <mergeCell ref="O16:P16"/>
    <mergeCell ref="Q16:R16"/>
    <mergeCell ref="F15:G16"/>
    <mergeCell ref="I15:J15"/>
    <mergeCell ref="K15:L15"/>
    <mergeCell ref="M15:N15"/>
    <mergeCell ref="O15:P15"/>
    <mergeCell ref="Q13:R13"/>
    <mergeCell ref="I14:J14"/>
    <mergeCell ref="K14:L14"/>
    <mergeCell ref="M14:N14"/>
    <mergeCell ref="O14:P14"/>
    <mergeCell ref="Q14:R14"/>
    <mergeCell ref="F13:G14"/>
    <mergeCell ref="I13:J13"/>
    <mergeCell ref="K13:L13"/>
    <mergeCell ref="M13:N13"/>
    <mergeCell ref="O13:P13"/>
    <mergeCell ref="Q11:R11"/>
    <mergeCell ref="I12:J12"/>
    <mergeCell ref="K12:L12"/>
    <mergeCell ref="M12:N12"/>
    <mergeCell ref="O12:P12"/>
    <mergeCell ref="Q12:R12"/>
    <mergeCell ref="F11:G12"/>
    <mergeCell ref="I11:J11"/>
    <mergeCell ref="K11:L11"/>
    <mergeCell ref="M11:N11"/>
    <mergeCell ref="O11:P11"/>
    <mergeCell ref="M8:N8"/>
    <mergeCell ref="O8:P8"/>
    <mergeCell ref="Q8:R8"/>
    <mergeCell ref="F9:G10"/>
    <mergeCell ref="I9:J9"/>
    <mergeCell ref="K9:L9"/>
    <mergeCell ref="M9:N9"/>
    <mergeCell ref="O9:P9"/>
    <mergeCell ref="Q9:R9"/>
    <mergeCell ref="I10:J10"/>
    <mergeCell ref="K10:L10"/>
    <mergeCell ref="M10:N10"/>
    <mergeCell ref="O10:P10"/>
    <mergeCell ref="Q10:R10"/>
    <mergeCell ref="A21:U21"/>
    <mergeCell ref="A1:U1"/>
    <mergeCell ref="I5:J6"/>
    <mergeCell ref="K5:L6"/>
    <mergeCell ref="M5:R5"/>
    <mergeCell ref="M6:N6"/>
    <mergeCell ref="O6:P6"/>
    <mergeCell ref="Q6:R6"/>
    <mergeCell ref="F7:G8"/>
    <mergeCell ref="I7:J7"/>
    <mergeCell ref="K7:L7"/>
    <mergeCell ref="M7:N7"/>
    <mergeCell ref="O7:P7"/>
    <mergeCell ref="Q7:R7"/>
    <mergeCell ref="I8:J8"/>
    <mergeCell ref="K8:L8"/>
  </mergeCells>
  <hyperlinks>
    <hyperlink ref="U2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rgb="FFABABAB"/>
  </sheetPr>
  <dimension ref="A1:U33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9" t="s">
        <v>143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5" customHeight="1" x14ac:dyDescent="0.3"/>
    <row r="3" spans="1:21" s="7" customFormat="1" ht="15" customHeight="1" thickBot="1" x14ac:dyDescent="0.35">
      <c r="A3" s="59" t="str">
        <f>Índice!F70</f>
        <v>G C2.3 II</v>
      </c>
      <c r="B3" s="52" t="str">
        <f>Índice!G70</f>
        <v>Percentagem de devedores com crédito vencido - II Por localização geográfica (NUTS III)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1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1" s="9" customFormat="1" ht="15" customHeight="1" x14ac:dyDescent="0.2">
      <c r="A5" s="25"/>
      <c r="B5" s="25"/>
      <c r="C5" s="25"/>
      <c r="D5" s="25"/>
      <c r="E5" s="253" t="s">
        <v>215</v>
      </c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</row>
    <row r="6" spans="1:21" s="14" customFormat="1" ht="24.9" customHeight="1" x14ac:dyDescent="0.3">
      <c r="B6" s="37"/>
      <c r="C6" s="37"/>
      <c r="D6" s="37"/>
      <c r="E6" s="139" t="s">
        <v>152</v>
      </c>
      <c r="F6" s="231"/>
      <c r="G6" s="139" t="s">
        <v>153</v>
      </c>
      <c r="H6" s="231"/>
      <c r="I6" s="139" t="s">
        <v>154</v>
      </c>
      <c r="J6" s="231"/>
      <c r="K6" s="139" t="s">
        <v>173</v>
      </c>
      <c r="L6" s="231"/>
      <c r="M6" s="139" t="s">
        <v>155</v>
      </c>
      <c r="N6" s="231"/>
      <c r="O6" s="139" t="s">
        <v>156</v>
      </c>
      <c r="P6" s="231"/>
      <c r="Q6" s="139" t="s">
        <v>157</v>
      </c>
      <c r="R6" s="231"/>
      <c r="S6" s="139" t="s">
        <v>174</v>
      </c>
      <c r="T6" s="231"/>
    </row>
    <row r="7" spans="1:21" s="14" customFormat="1" ht="16.95" customHeight="1" x14ac:dyDescent="0.3">
      <c r="B7" s="121">
        <v>2013</v>
      </c>
      <c r="C7" s="121"/>
      <c r="D7" s="77" t="s">
        <v>85</v>
      </c>
      <c r="E7" s="284">
        <v>0.25600000000000001</v>
      </c>
      <c r="F7" s="284"/>
      <c r="G7" s="284">
        <v>0.28699999999999998</v>
      </c>
      <c r="H7" s="284"/>
      <c r="I7" s="284">
        <v>0.30099999999999999</v>
      </c>
      <c r="J7" s="284"/>
      <c r="K7" s="284">
        <v>0.30399999999999999</v>
      </c>
      <c r="L7" s="284"/>
      <c r="M7" s="284">
        <v>0.22900000000000001</v>
      </c>
      <c r="N7" s="284"/>
      <c r="O7" s="284">
        <v>0.32600000000000001</v>
      </c>
      <c r="P7" s="284"/>
      <c r="Q7" s="284">
        <v>0.252</v>
      </c>
      <c r="R7" s="284"/>
      <c r="S7" s="284">
        <v>0.25</v>
      </c>
      <c r="T7" s="284"/>
    </row>
    <row r="8" spans="1:21" s="14" customFormat="1" ht="16.95" customHeight="1" x14ac:dyDescent="0.3">
      <c r="B8" s="121"/>
      <c r="C8" s="121"/>
      <c r="D8" s="77" t="s">
        <v>86</v>
      </c>
      <c r="E8" s="284">
        <v>0.251</v>
      </c>
      <c r="F8" s="284"/>
      <c r="G8" s="284">
        <v>0.28499999999999998</v>
      </c>
      <c r="H8" s="284"/>
      <c r="I8" s="284">
        <v>0.29099999999999998</v>
      </c>
      <c r="J8" s="284"/>
      <c r="K8" s="284">
        <v>0.30099999999999999</v>
      </c>
      <c r="L8" s="284"/>
      <c r="M8" s="284">
        <v>0.223</v>
      </c>
      <c r="N8" s="284"/>
      <c r="O8" s="284">
        <v>0.318</v>
      </c>
      <c r="P8" s="284"/>
      <c r="Q8" s="284">
        <v>0.246</v>
      </c>
      <c r="R8" s="284"/>
      <c r="S8" s="284">
        <v>0.245</v>
      </c>
      <c r="T8" s="284"/>
    </row>
    <row r="9" spans="1:21" s="14" customFormat="1" ht="16.95" customHeight="1" x14ac:dyDescent="0.3">
      <c r="B9" s="121">
        <f>B7+1</f>
        <v>2014</v>
      </c>
      <c r="C9" s="121"/>
      <c r="D9" s="77" t="s">
        <v>85</v>
      </c>
      <c r="E9" s="284">
        <v>0.26300000000000001</v>
      </c>
      <c r="F9" s="284"/>
      <c r="G9" s="284">
        <v>0.29499999999999998</v>
      </c>
      <c r="H9" s="284"/>
      <c r="I9" s="284">
        <v>0.30499999999999999</v>
      </c>
      <c r="J9" s="284"/>
      <c r="K9" s="284">
        <v>0.312</v>
      </c>
      <c r="L9" s="284"/>
      <c r="M9" s="284">
        <v>0.245</v>
      </c>
      <c r="N9" s="284"/>
      <c r="O9" s="284">
        <v>0.32400000000000001</v>
      </c>
      <c r="P9" s="284"/>
      <c r="Q9" s="284">
        <v>0.25800000000000001</v>
      </c>
      <c r="R9" s="284"/>
      <c r="S9" s="284">
        <v>0.27200000000000002</v>
      </c>
      <c r="T9" s="284"/>
    </row>
    <row r="10" spans="1:21" s="14" customFormat="1" ht="16.95" customHeight="1" x14ac:dyDescent="0.3">
      <c r="B10" s="121"/>
      <c r="C10" s="121"/>
      <c r="D10" s="77" t="s">
        <v>86</v>
      </c>
      <c r="E10" s="284">
        <v>0.25800000000000001</v>
      </c>
      <c r="F10" s="284"/>
      <c r="G10" s="284">
        <v>0.28599999999999998</v>
      </c>
      <c r="H10" s="284"/>
      <c r="I10" s="284">
        <v>0.29599999999999999</v>
      </c>
      <c r="J10" s="284"/>
      <c r="K10" s="284">
        <v>0.307</v>
      </c>
      <c r="L10" s="284"/>
      <c r="M10" s="284">
        <v>0.245</v>
      </c>
      <c r="N10" s="284"/>
      <c r="O10" s="284">
        <v>0.314</v>
      </c>
      <c r="P10" s="284"/>
      <c r="Q10" s="284">
        <v>0.25900000000000001</v>
      </c>
      <c r="R10" s="284"/>
      <c r="S10" s="284">
        <v>0.249</v>
      </c>
      <c r="T10" s="284"/>
    </row>
    <row r="11" spans="1:21" s="14" customFormat="1" ht="16.95" customHeight="1" x14ac:dyDescent="0.3">
      <c r="B11" s="121">
        <f>B9+1</f>
        <v>2015</v>
      </c>
      <c r="C11" s="121"/>
      <c r="D11" s="77" t="s">
        <v>85</v>
      </c>
      <c r="E11" s="284">
        <v>0.26300000000000001</v>
      </c>
      <c r="F11" s="284"/>
      <c r="G11" s="284">
        <v>0.28299999999999997</v>
      </c>
      <c r="H11" s="284"/>
      <c r="I11" s="284">
        <v>0.28999999999999998</v>
      </c>
      <c r="J11" s="284"/>
      <c r="K11" s="284">
        <v>0.30399999999999999</v>
      </c>
      <c r="L11" s="284"/>
      <c r="M11" s="284">
        <v>0.23499999999999999</v>
      </c>
      <c r="N11" s="284"/>
      <c r="O11" s="284">
        <v>0.30299999999999999</v>
      </c>
      <c r="P11" s="284"/>
      <c r="Q11" s="284">
        <v>0.26200000000000001</v>
      </c>
      <c r="R11" s="284"/>
      <c r="S11" s="284">
        <v>0.26300000000000001</v>
      </c>
      <c r="T11" s="284"/>
    </row>
    <row r="12" spans="1:21" s="14" customFormat="1" ht="16.95" customHeight="1" x14ac:dyDescent="0.3">
      <c r="B12" s="121"/>
      <c r="C12" s="121"/>
      <c r="D12" s="77" t="s">
        <v>86</v>
      </c>
      <c r="E12" s="284">
        <v>0.23799999999999999</v>
      </c>
      <c r="F12" s="284"/>
      <c r="G12" s="284">
        <v>0.26200000000000001</v>
      </c>
      <c r="H12" s="284"/>
      <c r="I12" s="284">
        <v>0.26800000000000002</v>
      </c>
      <c r="J12" s="284"/>
      <c r="K12" s="284">
        <v>0.28199999999999997</v>
      </c>
      <c r="L12" s="284"/>
      <c r="M12" s="284">
        <v>0.23599999999999999</v>
      </c>
      <c r="N12" s="284"/>
      <c r="O12" s="284">
        <v>0.27800000000000002</v>
      </c>
      <c r="P12" s="284"/>
      <c r="Q12" s="284">
        <v>0.245</v>
      </c>
      <c r="R12" s="284"/>
      <c r="S12" s="284">
        <v>0.22900000000000001</v>
      </c>
      <c r="T12" s="284"/>
    </row>
    <row r="13" spans="1:21" s="14" customFormat="1" ht="16.95" customHeight="1" x14ac:dyDescent="0.3">
      <c r="B13" s="121">
        <f>B11+1</f>
        <v>2016</v>
      </c>
      <c r="C13" s="121"/>
      <c r="D13" s="77" t="s">
        <v>85</v>
      </c>
      <c r="E13" s="284">
        <v>0.23400000000000001</v>
      </c>
      <c r="F13" s="284"/>
      <c r="G13" s="284">
        <v>0.254</v>
      </c>
      <c r="H13" s="284"/>
      <c r="I13" s="284">
        <v>0.26200000000000001</v>
      </c>
      <c r="J13" s="284"/>
      <c r="K13" s="284">
        <v>0.28000000000000003</v>
      </c>
      <c r="L13" s="284"/>
      <c r="M13" s="284">
        <v>0.23799999999999999</v>
      </c>
      <c r="N13" s="284"/>
      <c r="O13" s="284">
        <v>0.27600000000000002</v>
      </c>
      <c r="P13" s="284"/>
      <c r="Q13" s="284">
        <v>0.247</v>
      </c>
      <c r="R13" s="284"/>
      <c r="S13" s="284">
        <v>0.22700000000000001</v>
      </c>
      <c r="T13" s="284"/>
    </row>
    <row r="14" spans="1:21" s="14" customFormat="1" ht="16.95" customHeight="1" x14ac:dyDescent="0.3">
      <c r="B14" s="121"/>
      <c r="C14" s="121"/>
      <c r="D14" s="77" t="s">
        <v>86</v>
      </c>
      <c r="E14" s="284">
        <v>0.216</v>
      </c>
      <c r="F14" s="284"/>
      <c r="G14" s="284">
        <v>0.23599999999999999</v>
      </c>
      <c r="H14" s="284"/>
      <c r="I14" s="284">
        <v>0.25</v>
      </c>
      <c r="J14" s="284"/>
      <c r="K14" s="284">
        <v>0.27</v>
      </c>
      <c r="L14" s="284"/>
      <c r="M14" s="284">
        <v>0.216</v>
      </c>
      <c r="N14" s="284"/>
      <c r="O14" s="284">
        <v>0.26600000000000001</v>
      </c>
      <c r="P14" s="284"/>
      <c r="Q14" s="284">
        <v>0.22500000000000001</v>
      </c>
      <c r="R14" s="284"/>
      <c r="S14" s="284">
        <v>0.224</v>
      </c>
      <c r="T14" s="284"/>
    </row>
    <row r="15" spans="1:21" s="14" customFormat="1" ht="16.95" customHeight="1" x14ac:dyDescent="0.3">
      <c r="B15" s="121">
        <f>B13+1</f>
        <v>2017</v>
      </c>
      <c r="C15" s="121"/>
      <c r="D15" s="77" t="s">
        <v>85</v>
      </c>
      <c r="E15" s="284">
        <v>0.214</v>
      </c>
      <c r="F15" s="284"/>
      <c r="G15" s="284">
        <v>0.22900000000000001</v>
      </c>
      <c r="H15" s="284"/>
      <c r="I15" s="284">
        <v>0.246</v>
      </c>
      <c r="J15" s="284"/>
      <c r="K15" s="284">
        <v>0.26700000000000002</v>
      </c>
      <c r="L15" s="284"/>
      <c r="M15" s="284">
        <v>0.221</v>
      </c>
      <c r="N15" s="284"/>
      <c r="O15" s="284">
        <v>0.26300000000000001</v>
      </c>
      <c r="P15" s="284"/>
      <c r="Q15" s="284">
        <v>0.222</v>
      </c>
      <c r="R15" s="284"/>
      <c r="S15" s="284">
        <v>0.23100000000000001</v>
      </c>
      <c r="T15" s="284"/>
    </row>
    <row r="16" spans="1:21" s="14" customFormat="1" ht="16.95" customHeight="1" x14ac:dyDescent="0.3">
      <c r="B16" s="121"/>
      <c r="C16" s="121"/>
      <c r="D16" s="77" t="s">
        <v>86</v>
      </c>
      <c r="E16" s="284">
        <v>0.20599999999999999</v>
      </c>
      <c r="F16" s="284"/>
      <c r="G16" s="284">
        <v>0.218</v>
      </c>
      <c r="H16" s="284"/>
      <c r="I16" s="284">
        <v>0.23400000000000001</v>
      </c>
      <c r="J16" s="284"/>
      <c r="K16" s="284">
        <v>0.254</v>
      </c>
      <c r="L16" s="284"/>
      <c r="M16" s="284">
        <v>0.20599999999999999</v>
      </c>
      <c r="N16" s="284"/>
      <c r="O16" s="284">
        <v>0.255</v>
      </c>
      <c r="P16" s="284"/>
      <c r="Q16" s="284">
        <v>0.20300000000000001</v>
      </c>
      <c r="R16" s="284"/>
      <c r="S16" s="284">
        <v>0.21</v>
      </c>
      <c r="T16" s="284"/>
    </row>
    <row r="17" spans="1:21" s="14" customFormat="1" ht="16.95" customHeight="1" x14ac:dyDescent="0.3">
      <c r="B17" s="121">
        <f>B15+1</f>
        <v>2018</v>
      </c>
      <c r="C17" s="121"/>
      <c r="D17" s="77" t="s">
        <v>85</v>
      </c>
      <c r="E17" s="284">
        <v>0.187</v>
      </c>
      <c r="F17" s="284"/>
      <c r="G17" s="284">
        <v>0.19500000000000001</v>
      </c>
      <c r="H17" s="284"/>
      <c r="I17" s="284">
        <v>0.21299999999999999</v>
      </c>
      <c r="J17" s="284"/>
      <c r="K17" s="284">
        <v>0.22600000000000001</v>
      </c>
      <c r="L17" s="284"/>
      <c r="M17" s="284">
        <v>0.19900000000000001</v>
      </c>
      <c r="N17" s="284"/>
      <c r="O17" s="284">
        <v>0.22900000000000001</v>
      </c>
      <c r="P17" s="284"/>
      <c r="Q17" s="284">
        <v>0.187</v>
      </c>
      <c r="R17" s="284"/>
      <c r="S17" s="284">
        <v>0.20100000000000001</v>
      </c>
      <c r="T17" s="284"/>
    </row>
    <row r="18" spans="1:21" s="14" customFormat="1" ht="16.95" customHeight="1" x14ac:dyDescent="0.3">
      <c r="B18" s="121"/>
      <c r="C18" s="121"/>
      <c r="D18" s="77" t="s">
        <v>86</v>
      </c>
      <c r="E18" s="284">
        <v>0.17699999999999999</v>
      </c>
      <c r="F18" s="284"/>
      <c r="G18" s="284">
        <v>0.188</v>
      </c>
      <c r="H18" s="284"/>
      <c r="I18" s="284">
        <v>0.21299999999999999</v>
      </c>
      <c r="J18" s="284"/>
      <c r="K18" s="284">
        <v>0.214</v>
      </c>
      <c r="L18" s="284"/>
      <c r="M18" s="284">
        <v>0.184</v>
      </c>
      <c r="N18" s="284"/>
      <c r="O18" s="284">
        <v>0.222</v>
      </c>
      <c r="P18" s="284"/>
      <c r="Q18" s="284">
        <v>0.18099999999999999</v>
      </c>
      <c r="R18" s="284"/>
      <c r="S18" s="284">
        <v>0.19700000000000001</v>
      </c>
      <c r="T18" s="284"/>
    </row>
    <row r="19" spans="1:21" s="9" customFormat="1" ht="13.95" customHeight="1" x14ac:dyDescent="0.2">
      <c r="A19" s="8"/>
      <c r="C19" s="25"/>
      <c r="J19" s="25"/>
      <c r="K19" s="25"/>
      <c r="L19" s="25"/>
    </row>
    <row r="20" spans="1:21" s="9" customFormat="1" ht="15" customHeight="1" x14ac:dyDescent="0.2">
      <c r="A20" s="8"/>
      <c r="C20" s="25"/>
      <c r="L20" s="25"/>
      <c r="M20" s="25"/>
      <c r="N20" s="25"/>
    </row>
    <row r="21" spans="1:21" ht="19.5" customHeight="1" x14ac:dyDescent="0.3">
      <c r="A21" s="135" t="str">
        <f>Índice!$A$83</f>
        <v>ESTUDO 38 | ANÁLISE DAS EMPRESAS DA REGIÃO NORTE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</row>
    <row r="22" spans="1:21" x14ac:dyDescent="0.3">
      <c r="U22" s="58" t="s">
        <v>23</v>
      </c>
    </row>
    <row r="25" spans="1:21" ht="17.25" customHeight="1" x14ac:dyDescent="0.3"/>
    <row r="26" spans="1:21" ht="17.25" customHeight="1" x14ac:dyDescent="0.3"/>
    <row r="29" spans="1:21" x14ac:dyDescent="0.3">
      <c r="G29" s="35"/>
      <c r="H29" s="35"/>
      <c r="I29" s="35"/>
      <c r="J29" s="35"/>
      <c r="K29" s="35"/>
      <c r="L29" s="35"/>
    </row>
    <row r="30" spans="1:21" x14ac:dyDescent="0.3">
      <c r="G30" s="35"/>
      <c r="H30" s="35"/>
      <c r="I30" s="35"/>
      <c r="J30" s="35"/>
      <c r="K30" s="35"/>
      <c r="L30" s="35"/>
    </row>
    <row r="31" spans="1:21" x14ac:dyDescent="0.3">
      <c r="G31" s="35"/>
      <c r="H31" s="35"/>
      <c r="I31" s="35"/>
      <c r="J31" s="35"/>
      <c r="K31" s="35"/>
      <c r="L31" s="35"/>
    </row>
    <row r="32" spans="1:21" x14ac:dyDescent="0.3">
      <c r="G32" s="35"/>
      <c r="H32" s="35"/>
      <c r="I32" s="35"/>
      <c r="J32" s="35"/>
      <c r="K32" s="35"/>
      <c r="L32" s="35"/>
    </row>
    <row r="33" spans="7:12" x14ac:dyDescent="0.3">
      <c r="G33" s="35"/>
      <c r="H33" s="35"/>
      <c r="I33" s="35"/>
      <c r="J33" s="35"/>
      <c r="K33" s="35"/>
      <c r="L33" s="35"/>
    </row>
  </sheetData>
  <sheetProtection algorithmName="SHA-512" hashValue="XjM02PaeIC+6juBd075+sIUnYkXmgOHbCPKp8zbMGJCsH2YYbgeyqaNE8sAR31GGxfflCvjtpRIpV0luBnW2/A==" saltValue="l5AL7AmlToOX7K3vJG4KtA==" spinCount="100000" sheet="1" objects="1" scenarios="1"/>
  <mergeCells count="113">
    <mergeCell ref="A21:U21"/>
    <mergeCell ref="S17:T17"/>
    <mergeCell ref="E18:F18"/>
    <mergeCell ref="G18:H18"/>
    <mergeCell ref="I18:J18"/>
    <mergeCell ref="K18:L18"/>
    <mergeCell ref="M18:N18"/>
    <mergeCell ref="O18:P18"/>
    <mergeCell ref="Q18:R18"/>
    <mergeCell ref="S18:T18"/>
    <mergeCell ref="B13:C14"/>
    <mergeCell ref="Q16:R16"/>
    <mergeCell ref="S16:T16"/>
    <mergeCell ref="B17:C18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B15:C16"/>
    <mergeCell ref="E15:F15"/>
    <mergeCell ref="G15:H15"/>
    <mergeCell ref="I15:J15"/>
    <mergeCell ref="K15:L15"/>
    <mergeCell ref="M15:N15"/>
    <mergeCell ref="O15:P15"/>
    <mergeCell ref="Q15:R15"/>
    <mergeCell ref="S15:T15"/>
    <mergeCell ref="Q12:R12"/>
    <mergeCell ref="S12:T12"/>
    <mergeCell ref="O13:P13"/>
    <mergeCell ref="Q13:R13"/>
    <mergeCell ref="S13:T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S14:T14"/>
    <mergeCell ref="B7:C8"/>
    <mergeCell ref="Q10:R10"/>
    <mergeCell ref="S10:T10"/>
    <mergeCell ref="B11:C12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S11:T11"/>
    <mergeCell ref="E12:F12"/>
    <mergeCell ref="G12:H12"/>
    <mergeCell ref="I12:J12"/>
    <mergeCell ref="K12:L12"/>
    <mergeCell ref="M12:N12"/>
    <mergeCell ref="O12:P12"/>
    <mergeCell ref="B9:C10"/>
    <mergeCell ref="E9:F9"/>
    <mergeCell ref="G9:H9"/>
    <mergeCell ref="I9:J9"/>
    <mergeCell ref="K9:L9"/>
    <mergeCell ref="M9:N9"/>
    <mergeCell ref="O9:P9"/>
    <mergeCell ref="Q9:R9"/>
    <mergeCell ref="S9:T9"/>
    <mergeCell ref="O7:P7"/>
    <mergeCell ref="Q7:R7"/>
    <mergeCell ref="S7:T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S8:T8"/>
    <mergeCell ref="A1:U1"/>
    <mergeCell ref="E5:T5"/>
    <mergeCell ref="E6:F6"/>
    <mergeCell ref="G6:H6"/>
    <mergeCell ref="I6:J6"/>
    <mergeCell ref="K6:L6"/>
    <mergeCell ref="M6:N6"/>
    <mergeCell ref="O6:P6"/>
    <mergeCell ref="Q6:R6"/>
    <mergeCell ref="S6:T6"/>
  </mergeCells>
  <hyperlinks>
    <hyperlink ref="U2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C0CFD6"/>
  </sheetPr>
  <dimension ref="A1:AC24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9" ht="69" customHeight="1" x14ac:dyDescent="0.3">
      <c r="A1" s="129" t="s">
        <v>11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7"/>
      <c r="W1" s="7"/>
      <c r="X1" s="7"/>
      <c r="Y1" s="7"/>
      <c r="Z1" s="7"/>
      <c r="AA1" s="7"/>
    </row>
    <row r="2" spans="1:29" ht="15" customHeight="1" x14ac:dyDescent="0.3">
      <c r="X2" s="7"/>
      <c r="Y2" s="7"/>
      <c r="Z2" s="7"/>
      <c r="AA2" s="7"/>
    </row>
    <row r="3" spans="1:29" s="7" customFormat="1" ht="15" customHeight="1" thickBot="1" x14ac:dyDescent="0.35">
      <c r="A3" s="59" t="str">
        <f>+Índice!F73</f>
        <v>G I.3.13</v>
      </c>
      <c r="B3" s="52" t="str">
        <f>Índice!G73</f>
        <v>Gastos de financiamento | Média ponderada e mediana da taxa de crescimento anual (2017)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9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9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9" s="9" customFormat="1" ht="22.95" customHeight="1" thickBot="1" x14ac:dyDescent="0.25">
      <c r="A6" s="8"/>
      <c r="D6" s="25"/>
      <c r="E6" s="25"/>
      <c r="F6" s="25"/>
      <c r="G6" s="25"/>
      <c r="H6" s="25"/>
      <c r="I6" s="25"/>
      <c r="J6" s="25"/>
      <c r="K6" s="218" t="s">
        <v>220</v>
      </c>
      <c r="L6" s="262"/>
      <c r="M6" s="262"/>
      <c r="N6" s="262"/>
      <c r="O6" s="262"/>
      <c r="P6" s="262"/>
      <c r="Q6" s="25"/>
      <c r="R6" s="25"/>
      <c r="S6" s="25"/>
      <c r="U6" s="25"/>
    </row>
    <row r="7" spans="1:29" s="9" customFormat="1" ht="24.9" customHeight="1" thickBot="1" x14ac:dyDescent="0.35">
      <c r="A7" s="25"/>
      <c r="B7" s="25"/>
      <c r="C7" s="25"/>
      <c r="D7" s="25"/>
      <c r="F7" s="55"/>
      <c r="G7" s="56"/>
      <c r="H7" s="56"/>
      <c r="I7" s="56"/>
      <c r="J7" s="56"/>
      <c r="K7" s="173" t="s">
        <v>74</v>
      </c>
      <c r="L7" s="174"/>
      <c r="M7" s="187"/>
      <c r="N7" s="255" t="s">
        <v>75</v>
      </c>
      <c r="O7" s="174"/>
      <c r="P7" s="187"/>
      <c r="Q7" s="14"/>
      <c r="R7" s="14"/>
      <c r="S7" s="14"/>
      <c r="T7" s="14"/>
      <c r="U7" s="14"/>
      <c r="V7" s="14"/>
    </row>
    <row r="8" spans="1:29" s="14" customFormat="1" ht="21.45" customHeight="1" thickBot="1" x14ac:dyDescent="0.35">
      <c r="A8" s="20"/>
      <c r="B8" s="9"/>
      <c r="C8" s="9"/>
      <c r="D8" s="9"/>
      <c r="F8" s="173" t="s">
        <v>19</v>
      </c>
      <c r="G8" s="174"/>
      <c r="H8" s="174"/>
      <c r="I8" s="174"/>
      <c r="J8" s="256"/>
      <c r="K8" s="222">
        <v>-6.2E-2</v>
      </c>
      <c r="L8" s="224"/>
      <c r="M8" s="223"/>
      <c r="N8" s="257">
        <v>-4.7E-2</v>
      </c>
      <c r="O8" s="224"/>
      <c r="P8" s="223"/>
      <c r="Z8" s="9"/>
      <c r="AA8" s="9"/>
      <c r="AB8" s="9"/>
      <c r="AC8" s="9"/>
    </row>
    <row r="9" spans="1:29" s="14" customFormat="1" ht="21.45" customHeight="1" x14ac:dyDescent="0.3">
      <c r="A9" s="20"/>
      <c r="B9" s="9"/>
      <c r="C9" s="9"/>
      <c r="D9" s="9"/>
      <c r="F9" s="159" t="s">
        <v>144</v>
      </c>
      <c r="G9" s="121"/>
      <c r="H9" s="121"/>
      <c r="I9" s="121"/>
      <c r="J9" s="139"/>
      <c r="K9" s="164">
        <v>-0.104</v>
      </c>
      <c r="L9" s="212"/>
      <c r="M9" s="165"/>
      <c r="N9" s="228">
        <v>-3.6999999999999998E-2</v>
      </c>
      <c r="O9" s="212"/>
      <c r="P9" s="165"/>
      <c r="Z9" s="9"/>
      <c r="AA9" s="9"/>
      <c r="AB9" s="9"/>
      <c r="AC9" s="9"/>
    </row>
    <row r="10" spans="1:29" s="14" customFormat="1" ht="21.45" customHeight="1" x14ac:dyDescent="0.3">
      <c r="A10" s="20"/>
      <c r="B10" s="9"/>
      <c r="C10" s="9"/>
      <c r="D10" s="9"/>
      <c r="F10" s="159" t="s">
        <v>207</v>
      </c>
      <c r="G10" s="121"/>
      <c r="H10" s="121" t="s">
        <v>152</v>
      </c>
      <c r="I10" s="121"/>
      <c r="J10" s="160"/>
      <c r="K10" s="164">
        <v>-4.1000000000000002E-2</v>
      </c>
      <c r="L10" s="212"/>
      <c r="M10" s="165"/>
      <c r="N10" s="228">
        <v>-5.0999999999999997E-2</v>
      </c>
      <c r="O10" s="212"/>
      <c r="P10" s="165"/>
      <c r="Z10" s="9"/>
      <c r="AA10" s="9"/>
      <c r="AB10" s="9"/>
      <c r="AC10" s="9"/>
    </row>
    <row r="11" spans="1:29" s="14" customFormat="1" ht="21.45" customHeight="1" x14ac:dyDescent="0.3">
      <c r="A11" s="20"/>
      <c r="B11" s="9"/>
      <c r="C11" s="9"/>
      <c r="D11" s="9"/>
      <c r="F11" s="159"/>
      <c r="G11" s="121"/>
      <c r="H11" s="121" t="s">
        <v>153</v>
      </c>
      <c r="I11" s="121"/>
      <c r="J11" s="160"/>
      <c r="K11" s="164">
        <v>-6.7000000000000004E-2</v>
      </c>
      <c r="L11" s="212"/>
      <c r="M11" s="165"/>
      <c r="N11" s="228">
        <v>-0.03</v>
      </c>
      <c r="O11" s="212"/>
      <c r="P11" s="165"/>
      <c r="Z11" s="9"/>
      <c r="AA11" s="9"/>
      <c r="AB11" s="9"/>
      <c r="AC11" s="9"/>
    </row>
    <row r="12" spans="1:29" s="14" customFormat="1" ht="21.45" customHeight="1" x14ac:dyDescent="0.3">
      <c r="A12" s="20"/>
      <c r="B12" s="9"/>
      <c r="C12" s="9"/>
      <c r="D12" s="9"/>
      <c r="F12" s="159"/>
      <c r="G12" s="121"/>
      <c r="H12" s="121" t="s">
        <v>154</v>
      </c>
      <c r="I12" s="121"/>
      <c r="J12" s="160"/>
      <c r="K12" s="164">
        <v>-0.106</v>
      </c>
      <c r="L12" s="212"/>
      <c r="M12" s="165"/>
      <c r="N12" s="228">
        <v>-3.9E-2</v>
      </c>
      <c r="O12" s="212"/>
      <c r="P12" s="165"/>
      <c r="Z12" s="9"/>
      <c r="AA12" s="9"/>
      <c r="AB12" s="9"/>
      <c r="AC12" s="9"/>
    </row>
    <row r="13" spans="1:29" s="14" customFormat="1" ht="21.45" customHeight="1" x14ac:dyDescent="0.3">
      <c r="A13" s="20"/>
      <c r="B13" s="9"/>
      <c r="C13" s="9"/>
      <c r="D13" s="9"/>
      <c r="F13" s="159"/>
      <c r="G13" s="121"/>
      <c r="H13" s="121" t="s">
        <v>173</v>
      </c>
      <c r="I13" s="121"/>
      <c r="J13" s="160"/>
      <c r="K13" s="164">
        <v>-0.13300000000000001</v>
      </c>
      <c r="L13" s="212"/>
      <c r="M13" s="165"/>
      <c r="N13" s="228">
        <v>-3.7999999999999999E-2</v>
      </c>
      <c r="O13" s="212"/>
      <c r="P13" s="165"/>
      <c r="Z13" s="9"/>
      <c r="AA13" s="9"/>
      <c r="AB13" s="9"/>
      <c r="AC13" s="9"/>
    </row>
    <row r="14" spans="1:29" s="14" customFormat="1" ht="21.45" customHeight="1" x14ac:dyDescent="0.3">
      <c r="A14" s="20"/>
      <c r="B14" s="9"/>
      <c r="C14" s="9"/>
      <c r="D14" s="9"/>
      <c r="F14" s="159"/>
      <c r="G14" s="121"/>
      <c r="H14" s="121" t="s">
        <v>155</v>
      </c>
      <c r="I14" s="121"/>
      <c r="J14" s="160"/>
      <c r="K14" s="164">
        <v>-5.3999999999999999E-2</v>
      </c>
      <c r="L14" s="212"/>
      <c r="M14" s="165"/>
      <c r="N14" s="228">
        <v>-1.7000000000000001E-2</v>
      </c>
      <c r="O14" s="212"/>
      <c r="P14" s="165"/>
      <c r="Z14" s="9"/>
      <c r="AA14" s="9"/>
      <c r="AB14" s="9"/>
      <c r="AC14" s="9"/>
    </row>
    <row r="15" spans="1:29" s="14" customFormat="1" ht="21.45" customHeight="1" x14ac:dyDescent="0.3">
      <c r="A15" s="20"/>
      <c r="B15" s="9"/>
      <c r="C15" s="9"/>
      <c r="D15" s="9"/>
      <c r="F15" s="159"/>
      <c r="G15" s="121"/>
      <c r="H15" s="121" t="s">
        <v>156</v>
      </c>
      <c r="I15" s="121"/>
      <c r="J15" s="160"/>
      <c r="K15" s="164">
        <v>-3.7999999999999999E-2</v>
      </c>
      <c r="L15" s="212"/>
      <c r="M15" s="165"/>
      <c r="N15" s="228">
        <v>-3.7999999999999999E-2</v>
      </c>
      <c r="O15" s="212"/>
      <c r="P15" s="165"/>
      <c r="Z15" s="9"/>
      <c r="AA15" s="9"/>
      <c r="AB15" s="9"/>
      <c r="AC15" s="9"/>
    </row>
    <row r="16" spans="1:29" s="14" customFormat="1" ht="21.45" customHeight="1" x14ac:dyDescent="0.3">
      <c r="A16" s="20"/>
      <c r="B16" s="9"/>
      <c r="C16" s="9"/>
      <c r="D16" s="9"/>
      <c r="F16" s="159"/>
      <c r="G16" s="121"/>
      <c r="H16" s="121" t="s">
        <v>157</v>
      </c>
      <c r="I16" s="121"/>
      <c r="J16" s="160"/>
      <c r="K16" s="164">
        <v>6.4000000000000001E-2</v>
      </c>
      <c r="L16" s="212"/>
      <c r="M16" s="165"/>
      <c r="N16" s="228">
        <v>-2.9000000000000001E-2</v>
      </c>
      <c r="O16" s="212"/>
      <c r="P16" s="165"/>
      <c r="Z16" s="9"/>
      <c r="AA16" s="9"/>
      <c r="AB16" s="9"/>
      <c r="AC16" s="9"/>
    </row>
    <row r="17" spans="1:29" s="14" customFormat="1" ht="21.45" customHeight="1" thickBot="1" x14ac:dyDescent="0.35">
      <c r="A17" s="20"/>
      <c r="B17" s="9"/>
      <c r="C17" s="9"/>
      <c r="D17" s="9"/>
      <c r="F17" s="258"/>
      <c r="G17" s="125"/>
      <c r="H17" s="125" t="s">
        <v>174</v>
      </c>
      <c r="I17" s="125"/>
      <c r="J17" s="169"/>
      <c r="K17" s="213">
        <v>-7.0999999999999994E-2</v>
      </c>
      <c r="L17" s="215"/>
      <c r="M17" s="214"/>
      <c r="N17" s="259">
        <v>-5.3999999999999999E-2</v>
      </c>
      <c r="O17" s="215"/>
      <c r="P17" s="214"/>
      <c r="Z17" s="9"/>
      <c r="AA17" s="9"/>
      <c r="AB17" s="9"/>
      <c r="AC17" s="9"/>
    </row>
    <row r="18" spans="1:29" s="9" customFormat="1" ht="15" customHeight="1" x14ac:dyDescent="0.2">
      <c r="A18" s="8"/>
      <c r="C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1:29" s="9" customFormat="1" ht="15" customHeight="1" thickBot="1" x14ac:dyDescent="0.25">
      <c r="A19" s="8"/>
      <c r="C19" s="25"/>
      <c r="M19" s="25"/>
      <c r="N19" s="25"/>
      <c r="O19" s="25"/>
      <c r="P19" s="25"/>
      <c r="Q19" s="25"/>
      <c r="R19" s="25"/>
      <c r="S19" s="25"/>
      <c r="T19" s="25"/>
      <c r="U19" s="25"/>
      <c r="V19" s="25"/>
    </row>
    <row r="20" spans="1:29" ht="19.5" customHeight="1" thickBot="1" x14ac:dyDescent="0.35">
      <c r="A20" s="241" t="str">
        <f>Índice!$A$83</f>
        <v>ESTUDO 38 | ANÁLISE DAS EMPRESAS DA REGIÃO NORTE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9"/>
      <c r="W20" s="9"/>
      <c r="X20" s="9"/>
      <c r="AA20" s="9"/>
    </row>
    <row r="21" spans="1:29" x14ac:dyDescent="0.3">
      <c r="U21" s="58" t="s">
        <v>23</v>
      </c>
      <c r="X21" s="9"/>
      <c r="Y21" s="9"/>
      <c r="Z21" s="9"/>
      <c r="AA21" s="9"/>
    </row>
    <row r="22" spans="1:29" x14ac:dyDescent="0.3">
      <c r="X22" s="9"/>
      <c r="Y22" s="9"/>
      <c r="Z22" s="9"/>
      <c r="AA22" s="9"/>
    </row>
    <row r="23" spans="1:29" x14ac:dyDescent="0.3">
      <c r="X23" s="9"/>
      <c r="Y23" s="9"/>
      <c r="Z23" s="9"/>
      <c r="AA23" s="9"/>
    </row>
    <row r="24" spans="1:29" ht="17.25" customHeight="1" x14ac:dyDescent="0.3"/>
  </sheetData>
  <sheetProtection algorithmName="SHA-512" hashValue="Ug+vojPJLMh1H/ZSm9UqbxKVZ35rWeFV6UUyoE9+5fWajd1DTh3/Vq+wZO+wPd0mc8OnZNobkk1cOkvmFZ7WNg==" saltValue="p5jscveB1u0BMY3+Dg79vQ==" spinCount="100000" sheet="1" objects="1" scenarios="1"/>
  <mergeCells count="36">
    <mergeCell ref="H17:J17"/>
    <mergeCell ref="K17:M17"/>
    <mergeCell ref="N17:P17"/>
    <mergeCell ref="H15:J15"/>
    <mergeCell ref="K15:M15"/>
    <mergeCell ref="N15:P15"/>
    <mergeCell ref="H16:J16"/>
    <mergeCell ref="K16:M16"/>
    <mergeCell ref="N16:P16"/>
    <mergeCell ref="H13:J13"/>
    <mergeCell ref="K13:M13"/>
    <mergeCell ref="N13:P13"/>
    <mergeCell ref="H14:J14"/>
    <mergeCell ref="K14:M14"/>
    <mergeCell ref="N14:P14"/>
    <mergeCell ref="K11:M11"/>
    <mergeCell ref="N11:P11"/>
    <mergeCell ref="H12:J12"/>
    <mergeCell ref="K12:M12"/>
    <mergeCell ref="N12:P12"/>
    <mergeCell ref="A1:U1"/>
    <mergeCell ref="A20:U20"/>
    <mergeCell ref="K6:P6"/>
    <mergeCell ref="K7:M7"/>
    <mergeCell ref="N7:P7"/>
    <mergeCell ref="F8:J8"/>
    <mergeCell ref="K8:M8"/>
    <mergeCell ref="N8:P8"/>
    <mergeCell ref="F9:J9"/>
    <mergeCell ref="K9:M9"/>
    <mergeCell ref="N9:P9"/>
    <mergeCell ref="F10:G17"/>
    <mergeCell ref="H10:J10"/>
    <mergeCell ref="K10:M10"/>
    <mergeCell ref="N10:P10"/>
    <mergeCell ref="H11:J11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C0CFD6"/>
  </sheetPr>
  <dimension ref="A1:AA24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7" ht="69" customHeight="1" x14ac:dyDescent="0.3">
      <c r="A1" s="129" t="s">
        <v>11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7"/>
      <c r="W1" s="7"/>
      <c r="X1" s="7"/>
      <c r="Y1" s="7"/>
      <c r="Z1" s="7"/>
      <c r="AA1" s="7"/>
    </row>
    <row r="2" spans="1:27" ht="15" customHeight="1" x14ac:dyDescent="0.3">
      <c r="X2" s="7"/>
      <c r="Y2" s="7"/>
      <c r="Z2" s="7"/>
      <c r="AA2" s="7"/>
    </row>
    <row r="3" spans="1:27" s="7" customFormat="1" ht="15" customHeight="1" thickBot="1" x14ac:dyDescent="0.35">
      <c r="A3" s="59" t="str">
        <f>+Índice!F74</f>
        <v>G I.3.14</v>
      </c>
      <c r="B3" s="52" t="str">
        <f>Índice!G74</f>
        <v>Peso dos gastos de financiamento no EBITDA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7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7" s="9" customFormat="1" ht="15" customHeight="1" thickBot="1" x14ac:dyDescent="0.25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7" s="16" customFormat="1" ht="19.95" customHeight="1" thickBot="1" x14ac:dyDescent="0.35">
      <c r="G6" s="14"/>
      <c r="H6" s="14"/>
      <c r="I6" s="14"/>
      <c r="J6" s="14"/>
      <c r="K6" s="14"/>
      <c r="L6" s="270">
        <v>2016</v>
      </c>
      <c r="M6" s="270"/>
      <c r="N6" s="270">
        <v>2017</v>
      </c>
      <c r="O6" s="220"/>
      <c r="P6" s="14"/>
      <c r="Q6" s="14"/>
    </row>
    <row r="7" spans="1:27" s="16" customFormat="1" ht="19.95" customHeight="1" thickBot="1" x14ac:dyDescent="0.35">
      <c r="G7" s="14"/>
      <c r="H7" s="14"/>
      <c r="I7" s="14"/>
      <c r="J7" s="14"/>
      <c r="K7" s="14"/>
      <c r="L7" s="270"/>
      <c r="M7" s="270"/>
      <c r="N7" s="270"/>
      <c r="O7" s="220"/>
      <c r="P7" s="14"/>
      <c r="Q7" s="14"/>
    </row>
    <row r="8" spans="1:27" s="14" customFormat="1" ht="21" customHeight="1" thickBot="1" x14ac:dyDescent="0.35">
      <c r="G8" s="266" t="s">
        <v>19</v>
      </c>
      <c r="H8" s="267"/>
      <c r="I8" s="267"/>
      <c r="J8" s="267"/>
      <c r="K8" s="267"/>
      <c r="L8" s="268">
        <v>0.20100000000000001</v>
      </c>
      <c r="M8" s="268"/>
      <c r="N8" s="268">
        <v>0.16400000000000001</v>
      </c>
      <c r="O8" s="268"/>
    </row>
    <row r="9" spans="1:27" s="14" customFormat="1" ht="21" customHeight="1" x14ac:dyDescent="0.3">
      <c r="G9" s="269" t="s">
        <v>144</v>
      </c>
      <c r="H9" s="161"/>
      <c r="I9" s="161"/>
      <c r="J9" s="161"/>
      <c r="K9" s="248"/>
      <c r="L9" s="274">
        <v>0.16400000000000001</v>
      </c>
      <c r="M9" s="274"/>
      <c r="N9" s="274">
        <v>0.13500000000000001</v>
      </c>
      <c r="O9" s="274"/>
    </row>
    <row r="10" spans="1:27" s="14" customFormat="1" ht="21" customHeight="1" x14ac:dyDescent="0.3">
      <c r="G10" s="231" t="s">
        <v>207</v>
      </c>
      <c r="H10" s="121"/>
      <c r="I10" s="121" t="s">
        <v>152</v>
      </c>
      <c r="J10" s="121"/>
      <c r="K10" s="160"/>
      <c r="L10" s="275">
        <v>7.2999999999999995E-2</v>
      </c>
      <c r="M10" s="275"/>
      <c r="N10" s="275">
        <v>6.0999999999999999E-2</v>
      </c>
      <c r="O10" s="275"/>
    </row>
    <row r="11" spans="1:27" s="14" customFormat="1" ht="21" customHeight="1" x14ac:dyDescent="0.3">
      <c r="G11" s="231"/>
      <c r="H11" s="121"/>
      <c r="I11" s="121" t="s">
        <v>153</v>
      </c>
      <c r="J11" s="121"/>
      <c r="K11" s="160"/>
      <c r="L11" s="275">
        <v>0.122</v>
      </c>
      <c r="M11" s="275"/>
      <c r="N11" s="275">
        <v>9.7000000000000003E-2</v>
      </c>
      <c r="O11" s="275"/>
    </row>
    <row r="12" spans="1:27" s="14" customFormat="1" ht="21" customHeight="1" x14ac:dyDescent="0.3">
      <c r="G12" s="231"/>
      <c r="H12" s="121"/>
      <c r="I12" s="121" t="s">
        <v>154</v>
      </c>
      <c r="J12" s="121"/>
      <c r="K12" s="160"/>
      <c r="L12" s="275">
        <v>0.10100000000000001</v>
      </c>
      <c r="M12" s="275"/>
      <c r="N12" s="275">
        <v>8.4000000000000005E-2</v>
      </c>
      <c r="O12" s="275"/>
    </row>
    <row r="13" spans="1:27" s="14" customFormat="1" ht="21" customHeight="1" x14ac:dyDescent="0.3">
      <c r="G13" s="231"/>
      <c r="H13" s="121"/>
      <c r="I13" s="121" t="s">
        <v>173</v>
      </c>
      <c r="J13" s="121"/>
      <c r="K13" s="160"/>
      <c r="L13" s="275">
        <v>0.18099999999999999</v>
      </c>
      <c r="M13" s="275"/>
      <c r="N13" s="275">
        <v>0.14599999999999999</v>
      </c>
      <c r="O13" s="275"/>
    </row>
    <row r="14" spans="1:27" s="14" customFormat="1" ht="21" customHeight="1" x14ac:dyDescent="0.3">
      <c r="G14" s="231"/>
      <c r="H14" s="121"/>
      <c r="I14" s="121" t="s">
        <v>155</v>
      </c>
      <c r="J14" s="121"/>
      <c r="K14" s="160"/>
      <c r="L14" s="275">
        <v>0.14299999999999999</v>
      </c>
      <c r="M14" s="275"/>
      <c r="N14" s="275">
        <v>0.13</v>
      </c>
      <c r="O14" s="275"/>
    </row>
    <row r="15" spans="1:27" s="14" customFormat="1" ht="21" customHeight="1" x14ac:dyDescent="0.3">
      <c r="G15" s="231"/>
      <c r="H15" s="121"/>
      <c r="I15" s="121" t="s">
        <v>156</v>
      </c>
      <c r="J15" s="121"/>
      <c r="K15" s="160"/>
      <c r="L15" s="275">
        <v>0.121</v>
      </c>
      <c r="M15" s="275"/>
      <c r="N15" s="275">
        <v>0.10299999999999999</v>
      </c>
      <c r="O15" s="275"/>
    </row>
    <row r="16" spans="1:27" s="14" customFormat="1" ht="21" customHeight="1" x14ac:dyDescent="0.3">
      <c r="G16" s="231"/>
      <c r="H16" s="121"/>
      <c r="I16" s="121" t="s">
        <v>157</v>
      </c>
      <c r="J16" s="121"/>
      <c r="K16" s="160"/>
      <c r="L16" s="275">
        <v>0.27100000000000002</v>
      </c>
      <c r="M16" s="275"/>
      <c r="N16" s="275">
        <v>0.312</v>
      </c>
      <c r="O16" s="275"/>
    </row>
    <row r="17" spans="1:27" s="14" customFormat="1" ht="21" customHeight="1" thickBot="1" x14ac:dyDescent="0.35">
      <c r="G17" s="237"/>
      <c r="H17" s="125"/>
      <c r="I17" s="125" t="s">
        <v>174</v>
      </c>
      <c r="J17" s="125"/>
      <c r="K17" s="169"/>
      <c r="L17" s="276">
        <v>0.70699999999999996</v>
      </c>
      <c r="M17" s="276"/>
      <c r="N17" s="276">
        <v>0.39300000000000002</v>
      </c>
      <c r="O17" s="276"/>
    </row>
    <row r="18" spans="1:27" s="9" customFormat="1" ht="15" customHeight="1" x14ac:dyDescent="0.2">
      <c r="A18" s="8"/>
      <c r="C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1:27" s="9" customFormat="1" ht="15" customHeight="1" thickBot="1" x14ac:dyDescent="0.25">
      <c r="A19" s="8"/>
      <c r="C19" s="25"/>
      <c r="M19" s="25"/>
      <c r="N19" s="25"/>
      <c r="O19" s="25"/>
      <c r="P19" s="25"/>
      <c r="Q19" s="25"/>
      <c r="R19" s="25"/>
      <c r="S19" s="25"/>
      <c r="T19" s="25"/>
      <c r="U19" s="25"/>
      <c r="V19" s="25"/>
    </row>
    <row r="20" spans="1:27" ht="19.5" customHeight="1" thickBot="1" x14ac:dyDescent="0.35">
      <c r="A20" s="241" t="str">
        <f>Índice!$A$83</f>
        <v>ESTUDO 38 | ANÁLISE DAS EMPRESAS DA REGIÃO NORTE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9"/>
      <c r="W20" s="9"/>
      <c r="X20" s="9"/>
      <c r="AA20" s="9"/>
    </row>
    <row r="21" spans="1:27" x14ac:dyDescent="0.3">
      <c r="U21" s="58" t="s">
        <v>23</v>
      </c>
      <c r="X21" s="9"/>
      <c r="Y21" s="9"/>
      <c r="Z21" s="9"/>
      <c r="AA21" s="9"/>
    </row>
    <row r="22" spans="1:27" x14ac:dyDescent="0.3">
      <c r="X22" s="9"/>
      <c r="Y22" s="9"/>
      <c r="Z22" s="9"/>
      <c r="AA22" s="9"/>
    </row>
    <row r="23" spans="1:27" x14ac:dyDescent="0.3">
      <c r="X23" s="9"/>
      <c r="Y23" s="9"/>
      <c r="Z23" s="9"/>
      <c r="AA23" s="9"/>
    </row>
    <row r="24" spans="1:27" ht="17.25" customHeight="1" x14ac:dyDescent="0.3"/>
  </sheetData>
  <sheetProtection algorithmName="SHA-512" hashValue="DUUnmQl/eh35+ggEx0OyDK2jq0x80REFI0Pg6TP32z4Fi3wy6aMl0XRo8nIOoolmjP/EwEiYopMWVxG0oGgAvA==" saltValue="FsqHr+PS7SVQjn3KzT6Srg==" spinCount="100000" sheet="1" objects="1" scenarios="1"/>
  <mergeCells count="35">
    <mergeCell ref="I17:K17"/>
    <mergeCell ref="L17:M17"/>
    <mergeCell ref="N17:O17"/>
    <mergeCell ref="L15:M15"/>
    <mergeCell ref="N15:O15"/>
    <mergeCell ref="I16:K16"/>
    <mergeCell ref="L16:M16"/>
    <mergeCell ref="N16:O16"/>
    <mergeCell ref="A20:U20"/>
    <mergeCell ref="L6:M7"/>
    <mergeCell ref="N6:O7"/>
    <mergeCell ref="G8:K8"/>
    <mergeCell ref="L8:M8"/>
    <mergeCell ref="N8:O8"/>
    <mergeCell ref="G9:K9"/>
    <mergeCell ref="L9:M9"/>
    <mergeCell ref="N9:O9"/>
    <mergeCell ref="G10:H17"/>
    <mergeCell ref="I10:K10"/>
    <mergeCell ref="L10:M10"/>
    <mergeCell ref="N10:O10"/>
    <mergeCell ref="I11:K11"/>
    <mergeCell ref="L11:M11"/>
    <mergeCell ref="N11:O11"/>
    <mergeCell ref="I14:K14"/>
    <mergeCell ref="L14:M14"/>
    <mergeCell ref="N14:O14"/>
    <mergeCell ref="I15:K15"/>
    <mergeCell ref="A1:U1"/>
    <mergeCell ref="I12:K12"/>
    <mergeCell ref="L12:M12"/>
    <mergeCell ref="N12:O12"/>
    <mergeCell ref="I13:K13"/>
    <mergeCell ref="L13:M13"/>
    <mergeCell ref="N13:O13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C0CFD6"/>
  </sheetPr>
  <dimension ref="A1:AA21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7" ht="69" customHeight="1" x14ac:dyDescent="0.3">
      <c r="A1" s="129" t="s">
        <v>11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7"/>
      <c r="W1" s="7"/>
      <c r="X1" s="7"/>
      <c r="Y1" s="7"/>
      <c r="Z1" s="7"/>
      <c r="AA1" s="7"/>
    </row>
    <row r="2" spans="1:27" ht="15" customHeight="1" x14ac:dyDescent="0.3">
      <c r="X2" s="7"/>
      <c r="Y2" s="7"/>
      <c r="Z2" s="7"/>
      <c r="AA2" s="7"/>
    </row>
    <row r="3" spans="1:27" s="7" customFormat="1" ht="15" customHeight="1" thickBot="1" x14ac:dyDescent="0.35">
      <c r="A3" s="59" t="str">
        <f>+Índice!F75</f>
        <v>G I.3.15</v>
      </c>
      <c r="B3" s="52" t="str">
        <f>Índice!G75</f>
        <v>Peso dos gastos de financiamento no EBITDA | Decomposição do diferencial face ao total da região Norte (2017, em pp)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7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7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7" s="14" customFormat="1" ht="24.9" customHeight="1" x14ac:dyDescent="0.3">
      <c r="A6" s="20"/>
      <c r="J6" s="183" t="s">
        <v>190</v>
      </c>
      <c r="K6" s="184"/>
      <c r="L6" s="183" t="s">
        <v>188</v>
      </c>
      <c r="M6" s="184"/>
      <c r="N6" s="183" t="s">
        <v>189</v>
      </c>
      <c r="O6" s="184"/>
      <c r="R6" s="9"/>
      <c r="S6" s="9"/>
      <c r="T6" s="9"/>
      <c r="U6" s="9"/>
      <c r="V6" s="9"/>
      <c r="W6" s="9"/>
      <c r="X6" s="9"/>
      <c r="Y6" s="9"/>
    </row>
    <row r="7" spans="1:27" s="14" customFormat="1" ht="24.9" customHeight="1" x14ac:dyDescent="0.3">
      <c r="G7" s="121" t="s">
        <v>152</v>
      </c>
      <c r="H7" s="121"/>
      <c r="I7" s="160"/>
      <c r="J7" s="263">
        <v>-7.4</v>
      </c>
      <c r="K7" s="264"/>
      <c r="L7" s="263">
        <v>-1.7</v>
      </c>
      <c r="M7" s="264"/>
      <c r="N7" s="263">
        <v>-5.7</v>
      </c>
      <c r="O7" s="264"/>
      <c r="R7" s="9"/>
      <c r="S7" s="9"/>
      <c r="T7" s="9"/>
      <c r="U7" s="9"/>
      <c r="V7" s="9"/>
      <c r="W7" s="9"/>
      <c r="X7" s="9"/>
      <c r="Y7" s="9"/>
    </row>
    <row r="8" spans="1:27" s="14" customFormat="1" ht="24.9" customHeight="1" x14ac:dyDescent="0.3">
      <c r="G8" s="121" t="s">
        <v>153</v>
      </c>
      <c r="H8" s="121"/>
      <c r="I8" s="160"/>
      <c r="J8" s="263">
        <v>-3.8</v>
      </c>
      <c r="K8" s="264"/>
      <c r="L8" s="263">
        <v>0.5</v>
      </c>
      <c r="M8" s="264"/>
      <c r="N8" s="263">
        <v>-4.3</v>
      </c>
      <c r="O8" s="264"/>
      <c r="R8" s="9"/>
      <c r="S8" s="9"/>
      <c r="T8" s="9"/>
      <c r="U8" s="9"/>
      <c r="V8" s="9"/>
      <c r="W8" s="9"/>
      <c r="X8" s="9"/>
      <c r="Y8" s="9"/>
    </row>
    <row r="9" spans="1:27" s="14" customFormat="1" ht="24.9" customHeight="1" x14ac:dyDescent="0.3">
      <c r="G9" s="121" t="s">
        <v>154</v>
      </c>
      <c r="H9" s="121"/>
      <c r="I9" s="160"/>
      <c r="J9" s="263">
        <v>-5.0999999999999996</v>
      </c>
      <c r="K9" s="264"/>
      <c r="L9" s="263">
        <v>-3.2</v>
      </c>
      <c r="M9" s="264"/>
      <c r="N9" s="263">
        <v>-1.9</v>
      </c>
      <c r="O9" s="264"/>
      <c r="R9" s="9"/>
      <c r="S9" s="9"/>
      <c r="T9" s="9"/>
      <c r="U9" s="9"/>
      <c r="V9" s="9"/>
      <c r="W9" s="9"/>
      <c r="X9" s="9"/>
      <c r="Y9" s="9"/>
    </row>
    <row r="10" spans="1:27" s="14" customFormat="1" ht="24.9" customHeight="1" x14ac:dyDescent="0.3">
      <c r="G10" s="121" t="s">
        <v>173</v>
      </c>
      <c r="H10" s="121"/>
      <c r="I10" s="160"/>
      <c r="J10" s="263">
        <v>1.1000000000000001</v>
      </c>
      <c r="K10" s="264"/>
      <c r="L10" s="263">
        <v>0</v>
      </c>
      <c r="M10" s="264"/>
      <c r="N10" s="263">
        <v>1.1000000000000001</v>
      </c>
      <c r="O10" s="264"/>
      <c r="R10" s="9"/>
      <c r="S10" s="9"/>
      <c r="T10" s="9"/>
      <c r="U10" s="9"/>
      <c r="V10" s="9"/>
      <c r="W10" s="9"/>
      <c r="X10" s="9"/>
      <c r="Y10" s="9"/>
    </row>
    <row r="11" spans="1:27" s="14" customFormat="1" ht="24.9" customHeight="1" x14ac:dyDescent="0.3">
      <c r="G11" s="121" t="s">
        <v>155</v>
      </c>
      <c r="H11" s="121"/>
      <c r="I11" s="160"/>
      <c r="J11" s="263">
        <v>-0.5</v>
      </c>
      <c r="K11" s="264"/>
      <c r="L11" s="263">
        <v>2.5</v>
      </c>
      <c r="M11" s="264"/>
      <c r="N11" s="263">
        <v>-3</v>
      </c>
      <c r="O11" s="264"/>
      <c r="R11" s="9"/>
      <c r="S11" s="9"/>
      <c r="T11" s="9"/>
      <c r="U11" s="9"/>
      <c r="V11" s="9"/>
      <c r="W11" s="9"/>
      <c r="X11" s="9"/>
      <c r="Y11" s="9"/>
    </row>
    <row r="12" spans="1:27" s="14" customFormat="1" ht="24.9" customHeight="1" x14ac:dyDescent="0.3">
      <c r="G12" s="121" t="s">
        <v>156</v>
      </c>
      <c r="H12" s="121"/>
      <c r="I12" s="160"/>
      <c r="J12" s="263">
        <v>-3.2</v>
      </c>
      <c r="K12" s="264"/>
      <c r="L12" s="263">
        <v>0.8</v>
      </c>
      <c r="M12" s="264"/>
      <c r="N12" s="263">
        <v>-3.9</v>
      </c>
      <c r="O12" s="264"/>
      <c r="R12" s="9"/>
      <c r="S12" s="9"/>
      <c r="T12" s="9"/>
      <c r="U12" s="9"/>
      <c r="V12" s="9"/>
      <c r="W12" s="9"/>
      <c r="X12" s="9"/>
      <c r="Y12" s="9"/>
    </row>
    <row r="13" spans="1:27" s="14" customFormat="1" ht="24.9" customHeight="1" x14ac:dyDescent="0.3">
      <c r="G13" s="121" t="s">
        <v>157</v>
      </c>
      <c r="H13" s="121"/>
      <c r="I13" s="160"/>
      <c r="J13" s="263">
        <v>17.7</v>
      </c>
      <c r="K13" s="264"/>
      <c r="L13" s="263">
        <v>7.8</v>
      </c>
      <c r="M13" s="264"/>
      <c r="N13" s="263">
        <v>9.9</v>
      </c>
      <c r="O13" s="264"/>
      <c r="R13" s="9"/>
      <c r="S13" s="9"/>
      <c r="T13" s="9"/>
      <c r="U13" s="9"/>
      <c r="V13" s="9"/>
      <c r="W13" s="9"/>
      <c r="X13" s="9"/>
      <c r="Y13" s="9"/>
    </row>
    <row r="14" spans="1:27" s="14" customFormat="1" ht="24.9" customHeight="1" thickBot="1" x14ac:dyDescent="0.35">
      <c r="G14" s="125" t="s">
        <v>174</v>
      </c>
      <c r="H14" s="125"/>
      <c r="I14" s="169"/>
      <c r="J14" s="263">
        <v>25.8</v>
      </c>
      <c r="K14" s="264"/>
      <c r="L14" s="263">
        <v>20.5</v>
      </c>
      <c r="M14" s="264"/>
      <c r="N14" s="263">
        <v>5.3</v>
      </c>
      <c r="O14" s="264"/>
      <c r="R14" s="9"/>
      <c r="S14" s="9"/>
      <c r="T14" s="9"/>
      <c r="U14" s="9"/>
      <c r="V14" s="9"/>
      <c r="W14" s="9"/>
      <c r="X14" s="9"/>
      <c r="Y14" s="9"/>
    </row>
    <row r="15" spans="1:27" s="9" customFormat="1" ht="15" customHeight="1" x14ac:dyDescent="0.2">
      <c r="A15" s="8"/>
      <c r="C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7" s="9" customFormat="1" ht="15" customHeight="1" thickBot="1" x14ac:dyDescent="0.25">
      <c r="A16" s="8"/>
      <c r="C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spans="1:27" ht="19.5" customHeight="1" thickBot="1" x14ac:dyDescent="0.35">
      <c r="A17" s="241" t="str">
        <f>Índice!$A$83</f>
        <v>ESTUDO 38 | ANÁLISE DAS EMPRESAS DA REGIÃO NORTE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9"/>
      <c r="W17" s="9"/>
      <c r="X17" s="9"/>
      <c r="AA17" s="9"/>
    </row>
    <row r="18" spans="1:27" x14ac:dyDescent="0.3">
      <c r="U18" s="58" t="s">
        <v>23</v>
      </c>
      <c r="X18" s="9"/>
      <c r="Y18" s="9"/>
      <c r="Z18" s="9"/>
      <c r="AA18" s="9"/>
    </row>
    <row r="19" spans="1:27" x14ac:dyDescent="0.3">
      <c r="X19" s="9"/>
      <c r="Y19" s="9"/>
      <c r="Z19" s="9"/>
      <c r="AA19" s="9"/>
    </row>
    <row r="20" spans="1:27" x14ac:dyDescent="0.3">
      <c r="X20" s="9"/>
      <c r="Y20" s="9"/>
      <c r="Z20" s="9"/>
      <c r="AA20" s="9"/>
    </row>
    <row r="21" spans="1:27" ht="17.25" customHeight="1" x14ac:dyDescent="0.3"/>
  </sheetData>
  <sheetProtection algorithmName="SHA-512" hashValue="gQkwPzrp/uKTvKowrELOhA6FUMBYhD6Dlyjdt+9wy6dBGd4E6nfaurCdxEexBuV7YIAam5A3cuQpZvkiCONH3Q==" saltValue="327XzrGW08BV1utCX3FVBg==" spinCount="100000" sheet="1" objects="1" scenarios="1"/>
  <mergeCells count="37">
    <mergeCell ref="G11:I11"/>
    <mergeCell ref="J11:K11"/>
    <mergeCell ref="L11:M11"/>
    <mergeCell ref="N11:O11"/>
    <mergeCell ref="G14:I14"/>
    <mergeCell ref="J14:K14"/>
    <mergeCell ref="L14:M14"/>
    <mergeCell ref="N14:O14"/>
    <mergeCell ref="G12:I12"/>
    <mergeCell ref="J12:K12"/>
    <mergeCell ref="L12:M12"/>
    <mergeCell ref="N12:O12"/>
    <mergeCell ref="G13:I13"/>
    <mergeCell ref="J13:K13"/>
    <mergeCell ref="L13:M13"/>
    <mergeCell ref="N13:O13"/>
    <mergeCell ref="N9:O9"/>
    <mergeCell ref="G10:I10"/>
    <mergeCell ref="J10:K10"/>
    <mergeCell ref="L10:M10"/>
    <mergeCell ref="N10:O10"/>
    <mergeCell ref="A17:U17"/>
    <mergeCell ref="A1:U1"/>
    <mergeCell ref="J6:K6"/>
    <mergeCell ref="L6:M6"/>
    <mergeCell ref="N6:O6"/>
    <mergeCell ref="G7:I7"/>
    <mergeCell ref="J7:K7"/>
    <mergeCell ref="L7:M7"/>
    <mergeCell ref="N7:O7"/>
    <mergeCell ref="G8:I8"/>
    <mergeCell ref="J8:K8"/>
    <mergeCell ref="L8:M8"/>
    <mergeCell ref="N8:O8"/>
    <mergeCell ref="G9:I9"/>
    <mergeCell ref="J9:K9"/>
    <mergeCell ref="L9:M9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C0CFD6"/>
  </sheetPr>
  <dimension ref="A1:AC23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9" ht="69" customHeight="1" x14ac:dyDescent="0.3">
      <c r="A1" s="129" t="s">
        <v>11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7"/>
      <c r="W1" s="7"/>
      <c r="X1" s="7"/>
      <c r="Y1" s="7"/>
      <c r="Z1" s="7"/>
      <c r="AA1" s="7"/>
    </row>
    <row r="2" spans="1:29" ht="15" customHeight="1" x14ac:dyDescent="0.3">
      <c r="X2" s="7"/>
      <c r="Y2" s="7"/>
      <c r="Z2" s="7"/>
      <c r="AA2" s="7"/>
    </row>
    <row r="3" spans="1:29" s="7" customFormat="1" ht="15" customHeight="1" thickBot="1" x14ac:dyDescent="0.35">
      <c r="A3" s="59" t="str">
        <f>+Índice!F76</f>
        <v>G I.3.16</v>
      </c>
      <c r="B3" s="52" t="str">
        <f>Índice!G76</f>
        <v>Pressão financeira | Distribuição das empresas por classes de desempenho (2017)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9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9" s="9" customFormat="1" ht="15" customHeight="1" thickBot="1" x14ac:dyDescent="0.25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9" s="14" customFormat="1" ht="24.9" customHeight="1" thickBot="1" x14ac:dyDescent="0.35">
      <c r="A6" s="20"/>
      <c r="F6" s="66"/>
      <c r="G6" s="67"/>
      <c r="H6" s="67"/>
      <c r="I6" s="67"/>
      <c r="J6" s="67"/>
      <c r="K6" s="233" t="s">
        <v>90</v>
      </c>
      <c r="L6" s="234"/>
      <c r="M6" s="234" t="s">
        <v>91</v>
      </c>
      <c r="N6" s="238"/>
      <c r="O6" s="234" t="s">
        <v>92</v>
      </c>
      <c r="P6" s="238"/>
      <c r="Z6" s="9"/>
      <c r="AA6" s="9"/>
      <c r="AC6"/>
    </row>
    <row r="7" spans="1:29" s="14" customFormat="1" ht="24.9" customHeight="1" thickBot="1" x14ac:dyDescent="0.35">
      <c r="A7" s="20"/>
      <c r="F7" s="270" t="s">
        <v>19</v>
      </c>
      <c r="G7" s="270"/>
      <c r="H7" s="270"/>
      <c r="I7" s="270"/>
      <c r="J7" s="270"/>
      <c r="K7" s="273">
        <v>0.69099999999999995</v>
      </c>
      <c r="L7" s="273"/>
      <c r="M7" s="273">
        <v>3.4000000000000002E-2</v>
      </c>
      <c r="N7" s="273"/>
      <c r="O7" s="273">
        <v>0.27600000000000002</v>
      </c>
      <c r="P7" s="273"/>
      <c r="Z7" s="9"/>
      <c r="AA7" s="9"/>
    </row>
    <row r="8" spans="1:29" s="14" customFormat="1" ht="24.9" customHeight="1" x14ac:dyDescent="0.3">
      <c r="A8" s="20"/>
      <c r="F8" s="225" t="s">
        <v>144</v>
      </c>
      <c r="G8" s="161"/>
      <c r="H8" s="161"/>
      <c r="I8" s="161"/>
      <c r="J8" s="248"/>
      <c r="K8" s="274">
        <v>0.70199999999999996</v>
      </c>
      <c r="L8" s="274"/>
      <c r="M8" s="274">
        <v>3.3000000000000002E-2</v>
      </c>
      <c r="N8" s="274"/>
      <c r="O8" s="274">
        <v>0.26500000000000001</v>
      </c>
      <c r="P8" s="274"/>
      <c r="Z8" s="9"/>
      <c r="AA8" s="9"/>
    </row>
    <row r="9" spans="1:29" s="14" customFormat="1" ht="24.9" customHeight="1" x14ac:dyDescent="0.3">
      <c r="A9" s="20"/>
      <c r="F9" s="159" t="s">
        <v>207</v>
      </c>
      <c r="G9" s="121"/>
      <c r="H9" s="121" t="s">
        <v>152</v>
      </c>
      <c r="I9" s="121"/>
      <c r="J9" s="160"/>
      <c r="K9" s="275">
        <v>0.68899999999999995</v>
      </c>
      <c r="L9" s="275"/>
      <c r="M9" s="275">
        <v>2.5000000000000001E-2</v>
      </c>
      <c r="N9" s="275"/>
      <c r="O9" s="275">
        <v>0.28599999999999998</v>
      </c>
      <c r="P9" s="275"/>
      <c r="Z9" s="9"/>
      <c r="AA9" s="9"/>
    </row>
    <row r="10" spans="1:29" s="14" customFormat="1" ht="24.9" customHeight="1" x14ac:dyDescent="0.3">
      <c r="A10" s="20"/>
      <c r="F10" s="159"/>
      <c r="G10" s="121"/>
      <c r="H10" s="121" t="s">
        <v>153</v>
      </c>
      <c r="I10" s="121"/>
      <c r="J10" s="160"/>
      <c r="K10" s="275">
        <v>0.72899999999999998</v>
      </c>
      <c r="L10" s="275"/>
      <c r="M10" s="275">
        <v>2.9000000000000001E-2</v>
      </c>
      <c r="N10" s="275"/>
      <c r="O10" s="275">
        <v>0.24299999999999999</v>
      </c>
      <c r="P10" s="275"/>
      <c r="Z10" s="9"/>
      <c r="AA10" s="9"/>
    </row>
    <row r="11" spans="1:29" s="14" customFormat="1" ht="24.9" customHeight="1" x14ac:dyDescent="0.3">
      <c r="A11" s="20"/>
      <c r="F11" s="159"/>
      <c r="G11" s="121"/>
      <c r="H11" s="121" t="s">
        <v>154</v>
      </c>
      <c r="I11" s="121"/>
      <c r="J11" s="160"/>
      <c r="K11" s="275">
        <v>0.71099999999999997</v>
      </c>
      <c r="L11" s="275"/>
      <c r="M11" s="275">
        <v>3.4000000000000002E-2</v>
      </c>
      <c r="N11" s="275"/>
      <c r="O11" s="275">
        <v>0.254</v>
      </c>
      <c r="P11" s="275"/>
      <c r="Z11" s="9"/>
      <c r="AA11" s="9"/>
    </row>
    <row r="12" spans="1:29" s="14" customFormat="1" ht="24.9" customHeight="1" x14ac:dyDescent="0.3">
      <c r="A12" s="20"/>
      <c r="F12" s="159"/>
      <c r="G12" s="121"/>
      <c r="H12" s="121" t="s">
        <v>173</v>
      </c>
      <c r="I12" s="121"/>
      <c r="J12" s="160"/>
      <c r="K12" s="275">
        <v>0.69099999999999995</v>
      </c>
      <c r="L12" s="275"/>
      <c r="M12" s="275">
        <v>3.3000000000000002E-2</v>
      </c>
      <c r="N12" s="275"/>
      <c r="O12" s="275">
        <v>0.27600000000000002</v>
      </c>
      <c r="P12" s="275"/>
      <c r="Z12" s="9"/>
      <c r="AA12" s="9"/>
    </row>
    <row r="13" spans="1:29" s="14" customFormat="1" ht="24.9" customHeight="1" x14ac:dyDescent="0.3">
      <c r="A13" s="20"/>
      <c r="F13" s="159"/>
      <c r="G13" s="121"/>
      <c r="H13" s="121" t="s">
        <v>155</v>
      </c>
      <c r="I13" s="121"/>
      <c r="J13" s="160"/>
      <c r="K13" s="275">
        <v>0.69</v>
      </c>
      <c r="L13" s="275"/>
      <c r="M13" s="275">
        <v>4.5999999999999999E-2</v>
      </c>
      <c r="N13" s="275"/>
      <c r="O13" s="275">
        <v>0.26400000000000001</v>
      </c>
      <c r="P13" s="275"/>
      <c r="Z13" s="9"/>
      <c r="AA13" s="9"/>
    </row>
    <row r="14" spans="1:29" s="14" customFormat="1" ht="24.9" customHeight="1" x14ac:dyDescent="0.3">
      <c r="A14" s="20"/>
      <c r="F14" s="159"/>
      <c r="G14" s="121"/>
      <c r="H14" s="121" t="s">
        <v>156</v>
      </c>
      <c r="I14" s="121"/>
      <c r="J14" s="160"/>
      <c r="K14" s="275">
        <v>0.72199999999999998</v>
      </c>
      <c r="L14" s="275"/>
      <c r="M14" s="275">
        <v>3.4000000000000002E-2</v>
      </c>
      <c r="N14" s="275"/>
      <c r="O14" s="275">
        <v>0.24399999999999999</v>
      </c>
      <c r="P14" s="275"/>
      <c r="Z14" s="9"/>
      <c r="AA14" s="9"/>
    </row>
    <row r="15" spans="1:29" s="14" customFormat="1" ht="24.9" customHeight="1" x14ac:dyDescent="0.3">
      <c r="A15" s="20"/>
      <c r="F15" s="159"/>
      <c r="G15" s="121"/>
      <c r="H15" s="121" t="s">
        <v>157</v>
      </c>
      <c r="I15" s="121"/>
      <c r="J15" s="160"/>
      <c r="K15" s="275">
        <v>0.72699999999999998</v>
      </c>
      <c r="L15" s="275"/>
      <c r="M15" s="275">
        <v>3.2000000000000001E-2</v>
      </c>
      <c r="N15" s="275"/>
      <c r="O15" s="275">
        <v>0.24099999999999999</v>
      </c>
      <c r="P15" s="275"/>
      <c r="Z15" s="9"/>
      <c r="AA15" s="9"/>
    </row>
    <row r="16" spans="1:29" s="14" customFormat="1" ht="24.9" customHeight="1" thickBot="1" x14ac:dyDescent="0.35">
      <c r="A16" s="20"/>
      <c r="F16" s="258"/>
      <c r="G16" s="125"/>
      <c r="H16" s="125" t="s">
        <v>174</v>
      </c>
      <c r="I16" s="125"/>
      <c r="J16" s="169"/>
      <c r="K16" s="276">
        <v>0.67300000000000004</v>
      </c>
      <c r="L16" s="276"/>
      <c r="M16" s="276">
        <v>0.04</v>
      </c>
      <c r="N16" s="276"/>
      <c r="O16" s="276">
        <v>0.28699999999999998</v>
      </c>
      <c r="P16" s="276"/>
      <c r="Z16" s="9"/>
      <c r="AA16" s="9"/>
    </row>
    <row r="17" spans="1:27" s="9" customFormat="1" ht="15" customHeight="1" x14ac:dyDescent="0.2">
      <c r="A17" s="8"/>
      <c r="C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27" s="9" customFormat="1" ht="15" customHeight="1" thickBot="1" x14ac:dyDescent="0.25">
      <c r="A18" s="8"/>
      <c r="C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1:27" ht="19.5" customHeight="1" thickBot="1" x14ac:dyDescent="0.35">
      <c r="A19" s="241" t="str">
        <f>Índice!$A$83</f>
        <v>ESTUDO 38 | ANÁLISE DAS EMPRESAS DA REGIÃO NORTE</v>
      </c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9"/>
      <c r="W19" s="9"/>
      <c r="X19" s="9"/>
      <c r="AA19" s="9"/>
    </row>
    <row r="20" spans="1:27" x14ac:dyDescent="0.3">
      <c r="U20" s="58" t="s">
        <v>23</v>
      </c>
      <c r="X20" s="9"/>
      <c r="Y20" s="9"/>
      <c r="Z20" s="9"/>
      <c r="AA20" s="9"/>
    </row>
    <row r="21" spans="1:27" x14ac:dyDescent="0.3">
      <c r="X21" s="9"/>
      <c r="Y21" s="9"/>
      <c r="Z21" s="9"/>
      <c r="AA21" s="9"/>
    </row>
    <row r="22" spans="1:27" x14ac:dyDescent="0.3">
      <c r="X22" s="9"/>
      <c r="Y22" s="9"/>
      <c r="Z22" s="9"/>
      <c r="AA22" s="9"/>
    </row>
    <row r="23" spans="1:27" ht="17.25" customHeight="1" x14ac:dyDescent="0.3"/>
  </sheetData>
  <sheetProtection algorithmName="SHA-512" hashValue="YHI7PJSgy89khHbiIDe8/SjAmpu89LWa+IiefoC0XhYoYvUR0a1Y9fWZ0mIWt5e/tDU6jMBCZoFE3wyLmjRNRw==" saltValue="J/oRSXNFpxF4SBnJmXYNLg==" spinCount="100000" sheet="1" objects="1" scenarios="1"/>
  <mergeCells count="46">
    <mergeCell ref="O8:P8"/>
    <mergeCell ref="H10:J10"/>
    <mergeCell ref="K10:L10"/>
    <mergeCell ref="M10:N10"/>
    <mergeCell ref="O10:P10"/>
    <mergeCell ref="O9:P9"/>
    <mergeCell ref="F8:J8"/>
    <mergeCell ref="K8:L8"/>
    <mergeCell ref="M8:N8"/>
    <mergeCell ref="F9:G16"/>
    <mergeCell ref="H9:J9"/>
    <mergeCell ref="H16:J16"/>
    <mergeCell ref="K16:L16"/>
    <mergeCell ref="M16:N16"/>
    <mergeCell ref="H14:J14"/>
    <mergeCell ref="K14:L14"/>
    <mergeCell ref="M14:N14"/>
    <mergeCell ref="H15:J15"/>
    <mergeCell ref="K15:L15"/>
    <mergeCell ref="M15:N15"/>
    <mergeCell ref="H11:J11"/>
    <mergeCell ref="K11:L11"/>
    <mergeCell ref="A1:U1"/>
    <mergeCell ref="K6:L6"/>
    <mergeCell ref="M6:N6"/>
    <mergeCell ref="O6:P6"/>
    <mergeCell ref="F7:J7"/>
    <mergeCell ref="K7:L7"/>
    <mergeCell ref="M7:N7"/>
    <mergeCell ref="O7:P7"/>
    <mergeCell ref="K9:L9"/>
    <mergeCell ref="M9:N9"/>
    <mergeCell ref="K13:L13"/>
    <mergeCell ref="M13:N13"/>
    <mergeCell ref="A19:U19"/>
    <mergeCell ref="O16:P16"/>
    <mergeCell ref="O14:P14"/>
    <mergeCell ref="O15:P15"/>
    <mergeCell ref="O13:P13"/>
    <mergeCell ref="M11:N11"/>
    <mergeCell ref="O11:P11"/>
    <mergeCell ref="H12:J12"/>
    <mergeCell ref="K12:L12"/>
    <mergeCell ref="M12:N12"/>
    <mergeCell ref="O12:P12"/>
    <mergeCell ref="H13:J13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</sheetPr>
  <dimension ref="A1:AG18"/>
  <sheetViews>
    <sheetView showGridLines="0" zoomScaleNormal="100" zoomScaleSheetLayoutView="85" workbookViewId="0">
      <selection sqref="A1:U1"/>
    </sheetView>
  </sheetViews>
  <sheetFormatPr defaultColWidth="9.109375" defaultRowHeight="14.4" x14ac:dyDescent="0.3"/>
  <cols>
    <col min="1" max="23" width="7.33203125" style="6" customWidth="1"/>
    <col min="24" max="16384" width="9.109375" style="6"/>
  </cols>
  <sheetData>
    <row r="1" spans="1:33" ht="69" customHeigh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33" ht="15" customHeight="1" x14ac:dyDescent="0.3"/>
    <row r="3" spans="1:33" s="7" customFormat="1" ht="15" customHeight="1" thickBot="1" x14ac:dyDescent="0.35">
      <c r="A3" s="59" t="str">
        <f>Índice!F8</f>
        <v>G I.2.3</v>
      </c>
      <c r="B3" s="52" t="str">
        <f>Índice!G8</f>
        <v>Peso da região Norte no total das empresas | Por setores de atividade económica (2013-2017)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8"/>
      <c r="R3" s="88"/>
    </row>
    <row r="4" spans="1:33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33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33" s="11" customFormat="1" ht="24.9" customHeight="1" x14ac:dyDescent="0.3">
      <c r="C6" s="33"/>
      <c r="D6" s="37"/>
      <c r="E6" s="37"/>
      <c r="F6" s="62"/>
      <c r="I6" s="158" t="s">
        <v>9</v>
      </c>
      <c r="J6" s="140"/>
      <c r="K6" s="140"/>
      <c r="L6" s="141"/>
      <c r="M6" s="159" t="s">
        <v>7</v>
      </c>
      <c r="N6" s="121"/>
      <c r="O6" s="121"/>
      <c r="P6" s="160"/>
      <c r="W6" s="12"/>
    </row>
    <row r="7" spans="1:33" s="11" customFormat="1" ht="24.9" customHeight="1" thickBot="1" x14ac:dyDescent="0.35">
      <c r="C7" s="33"/>
      <c r="D7" s="63"/>
      <c r="E7" s="63"/>
      <c r="F7" s="64"/>
      <c r="I7" s="151">
        <v>2013</v>
      </c>
      <c r="J7" s="152"/>
      <c r="K7" s="152">
        <v>2017</v>
      </c>
      <c r="L7" s="153"/>
      <c r="M7" s="151">
        <v>2013</v>
      </c>
      <c r="N7" s="152"/>
      <c r="O7" s="152">
        <v>2017</v>
      </c>
      <c r="P7" s="153"/>
      <c r="W7" s="12"/>
    </row>
    <row r="8" spans="1:33" ht="24.9" customHeight="1" thickBot="1" x14ac:dyDescent="0.35">
      <c r="C8" s="34"/>
      <c r="F8" s="161" t="s">
        <v>151</v>
      </c>
      <c r="G8" s="161"/>
      <c r="H8" s="136"/>
      <c r="I8" s="156">
        <v>0.33</v>
      </c>
      <c r="J8" s="157"/>
      <c r="K8" s="156">
        <v>0.33500000000000002</v>
      </c>
      <c r="L8" s="157"/>
      <c r="M8" s="156">
        <v>0.27</v>
      </c>
      <c r="N8" s="157"/>
      <c r="O8" s="156">
        <v>0.28599999999999998</v>
      </c>
      <c r="P8" s="157"/>
      <c r="W8" s="13"/>
      <c r="AF8" s="11"/>
    </row>
    <row r="9" spans="1:33" ht="24.9" customHeight="1" thickBot="1" x14ac:dyDescent="0.35">
      <c r="C9" s="34"/>
      <c r="F9" s="136" t="s">
        <v>145</v>
      </c>
      <c r="G9" s="137"/>
      <c r="H9" s="138"/>
      <c r="I9" s="154">
        <v>0.22</v>
      </c>
      <c r="J9" s="155"/>
      <c r="K9" s="156">
        <v>0.23499999999999999</v>
      </c>
      <c r="L9" s="157"/>
      <c r="M9" s="154">
        <v>0.127</v>
      </c>
      <c r="N9" s="155"/>
      <c r="O9" s="156">
        <v>0.123</v>
      </c>
      <c r="P9" s="157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6"/>
      <c r="AG9" s="75"/>
    </row>
    <row r="10" spans="1:33" ht="24.9" customHeight="1" thickBot="1" x14ac:dyDescent="0.35">
      <c r="C10" s="34"/>
      <c r="F10" s="139" t="s">
        <v>146</v>
      </c>
      <c r="G10" s="140"/>
      <c r="H10" s="141"/>
      <c r="I10" s="154">
        <v>0.498</v>
      </c>
      <c r="J10" s="155"/>
      <c r="K10" s="156">
        <v>0.51100000000000001</v>
      </c>
      <c r="L10" s="157"/>
      <c r="M10" s="154">
        <v>0.35899999999999999</v>
      </c>
      <c r="N10" s="155"/>
      <c r="O10" s="156">
        <v>0.39200000000000002</v>
      </c>
      <c r="P10" s="157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</row>
    <row r="11" spans="1:33" ht="24.9" customHeight="1" thickBot="1" x14ac:dyDescent="0.35">
      <c r="C11" s="34"/>
      <c r="F11" s="139" t="s">
        <v>147</v>
      </c>
      <c r="G11" s="140"/>
      <c r="H11" s="141"/>
      <c r="I11" s="154">
        <v>0.33700000000000002</v>
      </c>
      <c r="J11" s="155"/>
      <c r="K11" s="156">
        <v>0.31900000000000001</v>
      </c>
      <c r="L11" s="157"/>
      <c r="M11" s="154">
        <v>0.11</v>
      </c>
      <c r="N11" s="155"/>
      <c r="O11" s="156">
        <v>0.12</v>
      </c>
      <c r="P11" s="157"/>
      <c r="W11" s="13"/>
      <c r="AF11" s="11"/>
    </row>
    <row r="12" spans="1:33" ht="24.9" customHeight="1" thickBot="1" x14ac:dyDescent="0.35">
      <c r="C12" s="34"/>
      <c r="F12" s="139" t="s">
        <v>148</v>
      </c>
      <c r="G12" s="140"/>
      <c r="H12" s="141"/>
      <c r="I12" s="154">
        <v>0.34799999999999998</v>
      </c>
      <c r="J12" s="155"/>
      <c r="K12" s="156">
        <v>0.36099999999999999</v>
      </c>
      <c r="L12" s="157"/>
      <c r="M12" s="154">
        <v>0.36</v>
      </c>
      <c r="N12" s="155"/>
      <c r="O12" s="156">
        <v>0.39600000000000002</v>
      </c>
      <c r="P12" s="157"/>
      <c r="W12" s="13"/>
      <c r="AF12" s="11"/>
    </row>
    <row r="13" spans="1:33" ht="24.9" customHeight="1" thickBot="1" x14ac:dyDescent="0.35">
      <c r="C13" s="34"/>
      <c r="F13" s="139" t="s">
        <v>149</v>
      </c>
      <c r="G13" s="140"/>
      <c r="H13" s="141"/>
      <c r="I13" s="154">
        <v>0.34799999999999998</v>
      </c>
      <c r="J13" s="155"/>
      <c r="K13" s="156">
        <v>0.36199999999999999</v>
      </c>
      <c r="L13" s="157"/>
      <c r="M13" s="154">
        <v>0.28199999999999997</v>
      </c>
      <c r="N13" s="155"/>
      <c r="O13" s="156">
        <v>0.28799999999999998</v>
      </c>
      <c r="P13" s="157"/>
      <c r="W13" s="13"/>
      <c r="AF13" s="11"/>
    </row>
    <row r="14" spans="1:33" ht="24.9" customHeight="1" thickBot="1" x14ac:dyDescent="0.35">
      <c r="C14" s="34"/>
      <c r="F14" s="142" t="s">
        <v>150</v>
      </c>
      <c r="G14" s="143"/>
      <c r="H14" s="144"/>
      <c r="I14" s="154">
        <v>0.28499999999999998</v>
      </c>
      <c r="J14" s="155"/>
      <c r="K14" s="156">
        <v>0.28899999999999998</v>
      </c>
      <c r="L14" s="157"/>
      <c r="M14" s="154">
        <v>0.18099999999999999</v>
      </c>
      <c r="N14" s="155"/>
      <c r="O14" s="156">
        <v>0.19900000000000001</v>
      </c>
      <c r="P14" s="157"/>
      <c r="W14" s="13"/>
      <c r="AF14" s="11"/>
    </row>
    <row r="15" spans="1:33" ht="15" customHeight="1" x14ac:dyDescent="0.3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Y15" s="11"/>
      <c r="Z15" s="11"/>
      <c r="AA15" s="11"/>
      <c r="AB15" s="11"/>
      <c r="AC15" s="11"/>
      <c r="AD15" s="11"/>
      <c r="AE15" s="11"/>
      <c r="AF15" s="11"/>
    </row>
    <row r="16" spans="1:33" ht="15" customHeight="1" thickBot="1" x14ac:dyDescent="0.35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Y16" s="11"/>
      <c r="Z16" s="11"/>
      <c r="AA16" s="11"/>
      <c r="AB16" s="11"/>
      <c r="AC16" s="11"/>
      <c r="AD16" s="11"/>
      <c r="AE16" s="11"/>
      <c r="AF16" s="11"/>
    </row>
    <row r="17" spans="1:32" ht="19.5" customHeight="1" thickBot="1" x14ac:dyDescent="0.35">
      <c r="A17" s="92" t="str">
        <f>NOTA!$A$24</f>
        <v>ESTUDO 38 | ANÁLISE DAS EMPRESAS DA REGIÃO NORTE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Y17" s="11"/>
      <c r="Z17" s="11"/>
      <c r="AA17" s="11"/>
      <c r="AB17" s="11"/>
      <c r="AC17" s="11"/>
      <c r="AD17" s="11"/>
      <c r="AE17" s="11"/>
      <c r="AF17" s="11"/>
    </row>
    <row r="18" spans="1:32" x14ac:dyDescent="0.3">
      <c r="U18" s="58" t="s">
        <v>23</v>
      </c>
    </row>
  </sheetData>
  <sheetProtection algorithmName="SHA-512" hashValue="YBMMdygotfmSMdsCSob2voLJreiKeyQur/pv2U1nWjacPCoEQAlYz7ASvFdxUZfdCK2VlppSQcvZGyz3umBZSQ==" saltValue="Psg8RG+P8RIyo3Q6RQqdEA==" spinCount="100000" sheet="1" objects="1" scenarios="1"/>
  <mergeCells count="43">
    <mergeCell ref="M14:N14"/>
    <mergeCell ref="O14:P14"/>
    <mergeCell ref="F14:H14"/>
    <mergeCell ref="I10:J10"/>
    <mergeCell ref="K10:L10"/>
    <mergeCell ref="I12:J12"/>
    <mergeCell ref="K12:L12"/>
    <mergeCell ref="I14:J14"/>
    <mergeCell ref="K14:L14"/>
    <mergeCell ref="F11:H11"/>
    <mergeCell ref="I11:J11"/>
    <mergeCell ref="K11:L11"/>
    <mergeCell ref="M11:N11"/>
    <mergeCell ref="O11:P11"/>
    <mergeCell ref="I13:J13"/>
    <mergeCell ref="A1:U1"/>
    <mergeCell ref="I6:L6"/>
    <mergeCell ref="M6:P6"/>
    <mergeCell ref="F8:H8"/>
    <mergeCell ref="I8:J8"/>
    <mergeCell ref="K8:L8"/>
    <mergeCell ref="M8:N8"/>
    <mergeCell ref="O8:P8"/>
    <mergeCell ref="K13:L13"/>
    <mergeCell ref="M12:N12"/>
    <mergeCell ref="O12:P12"/>
    <mergeCell ref="F10:H10"/>
    <mergeCell ref="A17:U17"/>
    <mergeCell ref="I7:J7"/>
    <mergeCell ref="K7:L7"/>
    <mergeCell ref="M7:N7"/>
    <mergeCell ref="O7:P7"/>
    <mergeCell ref="F9:H9"/>
    <mergeCell ref="I9:J9"/>
    <mergeCell ref="K9:L9"/>
    <mergeCell ref="M9:N9"/>
    <mergeCell ref="O9:P9"/>
    <mergeCell ref="F13:H13"/>
    <mergeCell ref="M13:N13"/>
    <mergeCell ref="O13:P13"/>
    <mergeCell ref="F12:H12"/>
    <mergeCell ref="M10:N10"/>
    <mergeCell ref="O10:P10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rgb="FFC0CFD6"/>
  </sheetPr>
  <dimension ref="A1:AC23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9" ht="69" customHeight="1" x14ac:dyDescent="0.3">
      <c r="A1" s="129" t="s">
        <v>11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7"/>
      <c r="W1" s="7"/>
      <c r="X1" s="7"/>
      <c r="Y1" s="7"/>
      <c r="Z1" s="7"/>
      <c r="AA1" s="7"/>
    </row>
    <row r="2" spans="1:29" ht="15" customHeight="1" x14ac:dyDescent="0.3">
      <c r="X2" s="7"/>
      <c r="Y2" s="7"/>
      <c r="Z2" s="7"/>
      <c r="AA2" s="7"/>
    </row>
    <row r="3" spans="1:29" s="7" customFormat="1" ht="15" customHeight="1" thickBot="1" x14ac:dyDescent="0.35">
      <c r="A3" s="59" t="str">
        <f>+Índice!F79</f>
        <v>G I.3.17</v>
      </c>
      <c r="B3" s="52" t="str">
        <f>Índice!G79</f>
        <v>Prazos médios de pagamentos e de recebimentos | Em dias (2017)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9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9" s="9" customFormat="1" ht="15" customHeight="1" thickBot="1" x14ac:dyDescent="0.25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9" s="14" customFormat="1" ht="24.9" customHeight="1" thickBot="1" x14ac:dyDescent="0.35">
      <c r="A6" s="20"/>
      <c r="G6" s="16"/>
      <c r="H6" s="16"/>
      <c r="I6" s="16"/>
      <c r="J6" s="16"/>
      <c r="K6" s="68"/>
      <c r="L6" s="173" t="s">
        <v>93</v>
      </c>
      <c r="M6" s="187"/>
      <c r="N6" s="255" t="s">
        <v>94</v>
      </c>
      <c r="O6" s="187"/>
      <c r="Z6" s="9"/>
      <c r="AA6" s="9"/>
      <c r="AC6"/>
    </row>
    <row r="7" spans="1:29" s="14" customFormat="1" ht="24.9" customHeight="1" thickBot="1" x14ac:dyDescent="0.35">
      <c r="A7" s="20"/>
      <c r="G7" s="173" t="s">
        <v>19</v>
      </c>
      <c r="H7" s="174"/>
      <c r="I7" s="174"/>
      <c r="J7" s="174"/>
      <c r="K7" s="256"/>
      <c r="L7" s="289">
        <v>65</v>
      </c>
      <c r="M7" s="290"/>
      <c r="N7" s="291">
        <v>60</v>
      </c>
      <c r="O7" s="290"/>
      <c r="Z7" s="9"/>
      <c r="AA7" s="9"/>
    </row>
    <row r="8" spans="1:29" s="14" customFormat="1" ht="24.9" customHeight="1" x14ac:dyDescent="0.3">
      <c r="A8" s="20"/>
      <c r="G8" s="225" t="s">
        <v>144</v>
      </c>
      <c r="H8" s="161"/>
      <c r="I8" s="161"/>
      <c r="J8" s="161"/>
      <c r="K8" s="136"/>
      <c r="L8" s="295">
        <v>71</v>
      </c>
      <c r="M8" s="296"/>
      <c r="N8" s="297">
        <v>66</v>
      </c>
      <c r="O8" s="296"/>
      <c r="Z8" s="9"/>
      <c r="AA8" s="9"/>
    </row>
    <row r="9" spans="1:29" s="14" customFormat="1" ht="24.9" customHeight="1" x14ac:dyDescent="0.3">
      <c r="A9" s="20"/>
      <c r="G9" s="159" t="s">
        <v>207</v>
      </c>
      <c r="H9" s="121"/>
      <c r="I9" s="121" t="s">
        <v>152</v>
      </c>
      <c r="J9" s="121"/>
      <c r="K9" s="139"/>
      <c r="L9" s="298">
        <v>72</v>
      </c>
      <c r="M9" s="299"/>
      <c r="N9" s="300">
        <v>59</v>
      </c>
      <c r="O9" s="299"/>
      <c r="Z9" s="9"/>
      <c r="AA9" s="9"/>
    </row>
    <row r="10" spans="1:29" s="14" customFormat="1" ht="24.9" customHeight="1" x14ac:dyDescent="0.3">
      <c r="A10" s="20"/>
      <c r="G10" s="159"/>
      <c r="H10" s="121"/>
      <c r="I10" s="121" t="s">
        <v>153</v>
      </c>
      <c r="J10" s="121"/>
      <c r="K10" s="139"/>
      <c r="L10" s="298">
        <v>71</v>
      </c>
      <c r="M10" s="299"/>
      <c r="N10" s="300">
        <v>70</v>
      </c>
      <c r="O10" s="299"/>
      <c r="Z10" s="9"/>
      <c r="AA10" s="9"/>
    </row>
    <row r="11" spans="1:29" s="14" customFormat="1" ht="24.9" customHeight="1" x14ac:dyDescent="0.3">
      <c r="A11" s="20"/>
      <c r="G11" s="159"/>
      <c r="H11" s="121"/>
      <c r="I11" s="121" t="s">
        <v>154</v>
      </c>
      <c r="J11" s="121"/>
      <c r="K11" s="139"/>
      <c r="L11" s="298">
        <v>79</v>
      </c>
      <c r="M11" s="299"/>
      <c r="N11" s="300">
        <v>73</v>
      </c>
      <c r="O11" s="299"/>
      <c r="Z11" s="9"/>
      <c r="AA11" s="9"/>
    </row>
    <row r="12" spans="1:29" s="14" customFormat="1" ht="24.9" customHeight="1" x14ac:dyDescent="0.3">
      <c r="A12" s="20"/>
      <c r="G12" s="159"/>
      <c r="H12" s="121"/>
      <c r="I12" s="121" t="s">
        <v>173</v>
      </c>
      <c r="J12" s="121"/>
      <c r="K12" s="139"/>
      <c r="L12" s="298">
        <v>68</v>
      </c>
      <c r="M12" s="299"/>
      <c r="N12" s="300">
        <v>64</v>
      </c>
      <c r="O12" s="299"/>
      <c r="Z12" s="9"/>
      <c r="AA12" s="9"/>
    </row>
    <row r="13" spans="1:29" s="14" customFormat="1" ht="24.9" customHeight="1" x14ac:dyDescent="0.3">
      <c r="A13" s="20"/>
      <c r="G13" s="159"/>
      <c r="H13" s="121"/>
      <c r="I13" s="121" t="s">
        <v>155</v>
      </c>
      <c r="J13" s="121"/>
      <c r="K13" s="139"/>
      <c r="L13" s="298">
        <v>74</v>
      </c>
      <c r="M13" s="299"/>
      <c r="N13" s="300">
        <v>58</v>
      </c>
      <c r="O13" s="299"/>
      <c r="Z13" s="9"/>
      <c r="AA13" s="9"/>
    </row>
    <row r="14" spans="1:29" s="14" customFormat="1" ht="24.9" customHeight="1" x14ac:dyDescent="0.3">
      <c r="A14" s="20"/>
      <c r="G14" s="159"/>
      <c r="H14" s="121"/>
      <c r="I14" s="121" t="s">
        <v>156</v>
      </c>
      <c r="J14" s="121"/>
      <c r="K14" s="139"/>
      <c r="L14" s="298">
        <v>79</v>
      </c>
      <c r="M14" s="299"/>
      <c r="N14" s="300">
        <v>72</v>
      </c>
      <c r="O14" s="299"/>
      <c r="Z14" s="9"/>
      <c r="AA14" s="9"/>
    </row>
    <row r="15" spans="1:29" s="14" customFormat="1" ht="24.9" customHeight="1" x14ac:dyDescent="0.3">
      <c r="A15" s="20"/>
      <c r="G15" s="159"/>
      <c r="H15" s="121"/>
      <c r="I15" s="121" t="s">
        <v>157</v>
      </c>
      <c r="J15" s="121"/>
      <c r="K15" s="139"/>
      <c r="L15" s="298">
        <v>78</v>
      </c>
      <c r="M15" s="299"/>
      <c r="N15" s="300">
        <v>76</v>
      </c>
      <c r="O15" s="299"/>
      <c r="Z15" s="9"/>
      <c r="AA15" s="9"/>
    </row>
    <row r="16" spans="1:29" s="14" customFormat="1" ht="24.9" customHeight="1" thickBot="1" x14ac:dyDescent="0.35">
      <c r="A16" s="20"/>
      <c r="G16" s="258"/>
      <c r="H16" s="125"/>
      <c r="I16" s="125" t="s">
        <v>174</v>
      </c>
      <c r="J16" s="125"/>
      <c r="K16" s="142"/>
      <c r="L16" s="292">
        <v>71</v>
      </c>
      <c r="M16" s="293"/>
      <c r="N16" s="294">
        <v>52</v>
      </c>
      <c r="O16" s="293"/>
      <c r="Z16" s="9"/>
      <c r="AA16" s="9"/>
    </row>
    <row r="17" spans="1:27" s="9" customFormat="1" ht="15" customHeight="1" x14ac:dyDescent="0.2">
      <c r="A17" s="8"/>
      <c r="C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27" s="9" customFormat="1" ht="15" customHeight="1" thickBot="1" x14ac:dyDescent="0.25">
      <c r="A18" s="8"/>
      <c r="C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1:27" ht="19.5" customHeight="1" thickBot="1" x14ac:dyDescent="0.35">
      <c r="A19" s="241" t="str">
        <f>Índice!$A$83</f>
        <v>ESTUDO 38 | ANÁLISE DAS EMPRESAS DA REGIÃO NORTE</v>
      </c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9"/>
      <c r="W19" s="9"/>
      <c r="X19" s="9"/>
      <c r="AA19" s="9"/>
    </row>
    <row r="20" spans="1:27" x14ac:dyDescent="0.3">
      <c r="U20" s="58" t="s">
        <v>23</v>
      </c>
      <c r="X20" s="9"/>
      <c r="Y20" s="9"/>
      <c r="Z20" s="9"/>
      <c r="AA20" s="9"/>
    </row>
    <row r="21" spans="1:27" x14ac:dyDescent="0.3">
      <c r="X21" s="9"/>
      <c r="Y21" s="9"/>
      <c r="Z21" s="9"/>
      <c r="AA21" s="9"/>
    </row>
    <row r="22" spans="1:27" x14ac:dyDescent="0.3">
      <c r="X22" s="9"/>
      <c r="Y22" s="9"/>
      <c r="Z22" s="9"/>
      <c r="AA22" s="9"/>
    </row>
    <row r="23" spans="1:27" ht="17.25" customHeight="1" x14ac:dyDescent="0.3"/>
  </sheetData>
  <sheetProtection algorithmName="SHA-512" hashValue="jn5JKVqXHnBIZDOH8PH1xcGpvHYbROVRqks4m8tYOJfpoIqurU/Yi9unfIFmPht08PkiQW9Ki7fCOqWWR3up2w==" saltValue="e0iMIoQG5vRp/m7xe9YQ3g==" spinCount="100000" sheet="1" objects="1" scenarios="1"/>
  <mergeCells count="35">
    <mergeCell ref="I13:K13"/>
    <mergeCell ref="L13:M13"/>
    <mergeCell ref="N13:O13"/>
    <mergeCell ref="I14:K14"/>
    <mergeCell ref="L14:M14"/>
    <mergeCell ref="N14:O14"/>
    <mergeCell ref="N10:O10"/>
    <mergeCell ref="I11:K11"/>
    <mergeCell ref="L11:M11"/>
    <mergeCell ref="N11:O11"/>
    <mergeCell ref="I12:K12"/>
    <mergeCell ref="L12:M12"/>
    <mergeCell ref="N12:O12"/>
    <mergeCell ref="I16:K16"/>
    <mergeCell ref="L16:M16"/>
    <mergeCell ref="N16:O16"/>
    <mergeCell ref="A19:U19"/>
    <mergeCell ref="G8:K8"/>
    <mergeCell ref="L8:M8"/>
    <mergeCell ref="N8:O8"/>
    <mergeCell ref="G9:H16"/>
    <mergeCell ref="I9:K9"/>
    <mergeCell ref="L9:M9"/>
    <mergeCell ref="N9:O9"/>
    <mergeCell ref="I15:K15"/>
    <mergeCell ref="L15:M15"/>
    <mergeCell ref="N15:O15"/>
    <mergeCell ref="I10:K10"/>
    <mergeCell ref="L10:M10"/>
    <mergeCell ref="A1:U1"/>
    <mergeCell ref="L6:M6"/>
    <mergeCell ref="N6:O6"/>
    <mergeCell ref="G7:K7"/>
    <mergeCell ref="L7:M7"/>
    <mergeCell ref="N7:O7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C0CFD6"/>
  </sheetPr>
  <dimension ref="A1:AA23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7" ht="69" customHeight="1" x14ac:dyDescent="0.3">
      <c r="A1" s="129" t="s">
        <v>11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7"/>
      <c r="W1" s="7"/>
      <c r="X1" s="7"/>
      <c r="Y1" s="7"/>
      <c r="Z1" s="7"/>
      <c r="AA1" s="7"/>
    </row>
    <row r="2" spans="1:27" ht="15" customHeight="1" x14ac:dyDescent="0.3">
      <c r="X2" s="7"/>
      <c r="Y2" s="7"/>
      <c r="Z2" s="7"/>
      <c r="AA2" s="7"/>
    </row>
    <row r="3" spans="1:27" s="7" customFormat="1" ht="15" customHeight="1" thickBot="1" x14ac:dyDescent="0.35">
      <c r="A3" s="59" t="str">
        <f>+Índice!F80</f>
        <v>G I.3.18</v>
      </c>
      <c r="B3" s="52" t="str">
        <f>Índice!G80</f>
        <v>Financiamento líquido por dívida comercial | Em percentagem do volume de negócios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9"/>
      <c r="R3" s="88"/>
    </row>
    <row r="4" spans="1:27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7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7" ht="22.5" customHeight="1" thickBot="1" x14ac:dyDescent="0.35">
      <c r="E6" s="69"/>
      <c r="F6" s="69"/>
      <c r="G6" s="80"/>
      <c r="H6" s="55"/>
      <c r="I6" s="151">
        <f>+K6-1</f>
        <v>2013</v>
      </c>
      <c r="J6" s="152"/>
      <c r="K6" s="152">
        <f>+M6-1</f>
        <v>2014</v>
      </c>
      <c r="L6" s="152"/>
      <c r="M6" s="152">
        <f>+O6-1</f>
        <v>2015</v>
      </c>
      <c r="N6" s="152"/>
      <c r="O6" s="152">
        <f>+Q6-1</f>
        <v>2016</v>
      </c>
      <c r="P6" s="152"/>
      <c r="Q6" s="152">
        <v>2017</v>
      </c>
      <c r="R6" s="152"/>
    </row>
    <row r="7" spans="1:27" ht="22.5" customHeight="1" thickBot="1" x14ac:dyDescent="0.35">
      <c r="E7" s="174" t="s">
        <v>19</v>
      </c>
      <c r="F7" s="174"/>
      <c r="G7" s="174"/>
      <c r="H7" s="256"/>
      <c r="I7" s="222">
        <v>-3.4000000000000002E-2</v>
      </c>
      <c r="J7" s="224"/>
      <c r="K7" s="224">
        <v>-3.2000000000000001E-2</v>
      </c>
      <c r="L7" s="224"/>
      <c r="M7" s="224">
        <v>-3.1E-2</v>
      </c>
      <c r="N7" s="224"/>
      <c r="O7" s="224">
        <v>-3.1E-2</v>
      </c>
      <c r="P7" s="224"/>
      <c r="Q7" s="224">
        <v>-2.7E-2</v>
      </c>
      <c r="R7" s="224"/>
    </row>
    <row r="8" spans="1:27" ht="22.5" customHeight="1" x14ac:dyDescent="0.3">
      <c r="E8" s="196" t="s">
        <v>144</v>
      </c>
      <c r="F8" s="196"/>
      <c r="G8" s="196"/>
      <c r="H8" s="253"/>
      <c r="I8" s="301">
        <v>-3.6999999999999998E-2</v>
      </c>
      <c r="J8" s="302"/>
      <c r="K8" s="302">
        <v>-3.4000000000000002E-2</v>
      </c>
      <c r="L8" s="302"/>
      <c r="M8" s="302">
        <v>-3.6999999999999998E-2</v>
      </c>
      <c r="N8" s="302"/>
      <c r="O8" s="302">
        <v>-3.5999999999999997E-2</v>
      </c>
      <c r="P8" s="302"/>
      <c r="Q8" s="302">
        <v>-3.2000000000000001E-2</v>
      </c>
      <c r="R8" s="302"/>
    </row>
    <row r="9" spans="1:27" ht="22.5" customHeight="1" x14ac:dyDescent="0.3">
      <c r="E9" s="121" t="s">
        <v>207</v>
      </c>
      <c r="F9" s="121"/>
      <c r="G9" s="121" t="s">
        <v>152</v>
      </c>
      <c r="H9" s="139"/>
      <c r="I9" s="164">
        <v>-0.03</v>
      </c>
      <c r="J9" s="212"/>
      <c r="K9" s="212">
        <v>1.9E-2</v>
      </c>
      <c r="L9" s="212"/>
      <c r="M9" s="212">
        <v>-2.8000000000000001E-2</v>
      </c>
      <c r="N9" s="212"/>
      <c r="O9" s="212">
        <v>-2.1000000000000001E-2</v>
      </c>
      <c r="P9" s="212"/>
      <c r="Q9" s="212">
        <v>-0.01</v>
      </c>
      <c r="R9" s="212"/>
    </row>
    <row r="10" spans="1:27" ht="22.5" customHeight="1" x14ac:dyDescent="0.3">
      <c r="E10" s="121"/>
      <c r="F10" s="121"/>
      <c r="G10" s="121" t="s">
        <v>153</v>
      </c>
      <c r="H10" s="139"/>
      <c r="I10" s="164">
        <v>-4.7E-2</v>
      </c>
      <c r="J10" s="212"/>
      <c r="K10" s="212">
        <v>-4.8000000000000001E-2</v>
      </c>
      <c r="L10" s="212"/>
      <c r="M10" s="212">
        <v>-4.3999999999999997E-2</v>
      </c>
      <c r="N10" s="212"/>
      <c r="O10" s="212">
        <v>-4.2000000000000003E-2</v>
      </c>
      <c r="P10" s="212"/>
      <c r="Q10" s="212">
        <v>-4.2000000000000003E-2</v>
      </c>
      <c r="R10" s="212"/>
    </row>
    <row r="11" spans="1:27" ht="22.5" customHeight="1" x14ac:dyDescent="0.3">
      <c r="E11" s="121"/>
      <c r="F11" s="121"/>
      <c r="G11" s="121" t="s">
        <v>154</v>
      </c>
      <c r="H11" s="139"/>
      <c r="I11" s="164">
        <v>-3.6999999999999998E-2</v>
      </c>
      <c r="J11" s="212"/>
      <c r="K11" s="212">
        <v>-3.6999999999999998E-2</v>
      </c>
      <c r="L11" s="212"/>
      <c r="M11" s="212">
        <v>-3.5999999999999997E-2</v>
      </c>
      <c r="N11" s="212"/>
      <c r="O11" s="212">
        <v>-4.1000000000000002E-2</v>
      </c>
      <c r="P11" s="212"/>
      <c r="Q11" s="212">
        <v>-3.7999999999999999E-2</v>
      </c>
      <c r="R11" s="212"/>
    </row>
    <row r="12" spans="1:27" ht="22.5" customHeight="1" x14ac:dyDescent="0.3">
      <c r="E12" s="121"/>
      <c r="F12" s="121"/>
      <c r="G12" s="121" t="s">
        <v>173</v>
      </c>
      <c r="H12" s="139"/>
      <c r="I12" s="164">
        <v>-3.9E-2</v>
      </c>
      <c r="J12" s="212"/>
      <c r="K12" s="212">
        <v>-3.5999999999999997E-2</v>
      </c>
      <c r="L12" s="212"/>
      <c r="M12" s="212">
        <v>-3.6999999999999998E-2</v>
      </c>
      <c r="N12" s="212"/>
      <c r="O12" s="212">
        <v>-3.6999999999999998E-2</v>
      </c>
      <c r="P12" s="212"/>
      <c r="Q12" s="212">
        <v>-0.03</v>
      </c>
      <c r="R12" s="212"/>
    </row>
    <row r="13" spans="1:27" ht="22.5" customHeight="1" x14ac:dyDescent="0.3">
      <c r="E13" s="121"/>
      <c r="F13" s="121"/>
      <c r="G13" s="121" t="s">
        <v>155</v>
      </c>
      <c r="H13" s="139"/>
      <c r="I13" s="164">
        <v>-0.03</v>
      </c>
      <c r="J13" s="212"/>
      <c r="K13" s="212">
        <v>-3.5999999999999997E-2</v>
      </c>
      <c r="L13" s="212"/>
      <c r="M13" s="212">
        <v>-2.9000000000000001E-2</v>
      </c>
      <c r="N13" s="212"/>
      <c r="O13" s="212">
        <v>-2.5000000000000001E-2</v>
      </c>
      <c r="P13" s="212"/>
      <c r="Q13" s="212">
        <v>-2.1000000000000001E-2</v>
      </c>
      <c r="R13" s="212"/>
    </row>
    <row r="14" spans="1:27" ht="22.5" customHeight="1" x14ac:dyDescent="0.3">
      <c r="E14" s="121"/>
      <c r="F14" s="121"/>
      <c r="G14" s="121" t="s">
        <v>156</v>
      </c>
      <c r="H14" s="139"/>
      <c r="I14" s="164">
        <v>-3.6999999999999998E-2</v>
      </c>
      <c r="J14" s="212"/>
      <c r="K14" s="212">
        <v>-4.2999999999999997E-2</v>
      </c>
      <c r="L14" s="212"/>
      <c r="M14" s="212">
        <v>-4.4999999999999998E-2</v>
      </c>
      <c r="N14" s="212"/>
      <c r="O14" s="212">
        <v>-3.7999999999999999E-2</v>
      </c>
      <c r="P14" s="212"/>
      <c r="Q14" s="212">
        <v>-3.9E-2</v>
      </c>
      <c r="R14" s="212"/>
    </row>
    <row r="15" spans="1:27" ht="22.5" customHeight="1" x14ac:dyDescent="0.3">
      <c r="E15" s="121"/>
      <c r="F15" s="121"/>
      <c r="G15" s="121" t="s">
        <v>157</v>
      </c>
      <c r="H15" s="139"/>
      <c r="I15" s="164">
        <v>-2.1000000000000001E-2</v>
      </c>
      <c r="J15" s="212"/>
      <c r="K15" s="212">
        <v>-0.03</v>
      </c>
      <c r="L15" s="212"/>
      <c r="M15" s="212">
        <v>-5.2999999999999999E-2</v>
      </c>
      <c r="N15" s="212"/>
      <c r="O15" s="212">
        <v>-4.4999999999999998E-2</v>
      </c>
      <c r="P15" s="212"/>
      <c r="Q15" s="212">
        <v>-5.3999999999999999E-2</v>
      </c>
      <c r="R15" s="212"/>
    </row>
    <row r="16" spans="1:27" ht="22.5" customHeight="1" x14ac:dyDescent="0.3">
      <c r="E16" s="121"/>
      <c r="F16" s="121"/>
      <c r="G16" s="121" t="s">
        <v>174</v>
      </c>
      <c r="H16" s="139"/>
      <c r="I16" s="164">
        <v>1.2999999999999999E-2</v>
      </c>
      <c r="J16" s="212"/>
      <c r="K16" s="212">
        <v>1.7999999999999999E-2</v>
      </c>
      <c r="L16" s="212"/>
      <c r="M16" s="212">
        <v>1.4999999999999999E-2</v>
      </c>
      <c r="N16" s="212"/>
      <c r="O16" s="212">
        <v>0.02</v>
      </c>
      <c r="P16" s="212"/>
      <c r="Q16" s="212">
        <v>2.3E-2</v>
      </c>
      <c r="R16" s="212"/>
    </row>
    <row r="17" spans="1:27" s="9" customFormat="1" ht="15" customHeight="1" x14ac:dyDescent="0.2">
      <c r="A17" s="8"/>
      <c r="C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27" s="9" customFormat="1" ht="15" customHeight="1" thickBot="1" x14ac:dyDescent="0.25">
      <c r="A18" s="8"/>
      <c r="C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1:27" ht="19.5" customHeight="1" thickBot="1" x14ac:dyDescent="0.35">
      <c r="A19" s="241" t="str">
        <f>Índice!$A$83</f>
        <v>ESTUDO 38 | ANÁLISE DAS EMPRESAS DA REGIÃO NORTE</v>
      </c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9"/>
      <c r="W19" s="9"/>
      <c r="X19" s="9"/>
      <c r="AA19" s="9"/>
    </row>
    <row r="20" spans="1:27" x14ac:dyDescent="0.3">
      <c r="U20" s="58" t="s">
        <v>23</v>
      </c>
      <c r="X20" s="9"/>
      <c r="Y20" s="9"/>
      <c r="Z20" s="9"/>
      <c r="AA20" s="9"/>
    </row>
    <row r="21" spans="1:27" x14ac:dyDescent="0.3">
      <c r="X21" s="9"/>
      <c r="Y21" s="9"/>
      <c r="Z21" s="9"/>
      <c r="AA21" s="9"/>
    </row>
    <row r="22" spans="1:27" x14ac:dyDescent="0.3">
      <c r="X22" s="9"/>
      <c r="Y22" s="9"/>
      <c r="Z22" s="9"/>
      <c r="AA22" s="9"/>
    </row>
    <row r="23" spans="1:27" ht="17.25" customHeight="1" x14ac:dyDescent="0.3"/>
  </sheetData>
  <sheetProtection algorithmName="SHA-512" hashValue="1rCplTrGeTciJ/YnpK6GIlhuTESF4VvklkuOtm97oACM7dzBRYwxDYRI+1Z4O/z/DmTQmpwdjQngs2R6RWdSNw==" saltValue="6/Rhzhkcoq8JchUjgMGqlA==" spinCount="100000" sheet="1" objects="1" scenarios="1"/>
  <mergeCells count="68">
    <mergeCell ref="G14:H14"/>
    <mergeCell ref="I14:J14"/>
    <mergeCell ref="K14:L14"/>
    <mergeCell ref="M14:N14"/>
    <mergeCell ref="O14:P14"/>
    <mergeCell ref="M15:N15"/>
    <mergeCell ref="O15:P15"/>
    <mergeCell ref="Q15:R15"/>
    <mergeCell ref="G16:H16"/>
    <mergeCell ref="I16:J16"/>
    <mergeCell ref="K16:L16"/>
    <mergeCell ref="M16:N16"/>
    <mergeCell ref="O16:P16"/>
    <mergeCell ref="Q16:R16"/>
    <mergeCell ref="G15:H15"/>
    <mergeCell ref="O12:P12"/>
    <mergeCell ref="Q12:R12"/>
    <mergeCell ref="O13:P13"/>
    <mergeCell ref="Q13:R13"/>
    <mergeCell ref="Q14:R14"/>
    <mergeCell ref="I15:J15"/>
    <mergeCell ref="K15:L15"/>
    <mergeCell ref="O9:P9"/>
    <mergeCell ref="Q9:R9"/>
    <mergeCell ref="G10:H10"/>
    <mergeCell ref="I10:J10"/>
    <mergeCell ref="K10:L10"/>
    <mergeCell ref="M10:N10"/>
    <mergeCell ref="O10:P10"/>
    <mergeCell ref="Q10:R10"/>
    <mergeCell ref="O11:P11"/>
    <mergeCell ref="Q11:R11"/>
    <mergeCell ref="G12:H12"/>
    <mergeCell ref="I12:J12"/>
    <mergeCell ref="K12:L12"/>
    <mergeCell ref="M12:N12"/>
    <mergeCell ref="M8:N8"/>
    <mergeCell ref="O8:P8"/>
    <mergeCell ref="Q8:R8"/>
    <mergeCell ref="E9:F16"/>
    <mergeCell ref="G9:H9"/>
    <mergeCell ref="I9:J9"/>
    <mergeCell ref="K9:L9"/>
    <mergeCell ref="M9:N9"/>
    <mergeCell ref="G11:H11"/>
    <mergeCell ref="I11:J11"/>
    <mergeCell ref="K11:L11"/>
    <mergeCell ref="M11:N11"/>
    <mergeCell ref="G13:H13"/>
    <mergeCell ref="I13:J13"/>
    <mergeCell ref="K13:L13"/>
    <mergeCell ref="M13:N13"/>
    <mergeCell ref="E7:H7"/>
    <mergeCell ref="E8:H8"/>
    <mergeCell ref="A19:U19"/>
    <mergeCell ref="A1:U1"/>
    <mergeCell ref="I6:J6"/>
    <mergeCell ref="K6:L6"/>
    <mergeCell ref="M6:N6"/>
    <mergeCell ref="O6:P6"/>
    <mergeCell ref="Q6:R6"/>
    <mergeCell ref="I7:J7"/>
    <mergeCell ref="K7:L7"/>
    <mergeCell ref="M7:N7"/>
    <mergeCell ref="O7:P7"/>
    <mergeCell ref="Q7:R7"/>
    <mergeCell ref="I8:J8"/>
    <mergeCell ref="K8:L8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</sheetPr>
  <dimension ref="A1:W22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3" ht="69" customHeigh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3" ht="15" customHeight="1" x14ac:dyDescent="0.3"/>
    <row r="3" spans="1:23" s="7" customFormat="1" ht="15" customHeight="1" thickBot="1" x14ac:dyDescent="0.35">
      <c r="A3" s="59" t="str">
        <f>Índice!F9</f>
        <v>G I.2.4</v>
      </c>
      <c r="B3" s="52" t="str">
        <f>Índice!G9</f>
        <v>Estruturas | Por localização geográfica (NUTS III, 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8"/>
      <c r="R3" s="88"/>
    </row>
    <row r="4" spans="1:23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3" s="9" customFormat="1" ht="15" customHeight="1" thickBot="1" x14ac:dyDescent="0.25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3" s="9" customFormat="1" ht="24.9" customHeight="1" thickBot="1" x14ac:dyDescent="0.35">
      <c r="A6" s="8"/>
      <c r="D6" s="14"/>
      <c r="E6" s="14"/>
      <c r="F6" s="14"/>
      <c r="G6" s="63"/>
      <c r="J6" s="166" t="s">
        <v>9</v>
      </c>
      <c r="K6" s="166"/>
      <c r="L6" s="166" t="s">
        <v>7</v>
      </c>
      <c r="M6" s="166"/>
      <c r="N6" s="166" t="s">
        <v>72</v>
      </c>
      <c r="O6" s="166"/>
      <c r="R6" s="38"/>
    </row>
    <row r="7" spans="1:23" s="9" customFormat="1" ht="24.9" customHeight="1" x14ac:dyDescent="0.3">
      <c r="A7" s="8"/>
      <c r="D7" s="14"/>
      <c r="E7" s="14"/>
      <c r="F7" s="14"/>
      <c r="G7" s="121" t="s">
        <v>152</v>
      </c>
      <c r="H7" s="121"/>
      <c r="I7" s="160"/>
      <c r="J7" s="162">
        <v>5.6000000000000001E-2</v>
      </c>
      <c r="K7" s="163"/>
      <c r="L7" s="162">
        <v>5.0999999999999997E-2</v>
      </c>
      <c r="M7" s="163"/>
      <c r="N7" s="162">
        <v>4.7E-2</v>
      </c>
      <c r="O7" s="163"/>
      <c r="R7" s="38"/>
    </row>
    <row r="8" spans="1:23" s="9" customFormat="1" ht="24.9" customHeight="1" x14ac:dyDescent="0.3">
      <c r="A8" s="8"/>
      <c r="D8" s="14"/>
      <c r="E8" s="14"/>
      <c r="F8" s="14"/>
      <c r="G8" s="121" t="s">
        <v>153</v>
      </c>
      <c r="H8" s="121"/>
      <c r="I8" s="160"/>
      <c r="J8" s="164">
        <v>0.11799999999999999</v>
      </c>
      <c r="K8" s="165"/>
      <c r="L8" s="164">
        <v>0.111</v>
      </c>
      <c r="M8" s="165"/>
      <c r="N8" s="164">
        <v>0.12</v>
      </c>
      <c r="O8" s="165"/>
      <c r="R8" s="38"/>
    </row>
    <row r="9" spans="1:23" s="9" customFormat="1" ht="24.9" customHeight="1" x14ac:dyDescent="0.3">
      <c r="A9" s="8"/>
      <c r="D9" s="14"/>
      <c r="E9" s="14"/>
      <c r="F9" s="14"/>
      <c r="G9" s="121" t="s">
        <v>154</v>
      </c>
      <c r="H9" s="121"/>
      <c r="I9" s="160"/>
      <c r="J9" s="164">
        <v>0.115</v>
      </c>
      <c r="K9" s="165"/>
      <c r="L9" s="164">
        <v>0.11600000000000001</v>
      </c>
      <c r="M9" s="165"/>
      <c r="N9" s="164">
        <v>0.13300000000000001</v>
      </c>
      <c r="O9" s="165"/>
      <c r="R9" s="38"/>
    </row>
    <row r="10" spans="1:23" s="14" customFormat="1" ht="24.9" customHeight="1" x14ac:dyDescent="0.3">
      <c r="A10" s="20"/>
      <c r="G10" s="121" t="s">
        <v>173</v>
      </c>
      <c r="H10" s="121"/>
      <c r="I10" s="160"/>
      <c r="J10" s="167">
        <v>0.52800000000000002</v>
      </c>
      <c r="K10" s="168"/>
      <c r="L10" s="164">
        <v>0.59699999999999998</v>
      </c>
      <c r="M10" s="165"/>
      <c r="N10" s="164">
        <v>0.53500000000000003</v>
      </c>
      <c r="O10" s="165"/>
      <c r="R10" s="38"/>
      <c r="W10" s="9"/>
    </row>
    <row r="11" spans="1:23" s="14" customFormat="1" ht="24.9" customHeight="1" x14ac:dyDescent="0.3">
      <c r="A11" s="20"/>
      <c r="G11" s="121" t="s">
        <v>155</v>
      </c>
      <c r="H11" s="121"/>
      <c r="I11" s="160"/>
      <c r="J11" s="164">
        <v>1.7000000000000001E-2</v>
      </c>
      <c r="K11" s="165"/>
      <c r="L11" s="164">
        <v>8.9999999999999993E-3</v>
      </c>
      <c r="M11" s="165"/>
      <c r="N11" s="164">
        <v>1.0999999999999999E-2</v>
      </c>
      <c r="O11" s="165"/>
      <c r="R11" s="38"/>
      <c r="W11" s="9"/>
    </row>
    <row r="12" spans="1:23" s="14" customFormat="1" ht="24.9" customHeight="1" x14ac:dyDescent="0.3">
      <c r="A12" s="20"/>
      <c r="G12" s="121" t="s">
        <v>156</v>
      </c>
      <c r="H12" s="121"/>
      <c r="I12" s="160"/>
      <c r="J12" s="164">
        <v>0.10100000000000001</v>
      </c>
      <c r="K12" s="165"/>
      <c r="L12" s="164">
        <v>7.5999999999999998E-2</v>
      </c>
      <c r="M12" s="165"/>
      <c r="N12" s="164">
        <v>0.11600000000000001</v>
      </c>
      <c r="O12" s="165"/>
      <c r="R12" s="38"/>
      <c r="W12" s="9"/>
    </row>
    <row r="13" spans="1:23" s="14" customFormat="1" ht="24.9" customHeight="1" x14ac:dyDescent="0.3">
      <c r="A13" s="20"/>
      <c r="G13" s="121" t="s">
        <v>157</v>
      </c>
      <c r="H13" s="121"/>
      <c r="I13" s="160"/>
      <c r="J13" s="167">
        <v>4.1000000000000002E-2</v>
      </c>
      <c r="K13" s="168"/>
      <c r="L13" s="164">
        <v>2.4E-2</v>
      </c>
      <c r="M13" s="165"/>
      <c r="N13" s="164">
        <v>2.5999999999999999E-2</v>
      </c>
      <c r="O13" s="165"/>
      <c r="R13" s="38"/>
    </row>
    <row r="14" spans="1:23" s="14" customFormat="1" ht="24.9" customHeight="1" thickBot="1" x14ac:dyDescent="0.35">
      <c r="A14" s="20"/>
      <c r="G14" s="125" t="s">
        <v>174</v>
      </c>
      <c r="H14" s="125"/>
      <c r="I14" s="169"/>
      <c r="J14" s="164">
        <v>2.4E-2</v>
      </c>
      <c r="K14" s="165"/>
      <c r="L14" s="164">
        <v>1.7000000000000001E-2</v>
      </c>
      <c r="M14" s="165"/>
      <c r="N14" s="164">
        <v>1.2999999999999999E-2</v>
      </c>
      <c r="O14" s="165"/>
    </row>
    <row r="15" spans="1:23" s="14" customFormat="1" ht="15" customHeight="1" x14ac:dyDescent="0.3">
      <c r="A15" s="20"/>
      <c r="G15" s="63"/>
      <c r="H15" s="63"/>
    </row>
    <row r="16" spans="1:23" s="14" customFormat="1" ht="15" customHeight="1" x14ac:dyDescent="0.3">
      <c r="A16" s="20"/>
    </row>
    <row r="17" spans="1:21" ht="19.5" customHeight="1" x14ac:dyDescent="0.3">
      <c r="A17" s="135" t="str">
        <f>Índice!$A$83</f>
        <v>ESTUDO 38 | ANÁLISE DAS EMPRESAS DA REGIÃO NORTE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</row>
    <row r="18" spans="1:21" x14ac:dyDescent="0.3">
      <c r="U18" s="58" t="s">
        <v>23</v>
      </c>
    </row>
    <row r="21" spans="1:21" ht="17.25" customHeight="1" x14ac:dyDescent="0.3"/>
    <row r="22" spans="1:21" ht="17.25" customHeight="1" x14ac:dyDescent="0.3"/>
  </sheetData>
  <sheetProtection algorithmName="SHA-512" hashValue="JAqizBdQXgnVbW/oQ21koVOw+uTNMSx7iESMuQN9HE5j5xSZnP2ecf9hK/G/cQX7uU6cXqGsyqva+xMV3XhqGw==" saltValue="663WlpLuR2e8c1QMab6TOg==" spinCount="100000" sheet="1" objects="1" scenarios="1"/>
  <mergeCells count="37">
    <mergeCell ref="G12:I12"/>
    <mergeCell ref="G13:I13"/>
    <mergeCell ref="G14:I14"/>
    <mergeCell ref="L12:M12"/>
    <mergeCell ref="L13:M13"/>
    <mergeCell ref="A1:U1"/>
    <mergeCell ref="J11:K11"/>
    <mergeCell ref="J12:K12"/>
    <mergeCell ref="L6:M6"/>
    <mergeCell ref="L7:M7"/>
    <mergeCell ref="L10:M10"/>
    <mergeCell ref="N8:O8"/>
    <mergeCell ref="N9:O9"/>
    <mergeCell ref="N11:O11"/>
    <mergeCell ref="N12:O12"/>
    <mergeCell ref="G7:I7"/>
    <mergeCell ref="G8:I8"/>
    <mergeCell ref="G9:I9"/>
    <mergeCell ref="G10:I10"/>
    <mergeCell ref="G11:I11"/>
    <mergeCell ref="N6:O6"/>
    <mergeCell ref="N7:O7"/>
    <mergeCell ref="N10:O10"/>
    <mergeCell ref="A17:U17"/>
    <mergeCell ref="J6:K6"/>
    <mergeCell ref="J7:K7"/>
    <mergeCell ref="J14:K14"/>
    <mergeCell ref="J10:K10"/>
    <mergeCell ref="J13:K13"/>
    <mergeCell ref="J8:K8"/>
    <mergeCell ref="J9:K9"/>
    <mergeCell ref="L14:M14"/>
    <mergeCell ref="L8:M8"/>
    <mergeCell ref="L9:M9"/>
    <mergeCell ref="L11:M11"/>
    <mergeCell ref="N14:O14"/>
    <mergeCell ref="N13:O13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</sheetPr>
  <dimension ref="A1:U22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1" ht="69" customHeigh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5" customHeight="1" x14ac:dyDescent="0.3"/>
    <row r="3" spans="1:21" s="7" customFormat="1" ht="15" customHeight="1" thickBot="1" x14ac:dyDescent="0.35">
      <c r="A3" s="59" t="str">
        <f>+Índice!F10</f>
        <v>G I.2.5</v>
      </c>
      <c r="B3" s="52" t="str">
        <f>+Índice!G10</f>
        <v>Estruturas | Por setores de atividade económica e por localização geográfica (NUTS III) (volume de negócios, 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8"/>
      <c r="R3" s="88"/>
    </row>
    <row r="4" spans="1:21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1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1" s="14" customFormat="1" ht="24.9" customHeight="1" thickBot="1" x14ac:dyDescent="0.35">
      <c r="A6" s="20"/>
      <c r="C6" s="63"/>
      <c r="D6" s="9"/>
      <c r="E6" s="9"/>
      <c r="F6" s="9"/>
      <c r="G6" s="170" t="s">
        <v>145</v>
      </c>
      <c r="H6" s="144"/>
      <c r="I6" s="170" t="s">
        <v>146</v>
      </c>
      <c r="J6" s="144"/>
      <c r="K6" s="170" t="s">
        <v>147</v>
      </c>
      <c r="L6" s="144"/>
      <c r="M6" s="170" t="s">
        <v>148</v>
      </c>
      <c r="N6" s="144"/>
      <c r="O6" s="170" t="s">
        <v>149</v>
      </c>
      <c r="P6" s="144"/>
      <c r="Q6" s="170" t="s">
        <v>150</v>
      </c>
      <c r="R6" s="144"/>
    </row>
    <row r="7" spans="1:21" s="14" customFormat="1" ht="24.9" customHeight="1" thickBot="1" x14ac:dyDescent="0.35">
      <c r="A7" s="20"/>
      <c r="D7" s="121" t="s">
        <v>152</v>
      </c>
      <c r="E7" s="121"/>
      <c r="F7" s="160"/>
      <c r="G7" s="171">
        <v>1.0999999999999999E-2</v>
      </c>
      <c r="H7" s="172"/>
      <c r="I7" s="171">
        <v>0.47599999999999998</v>
      </c>
      <c r="J7" s="172"/>
      <c r="K7" s="171">
        <v>3.9E-2</v>
      </c>
      <c r="L7" s="172"/>
      <c r="M7" s="171">
        <v>6.5000000000000002E-2</v>
      </c>
      <c r="N7" s="172"/>
      <c r="O7" s="171">
        <v>0.29899999999999999</v>
      </c>
      <c r="P7" s="172"/>
      <c r="Q7" s="171">
        <v>0.11</v>
      </c>
      <c r="R7" s="172"/>
    </row>
    <row r="8" spans="1:21" s="14" customFormat="1" ht="24.9" customHeight="1" thickBot="1" x14ac:dyDescent="0.35">
      <c r="A8" s="20"/>
      <c r="D8" s="121" t="s">
        <v>153</v>
      </c>
      <c r="E8" s="121"/>
      <c r="F8" s="160"/>
      <c r="G8" s="171">
        <v>8.0000000000000002E-3</v>
      </c>
      <c r="H8" s="172"/>
      <c r="I8" s="171">
        <v>0.37</v>
      </c>
      <c r="J8" s="172"/>
      <c r="K8" s="171">
        <v>1.4E-2</v>
      </c>
      <c r="L8" s="172"/>
      <c r="M8" s="171">
        <v>0.13200000000000001</v>
      </c>
      <c r="N8" s="172"/>
      <c r="O8" s="171">
        <v>0.33</v>
      </c>
      <c r="P8" s="172"/>
      <c r="Q8" s="171">
        <v>0.14699999999999999</v>
      </c>
      <c r="R8" s="172"/>
    </row>
    <row r="9" spans="1:21" s="14" customFormat="1" ht="24.9" customHeight="1" thickBot="1" x14ac:dyDescent="0.35">
      <c r="A9" s="20"/>
      <c r="D9" s="121" t="s">
        <v>154</v>
      </c>
      <c r="E9" s="121"/>
      <c r="F9" s="160"/>
      <c r="G9" s="171">
        <v>4.0000000000000001E-3</v>
      </c>
      <c r="H9" s="172"/>
      <c r="I9" s="171">
        <v>0.55400000000000005</v>
      </c>
      <c r="J9" s="172"/>
      <c r="K9" s="171">
        <v>1.2E-2</v>
      </c>
      <c r="L9" s="172"/>
      <c r="M9" s="171">
        <v>6.9000000000000006E-2</v>
      </c>
      <c r="N9" s="172"/>
      <c r="O9" s="171">
        <v>0.27700000000000002</v>
      </c>
      <c r="P9" s="172"/>
      <c r="Q9" s="171">
        <v>8.3000000000000004E-2</v>
      </c>
      <c r="R9" s="172"/>
    </row>
    <row r="10" spans="1:21" s="14" customFormat="1" ht="24.9" customHeight="1" thickBot="1" x14ac:dyDescent="0.35">
      <c r="A10" s="20"/>
      <c r="D10" s="121" t="s">
        <v>173</v>
      </c>
      <c r="E10" s="121"/>
      <c r="F10" s="160"/>
      <c r="G10" s="171">
        <v>3.0000000000000001E-3</v>
      </c>
      <c r="H10" s="172"/>
      <c r="I10" s="171">
        <v>0.29599999999999999</v>
      </c>
      <c r="J10" s="172"/>
      <c r="K10" s="171">
        <v>2.9000000000000001E-2</v>
      </c>
      <c r="L10" s="172"/>
      <c r="M10" s="171">
        <v>5.1999999999999998E-2</v>
      </c>
      <c r="N10" s="172"/>
      <c r="O10" s="171">
        <v>0.41799999999999998</v>
      </c>
      <c r="P10" s="172"/>
      <c r="Q10" s="171">
        <v>0.20100000000000001</v>
      </c>
      <c r="R10" s="172"/>
    </row>
    <row r="11" spans="1:21" s="14" customFormat="1" ht="24.9" customHeight="1" thickBot="1" x14ac:dyDescent="0.35">
      <c r="A11" s="20"/>
      <c r="D11" s="121" t="s">
        <v>155</v>
      </c>
      <c r="E11" s="121"/>
      <c r="F11" s="160"/>
      <c r="G11" s="171">
        <v>2.7E-2</v>
      </c>
      <c r="H11" s="172"/>
      <c r="I11" s="171">
        <v>0.19500000000000001</v>
      </c>
      <c r="J11" s="172"/>
      <c r="K11" s="171">
        <v>9.6000000000000002E-2</v>
      </c>
      <c r="L11" s="172"/>
      <c r="M11" s="171">
        <v>0.14699999999999999</v>
      </c>
      <c r="N11" s="172"/>
      <c r="O11" s="171">
        <v>0.39100000000000001</v>
      </c>
      <c r="P11" s="172"/>
      <c r="Q11" s="171">
        <v>0.14399999999999999</v>
      </c>
      <c r="R11" s="172"/>
    </row>
    <row r="12" spans="1:21" s="14" customFormat="1" ht="24.9" customHeight="1" thickBot="1" x14ac:dyDescent="0.35">
      <c r="A12" s="20"/>
      <c r="D12" s="121" t="s">
        <v>156</v>
      </c>
      <c r="E12" s="121"/>
      <c r="F12" s="160"/>
      <c r="G12" s="171">
        <v>6.0000000000000001E-3</v>
      </c>
      <c r="H12" s="172"/>
      <c r="I12" s="171">
        <v>0.39600000000000002</v>
      </c>
      <c r="J12" s="172"/>
      <c r="K12" s="171">
        <v>8.9999999999999993E-3</v>
      </c>
      <c r="L12" s="172"/>
      <c r="M12" s="171">
        <v>0.16</v>
      </c>
      <c r="N12" s="172"/>
      <c r="O12" s="171">
        <v>0.33700000000000002</v>
      </c>
      <c r="P12" s="172"/>
      <c r="Q12" s="171">
        <v>9.1999999999999998E-2</v>
      </c>
      <c r="R12" s="172"/>
    </row>
    <row r="13" spans="1:21" s="14" customFormat="1" ht="24.9" customHeight="1" thickBot="1" x14ac:dyDescent="0.35">
      <c r="A13" s="20"/>
      <c r="D13" s="121" t="s">
        <v>157</v>
      </c>
      <c r="E13" s="121"/>
      <c r="F13" s="160"/>
      <c r="G13" s="171">
        <v>4.5999999999999999E-2</v>
      </c>
      <c r="H13" s="172"/>
      <c r="I13" s="171">
        <v>0.20399999999999999</v>
      </c>
      <c r="J13" s="172"/>
      <c r="K13" s="171">
        <v>0.14799999999999999</v>
      </c>
      <c r="L13" s="172"/>
      <c r="M13" s="171">
        <v>8.2000000000000003E-2</v>
      </c>
      <c r="N13" s="172"/>
      <c r="O13" s="171">
        <v>0.376</v>
      </c>
      <c r="P13" s="172"/>
      <c r="Q13" s="171">
        <v>0.14399999999999999</v>
      </c>
      <c r="R13" s="172"/>
    </row>
    <row r="14" spans="1:21" s="14" customFormat="1" ht="24.9" customHeight="1" thickBot="1" x14ac:dyDescent="0.35">
      <c r="A14" s="20"/>
      <c r="D14" s="125" t="s">
        <v>174</v>
      </c>
      <c r="E14" s="125"/>
      <c r="F14" s="169"/>
      <c r="G14" s="171">
        <v>2.5000000000000001E-2</v>
      </c>
      <c r="H14" s="172"/>
      <c r="I14" s="171">
        <v>0.495</v>
      </c>
      <c r="J14" s="172"/>
      <c r="K14" s="171">
        <v>1.4999999999999999E-2</v>
      </c>
      <c r="L14" s="172"/>
      <c r="M14" s="171">
        <v>4.9000000000000002E-2</v>
      </c>
      <c r="N14" s="172"/>
      <c r="O14" s="171">
        <v>0.318</v>
      </c>
      <c r="P14" s="172"/>
      <c r="Q14" s="171">
        <v>9.8000000000000004E-2</v>
      </c>
      <c r="R14" s="172"/>
    </row>
    <row r="15" spans="1:21" s="9" customFormat="1" ht="15" customHeight="1" x14ac:dyDescent="0.2">
      <c r="A15" s="8"/>
      <c r="C15" s="25"/>
      <c r="F15" s="63"/>
      <c r="I15" s="9" t="s">
        <v>73</v>
      </c>
      <c r="L15" s="25"/>
      <c r="M15" s="25"/>
      <c r="N15" s="25"/>
    </row>
    <row r="16" spans="1:21" s="9" customFormat="1" ht="15" customHeight="1" x14ac:dyDescent="0.2">
      <c r="A16" s="8"/>
      <c r="C16" s="25"/>
      <c r="L16" s="25"/>
      <c r="M16" s="25"/>
      <c r="N16" s="25"/>
    </row>
    <row r="17" spans="1:21" ht="19.5" customHeight="1" x14ac:dyDescent="0.3">
      <c r="A17" s="135" t="str">
        <f>Índice!$A$83</f>
        <v>ESTUDO 38 | ANÁLISE DAS EMPRESAS DA REGIÃO NORTE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</row>
    <row r="18" spans="1:21" x14ac:dyDescent="0.3">
      <c r="U18" s="58" t="s">
        <v>23</v>
      </c>
    </row>
    <row r="21" spans="1:21" ht="17.25" customHeight="1" x14ac:dyDescent="0.3"/>
    <row r="22" spans="1:21" ht="17.25" customHeight="1" x14ac:dyDescent="0.3"/>
  </sheetData>
  <sheetProtection algorithmName="SHA-512" hashValue="7tJpyk3kFlln6JJv/eEs7YQU18mYgSt/W11GPDpG722s0HEqeHHSXBc4hMSUY+lb4yMYRTT+yscz5z5/TeHlGw==" saltValue="whhFat0tQbNu4ClVveWNwg==" spinCount="100000" sheet="1" objects="1" scenarios="1"/>
  <mergeCells count="64">
    <mergeCell ref="Q13:R13"/>
    <mergeCell ref="G14:H14"/>
    <mergeCell ref="I14:J14"/>
    <mergeCell ref="K14:L14"/>
    <mergeCell ref="M14:N14"/>
    <mergeCell ref="O14:P14"/>
    <mergeCell ref="Q14:R14"/>
    <mergeCell ref="G13:H13"/>
    <mergeCell ref="I13:J13"/>
    <mergeCell ref="K13:L13"/>
    <mergeCell ref="M13:N13"/>
    <mergeCell ref="O13:P13"/>
    <mergeCell ref="Q11:R11"/>
    <mergeCell ref="G12:H12"/>
    <mergeCell ref="I12:J12"/>
    <mergeCell ref="K12:L12"/>
    <mergeCell ref="M12:N12"/>
    <mergeCell ref="O12:P12"/>
    <mergeCell ref="Q12:R12"/>
    <mergeCell ref="G11:H11"/>
    <mergeCell ref="I11:J11"/>
    <mergeCell ref="K11:L11"/>
    <mergeCell ref="M11:N11"/>
    <mergeCell ref="O11:P11"/>
    <mergeCell ref="M10:N10"/>
    <mergeCell ref="O10:P10"/>
    <mergeCell ref="Q10:R10"/>
    <mergeCell ref="G9:H9"/>
    <mergeCell ref="I9:J9"/>
    <mergeCell ref="K9:L9"/>
    <mergeCell ref="M9:N9"/>
    <mergeCell ref="O9:P9"/>
    <mergeCell ref="A1:U1"/>
    <mergeCell ref="D11:F11"/>
    <mergeCell ref="D12:F12"/>
    <mergeCell ref="D13:F13"/>
    <mergeCell ref="D14:F14"/>
    <mergeCell ref="Q6:R6"/>
    <mergeCell ref="D7:F7"/>
    <mergeCell ref="D8:F8"/>
    <mergeCell ref="D9:F9"/>
    <mergeCell ref="D10:F10"/>
    <mergeCell ref="G7:H7"/>
    <mergeCell ref="G8:H8"/>
    <mergeCell ref="I7:J7"/>
    <mergeCell ref="K7:L7"/>
    <mergeCell ref="M7:N7"/>
    <mergeCell ref="O7:P7"/>
    <mergeCell ref="A17:U17"/>
    <mergeCell ref="I6:J6"/>
    <mergeCell ref="K6:L6"/>
    <mergeCell ref="M6:N6"/>
    <mergeCell ref="O6:P6"/>
    <mergeCell ref="G6:H6"/>
    <mergeCell ref="Q7:R7"/>
    <mergeCell ref="I8:J8"/>
    <mergeCell ref="K8:L8"/>
    <mergeCell ref="M8:N8"/>
    <mergeCell ref="O8:P8"/>
    <mergeCell ref="Q8:R8"/>
    <mergeCell ref="Q9:R9"/>
    <mergeCell ref="G10:H10"/>
    <mergeCell ref="I10:J10"/>
    <mergeCell ref="K10:L10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</sheetPr>
  <dimension ref="A1:U22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1" ht="69" customHeigh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5" customHeight="1" x14ac:dyDescent="0.3"/>
    <row r="3" spans="1:21" s="7" customFormat="1" ht="15" customHeight="1" thickBot="1" x14ac:dyDescent="0.35">
      <c r="A3" s="59" t="str">
        <f>+Índice!F11</f>
        <v>G I.2.6</v>
      </c>
      <c r="B3" s="52" t="str">
        <f>+Índice!G11</f>
        <v>Estruturas | Por setores de atividade económica e por localização geográfica (NUTS III) (número de pessoas ao serviço, 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8"/>
      <c r="R3" s="88"/>
    </row>
    <row r="4" spans="1:21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1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1" s="14" customFormat="1" ht="24.9" customHeight="1" thickBot="1" x14ac:dyDescent="0.35">
      <c r="A6" s="20"/>
      <c r="C6" s="63"/>
      <c r="D6" s="9"/>
      <c r="E6" s="9"/>
      <c r="F6" s="9"/>
      <c r="G6" s="170" t="s">
        <v>145</v>
      </c>
      <c r="H6" s="144"/>
      <c r="I6" s="170" t="s">
        <v>146</v>
      </c>
      <c r="J6" s="144"/>
      <c r="K6" s="170" t="s">
        <v>147</v>
      </c>
      <c r="L6" s="144"/>
      <c r="M6" s="170" t="s">
        <v>148</v>
      </c>
      <c r="N6" s="144"/>
      <c r="O6" s="170" t="s">
        <v>149</v>
      </c>
      <c r="P6" s="144"/>
      <c r="Q6" s="170" t="s">
        <v>150</v>
      </c>
      <c r="R6" s="144"/>
    </row>
    <row r="7" spans="1:21" s="14" customFormat="1" ht="24.9" customHeight="1" thickBot="1" x14ac:dyDescent="0.35">
      <c r="A7" s="20"/>
      <c r="D7" s="121" t="s">
        <v>152</v>
      </c>
      <c r="E7" s="121"/>
      <c r="F7" s="160"/>
      <c r="G7" s="171">
        <v>2.1000000000000001E-2</v>
      </c>
      <c r="H7" s="172"/>
      <c r="I7" s="171">
        <v>0.39200000000000002</v>
      </c>
      <c r="J7" s="172"/>
      <c r="K7" s="171">
        <v>8.9999999999999993E-3</v>
      </c>
      <c r="L7" s="172"/>
      <c r="M7" s="171">
        <v>0.13600000000000001</v>
      </c>
      <c r="N7" s="172"/>
      <c r="O7" s="171">
        <v>0.19700000000000001</v>
      </c>
      <c r="P7" s="172"/>
      <c r="Q7" s="171">
        <v>0.245</v>
      </c>
      <c r="R7" s="172"/>
    </row>
    <row r="8" spans="1:21" s="14" customFormat="1" ht="24.9" customHeight="1" thickBot="1" x14ac:dyDescent="0.35">
      <c r="A8" s="20"/>
      <c r="D8" s="121" t="s">
        <v>153</v>
      </c>
      <c r="E8" s="121"/>
      <c r="F8" s="160"/>
      <c r="G8" s="171">
        <v>0.01</v>
      </c>
      <c r="H8" s="172"/>
      <c r="I8" s="171">
        <v>0.38500000000000001</v>
      </c>
      <c r="J8" s="172"/>
      <c r="K8" s="171">
        <v>0.01</v>
      </c>
      <c r="L8" s="172"/>
      <c r="M8" s="171">
        <v>0.161</v>
      </c>
      <c r="N8" s="172"/>
      <c r="O8" s="171">
        <v>0.17599999999999999</v>
      </c>
      <c r="P8" s="172"/>
      <c r="Q8" s="171">
        <v>0.25900000000000001</v>
      </c>
      <c r="R8" s="172"/>
    </row>
    <row r="9" spans="1:21" s="14" customFormat="1" ht="24.9" customHeight="1" thickBot="1" x14ac:dyDescent="0.35">
      <c r="A9" s="20"/>
      <c r="D9" s="121" t="s">
        <v>154</v>
      </c>
      <c r="E9" s="121"/>
      <c r="F9" s="160"/>
      <c r="G9" s="171">
        <v>8.0000000000000002E-3</v>
      </c>
      <c r="H9" s="172"/>
      <c r="I9" s="171">
        <v>0.59499999999999997</v>
      </c>
      <c r="J9" s="172"/>
      <c r="K9" s="171">
        <v>6.0000000000000001E-3</v>
      </c>
      <c r="L9" s="172"/>
      <c r="M9" s="171">
        <v>8.5000000000000006E-2</v>
      </c>
      <c r="N9" s="172"/>
      <c r="O9" s="171">
        <v>0.155</v>
      </c>
      <c r="P9" s="172"/>
      <c r="Q9" s="171">
        <v>0.151</v>
      </c>
      <c r="R9" s="172"/>
    </row>
    <row r="10" spans="1:21" s="14" customFormat="1" ht="24.9" customHeight="1" thickBot="1" x14ac:dyDescent="0.35">
      <c r="A10" s="20"/>
      <c r="D10" s="121" t="s">
        <v>173</v>
      </c>
      <c r="E10" s="121"/>
      <c r="F10" s="160"/>
      <c r="G10" s="171">
        <v>7.0000000000000001E-3</v>
      </c>
      <c r="H10" s="172"/>
      <c r="I10" s="171">
        <v>0.30399999999999999</v>
      </c>
      <c r="J10" s="172"/>
      <c r="K10" s="171">
        <v>1.0999999999999999E-2</v>
      </c>
      <c r="L10" s="172"/>
      <c r="M10" s="171">
        <v>7.9000000000000001E-2</v>
      </c>
      <c r="N10" s="172"/>
      <c r="O10" s="171">
        <v>0.255</v>
      </c>
      <c r="P10" s="172"/>
      <c r="Q10" s="171">
        <v>0.34300000000000003</v>
      </c>
      <c r="R10" s="172"/>
    </row>
    <row r="11" spans="1:21" s="14" customFormat="1" ht="24.9" customHeight="1" thickBot="1" x14ac:dyDescent="0.35">
      <c r="A11" s="20"/>
      <c r="D11" s="121" t="s">
        <v>155</v>
      </c>
      <c r="E11" s="121"/>
      <c r="F11" s="160"/>
      <c r="G11" s="171">
        <v>3.2000000000000001E-2</v>
      </c>
      <c r="H11" s="172"/>
      <c r="I11" s="171">
        <v>0.223</v>
      </c>
      <c r="J11" s="172"/>
      <c r="K11" s="171">
        <v>4.5999999999999999E-2</v>
      </c>
      <c r="L11" s="172"/>
      <c r="M11" s="171">
        <v>0.19500000000000001</v>
      </c>
      <c r="N11" s="172"/>
      <c r="O11" s="171">
        <v>0.23300000000000001</v>
      </c>
      <c r="P11" s="172"/>
      <c r="Q11" s="171">
        <v>0.27200000000000002</v>
      </c>
      <c r="R11" s="172"/>
    </row>
    <row r="12" spans="1:21" s="14" customFormat="1" ht="24.9" customHeight="1" thickBot="1" x14ac:dyDescent="0.35">
      <c r="A12" s="20"/>
      <c r="D12" s="121" t="s">
        <v>156</v>
      </c>
      <c r="E12" s="121"/>
      <c r="F12" s="160"/>
      <c r="G12" s="171">
        <v>0.01</v>
      </c>
      <c r="H12" s="172"/>
      <c r="I12" s="171">
        <v>0.51</v>
      </c>
      <c r="J12" s="172"/>
      <c r="K12" s="171">
        <v>4.0000000000000001E-3</v>
      </c>
      <c r="L12" s="172"/>
      <c r="M12" s="171">
        <v>0.20599999999999999</v>
      </c>
      <c r="N12" s="172"/>
      <c r="O12" s="171">
        <v>0.14499999999999999</v>
      </c>
      <c r="P12" s="172"/>
      <c r="Q12" s="171">
        <v>0.125</v>
      </c>
      <c r="R12" s="172"/>
    </row>
    <row r="13" spans="1:21" s="14" customFormat="1" ht="24.9" customHeight="1" thickBot="1" x14ac:dyDescent="0.35">
      <c r="A13" s="20"/>
      <c r="D13" s="121" t="s">
        <v>157</v>
      </c>
      <c r="E13" s="121"/>
      <c r="F13" s="160"/>
      <c r="G13" s="171">
        <v>0.109</v>
      </c>
      <c r="H13" s="172"/>
      <c r="I13" s="171">
        <v>0.186</v>
      </c>
      <c r="J13" s="172"/>
      <c r="K13" s="171">
        <v>2.9000000000000001E-2</v>
      </c>
      <c r="L13" s="172"/>
      <c r="M13" s="171">
        <v>0.16600000000000001</v>
      </c>
      <c r="N13" s="172"/>
      <c r="O13" s="171">
        <v>0.23699999999999999</v>
      </c>
      <c r="P13" s="172"/>
      <c r="Q13" s="171">
        <v>0.27300000000000002</v>
      </c>
      <c r="R13" s="172"/>
    </row>
    <row r="14" spans="1:21" s="14" customFormat="1" ht="24.9" customHeight="1" thickBot="1" x14ac:dyDescent="0.35">
      <c r="A14" s="20"/>
      <c r="D14" s="125" t="s">
        <v>174</v>
      </c>
      <c r="E14" s="125"/>
      <c r="F14" s="169"/>
      <c r="G14" s="171">
        <v>7.3999999999999996E-2</v>
      </c>
      <c r="H14" s="172"/>
      <c r="I14" s="171">
        <v>0.219</v>
      </c>
      <c r="J14" s="172"/>
      <c r="K14" s="171">
        <v>3.0000000000000001E-3</v>
      </c>
      <c r="L14" s="172"/>
      <c r="M14" s="171">
        <v>0.11700000000000001</v>
      </c>
      <c r="N14" s="172"/>
      <c r="O14" s="171">
        <v>0.3</v>
      </c>
      <c r="P14" s="172"/>
      <c r="Q14" s="171">
        <v>0.28799999999999998</v>
      </c>
      <c r="R14" s="172"/>
    </row>
    <row r="15" spans="1:21" s="14" customFormat="1" ht="15" customHeight="1" x14ac:dyDescent="0.3">
      <c r="A15" s="20"/>
    </row>
    <row r="16" spans="1:21" s="14" customFormat="1" ht="15" customHeight="1" x14ac:dyDescent="0.3">
      <c r="A16" s="20"/>
    </row>
    <row r="17" spans="1:21" ht="19.5" customHeight="1" x14ac:dyDescent="0.3">
      <c r="A17" s="135" t="str">
        <f>Índice!$A$83</f>
        <v>ESTUDO 38 | ANÁLISE DAS EMPRESAS DA REGIÃO NORTE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</row>
    <row r="18" spans="1:21" x14ac:dyDescent="0.3">
      <c r="U18" s="58" t="s">
        <v>23</v>
      </c>
    </row>
    <row r="21" spans="1:21" ht="17.25" customHeight="1" x14ac:dyDescent="0.3"/>
    <row r="22" spans="1:21" ht="17.25" customHeight="1" x14ac:dyDescent="0.3"/>
  </sheetData>
  <sheetProtection algorithmName="SHA-512" hashValue="t5nfYyMKNP+3G4svtQPYyBnSfxPAoEBs+Wa+7L+DTAkTFXBaYpGBau/so3dO40GCiXDDCfcN4+fWXcSb3mulnw==" saltValue="ITlrrxIeo39FmobCtyTzGg==" spinCount="100000" sheet="1" objects="1" scenarios="1"/>
  <mergeCells count="64">
    <mergeCell ref="D14:F14"/>
    <mergeCell ref="G14:H14"/>
    <mergeCell ref="I14:J14"/>
    <mergeCell ref="K12:L12"/>
    <mergeCell ref="M12:N12"/>
    <mergeCell ref="K14:L14"/>
    <mergeCell ref="M14:N14"/>
    <mergeCell ref="Q12:R12"/>
    <mergeCell ref="D13:F13"/>
    <mergeCell ref="G13:H13"/>
    <mergeCell ref="I13:J13"/>
    <mergeCell ref="K13:L13"/>
    <mergeCell ref="M13:N13"/>
    <mergeCell ref="O13:P13"/>
    <mergeCell ref="Q13:R13"/>
    <mergeCell ref="D11:F11"/>
    <mergeCell ref="G11:H11"/>
    <mergeCell ref="I11:J11"/>
    <mergeCell ref="D12:F12"/>
    <mergeCell ref="G12:H12"/>
    <mergeCell ref="I12:J12"/>
    <mergeCell ref="D9:F9"/>
    <mergeCell ref="G9:H9"/>
    <mergeCell ref="I9:J9"/>
    <mergeCell ref="D10:F10"/>
    <mergeCell ref="G10:H10"/>
    <mergeCell ref="I10:J10"/>
    <mergeCell ref="D7:F7"/>
    <mergeCell ref="G7:H7"/>
    <mergeCell ref="I7:J7"/>
    <mergeCell ref="D8:F8"/>
    <mergeCell ref="G8:H8"/>
    <mergeCell ref="I8:J8"/>
    <mergeCell ref="A17:U17"/>
    <mergeCell ref="A1:U1"/>
    <mergeCell ref="Q11:R11"/>
    <mergeCell ref="Q10:R10"/>
    <mergeCell ref="Q9:R9"/>
    <mergeCell ref="O10:P10"/>
    <mergeCell ref="O11:P11"/>
    <mergeCell ref="M11:N11"/>
    <mergeCell ref="M10:N10"/>
    <mergeCell ref="M9:N9"/>
    <mergeCell ref="Q14:R14"/>
    <mergeCell ref="Q6:R6"/>
    <mergeCell ref="O6:P6"/>
    <mergeCell ref="M6:N6"/>
    <mergeCell ref="Q8:R8"/>
    <mergeCell ref="Q7:R7"/>
    <mergeCell ref="O14:P14"/>
    <mergeCell ref="G6:H6"/>
    <mergeCell ref="I6:J6"/>
    <mergeCell ref="K6:L6"/>
    <mergeCell ref="K11:L11"/>
    <mergeCell ref="K10:L10"/>
    <mergeCell ref="K9:L9"/>
    <mergeCell ref="K8:L8"/>
    <mergeCell ref="K7:L7"/>
    <mergeCell ref="O7:P7"/>
    <mergeCell ref="O8:P8"/>
    <mergeCell ref="O9:P9"/>
    <mergeCell ref="M8:N8"/>
    <mergeCell ref="M7:N7"/>
    <mergeCell ref="O12:P12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</sheetPr>
  <dimension ref="A1:AF19"/>
  <sheetViews>
    <sheetView showGridLines="0" zoomScaleNormal="100" zoomScaleSheetLayoutView="85" workbookViewId="0">
      <selection sqref="A1:U1"/>
    </sheetView>
  </sheetViews>
  <sheetFormatPr defaultColWidth="9.109375" defaultRowHeight="14.4" x14ac:dyDescent="0.3"/>
  <cols>
    <col min="1" max="23" width="7.33203125" style="6" customWidth="1"/>
    <col min="24" max="16384" width="9.109375" style="6"/>
  </cols>
  <sheetData>
    <row r="1" spans="1:32" ht="69" customHeigh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32" ht="15" customHeight="1" x14ac:dyDescent="0.3"/>
    <row r="3" spans="1:32" s="7" customFormat="1" ht="15" customHeight="1" thickBot="1" x14ac:dyDescent="0.35">
      <c r="A3" s="59" t="str">
        <f>+Índice!F12</f>
        <v>G I.2.7</v>
      </c>
      <c r="B3" s="52" t="str">
        <f>+Índice!G12</f>
        <v>Grau de especialização setorial por localização geográfica (NUTS III) | Índice de Theil normalizado (volume de negócios, 2017)</v>
      </c>
      <c r="C3" s="21"/>
      <c r="D3" s="21"/>
      <c r="E3" s="21"/>
      <c r="F3" s="21"/>
      <c r="G3" s="21"/>
      <c r="H3" s="21"/>
      <c r="I3" s="21"/>
      <c r="J3" s="21"/>
      <c r="K3" s="21"/>
      <c r="L3" s="61"/>
      <c r="M3" s="61"/>
      <c r="N3" s="61"/>
      <c r="O3" s="61"/>
      <c r="P3" s="87"/>
      <c r="Q3" s="88"/>
      <c r="R3" s="88"/>
    </row>
    <row r="4" spans="1:32" s="9" customFormat="1" ht="15" customHeight="1" x14ac:dyDescent="0.3">
      <c r="A4" s="8" t="s">
        <v>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32" s="9" customFormat="1" ht="15" customHeight="1" thickBot="1" x14ac:dyDescent="0.25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32" s="11" customFormat="1" ht="24.9" customHeight="1" thickBot="1" x14ac:dyDescent="0.35">
      <c r="I6" s="63"/>
      <c r="J6" s="63"/>
      <c r="K6" s="64"/>
      <c r="L6" s="173" t="s">
        <v>158</v>
      </c>
      <c r="M6" s="174"/>
      <c r="W6" s="12"/>
    </row>
    <row r="7" spans="1:32" ht="24.9" customHeight="1" thickBot="1" x14ac:dyDescent="0.35">
      <c r="B7" s="11"/>
      <c r="C7" s="11"/>
      <c r="I7" s="177" t="s">
        <v>144</v>
      </c>
      <c r="J7" s="177"/>
      <c r="K7" s="178"/>
      <c r="L7" s="175">
        <v>0.23</v>
      </c>
      <c r="M7" s="176"/>
      <c r="W7" s="13"/>
      <c r="X7" s="11"/>
      <c r="Y7" s="11"/>
      <c r="Z7" s="11"/>
      <c r="AA7" s="11"/>
      <c r="AB7" s="11"/>
      <c r="AC7" s="11"/>
      <c r="AD7" s="11"/>
      <c r="AE7" s="11"/>
      <c r="AF7" s="11"/>
    </row>
    <row r="8" spans="1:32" ht="24.9" customHeight="1" thickBot="1" x14ac:dyDescent="0.35">
      <c r="B8" s="11"/>
      <c r="C8" s="11"/>
      <c r="I8" s="121" t="s">
        <v>152</v>
      </c>
      <c r="J8" s="121"/>
      <c r="K8" s="160"/>
      <c r="L8" s="175">
        <v>0.28000000000000003</v>
      </c>
      <c r="M8" s="176"/>
      <c r="W8" s="13"/>
      <c r="X8" s="11"/>
      <c r="Y8" s="11"/>
      <c r="Z8" s="11"/>
      <c r="AA8" s="11"/>
      <c r="AB8" s="11"/>
      <c r="AC8" s="11"/>
      <c r="AD8" s="11"/>
      <c r="AE8" s="11"/>
      <c r="AF8" s="11"/>
    </row>
    <row r="9" spans="1:32" ht="24.9" customHeight="1" thickBot="1" x14ac:dyDescent="0.35">
      <c r="B9" s="11"/>
      <c r="C9" s="11"/>
      <c r="I9" s="121" t="s">
        <v>153</v>
      </c>
      <c r="J9" s="121"/>
      <c r="K9" s="160"/>
      <c r="L9" s="175">
        <v>0.28000000000000003</v>
      </c>
      <c r="M9" s="176"/>
      <c r="W9" s="13"/>
      <c r="X9" s="11"/>
      <c r="Y9" s="11"/>
      <c r="Z9" s="11"/>
      <c r="AA9" s="11"/>
      <c r="AB9" s="11"/>
      <c r="AC9" s="11"/>
      <c r="AD9" s="11"/>
      <c r="AE9" s="11"/>
      <c r="AF9" s="11"/>
    </row>
    <row r="10" spans="1:32" ht="24.9" customHeight="1" thickBot="1" x14ac:dyDescent="0.35">
      <c r="B10" s="11"/>
      <c r="C10" s="11"/>
      <c r="I10" s="121" t="s">
        <v>154</v>
      </c>
      <c r="J10" s="121"/>
      <c r="K10" s="160"/>
      <c r="L10" s="175">
        <v>0.28999999999999998</v>
      </c>
      <c r="M10" s="176"/>
      <c r="W10" s="13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ht="24.9" customHeight="1" thickBot="1" x14ac:dyDescent="0.35">
      <c r="B11" s="11"/>
      <c r="C11" s="11"/>
      <c r="I11" s="121" t="s">
        <v>173</v>
      </c>
      <c r="J11" s="121"/>
      <c r="K11" s="160"/>
      <c r="L11" s="175">
        <v>0.24</v>
      </c>
      <c r="M11" s="176"/>
      <c r="W11" s="13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24.9" customHeight="1" thickBot="1" x14ac:dyDescent="0.35">
      <c r="B12" s="11"/>
      <c r="C12" s="11"/>
      <c r="I12" s="121" t="s">
        <v>155</v>
      </c>
      <c r="J12" s="121"/>
      <c r="K12" s="160"/>
      <c r="L12" s="175">
        <v>0.3</v>
      </c>
      <c r="M12" s="176"/>
      <c r="W12" s="13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ht="24.9" customHeight="1" thickBot="1" x14ac:dyDescent="0.35">
      <c r="B13" s="11"/>
      <c r="C13" s="11"/>
      <c r="I13" s="121" t="s">
        <v>156</v>
      </c>
      <c r="J13" s="121"/>
      <c r="K13" s="160"/>
      <c r="L13" s="175">
        <v>0.31</v>
      </c>
      <c r="M13" s="176"/>
      <c r="W13" s="13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ht="24.9" customHeight="1" thickBot="1" x14ac:dyDescent="0.35">
      <c r="B14" s="11"/>
      <c r="C14" s="11"/>
      <c r="I14" s="121" t="s">
        <v>157</v>
      </c>
      <c r="J14" s="121"/>
      <c r="K14" s="160"/>
      <c r="L14" s="175">
        <v>0.32</v>
      </c>
      <c r="M14" s="176"/>
      <c r="W14" s="13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ht="24.9" customHeight="1" thickBot="1" x14ac:dyDescent="0.35">
      <c r="B15" s="11"/>
      <c r="C15" s="11"/>
      <c r="I15" s="125" t="s">
        <v>174</v>
      </c>
      <c r="J15" s="125"/>
      <c r="K15" s="169"/>
      <c r="L15" s="175">
        <v>0.46</v>
      </c>
      <c r="M15" s="176"/>
      <c r="W15" s="25"/>
      <c r="Y15" s="11"/>
      <c r="Z15" s="11"/>
      <c r="AA15" s="11"/>
      <c r="AB15" s="11"/>
      <c r="AC15" s="11"/>
      <c r="AD15" s="11"/>
      <c r="AE15" s="11"/>
      <c r="AF15" s="11"/>
    </row>
    <row r="16" spans="1:32" ht="15" customHeight="1" x14ac:dyDescent="0.3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Y16" s="11"/>
      <c r="Z16" s="11"/>
      <c r="AA16" s="11"/>
      <c r="AB16" s="11"/>
      <c r="AC16" s="11"/>
      <c r="AD16" s="11"/>
      <c r="AE16" s="11"/>
      <c r="AF16" s="11"/>
    </row>
    <row r="17" spans="1:32" ht="15" customHeight="1" thickBot="1" x14ac:dyDescent="0.35"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Y17" s="11"/>
      <c r="Z17" s="11"/>
      <c r="AA17" s="11"/>
      <c r="AB17" s="11"/>
      <c r="AC17" s="11"/>
      <c r="AD17" s="11"/>
      <c r="AE17" s="11"/>
      <c r="AF17" s="11"/>
    </row>
    <row r="18" spans="1:32" ht="19.5" customHeight="1" thickBot="1" x14ac:dyDescent="0.35">
      <c r="A18" s="92" t="str">
        <f>NOTA!$A$24</f>
        <v>ESTUDO 38 | ANÁLISE DAS EMPRESAS DA REGIÃO NORTE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Y18" s="11"/>
      <c r="Z18" s="11"/>
      <c r="AA18" s="11"/>
      <c r="AB18" s="11"/>
      <c r="AC18" s="11"/>
      <c r="AD18" s="11"/>
      <c r="AE18" s="11"/>
      <c r="AF18" s="11"/>
    </row>
    <row r="19" spans="1:32" x14ac:dyDescent="0.3">
      <c r="U19" s="58" t="s">
        <v>23</v>
      </c>
    </row>
  </sheetData>
  <sheetProtection algorithmName="SHA-512" hashValue="tQfAUcDQslzceFdkEkr/J0ZKjlOQK9ycDQTHA90I6J5ekNjoAe4cGBBA8DYaKRTwLvNH1nWALvXymvzRq4xHdw==" saltValue="TukAKV84SLirs47h7EYX7A==" spinCount="100000" sheet="1" objects="1" scenarios="1"/>
  <mergeCells count="21">
    <mergeCell ref="L13:M13"/>
    <mergeCell ref="I12:K12"/>
    <mergeCell ref="I11:K11"/>
    <mergeCell ref="I10:K10"/>
    <mergeCell ref="L10:M10"/>
    <mergeCell ref="A1:U1"/>
    <mergeCell ref="L6:M6"/>
    <mergeCell ref="A18:U18"/>
    <mergeCell ref="I15:K15"/>
    <mergeCell ref="L15:M15"/>
    <mergeCell ref="I14:K14"/>
    <mergeCell ref="L14:M14"/>
    <mergeCell ref="L7:M7"/>
    <mergeCell ref="L11:M11"/>
    <mergeCell ref="L12:M12"/>
    <mergeCell ref="I9:K9"/>
    <mergeCell ref="I7:K7"/>
    <mergeCell ref="I8:K8"/>
    <mergeCell ref="L8:M8"/>
    <mergeCell ref="L9:M9"/>
    <mergeCell ref="I13:K13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51</vt:i4>
      </vt:variant>
    </vt:vector>
  </HeadingPairs>
  <TitlesOfParts>
    <vt:vector size="102" baseType="lpstr">
      <vt:lpstr>NOTA</vt:lpstr>
      <vt:lpstr>Índice</vt:lpstr>
      <vt:lpstr>G I.2.1</vt:lpstr>
      <vt:lpstr>G I.2.2</vt:lpstr>
      <vt:lpstr>G I.2.3</vt:lpstr>
      <vt:lpstr>G I.2.4</vt:lpstr>
      <vt:lpstr>G I.2.5</vt:lpstr>
      <vt:lpstr>G I.2.6</vt:lpstr>
      <vt:lpstr>G I.2.7</vt:lpstr>
      <vt:lpstr>G I.2.8</vt:lpstr>
      <vt:lpstr>G I.2.9</vt:lpstr>
      <vt:lpstr>G I.2.10</vt:lpstr>
      <vt:lpstr>G I.2.11</vt:lpstr>
      <vt:lpstr>G I.2.12</vt:lpstr>
      <vt:lpstr>G I.2.13</vt:lpstr>
      <vt:lpstr>G I.2.14</vt:lpstr>
      <vt:lpstr>G I.2.15</vt:lpstr>
      <vt:lpstr>G I.2.16</vt:lpstr>
      <vt:lpstr>G I.2.17</vt:lpstr>
      <vt:lpstr>G I.3.1</vt:lpstr>
      <vt:lpstr>G I.3.2</vt:lpstr>
      <vt:lpstr>G I.3.3</vt:lpstr>
      <vt:lpstr>G I.3.4</vt:lpstr>
      <vt:lpstr>G I.3.5</vt:lpstr>
      <vt:lpstr>G I.3.6</vt:lpstr>
      <vt:lpstr>G I.3.7</vt:lpstr>
      <vt:lpstr>G I.3.8</vt:lpstr>
      <vt:lpstr>G I.3.9</vt:lpstr>
      <vt:lpstr>G C1.1</vt:lpstr>
      <vt:lpstr>G C1.2</vt:lpstr>
      <vt:lpstr>G C1.3</vt:lpstr>
      <vt:lpstr>G C1.4</vt:lpstr>
      <vt:lpstr>G C1.5</vt:lpstr>
      <vt:lpstr>G C1.6</vt:lpstr>
      <vt:lpstr>G C1.7</vt:lpstr>
      <vt:lpstr>G I.3.10</vt:lpstr>
      <vt:lpstr>G I.3.11</vt:lpstr>
      <vt:lpstr>G I.3.12 I</vt:lpstr>
      <vt:lpstr>G I.3.12 II</vt:lpstr>
      <vt:lpstr>Q I.3.1</vt:lpstr>
      <vt:lpstr>G C2.1</vt:lpstr>
      <vt:lpstr>G C2.2 I</vt:lpstr>
      <vt:lpstr>G C2.2 II</vt:lpstr>
      <vt:lpstr>G C2.3 I</vt:lpstr>
      <vt:lpstr>G C2.3 II</vt:lpstr>
      <vt:lpstr>G I.3.13</vt:lpstr>
      <vt:lpstr>G I.3.14</vt:lpstr>
      <vt:lpstr>G I.3.15</vt:lpstr>
      <vt:lpstr>G I.3.16</vt:lpstr>
      <vt:lpstr>G I.3.17</vt:lpstr>
      <vt:lpstr>G I.3.18</vt:lpstr>
      <vt:lpstr>'G C1.1'!Print_Area</vt:lpstr>
      <vt:lpstr>'G C1.2'!Print_Area</vt:lpstr>
      <vt:lpstr>'G C1.3'!Print_Area</vt:lpstr>
      <vt:lpstr>'G C1.4'!Print_Area</vt:lpstr>
      <vt:lpstr>'G C1.5'!Print_Area</vt:lpstr>
      <vt:lpstr>'G C1.6'!Print_Area</vt:lpstr>
      <vt:lpstr>'G C1.7'!Print_Area</vt:lpstr>
      <vt:lpstr>'G C2.1'!Print_Area</vt:lpstr>
      <vt:lpstr>'G C2.2 I'!Print_Area</vt:lpstr>
      <vt:lpstr>'G C2.2 II'!Print_Area</vt:lpstr>
      <vt:lpstr>'G C2.3 I'!Print_Area</vt:lpstr>
      <vt:lpstr>'G C2.3 II'!Print_Area</vt:lpstr>
      <vt:lpstr>'G I.2.1'!Print_Area</vt:lpstr>
      <vt:lpstr>'G I.2.10'!Print_Area</vt:lpstr>
      <vt:lpstr>'G I.2.11'!Print_Area</vt:lpstr>
      <vt:lpstr>'G I.2.12'!Print_Area</vt:lpstr>
      <vt:lpstr>'G I.2.13'!Print_Area</vt:lpstr>
      <vt:lpstr>'G I.2.14'!Print_Area</vt:lpstr>
      <vt:lpstr>'G I.2.15'!Print_Area</vt:lpstr>
      <vt:lpstr>'G I.2.16'!Print_Area</vt:lpstr>
      <vt:lpstr>'G I.2.17'!Print_Area</vt:lpstr>
      <vt:lpstr>'G I.2.2'!Print_Area</vt:lpstr>
      <vt:lpstr>'G I.2.3'!Print_Area</vt:lpstr>
      <vt:lpstr>'G I.2.4'!Print_Area</vt:lpstr>
      <vt:lpstr>'G I.2.5'!Print_Area</vt:lpstr>
      <vt:lpstr>'G I.2.6'!Print_Area</vt:lpstr>
      <vt:lpstr>'G I.2.7'!Print_Area</vt:lpstr>
      <vt:lpstr>'G I.2.8'!Print_Area</vt:lpstr>
      <vt:lpstr>'G I.2.9'!Print_Area</vt:lpstr>
      <vt:lpstr>'G I.3.1'!Print_Area</vt:lpstr>
      <vt:lpstr>'G I.3.10'!Print_Area</vt:lpstr>
      <vt:lpstr>'G I.3.11'!Print_Area</vt:lpstr>
      <vt:lpstr>'G I.3.12 I'!Print_Area</vt:lpstr>
      <vt:lpstr>'G I.3.12 II'!Print_Area</vt:lpstr>
      <vt:lpstr>'G I.3.13'!Print_Area</vt:lpstr>
      <vt:lpstr>'G I.3.14'!Print_Area</vt:lpstr>
      <vt:lpstr>'G I.3.15'!Print_Area</vt:lpstr>
      <vt:lpstr>'G I.3.16'!Print_Area</vt:lpstr>
      <vt:lpstr>'G I.3.17'!Print_Area</vt:lpstr>
      <vt:lpstr>'G I.3.18'!Print_Area</vt:lpstr>
      <vt:lpstr>'G I.3.2'!Print_Area</vt:lpstr>
      <vt:lpstr>'G I.3.3'!Print_Area</vt:lpstr>
      <vt:lpstr>'G I.3.4'!Print_Area</vt:lpstr>
      <vt:lpstr>'G I.3.5'!Print_Area</vt:lpstr>
      <vt:lpstr>'G I.3.6'!Print_Area</vt:lpstr>
      <vt:lpstr>'G I.3.7'!Print_Area</vt:lpstr>
      <vt:lpstr>'G I.3.8'!Print_Area</vt:lpstr>
      <vt:lpstr>'G I.3.9'!Print_Area</vt:lpstr>
      <vt:lpstr>Índice!Print_Area</vt:lpstr>
      <vt:lpstr>NOTA!Print_Area</vt:lpstr>
      <vt:lpstr>'Q I.3.1'!Print_Area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Portugal</dc:creator>
  <cp:lastModifiedBy>Comentários NAS</cp:lastModifiedBy>
  <cp:lastPrinted>2019-04-09T17:09:02Z</cp:lastPrinted>
  <dcterms:created xsi:type="dcterms:W3CDTF">2011-07-04T17:45:26Z</dcterms:created>
  <dcterms:modified xsi:type="dcterms:W3CDTF">2019-07-16T08:30:49Z</dcterms:modified>
</cp:coreProperties>
</file>