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1_NAB\07_Publicações\Grupos Economicos\Estudo\NIE e Excel Internet\"/>
    </mc:Choice>
  </mc:AlternateContent>
  <bookViews>
    <workbookView xWindow="-12" yWindow="-12" windowWidth="10260" windowHeight="7932" tabRatio="915"/>
  </bookViews>
  <sheets>
    <sheet name="NOTA" sheetId="46" r:id="rId1"/>
    <sheet name="Índice" sheetId="45" r:id="rId2"/>
    <sheet name="G1" sheetId="159" r:id="rId3"/>
    <sheet name="G2" sheetId="163" r:id="rId4"/>
    <sheet name="G3" sheetId="228" r:id="rId5"/>
    <sheet name="G4" sheetId="207" r:id="rId6"/>
    <sheet name="G5" sheetId="208" r:id="rId7"/>
    <sheet name="G6" sheetId="209" r:id="rId8"/>
    <sheet name="G7" sheetId="168" r:id="rId9"/>
    <sheet name="G8" sheetId="106" r:id="rId10"/>
    <sheet name="G9" sheetId="210" r:id="rId11"/>
    <sheet name="G10" sheetId="229" r:id="rId12"/>
    <sheet name="G11" sheetId="219" r:id="rId13"/>
    <sheet name="G12" sheetId="212" r:id="rId14"/>
    <sheet name="G13" sheetId="230" r:id="rId15"/>
    <sheet name="Q1" sheetId="144" r:id="rId16"/>
    <sheet name="G14" sheetId="231" r:id="rId17"/>
    <sheet name="G15" sheetId="232" r:id="rId18"/>
    <sheet name="G16" sheetId="198" r:id="rId19"/>
    <sheet name="G17" sheetId="199" r:id="rId20"/>
    <sheet name="G18" sheetId="220" r:id="rId21"/>
    <sheet name="G19" sheetId="200" r:id="rId22"/>
    <sheet name="G20" sheetId="221" r:id="rId23"/>
    <sheet name="G21" sheetId="176" r:id="rId24"/>
    <sheet name="G22" sheetId="194" r:id="rId25"/>
    <sheet name="G23" sheetId="169" r:id="rId26"/>
    <sheet name="G24" sheetId="196" r:id="rId27"/>
    <sheet name="G25" sheetId="222" r:id="rId28"/>
    <sheet name="G26" sheetId="223" r:id="rId29"/>
    <sheet name="G27" sheetId="225" r:id="rId30"/>
    <sheet name="G28" sheetId="224" r:id="rId31"/>
    <sheet name="G29" sheetId="226" r:id="rId32"/>
    <sheet name="G30" sheetId="218" r:id="rId33"/>
    <sheet name="G31" sheetId="215" r:id="rId34"/>
    <sheet name="G32" sheetId="214" r:id="rId35"/>
    <sheet name="G33" sheetId="233" r:id="rId36"/>
  </sheets>
  <definedNames>
    <definedName name="_xlnm._FilterDatabase" localSheetId="2" hidden="1">'G1'!#REF!</definedName>
    <definedName name="_xlnm._FilterDatabase" localSheetId="11" hidden="1">'G10'!#REF!</definedName>
    <definedName name="_xlnm._FilterDatabase" localSheetId="12" hidden="1">'G11'!#REF!</definedName>
    <definedName name="_xlnm._FilterDatabase" localSheetId="14" hidden="1">'G13'!#REF!</definedName>
    <definedName name="_xlnm._FilterDatabase" localSheetId="16" hidden="1">'G14'!#REF!</definedName>
    <definedName name="_xlnm._FilterDatabase" localSheetId="17" hidden="1">'G15'!#REF!</definedName>
    <definedName name="_xlnm._FilterDatabase" localSheetId="18" hidden="1">'G16'!#REF!</definedName>
    <definedName name="_xlnm._FilterDatabase" localSheetId="19" hidden="1">'G17'!#REF!</definedName>
    <definedName name="_xlnm._FilterDatabase" localSheetId="20" hidden="1">'G18'!#REF!</definedName>
    <definedName name="_xlnm._FilterDatabase" localSheetId="21" hidden="1">'G19'!#REF!</definedName>
    <definedName name="_xlnm._FilterDatabase" localSheetId="3" hidden="1">'G2'!#REF!</definedName>
    <definedName name="_xlnm._FilterDatabase" localSheetId="22" hidden="1">'G20'!#REF!</definedName>
    <definedName name="_xlnm._FilterDatabase" localSheetId="23" hidden="1">'G21'!#REF!</definedName>
    <definedName name="_xlnm._FilterDatabase" localSheetId="24" hidden="1">'G22'!#REF!</definedName>
    <definedName name="_xlnm._FilterDatabase" localSheetId="25" hidden="1">'G23'!#REF!</definedName>
    <definedName name="_xlnm._FilterDatabase" localSheetId="27" hidden="1">'G25'!#REF!</definedName>
    <definedName name="_xlnm._FilterDatabase" localSheetId="28" hidden="1">'G26'!#REF!</definedName>
    <definedName name="_xlnm._FilterDatabase" localSheetId="29" hidden="1">'G27'!#REF!</definedName>
    <definedName name="_xlnm._FilterDatabase" localSheetId="30" hidden="1">'G28'!#REF!</definedName>
    <definedName name="_xlnm._FilterDatabase" localSheetId="31" hidden="1">'G29'!#REF!</definedName>
    <definedName name="_xlnm._FilterDatabase" localSheetId="4" hidden="1">'G3'!#REF!</definedName>
    <definedName name="_xlnm._FilterDatabase" localSheetId="32" hidden="1">'G30'!#REF!</definedName>
    <definedName name="_xlnm._FilterDatabase" localSheetId="33" hidden="1">'G31'!#REF!</definedName>
    <definedName name="_xlnm._FilterDatabase" localSheetId="34" hidden="1">'G32'!#REF!</definedName>
    <definedName name="_xlnm._FilterDatabase" localSheetId="35" hidden="1">'G33'!#REF!</definedName>
    <definedName name="_xlnm._FilterDatabase" localSheetId="5" hidden="1">'G4'!#REF!</definedName>
    <definedName name="_xlnm._FilterDatabase" localSheetId="6" hidden="1">'G5'!#REF!</definedName>
    <definedName name="_xlnm._FilterDatabase" localSheetId="7" hidden="1">'G6'!#REF!</definedName>
    <definedName name="_xlnm._FilterDatabase" localSheetId="8" hidden="1">'G7'!#REF!</definedName>
    <definedName name="_xlnm._FilterDatabase" localSheetId="9" hidden="1">'G8'!#REF!</definedName>
    <definedName name="_xlnm._FilterDatabase" localSheetId="10" hidden="1">'G9'!#REF!</definedName>
    <definedName name="_xlnm.Print_Area" localSheetId="2">'G1'!$A$1:$U$10</definedName>
    <definedName name="_xlnm.Print_Area" localSheetId="11">'G10'!$A$1:$U$12</definedName>
    <definedName name="_xlnm.Print_Area" localSheetId="12">'G11'!$A$1:$U$11</definedName>
    <definedName name="_xlnm.Print_Area" localSheetId="13">'G12'!$A$1:$U$11</definedName>
    <definedName name="_xlnm.Print_Area" localSheetId="14">'G13'!$A$1:$U$11</definedName>
    <definedName name="_xlnm.Print_Area" localSheetId="16">'G14'!$A$1:$U$11</definedName>
    <definedName name="_xlnm.Print_Area" localSheetId="17">'G15'!$A$1:$U$16</definedName>
    <definedName name="_xlnm.Print_Area" localSheetId="18">'G16'!$A$1:$U$11</definedName>
    <definedName name="_xlnm.Print_Area" localSheetId="19">'G17'!$A$1:$U$12</definedName>
    <definedName name="_xlnm.Print_Area" localSheetId="20">'G18'!$A$1:$U$10</definedName>
    <definedName name="_xlnm.Print_Area" localSheetId="21">'G19'!$A$1:$U$11</definedName>
    <definedName name="_xlnm.Print_Area" localSheetId="3">'G2'!$A$1:$U$17</definedName>
    <definedName name="_xlnm.Print_Area" localSheetId="22">'G20'!$A$1:$U$11</definedName>
    <definedName name="_xlnm.Print_Area" localSheetId="23">'G21'!$A$1:$U$10</definedName>
    <definedName name="_xlnm.Print_Area" localSheetId="24">'G22'!$A$1:$U$13</definedName>
    <definedName name="_xlnm.Print_Area" localSheetId="25">'G23'!$A$1:$U$16</definedName>
    <definedName name="_xlnm.Print_Area" localSheetId="26">'G24'!$A$1:$U$13</definedName>
    <definedName name="_xlnm.Print_Area" localSheetId="27">'G25'!$A$1:$U$12</definedName>
    <definedName name="_xlnm.Print_Area" localSheetId="28">'G26'!$A$1:$U$12</definedName>
    <definedName name="_xlnm.Print_Area" localSheetId="29">'G27'!$A$1:$U$11</definedName>
    <definedName name="_xlnm.Print_Area" localSheetId="30">'G28'!$A$1:$U$13</definedName>
    <definedName name="_xlnm.Print_Area" localSheetId="31">'G29'!$A$1:$U$15</definedName>
    <definedName name="_xlnm.Print_Area" localSheetId="4">'G3'!$A$1:$U$20</definedName>
    <definedName name="_xlnm.Print_Area" localSheetId="32">'G30'!$A$1:$U$13</definedName>
    <definedName name="_xlnm.Print_Area" localSheetId="33">'G31'!$A$1:$U$12</definedName>
    <definedName name="_xlnm.Print_Area" localSheetId="34">'G32'!$A$1:$U$12</definedName>
    <definedName name="_xlnm.Print_Area" localSheetId="35">'G33'!$A$1:$U$12</definedName>
    <definedName name="_xlnm.Print_Area" localSheetId="5">'G4'!$A$1:$U$12</definedName>
    <definedName name="_xlnm.Print_Area" localSheetId="6">'G5'!$A$1:$U$17</definedName>
    <definedName name="_xlnm.Print_Area" localSheetId="7">'G6'!$A$1:$U$12</definedName>
    <definedName name="_xlnm.Print_Area" localSheetId="8">'G7'!$A$1:$U$15</definedName>
    <definedName name="_xlnm.Print_Area" localSheetId="9">'G8'!$A$1:$U$13</definedName>
    <definedName name="_xlnm.Print_Area" localSheetId="10">'G9'!$A$1:$U$11</definedName>
    <definedName name="_xlnm.Print_Area" localSheetId="1">Índice!$A$1:$U$67</definedName>
    <definedName name="_xlnm.Print_Area" localSheetId="0">NOTA!$A$1:$O$24</definedName>
    <definedName name="_xlnm.Print_Area" localSheetId="15">'Q1'!$A$1:$U$27</definedName>
  </definedNames>
  <calcPr calcId="152511" fullPrecision="0"/>
</workbook>
</file>

<file path=xl/calcChain.xml><?xml version="1.0" encoding="utf-8"?>
<calcChain xmlns="http://schemas.openxmlformats.org/spreadsheetml/2006/main">
  <c r="B3" i="233" l="1"/>
  <c r="A3" i="233"/>
  <c r="B3" i="224" l="1"/>
  <c r="A3" i="224"/>
  <c r="B3" i="226"/>
  <c r="A3" i="226"/>
  <c r="B3" i="232" l="1"/>
  <c r="A3" i="232"/>
  <c r="B3" i="231"/>
  <c r="A3" i="231"/>
  <c r="B3" i="230"/>
  <c r="A3" i="230"/>
  <c r="B3" i="144"/>
  <c r="A3" i="144"/>
  <c r="B3" i="229" l="1"/>
  <c r="A3" i="229"/>
  <c r="B3" i="228"/>
  <c r="A3" i="228"/>
  <c r="O8" i="159" l="1"/>
  <c r="G8" i="159"/>
  <c r="K8" i="159"/>
  <c r="B3" i="225" l="1"/>
  <c r="A3" i="225"/>
  <c r="B3" i="223"/>
  <c r="A3" i="223"/>
  <c r="B3" i="218"/>
  <c r="A3" i="218"/>
  <c r="B3" i="222"/>
  <c r="A3" i="222"/>
  <c r="B3" i="176"/>
  <c r="A3" i="176"/>
  <c r="B3" i="221"/>
  <c r="A3" i="221"/>
  <c r="B3" i="220"/>
  <c r="A3" i="220"/>
  <c r="A10" i="220"/>
  <c r="B3" i="212"/>
  <c r="A3" i="212"/>
  <c r="B3" i="219"/>
  <c r="A3" i="219"/>
  <c r="B3" i="210"/>
  <c r="A3" i="210"/>
  <c r="B3" i="168" l="1"/>
  <c r="A3" i="168"/>
  <c r="B3" i="209"/>
  <c r="A3" i="209"/>
  <c r="B3" i="208"/>
  <c r="A3" i="208"/>
  <c r="B3" i="215" l="1"/>
  <c r="A3" i="215"/>
  <c r="B3" i="214"/>
  <c r="A3" i="214"/>
  <c r="B3" i="196"/>
  <c r="A3" i="196"/>
  <c r="A3" i="169"/>
  <c r="B3" i="194"/>
  <c r="A3" i="194"/>
  <c r="A11" i="212"/>
  <c r="B3" i="200" l="1"/>
  <c r="A3" i="200"/>
  <c r="B3" i="199"/>
  <c r="A3" i="199"/>
  <c r="B3" i="198"/>
  <c r="A3" i="198"/>
  <c r="B3" i="106"/>
  <c r="A3" i="106"/>
  <c r="B3" i="207"/>
  <c r="A3" i="207"/>
  <c r="A12" i="209"/>
  <c r="A12" i="207"/>
  <c r="B3" i="163"/>
  <c r="A3" i="163"/>
  <c r="B3" i="159"/>
  <c r="A3" i="159"/>
  <c r="B3" i="169" l="1"/>
  <c r="A13" i="196" l="1"/>
  <c r="A10" i="159" l="1"/>
  <c r="A27" i="144" l="1"/>
  <c r="A67" i="45" l="1"/>
  <c r="A12" i="233" s="1"/>
  <c r="A11" i="231" l="1"/>
  <c r="A16" i="232"/>
  <c r="A12" i="229"/>
  <c r="A11" i="230"/>
  <c r="A20" i="228"/>
  <c r="A11" i="225"/>
  <c r="A11" i="221"/>
  <c r="A15" i="226"/>
  <c r="A13" i="224"/>
  <c r="A12" i="223"/>
  <c r="A12" i="222"/>
  <c r="A11" i="219"/>
  <c r="A13" i="218"/>
  <c r="A12" i="214"/>
  <c r="A12" i="215"/>
  <c r="A11" i="210"/>
  <c r="A17" i="208"/>
  <c r="A11" i="200"/>
  <c r="A12" i="199"/>
  <c r="A11" i="198"/>
  <c r="A13" i="194"/>
  <c r="A17" i="163"/>
  <c r="A10" i="176"/>
  <c r="A16" i="169"/>
  <c r="A15" i="168"/>
  <c r="A13" i="106"/>
</calcChain>
</file>

<file path=xl/sharedStrings.xml><?xml version="1.0" encoding="utf-8"?>
<sst xmlns="http://schemas.openxmlformats.org/spreadsheetml/2006/main" count="478" uniqueCount="219">
  <si>
    <t>Créditos comerciais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</si>
  <si>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</si>
  <si>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</si>
  <si>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</si>
  <si>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</si>
  <si>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</si>
  <si>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</si>
  <si>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</si>
  <si>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</si>
  <si>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</si>
  <si>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</si>
  <si>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</si>
  <si>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SITUAÇÃO FINANCEIRA</t>
  </si>
  <si>
    <t>ÍNDICE</t>
  </si>
  <si>
    <t>ATIVIDADE E RENDIBILIDADE</t>
  </si>
  <si>
    <t>CMVMC</t>
  </si>
  <si>
    <t>FSE</t>
  </si>
  <si>
    <t>Empréstimos bancários</t>
  </si>
  <si>
    <t>G12</t>
  </si>
  <si>
    <t>G13</t>
  </si>
  <si>
    <t>G14</t>
  </si>
  <si>
    <t>Fonte: Banco de Portugal</t>
  </si>
  <si>
    <t>G15</t>
  </si>
  <si>
    <t>De 10 a 20 anos</t>
  </si>
  <si>
    <t>Volume de negócios</t>
  </si>
  <si>
    <t>Até 5 anos</t>
  </si>
  <si>
    <t>De 5 a 10 anos</t>
  </si>
  <si>
    <t>G16</t>
  </si>
  <si>
    <t>Outros financiamentos obtidos</t>
  </si>
  <si>
    <t>Número de empresas</t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</si>
  <si>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SITUAÇÃO FINANCEIRA - </t>
    </r>
  </si>
  <si>
    <r>
      <t xml:space="preserve">ANÁLISE ECONÓMICA E FINANCEIRA
</t>
    </r>
    <r>
      <rPr>
        <sz val="10"/>
        <color theme="0"/>
        <rFont val="Calibri"/>
        <family val="2"/>
        <scheme val="minor"/>
      </rPr>
      <t xml:space="preserve">- ATIVIDADE E RENDIBILIDADE - </t>
    </r>
  </si>
  <si>
    <t>Mais de 20 anos</t>
  </si>
  <si>
    <t>ANÁLISE ECONÓMICA E FINANCEIRA</t>
  </si>
  <si>
    <t>VOLUME DE NEGÓCIOS</t>
  </si>
  <si>
    <t>RENDIBILIDADE</t>
  </si>
  <si>
    <t>ESTRUTURA FINANCEIRA</t>
  </si>
  <si>
    <t>FINANCIAMENTO POR DÍVIDA COMERCIAL</t>
  </si>
  <si>
    <t>ESTRUTURA</t>
  </si>
  <si>
    <t>G17</t>
  </si>
  <si>
    <t>G18</t>
  </si>
  <si>
    <t>G19</t>
  </si>
  <si>
    <t>G20</t>
  </si>
  <si>
    <t>G21</t>
  </si>
  <si>
    <t>Gastos com o pessoal</t>
  </si>
  <si>
    <t>G22</t>
  </si>
  <si>
    <t>GASTOS DA ATIVIDADE OPERACIONAL</t>
  </si>
  <si>
    <t>GASTOS DE FINANCIAMENTO E SOLVABILIDADE</t>
  </si>
  <si>
    <t>Estrutura</t>
  </si>
  <si>
    <t>Títulos de dívida</t>
  </si>
  <si>
    <t>Financiamento de empresas do grupo</t>
  </si>
  <si>
    <t>Outros passivos</t>
  </si>
  <si>
    <t>-</t>
  </si>
  <si>
    <t>Restantes empresas</t>
  </si>
  <si>
    <t>G23</t>
  </si>
  <si>
    <t>G24</t>
  </si>
  <si>
    <t>Voltar ao índice</t>
  </si>
  <si>
    <t>CARATERIZAÇÃO E ESTRUTURA</t>
  </si>
  <si>
    <t>CARATERIZAÇÃO</t>
  </si>
  <si>
    <t>Peso das empresas integradas em grupos no total das empresas (2016)</t>
  </si>
  <si>
    <t>Peso das empresas integradas em grupos | Por setores de atividade económica e ordem decrescente do peso avaliado com base no volume de negócios (2016)</t>
  </si>
  <si>
    <t>Peso das empresas integradas em grupos | Por localização geográfica da sede e ordem decrescente do peso avaliado com base no volume de negócios (2016)</t>
  </si>
  <si>
    <t>Peso das empresas integradas em grupos | Por classes de maturidade (2016)</t>
  </si>
  <si>
    <t>Composição das empresas integradas em grupos e das restantes empresas | Por setores de atividade económica (2016)</t>
  </si>
  <si>
    <t>Composição das empresas integradas em grupos e das restantes empresas | Por classes de dimensão das empresas (2016)</t>
  </si>
  <si>
    <t>Composição das empresas integradas em grupos e das restantes empresas | Por localização geográfica da sede (2016)</t>
  </si>
  <si>
    <r>
      <t xml:space="preserve">CARATERIZAÇÃO E ESTRUTURA
- </t>
    </r>
    <r>
      <rPr>
        <sz val="10"/>
        <color theme="0"/>
        <rFont val="Calibri"/>
        <family val="2"/>
        <scheme val="minor"/>
      </rPr>
      <t>ESTRUTURA</t>
    </r>
    <r>
      <rPr>
        <b/>
        <sz val="11"/>
        <color theme="0"/>
        <rFont val="Calibri"/>
        <family val="2"/>
        <scheme val="minor"/>
      </rPr>
      <t xml:space="preserve"> -</t>
    </r>
  </si>
  <si>
    <r>
      <t xml:space="preserve">CARATERIZAÇÃO E ESTRUTURA
</t>
    </r>
    <r>
      <rPr>
        <sz val="11"/>
        <color theme="0"/>
        <rFont val="Calibri"/>
        <family val="2"/>
        <scheme val="minor"/>
      </rPr>
      <t>- CARATERIZAÇÃO -</t>
    </r>
  </si>
  <si>
    <r>
      <t xml:space="preserve">CARATERIZAÇÃO E ESTRUTURA
</t>
    </r>
    <r>
      <rPr>
        <sz val="10"/>
        <color theme="0"/>
        <rFont val="Calibri"/>
        <family val="2"/>
        <scheme val="minor"/>
      </rPr>
      <t>- ESTRUTURA -</t>
    </r>
  </si>
  <si>
    <r>
      <t xml:space="preserve">CARATERIZAÇÃO E ESTRUTURA
</t>
    </r>
    <r>
      <rPr>
        <sz val="11"/>
        <color theme="0"/>
        <rFont val="Calibri"/>
        <family val="2"/>
        <scheme val="minor"/>
      </rPr>
      <t xml:space="preserve">
</t>
    </r>
    <r>
      <rPr>
        <sz val="10"/>
        <color theme="0"/>
        <rFont val="Calibri"/>
        <family val="2"/>
        <scheme val="minor"/>
      </rPr>
      <t>- ESTRUTURA -</t>
    </r>
  </si>
  <si>
    <t>Composição dos grupos | De acordo com a sua nacionalidade (2016)</t>
  </si>
  <si>
    <t>Composição das empresas integradas em grupos | De acordo com a nacionalidade dos grupos (2016)</t>
  </si>
  <si>
    <t>Q1</t>
  </si>
  <si>
    <t>Composição das empresas integradas em grupos com controlo estrangeiro | Por país de controlo (2016)</t>
  </si>
  <si>
    <t>Volume de negócios | Contributos dos mercados externo e interno (em pontos percentuais) para a taxa de crescimento anual (em percentagem) (2015 e 2016)</t>
  </si>
  <si>
    <t>Gastos da atividade operacional | Estrutura (2016)</t>
  </si>
  <si>
    <t>Resultados | Peso face aos rendimentos (2014 a 2016)</t>
  </si>
  <si>
    <t>Empresas com resultados negativos | Peso nos respetivos totais (2014 a 2016)</t>
  </si>
  <si>
    <t>Autonomia financeira | Distribuição por quartis e média ponderada (2014 a 2016)</t>
  </si>
  <si>
    <t>Caraterização das empresas de acordo com o rácio de cobertura de juros (ICR) | Em percentagem do passivo (2014 a 2016)</t>
  </si>
  <si>
    <t/>
  </si>
  <si>
    <t>Prazos médios de pagamentos e de recebimentos e financiamento líquido por dívida comercial | Em dias e percentagem do volume de negócios (2014 a 2016)</t>
  </si>
  <si>
    <t>CAIXA 2: ANÁLISE ECONÓMICA E FINANCEIRA DAS EMPRESAS INTEGRADAS EM GRUPOS NACIONAIS E MULTINACIONAIS COM CONTROLO NACIONAL OU ESTRANGEIRO</t>
  </si>
  <si>
    <t>G25</t>
  </si>
  <si>
    <t>G26</t>
  </si>
  <si>
    <t>G27</t>
  </si>
  <si>
    <t>G28</t>
  </si>
  <si>
    <t>G29</t>
  </si>
  <si>
    <t>G30</t>
  </si>
  <si>
    <r>
      <t xml:space="preserve">CAIXA 3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CLASSIFICAÇÃO DAS EMPRESAS INTEGRADAS EM GRUPOS USANDO A ANÁLISE DE CLUSTERS</t>
    </r>
    <r>
      <rPr>
        <b/>
        <sz val="10"/>
        <color theme="0"/>
        <rFont val="Calibri"/>
        <family val="2"/>
        <scheme val="minor"/>
      </rPr>
      <t xml:space="preserve"> -</t>
    </r>
  </si>
  <si>
    <r>
      <t xml:space="preserve">CAIXA 2
</t>
    </r>
    <r>
      <rPr>
        <b/>
        <sz val="10"/>
        <color theme="0"/>
        <rFont val="Calibri"/>
        <family val="2"/>
        <scheme val="minor"/>
      </rPr>
      <t xml:space="preserve">
- </t>
    </r>
    <r>
      <rPr>
        <sz val="10"/>
        <color theme="0"/>
        <rFont val="Calibri"/>
        <family val="2"/>
        <scheme val="minor"/>
      </rPr>
      <t>ANÁLISE ECONÓMICA E FINANCEIRA DAS EMPRESAS INTEGRADAS EM GRUPOS NACIONAIS E MULTINACIONAIS COM CONTROLO NACIONAL OU ESTRANGEIRO</t>
    </r>
    <r>
      <rPr>
        <b/>
        <sz val="10"/>
        <color theme="0"/>
        <rFont val="Calibri"/>
        <family val="2"/>
        <scheme val="minor"/>
      </rPr>
      <t xml:space="preserve"> -</t>
    </r>
  </si>
  <si>
    <t>Empresas integradas em grupos</t>
  </si>
  <si>
    <t>Número de pessoas ao serviço</t>
  </si>
  <si>
    <t>Número de grupos</t>
  </si>
  <si>
    <t>Mercado interno</t>
  </si>
  <si>
    <t>Rendibilidade dos capitais próprios</t>
  </si>
  <si>
    <t>Financiamento líquido por dívida comercial</t>
  </si>
  <si>
    <t>Prazo médio de pagamentos (em dias)</t>
  </si>
  <si>
    <t>Prazo médio de recebimentos (em dias)</t>
  </si>
  <si>
    <t>Grupos nacionais</t>
  </si>
  <si>
    <t>Grupos multinacionais com controlo nacional</t>
  </si>
  <si>
    <t>Grupos multinacionais com controlo estrangeiro</t>
  </si>
  <si>
    <t>Grupos nacionais com controlo estrangeiro</t>
  </si>
  <si>
    <t>Cluster 1</t>
  </si>
  <si>
    <t>Cluster 3</t>
  </si>
  <si>
    <t>Cluster 4</t>
  </si>
  <si>
    <t>Dimensão patrimonial</t>
  </si>
  <si>
    <t>Dimensão operacional</t>
  </si>
  <si>
    <t>Grau de abertura ao exterior</t>
  </si>
  <si>
    <t>Necessidades de financiamento</t>
  </si>
  <si>
    <t>Rendibilidade</t>
  </si>
  <si>
    <t>Produtividade</t>
  </si>
  <si>
    <t>Cluster 2</t>
  </si>
  <si>
    <t>Composição dos grupos | De acordo com o número de entidades (2016)</t>
  </si>
  <si>
    <t>Composição dos grupos | De acordo com o número de atividades desenvolvidas (2016)</t>
  </si>
  <si>
    <t>Composição das empresas integradas em grupos | Por setores de atividade económica e país de controlo (2016)</t>
  </si>
  <si>
    <t>Rendibilidade dos capitais próprios (2014 a 2016)</t>
  </si>
  <si>
    <t>Passivo | Estrutura (2016)</t>
  </si>
  <si>
    <t>Resultados por tipo de grupo | Peso face aos rendimentos (2014 a 2016)</t>
  </si>
  <si>
    <t>Passivo por tipo de grupo | Estrutura (2016)</t>
  </si>
  <si>
    <t>Caraterização das empresas de acordo com o rácio de cobertura de juros (ICR) por tipo de grupo | Em percentagem do passivo (2014 a 2016)</t>
  </si>
  <si>
    <t>Rendibilidade dos capitais próprios | Decomposição do diferencial face ao total das empresas integradas em grupos (2016, em pontos percentuais)</t>
  </si>
  <si>
    <t>Diferencial face ao total das empresas integradas em grupos (pp)</t>
  </si>
  <si>
    <t>G31</t>
  </si>
  <si>
    <t>G32</t>
  </si>
  <si>
    <t>G33</t>
  </si>
  <si>
    <r>
      <rPr>
        <i/>
        <sz val="10"/>
        <color theme="3"/>
        <rFont val="Calibri"/>
        <family val="2"/>
        <scheme val="minor"/>
      </rPr>
      <t>Clusters</t>
    </r>
    <r>
      <rPr>
        <sz val="10"/>
        <color theme="3"/>
        <rFont val="Calibri"/>
        <family val="2"/>
        <scheme val="minor"/>
      </rPr>
      <t xml:space="preserve"> das empresas integradas em grupos (2016)</t>
    </r>
  </si>
  <si>
    <r>
      <t xml:space="preserve">Composição das empresas integradas em grupos | Por </t>
    </r>
    <r>
      <rPr>
        <i/>
        <sz val="10"/>
        <color theme="3"/>
        <rFont val="Calibri"/>
        <family val="2"/>
        <scheme val="minor"/>
      </rPr>
      <t>cluster</t>
    </r>
    <r>
      <rPr>
        <sz val="10"/>
        <color theme="3"/>
        <rFont val="Calibri"/>
        <family val="2"/>
        <scheme val="minor"/>
      </rPr>
      <t xml:space="preserve"> (2016)</t>
    </r>
  </si>
  <si>
    <r>
      <t xml:space="preserve">Composição dos </t>
    </r>
    <r>
      <rPr>
        <i/>
        <sz val="10"/>
        <color theme="3"/>
        <rFont val="Calibri"/>
        <family val="2"/>
        <scheme val="minor"/>
      </rPr>
      <t>clusters</t>
    </r>
    <r>
      <rPr>
        <sz val="10"/>
        <color theme="3"/>
        <rFont val="Calibri"/>
        <family val="2"/>
        <scheme val="minor"/>
      </rPr>
      <t xml:space="preserve"> | Por tipo de grupo (2016)</t>
    </r>
  </si>
  <si>
    <t>Maio de 2018</t>
  </si>
  <si>
    <t>CAIXA 1:  CARATERIZAÇÃO DOS GRUPOS</t>
  </si>
  <si>
    <t>Composição dos grupos multinacionais com controlo nacional | De acordo com o número de continentes em que estão presentes (2016)</t>
  </si>
  <si>
    <t>Composição das empresas integradas em grupos e das restantes empresas | Por classes de maturidade (2016)</t>
  </si>
  <si>
    <t>Composição das entidades integradas em grupos | De acordo com o setor institucional (2016)</t>
  </si>
  <si>
    <t>Componente exportada do volume de negócios e componente importada das compras e FSE por tipo de grupo | Em percentagem do volume de negócios (2016)</t>
  </si>
  <si>
    <t>Componente exportada do volume de negócios e componente importada das compras e FSE | Em percentagem do volume de negócios (2016)</t>
  </si>
  <si>
    <r>
      <t xml:space="preserve">CAIXA 3: CLASSIFICAÇÃO DAS EMPRESAS INTEGRADAS EM GRUPOS UTILIZANDO A ANÁLISE DE </t>
    </r>
    <r>
      <rPr>
        <b/>
        <i/>
        <sz val="10"/>
        <color theme="0"/>
        <rFont val="Calibri"/>
        <family val="2"/>
        <scheme val="minor"/>
      </rPr>
      <t>CLUSTERS</t>
    </r>
  </si>
  <si>
    <r>
      <t xml:space="preserve">CAIXA 1
- </t>
    </r>
    <r>
      <rPr>
        <sz val="10"/>
        <color theme="0"/>
        <rFont val="Calibri"/>
        <family val="2"/>
        <scheme val="minor"/>
      </rPr>
      <t>CARATERIZAÇÃO DOS GRUPOS</t>
    </r>
    <r>
      <rPr>
        <b/>
        <sz val="11"/>
        <color theme="0"/>
        <rFont val="Calibri"/>
        <family val="2"/>
        <scheme val="minor"/>
      </rPr>
      <t xml:space="preserve"> -</t>
    </r>
  </si>
  <si>
    <r>
      <rPr>
        <b/>
        <u/>
        <sz val="10"/>
        <color rgb="FF832326"/>
        <rFont val="Calibri"/>
        <family val="2"/>
        <scheme val="minor"/>
      </rPr>
      <t>Nota</t>
    </r>
    <r>
      <rPr>
        <sz val="10"/>
        <color rgb="FF832326"/>
        <rFont val="Calibri"/>
        <family val="2"/>
        <scheme val="minor"/>
      </rPr>
      <t xml:space="preserve">: </t>
    </r>
  </si>
  <si>
    <r>
      <t>Apresentam-se nesta publicação os dados que serviram de base ao Estudo da Central de Balanços | 32 - Análise das empresas integradas em grupos. Estes dados foram recolhidos através da Informação Empresarial Simplificada (IES) e tratados pela Central de Balanços do Banco de Portugal. A data de referência desta informação é outubro de 2017. Atualizações posteriores a esta data são divulgadas nos Quadros do Setor, na vertente multidimensional do BP</t>
    </r>
    <r>
      <rPr>
        <i/>
        <sz val="10"/>
        <color theme="1"/>
        <rFont val="Calibri"/>
        <family val="2"/>
        <scheme val="minor"/>
      </rPr>
      <t>stat</t>
    </r>
    <r>
      <rPr>
        <sz val="10"/>
        <color theme="1"/>
        <rFont val="Calibri"/>
        <family val="2"/>
        <scheme val="minor"/>
      </rPr>
      <t xml:space="preserve">|Estatísticas </t>
    </r>
    <r>
      <rPr>
        <i/>
        <sz val="10"/>
        <color theme="1"/>
        <rFont val="Calibri"/>
        <family val="2"/>
        <scheme val="minor"/>
      </rPr>
      <t>online</t>
    </r>
    <r>
      <rPr>
        <sz val="10"/>
        <color theme="1"/>
        <rFont val="Calibri"/>
        <family val="2"/>
        <scheme val="minor"/>
      </rPr>
      <t xml:space="preserve">.     </t>
    </r>
  </si>
  <si>
    <t>ESTUDO 32 | ANÁLISE DAS EMPRESAS INTEGRADAS EM GRUPOS</t>
  </si>
  <si>
    <t>EUA</t>
  </si>
  <si>
    <t>Suíça</t>
  </si>
  <si>
    <t>Mercado externo</t>
  </si>
  <si>
    <t>EBITDA negativo</t>
  </si>
  <si>
    <t>RLP negativo</t>
  </si>
  <si>
    <t>Entidades não residentes</t>
  </si>
  <si>
    <t>Outras entidades residentes</t>
  </si>
  <si>
    <t>Até 5 entidades</t>
  </si>
  <si>
    <t>De 5 a 10 entidades</t>
  </si>
  <si>
    <t>De 10 a 50 entidades</t>
  </si>
  <si>
    <t>Mais de 50 entidades</t>
  </si>
  <si>
    <t>Espanha</t>
  </si>
  <si>
    <t>Luxemburgo</t>
  </si>
  <si>
    <t>França</t>
  </si>
  <si>
    <t>Reino Unido</t>
  </si>
  <si>
    <t>Holanda</t>
  </si>
  <si>
    <t>Alemanha</t>
  </si>
  <si>
    <t>Brasil</t>
  </si>
  <si>
    <t>Malta</t>
  </si>
  <si>
    <t>Itália</t>
  </si>
  <si>
    <t>Bélgica</t>
  </si>
  <si>
    <t>Suécia</t>
  </si>
  <si>
    <t>Irlanda</t>
  </si>
  <si>
    <t>Dinamarca</t>
  </si>
  <si>
    <t>Ilhas Virgens Britânicas</t>
  </si>
  <si>
    <t>Chipre</t>
  </si>
  <si>
    <t>Japão</t>
  </si>
  <si>
    <t>Outros</t>
  </si>
  <si>
    <t>Um continente</t>
  </si>
  <si>
    <t>Dois a três continentes</t>
  </si>
  <si>
    <t>Quatro a cinco continentes</t>
  </si>
  <si>
    <t>Uma atividade</t>
  </si>
  <si>
    <t>Diversificados</t>
  </si>
  <si>
    <t>Muito diversificados</t>
  </si>
  <si>
    <t>Portugal</t>
  </si>
  <si>
    <t>Países Baixos</t>
  </si>
  <si>
    <t>Agricultura e pescas</t>
  </si>
  <si>
    <t>Indústria</t>
  </si>
  <si>
    <t>Eletricidade e água</t>
  </si>
  <si>
    <t>Construção</t>
  </si>
  <si>
    <t>Comércio</t>
  </si>
  <si>
    <t>Atividades imobiliárias</t>
  </si>
  <si>
    <t>Atividades técnicas e científicas</t>
  </si>
  <si>
    <t>Outros serviços</t>
  </si>
  <si>
    <t>Total das empresas</t>
  </si>
  <si>
    <t>Atividades técnicas e cientificas</t>
  </si>
  <si>
    <t>Lisboa</t>
  </si>
  <si>
    <t>Funchal</t>
  </si>
  <si>
    <t>Setúbal</t>
  </si>
  <si>
    <t>Ponta Delgada</t>
  </si>
  <si>
    <t>Porto</t>
  </si>
  <si>
    <t>Coimbra</t>
  </si>
  <si>
    <t>Aveiro</t>
  </si>
  <si>
    <t>Viana do Castelo</t>
  </si>
  <si>
    <t>Portalegre</t>
  </si>
  <si>
    <t>Viseu</t>
  </si>
  <si>
    <t>Bragança</t>
  </si>
  <si>
    <t>Microempresas</t>
  </si>
  <si>
    <t>Pequenas e médias empresas</t>
  </si>
  <si>
    <t>Grandes empresas</t>
  </si>
  <si>
    <t>Braga</t>
  </si>
  <si>
    <t>Total</t>
  </si>
  <si>
    <t xml:space="preserve">Efeito de composição </t>
  </si>
  <si>
    <t xml:space="preserve">Efeito intrínseco </t>
  </si>
  <si>
    <t>Componente exportada do volume de negócios</t>
  </si>
  <si>
    <t>Componente importada das compras e FSE</t>
  </si>
  <si>
    <t>Saldo</t>
  </si>
  <si>
    <t>EBITDA/Rendimentos</t>
  </si>
  <si>
    <t>RLP/Rendimentos</t>
  </si>
  <si>
    <t>1.º Quartil</t>
  </si>
  <si>
    <t>Mediana</t>
  </si>
  <si>
    <t>3.º Quartil</t>
  </si>
  <si>
    <t>Média ponderada</t>
  </si>
  <si>
    <t>ICR &lt; 1</t>
  </si>
  <si>
    <t>1 ≤ ICR &lt; 2</t>
  </si>
  <si>
    <t>2 ≤ ICR &lt; 3</t>
  </si>
  <si>
    <t>ICR ≥ 3</t>
  </si>
  <si>
    <t>RLE/Rendimentos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</si>
</sst>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%"/>
    <numFmt numFmtId="165" formatCode="0.0"/>
    <numFmt numFmtId="166" formatCode="#,##0.0"/>
    <numFmt numFmtId="167" formatCode="0.0\ %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sz val="7"/>
      <color rgb="FF000000"/>
      <name val="Open Sans Light"/>
      <family val="2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  <font>
      <sz val="11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u/>
      <sz val="10"/>
      <color rgb="FF832326"/>
      <name val="Calibri"/>
      <family val="2"/>
      <scheme val="minor"/>
    </font>
    <font>
      <sz val="10"/>
      <color rgb="FF832326"/>
      <name val="Calibri"/>
      <family val="2"/>
      <scheme val="minor"/>
    </font>
    <font>
      <b/>
      <sz val="10"/>
      <color rgb="FF832326"/>
      <name val="Calibri"/>
      <family val="2"/>
      <scheme val="minor"/>
    </font>
    <font>
      <sz val="11"/>
      <color rgb="FF83232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  <fill>
      <patternFill patternType="solid">
        <fgColor rgb="FF832326"/>
        <bgColor indexed="64"/>
      </patternFill>
    </fill>
    <fill>
      <patternFill patternType="solid">
        <fgColor rgb="FFE7CBCC"/>
        <bgColor indexed="64"/>
      </patternFill>
    </fill>
  </fills>
  <borders count="31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medium">
        <color theme="6"/>
      </right>
      <top style="medium">
        <color theme="6"/>
      </top>
      <bottom style="medium">
        <color theme="6"/>
      </bottom>
      <diagonal/>
    </border>
    <border>
      <left/>
      <right style="medium">
        <color theme="6"/>
      </right>
      <top/>
      <bottom style="medium">
        <color theme="6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medium">
        <color rgb="FF832326"/>
      </bottom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1" fillId="0" borderId="0" applyFont="0" applyFill="0" applyBorder="0" applyAlignment="0" applyProtection="0"/>
  </cellStyleXfs>
  <cellXfs count="175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19" fillId="2" borderId="0" xfId="0" applyFont="1" applyFill="1"/>
    <xf numFmtId="0" fontId="20" fillId="2" borderId="0" xfId="0" applyFont="1" applyFill="1"/>
    <xf numFmtId="0" fontId="21" fillId="2" borderId="0" xfId="0" applyFont="1" applyFill="1"/>
    <xf numFmtId="0" fontId="22" fillId="2" borderId="0" xfId="0" applyFont="1" applyFill="1" applyBorder="1" applyAlignment="1">
      <alignment horizontal="left" vertical="top" wrapText="1"/>
    </xf>
    <xf numFmtId="0" fontId="0" fillId="2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164" fontId="23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22" fillId="2" borderId="5" xfId="0" applyFont="1" applyFill="1" applyBorder="1" applyAlignment="1">
      <alignment vertical="top" wrapText="1"/>
    </xf>
    <xf numFmtId="0" fontId="22" fillId="2" borderId="0" xfId="0" applyFont="1" applyFill="1" applyBorder="1" applyAlignment="1">
      <alignment vertical="top" wrapText="1"/>
    </xf>
    <xf numFmtId="0" fontId="0" fillId="2" borderId="0" xfId="0" applyFont="1" applyFill="1" applyBorder="1" applyAlignment="1">
      <alignment horizontal="center" vertical="center"/>
    </xf>
    <xf numFmtId="0" fontId="20" fillId="2" borderId="0" xfId="0" applyFont="1" applyFill="1" applyBorder="1"/>
    <xf numFmtId="0" fontId="21" fillId="2" borderId="0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7" fillId="2" borderId="1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vertical="center"/>
    </xf>
    <xf numFmtId="0" fontId="30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164" fontId="0" fillId="2" borderId="0" xfId="1" applyNumberFormat="1" applyFont="1" applyFill="1"/>
    <xf numFmtId="165" fontId="0" fillId="2" borderId="0" xfId="0" applyNumberFormat="1" applyFont="1" applyFill="1"/>
    <xf numFmtId="0" fontId="19" fillId="2" borderId="0" xfId="0" applyFont="1" applyFill="1" applyBorder="1"/>
    <xf numFmtId="0" fontId="18" fillId="2" borderId="0" xfId="0" applyFont="1" applyFill="1" applyBorder="1" applyAlignment="1">
      <alignment vertical="center" wrapText="1"/>
    </xf>
    <xf numFmtId="0" fontId="21" fillId="2" borderId="16" xfId="0" applyFont="1" applyFill="1" applyBorder="1"/>
    <xf numFmtId="0" fontId="0" fillId="2" borderId="12" xfId="0" applyFont="1" applyFill="1" applyBorder="1" applyAlignment="1">
      <alignment horizontal="center" vertical="center"/>
    </xf>
    <xf numFmtId="0" fontId="0" fillId="2" borderId="15" xfId="0" applyFont="1" applyFill="1" applyBorder="1"/>
    <xf numFmtId="0" fontId="0" fillId="2" borderId="12" xfId="0" applyFont="1" applyFill="1" applyBorder="1"/>
    <xf numFmtId="0" fontId="0" fillId="2" borderId="16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164" fontId="0" fillId="2" borderId="0" xfId="1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center" vertical="center" wrapText="1"/>
    </xf>
    <xf numFmtId="0" fontId="10" fillId="10" borderId="0" xfId="0" applyFont="1" applyFill="1"/>
    <xf numFmtId="0" fontId="10" fillId="10" borderId="0" xfId="0" applyFont="1" applyFill="1" applyAlignment="1">
      <alignment vertical="justify" wrapText="1"/>
    </xf>
    <xf numFmtId="0" fontId="10" fillId="0" borderId="0" xfId="0" applyFont="1" applyFill="1" applyBorder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6" fillId="6" borderId="0" xfId="1132" applyFill="1" applyBorder="1" applyAlignment="1" applyProtection="1">
      <alignment horizontal="center" vertical="center"/>
    </xf>
    <xf numFmtId="0" fontId="13" fillId="6" borderId="0" xfId="0" applyFont="1" applyFill="1" applyBorder="1" applyAlignment="1">
      <alignment horizontal="left" vertical="center"/>
    </xf>
    <xf numFmtId="0" fontId="13" fillId="6" borderId="4" xfId="0" applyFont="1" applyFill="1" applyBorder="1" applyAlignment="1">
      <alignment horizontal="left" vertical="center"/>
    </xf>
    <xf numFmtId="0" fontId="36" fillId="2" borderId="0" xfId="1132" applyFont="1" applyFill="1" applyAlignment="1" applyProtection="1">
      <alignment horizontal="right"/>
    </xf>
    <xf numFmtId="0" fontId="14" fillId="2" borderId="0" xfId="0" quotePrefix="1" applyFont="1" applyFill="1" applyAlignment="1">
      <alignment horizontal="left" vertical="center"/>
    </xf>
    <xf numFmtId="0" fontId="22" fillId="0" borderId="0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/>
    <xf numFmtId="0" fontId="0" fillId="0" borderId="0" xfId="0" applyFont="1" applyFill="1" applyBorder="1" applyAlignment="1">
      <alignment horizontal="center"/>
    </xf>
    <xf numFmtId="167" fontId="17" fillId="0" borderId="0" xfId="1" applyNumberFormat="1" applyFont="1" applyFill="1" applyBorder="1" applyAlignment="1">
      <alignment vertical="center" wrapText="1"/>
    </xf>
    <xf numFmtId="167" fontId="35" fillId="0" borderId="0" xfId="1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top" wrapText="1"/>
    </xf>
    <xf numFmtId="0" fontId="0" fillId="2" borderId="24" xfId="0" applyFont="1" applyFill="1" applyBorder="1" applyAlignment="1">
      <alignment horizontal="center"/>
    </xf>
    <xf numFmtId="0" fontId="0" fillId="2" borderId="0" xfId="0" applyFont="1" applyFill="1" applyBorder="1" applyAlignment="1"/>
    <xf numFmtId="0" fontId="0" fillId="2" borderId="13" xfId="0" applyFont="1" applyFill="1" applyBorder="1" applyAlignment="1">
      <alignment horizontal="center" vertical="center"/>
    </xf>
    <xf numFmtId="0" fontId="0" fillId="2" borderId="10" xfId="0" applyFont="1" applyFill="1" applyBorder="1"/>
    <xf numFmtId="0" fontId="0" fillId="2" borderId="28" xfId="0" applyFont="1" applyFill="1" applyBorder="1" applyAlignment="1">
      <alignment horizontal="center" vertical="center"/>
    </xf>
    <xf numFmtId="0" fontId="0" fillId="2" borderId="29" xfId="0" applyFont="1" applyFill="1" applyBorder="1" applyAlignment="1">
      <alignment horizontal="center" vertical="center"/>
    </xf>
    <xf numFmtId="0" fontId="10" fillId="11" borderId="8" xfId="0" applyFont="1" applyFill="1" applyBorder="1"/>
    <xf numFmtId="0" fontId="10" fillId="11" borderId="0" xfId="0" applyFont="1" applyFill="1" applyBorder="1"/>
    <xf numFmtId="0" fontId="10" fillId="11" borderId="9" xfId="0" applyFont="1" applyFill="1" applyBorder="1"/>
    <xf numFmtId="0" fontId="41" fillId="10" borderId="0" xfId="0" applyFont="1" applyFill="1" applyAlignment="1"/>
    <xf numFmtId="0" fontId="9" fillId="11" borderId="7" xfId="0" applyFont="1" applyFill="1" applyBorder="1"/>
    <xf numFmtId="0" fontId="9" fillId="11" borderId="7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center" vertical="center"/>
    </xf>
    <xf numFmtId="0" fontId="42" fillId="2" borderId="9" xfId="0" applyFont="1" applyFill="1" applyBorder="1" applyAlignment="1">
      <alignment horizontal="left" vertical="center"/>
    </xf>
    <xf numFmtId="0" fontId="42" fillId="2" borderId="9" xfId="0" applyFont="1" applyFill="1" applyBorder="1" applyAlignment="1">
      <alignment vertical="center" wrapText="1"/>
    </xf>
    <xf numFmtId="0" fontId="43" fillId="2" borderId="9" xfId="0" applyFont="1" applyFill="1" applyBorder="1"/>
    <xf numFmtId="0" fontId="42" fillId="2" borderId="30" xfId="0" applyFont="1" applyFill="1" applyBorder="1" applyAlignment="1">
      <alignment horizontal="center" vertical="center"/>
    </xf>
    <xf numFmtId="0" fontId="42" fillId="2" borderId="30" xfId="0" applyFont="1" applyFill="1" applyBorder="1" applyAlignment="1">
      <alignment horizontal="left" vertical="center"/>
    </xf>
    <xf numFmtId="0" fontId="42" fillId="2" borderId="30" xfId="0" applyFont="1" applyFill="1" applyBorder="1" applyAlignment="1">
      <alignment vertical="center" wrapText="1"/>
    </xf>
    <xf numFmtId="0" fontId="43" fillId="2" borderId="30" xfId="0" applyFont="1" applyFill="1" applyBorder="1"/>
    <xf numFmtId="0" fontId="42" fillId="0" borderId="30" xfId="0" applyFont="1" applyFill="1" applyBorder="1" applyAlignment="1">
      <alignment vertical="center" wrapText="1"/>
    </xf>
    <xf numFmtId="0" fontId="42" fillId="2" borderId="30" xfId="0" applyFont="1" applyFill="1" applyBorder="1" applyAlignment="1">
      <alignment vertical="center"/>
    </xf>
    <xf numFmtId="0" fontId="42" fillId="0" borderId="30" xfId="0" applyFont="1" applyFill="1" applyBorder="1" applyAlignment="1">
      <alignment horizontal="center" vertical="center"/>
    </xf>
    <xf numFmtId="0" fontId="42" fillId="0" borderId="30" xfId="0" applyFont="1" applyFill="1" applyBorder="1" applyAlignment="1">
      <alignment horizontal="left" vertical="center"/>
    </xf>
    <xf numFmtId="0" fontId="17" fillId="11" borderId="12" xfId="0" applyFont="1" applyFill="1" applyBorder="1" applyAlignment="1">
      <alignment horizontal="center" vertical="center" wrapText="1"/>
    </xf>
    <xf numFmtId="167" fontId="23" fillId="12" borderId="12" xfId="1" applyNumberFormat="1" applyFont="1" applyFill="1" applyBorder="1" applyAlignment="1">
      <alignment horizontal="center" vertical="center" wrapText="1"/>
    </xf>
    <xf numFmtId="164" fontId="0" fillId="2" borderId="0" xfId="0" applyNumberFormat="1" applyFont="1" applyFill="1"/>
    <xf numFmtId="0" fontId="12" fillId="11" borderId="7" xfId="0" applyFont="1" applyFill="1" applyBorder="1" applyAlignment="1">
      <alignment horizontal="center" vertical="center"/>
    </xf>
    <xf numFmtId="0" fontId="25" fillId="10" borderId="0" xfId="0" applyFont="1" applyFill="1" applyAlignment="1">
      <alignment horizontal="center"/>
    </xf>
    <xf numFmtId="0" fontId="10" fillId="10" borderId="0" xfId="0" applyFont="1" applyFill="1" applyAlignment="1">
      <alignment horizontal="justify" vertical="center" wrapText="1"/>
    </xf>
    <xf numFmtId="0" fontId="12" fillId="11" borderId="0" xfId="0" applyFont="1" applyFill="1" applyBorder="1" applyAlignment="1">
      <alignment horizontal="center" vertical="center"/>
    </xf>
    <xf numFmtId="0" fontId="8" fillId="11" borderId="7" xfId="0" applyFont="1" applyFill="1" applyBorder="1" applyAlignment="1">
      <alignment horizontal="center" vertical="center"/>
    </xf>
    <xf numFmtId="0" fontId="12" fillId="11" borderId="1" xfId="0" applyFont="1" applyFill="1" applyBorder="1" applyAlignment="1">
      <alignment horizontal="left" vertical="center" indent="1"/>
    </xf>
    <xf numFmtId="0" fontId="12" fillId="11" borderId="2" xfId="0" applyFont="1" applyFill="1" applyBorder="1" applyAlignment="1">
      <alignment horizontal="left" vertical="center" indent="1"/>
    </xf>
    <xf numFmtId="0" fontId="12" fillId="11" borderId="3" xfId="0" applyFont="1" applyFill="1" applyBorder="1" applyAlignment="1">
      <alignment horizontal="left" vertical="center" indent="1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6" fillId="7" borderId="2" xfId="0" applyFont="1" applyFill="1" applyBorder="1" applyAlignment="1">
      <alignment horizontal="left" vertical="center"/>
    </xf>
    <xf numFmtId="0" fontId="26" fillId="7" borderId="3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horizontal="left" vertical="center"/>
    </xf>
    <xf numFmtId="0" fontId="26" fillId="4" borderId="2" xfId="0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left" vertical="center"/>
    </xf>
    <xf numFmtId="0" fontId="28" fillId="3" borderId="2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horizontal="left"/>
    </xf>
    <xf numFmtId="0" fontId="29" fillId="3" borderId="3" xfId="0" applyFont="1" applyFill="1" applyBorder="1" applyAlignment="1">
      <alignment horizontal="left"/>
    </xf>
    <xf numFmtId="0" fontId="13" fillId="6" borderId="2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left" vertical="center" wrapText="1"/>
    </xf>
    <xf numFmtId="0" fontId="13" fillId="6" borderId="3" xfId="0" applyFont="1" applyFill="1" applyBorder="1" applyAlignment="1">
      <alignment horizontal="left" vertical="center" wrapText="1"/>
    </xf>
    <xf numFmtId="0" fontId="26" fillId="8" borderId="1" xfId="0" applyFont="1" applyFill="1" applyBorder="1" applyAlignment="1">
      <alignment horizontal="left" vertical="center"/>
    </xf>
    <xf numFmtId="0" fontId="26" fillId="8" borderId="2" xfId="0" applyFont="1" applyFill="1" applyBorder="1" applyAlignment="1">
      <alignment horizontal="left" vertical="center"/>
    </xf>
    <xf numFmtId="0" fontId="26" fillId="8" borderId="3" xfId="0" applyFont="1" applyFill="1" applyBorder="1" applyAlignment="1">
      <alignment horizontal="left" vertical="center"/>
    </xf>
    <xf numFmtId="0" fontId="7" fillId="11" borderId="0" xfId="0" applyFont="1" applyFill="1" applyBorder="1" applyAlignment="1">
      <alignment horizontal="center" vertical="center" wrapText="1"/>
    </xf>
    <xf numFmtId="0" fontId="17" fillId="11" borderId="13" xfId="0" applyFont="1" applyFill="1" applyBorder="1" applyAlignment="1">
      <alignment horizontal="center" vertical="center" wrapText="1"/>
    </xf>
    <xf numFmtId="0" fontId="17" fillId="11" borderId="6" xfId="0" applyFont="1" applyFill="1" applyBorder="1" applyAlignment="1">
      <alignment horizontal="center" vertical="center" wrapText="1"/>
    </xf>
    <xf numFmtId="0" fontId="17" fillId="11" borderId="22" xfId="0" applyFont="1" applyFill="1" applyBorder="1" applyAlignment="1">
      <alignment horizontal="center" vertical="center" wrapText="1"/>
    </xf>
    <xf numFmtId="0" fontId="17" fillId="11" borderId="23" xfId="0" applyFont="1" applyFill="1" applyBorder="1" applyAlignment="1">
      <alignment horizontal="center" vertical="center" wrapText="1"/>
    </xf>
    <xf numFmtId="0" fontId="17" fillId="11" borderId="15" xfId="0" applyFont="1" applyFill="1" applyBorder="1" applyAlignment="1">
      <alignment horizontal="center" vertical="center" wrapText="1"/>
    </xf>
    <xf numFmtId="0" fontId="32" fillId="0" borderId="0" xfId="0" applyFont="1" applyAlignment="1">
      <alignment vertical="top" wrapText="1"/>
    </xf>
    <xf numFmtId="167" fontId="23" fillId="12" borderId="13" xfId="1" applyNumberFormat="1" applyFont="1" applyFill="1" applyBorder="1" applyAlignment="1">
      <alignment horizontal="center" vertical="center" wrapText="1"/>
    </xf>
    <xf numFmtId="167" fontId="23" fillId="12" borderId="6" xfId="1" applyNumberFormat="1" applyFont="1" applyFill="1" applyBorder="1" applyAlignment="1">
      <alignment horizontal="center" vertical="center" wrapText="1"/>
    </xf>
    <xf numFmtId="167" fontId="23" fillId="12" borderId="22" xfId="1" applyNumberFormat="1" applyFont="1" applyFill="1" applyBorder="1" applyAlignment="1">
      <alignment horizontal="center" vertical="center" wrapText="1"/>
    </xf>
    <xf numFmtId="167" fontId="23" fillId="12" borderId="23" xfId="1" applyNumberFormat="1" applyFont="1" applyFill="1" applyBorder="1" applyAlignment="1">
      <alignment horizontal="center" vertical="center" wrapText="1"/>
    </xf>
    <xf numFmtId="167" fontId="23" fillId="12" borderId="15" xfId="1" applyNumberFormat="1" applyFont="1" applyFill="1" applyBorder="1" applyAlignment="1">
      <alignment horizontal="center" vertical="center" wrapText="1"/>
    </xf>
    <xf numFmtId="10" fontId="17" fillId="11" borderId="13" xfId="0" applyNumberFormat="1" applyFont="1" applyFill="1" applyBorder="1" applyAlignment="1">
      <alignment horizontal="center" vertical="center" wrapText="1"/>
    </xf>
    <xf numFmtId="0" fontId="12" fillId="11" borderId="0" xfId="0" applyFont="1" applyFill="1" applyBorder="1" applyAlignment="1">
      <alignment horizontal="center" vertical="center" wrapText="1"/>
    </xf>
    <xf numFmtId="167" fontId="35" fillId="12" borderId="13" xfId="1" applyNumberFormat="1" applyFont="1" applyFill="1" applyBorder="1" applyAlignment="1">
      <alignment horizontal="center" vertical="center" wrapText="1"/>
    </xf>
    <xf numFmtId="167" fontId="35" fillId="12" borderId="6" xfId="1" applyNumberFormat="1" applyFont="1" applyFill="1" applyBorder="1" applyAlignment="1">
      <alignment horizontal="center" vertical="center" wrapText="1"/>
    </xf>
    <xf numFmtId="167" fontId="35" fillId="12" borderId="22" xfId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17" fillId="11" borderId="12" xfId="0" applyFont="1" applyFill="1" applyBorder="1" applyAlignment="1">
      <alignment horizontal="center" vertical="center" wrapText="1"/>
    </xf>
    <xf numFmtId="167" fontId="23" fillId="12" borderId="12" xfId="1" applyNumberFormat="1" applyFont="1" applyFill="1" applyBorder="1" applyAlignment="1">
      <alignment horizontal="center" vertical="center" wrapText="1"/>
    </xf>
    <xf numFmtId="0" fontId="12" fillId="11" borderId="7" xfId="0" applyFont="1" applyFill="1" applyBorder="1" applyAlignment="1">
      <alignment horizontal="center" vertical="center" wrapText="1"/>
    </xf>
    <xf numFmtId="0" fontId="17" fillId="11" borderId="17" xfId="0" applyFont="1" applyFill="1" applyBorder="1" applyAlignment="1">
      <alignment horizontal="center" vertical="center" wrapText="1"/>
    </xf>
    <xf numFmtId="0" fontId="12" fillId="9" borderId="0" xfId="0" applyFont="1" applyFill="1" applyBorder="1" applyAlignment="1">
      <alignment horizontal="center" vertical="center" wrapText="1"/>
    </xf>
    <xf numFmtId="167" fontId="35" fillId="12" borderId="12" xfId="1" applyNumberFormat="1" applyFont="1" applyFill="1" applyBorder="1" applyAlignment="1">
      <alignment horizontal="center" vertical="center" wrapText="1"/>
    </xf>
    <xf numFmtId="166" fontId="35" fillId="12" borderId="21" xfId="1" applyNumberFormat="1" applyFont="1" applyFill="1" applyBorder="1" applyAlignment="1">
      <alignment horizontal="center" vertical="center" wrapText="1"/>
    </xf>
    <xf numFmtId="0" fontId="17" fillId="11" borderId="11" xfId="0" applyFont="1" applyFill="1" applyBorder="1" applyAlignment="1">
      <alignment horizontal="center" vertical="center" wrapText="1"/>
    </xf>
    <xf numFmtId="0" fontId="17" fillId="11" borderId="18" xfId="0" applyFont="1" applyFill="1" applyBorder="1" applyAlignment="1">
      <alignment horizontal="center" vertical="center" wrapText="1"/>
    </xf>
    <xf numFmtId="164" fontId="35" fillId="12" borderId="13" xfId="1" applyNumberFormat="1" applyFont="1" applyFill="1" applyBorder="1" applyAlignment="1">
      <alignment horizontal="center" vertical="center" wrapText="1"/>
    </xf>
    <xf numFmtId="164" fontId="35" fillId="12" borderId="6" xfId="1" applyNumberFormat="1" applyFont="1" applyFill="1" applyBorder="1" applyAlignment="1">
      <alignment horizontal="center" vertical="center" wrapText="1"/>
    </xf>
    <xf numFmtId="164" fontId="35" fillId="12" borderId="15" xfId="1" applyNumberFormat="1" applyFont="1" applyFill="1" applyBorder="1" applyAlignment="1">
      <alignment horizontal="center" vertical="center" wrapText="1"/>
    </xf>
    <xf numFmtId="0" fontId="17" fillId="11" borderId="19" xfId="0" applyFont="1" applyFill="1" applyBorder="1" applyAlignment="1">
      <alignment horizontal="center" vertical="center" wrapText="1"/>
    </xf>
    <xf numFmtId="0" fontId="17" fillId="11" borderId="10" xfId="0" applyFont="1" applyFill="1" applyBorder="1" applyAlignment="1">
      <alignment horizontal="center" vertical="center" wrapText="1"/>
    </xf>
    <xf numFmtId="0" fontId="17" fillId="11" borderId="16" xfId="0" applyFont="1" applyFill="1" applyBorder="1" applyAlignment="1">
      <alignment horizontal="center" vertical="center" wrapText="1"/>
    </xf>
    <xf numFmtId="2" fontId="17" fillId="11" borderId="13" xfId="1" applyNumberFormat="1" applyFont="1" applyFill="1" applyBorder="1" applyAlignment="1">
      <alignment horizontal="center" vertical="center" wrapText="1"/>
    </xf>
    <xf numFmtId="2" fontId="17" fillId="11" borderId="6" xfId="1" applyNumberFormat="1" applyFont="1" applyFill="1" applyBorder="1" applyAlignment="1">
      <alignment horizontal="center" vertical="center" wrapText="1"/>
    </xf>
    <xf numFmtId="2" fontId="17" fillId="11" borderId="15" xfId="1" applyNumberFormat="1" applyFont="1" applyFill="1" applyBorder="1" applyAlignment="1">
      <alignment horizontal="center" vertical="center" wrapText="1"/>
    </xf>
    <xf numFmtId="2" fontId="17" fillId="11" borderId="27" xfId="1" applyNumberFormat="1" applyFont="1" applyFill="1" applyBorder="1" applyAlignment="1">
      <alignment horizontal="center" vertical="center" wrapText="1"/>
    </xf>
    <xf numFmtId="2" fontId="17" fillId="11" borderId="20" xfId="1" applyNumberFormat="1" applyFont="1" applyFill="1" applyBorder="1" applyAlignment="1">
      <alignment horizontal="center" vertical="center" wrapText="1"/>
    </xf>
    <xf numFmtId="2" fontId="17" fillId="11" borderId="14" xfId="1" applyNumberFormat="1" applyFont="1" applyFill="1" applyBorder="1" applyAlignment="1">
      <alignment horizontal="center" vertical="center" wrapText="1"/>
    </xf>
    <xf numFmtId="167" fontId="35" fillId="12" borderId="15" xfId="1" applyNumberFormat="1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/>
    </xf>
    <xf numFmtId="0" fontId="7" fillId="11" borderId="26" xfId="0" applyFont="1" applyFill="1" applyBorder="1" applyAlignment="1">
      <alignment horizontal="center" vertical="center" wrapText="1"/>
    </xf>
    <xf numFmtId="1" fontId="35" fillId="12" borderId="13" xfId="1" applyNumberFormat="1" applyFont="1" applyFill="1" applyBorder="1" applyAlignment="1">
      <alignment horizontal="center" vertical="center" wrapText="1"/>
    </xf>
    <xf numFmtId="1" fontId="35" fillId="12" borderId="15" xfId="1" applyNumberFormat="1" applyFont="1" applyFill="1" applyBorder="1" applyAlignment="1">
      <alignment horizontal="center" vertical="center" wrapText="1"/>
    </xf>
    <xf numFmtId="2" fontId="17" fillId="11" borderId="12" xfId="1" applyNumberFormat="1" applyFont="1" applyFill="1" applyBorder="1" applyAlignment="1">
      <alignment horizontal="left" vertical="center" wrapText="1"/>
    </xf>
    <xf numFmtId="2" fontId="17" fillId="11" borderId="12" xfId="1" applyNumberFormat="1" applyFont="1" applyFill="1" applyBorder="1" applyAlignment="1">
      <alignment horizontal="left" vertical="center" wrapText="1" indent="2"/>
    </xf>
    <xf numFmtId="165" fontId="35" fillId="12" borderId="12" xfId="1" applyNumberFormat="1" applyFont="1" applyFill="1" applyBorder="1" applyAlignment="1">
      <alignment horizontal="center" vertical="center" wrapText="1"/>
    </xf>
    <xf numFmtId="2" fontId="17" fillId="11" borderId="0" xfId="1" applyNumberFormat="1" applyFont="1" applyFill="1" applyBorder="1" applyAlignment="1">
      <alignment horizontal="center" vertical="center" wrapText="1"/>
    </xf>
    <xf numFmtId="2" fontId="17" fillId="11" borderId="24" xfId="1" applyNumberFormat="1" applyFont="1" applyFill="1" applyBorder="1" applyAlignment="1">
      <alignment horizontal="center" vertical="center" wrapText="1"/>
    </xf>
    <xf numFmtId="166" fontId="23" fillId="12" borderId="12" xfId="1" applyNumberFormat="1" applyFont="1" applyFill="1" applyBorder="1" applyAlignment="1">
      <alignment horizontal="center" vertical="center" wrapText="1"/>
    </xf>
    <xf numFmtId="0" fontId="12" fillId="11" borderId="25" xfId="0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832326"/>
      <color rgb="FFE7CBCC"/>
      <color rgb="FFC0CFD6"/>
      <color rgb="FF416F84"/>
      <color rgb="FF819FAD"/>
      <color rgb="FF730020"/>
      <color rgb="FFCFA2A0"/>
      <color rgb="FF011F2C"/>
      <color rgb="FFA45652"/>
      <color rgb="FFC9B8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DAS EMPRESAS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INTEGRADAS EM GRUPOS</a:t>
          </a:r>
          <a:endParaRPr lang="pt-PT" sz="2800" b="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8</xdr:col>
      <xdr:colOff>515470</xdr:colOff>
      <xdr:row>1</xdr:row>
      <xdr:rowOff>0</xdr:rowOff>
    </xdr:to>
    <xdr:grpSp>
      <xdr:nvGrpSpPr>
        <xdr:cNvPr id="5" name="Group 4"/>
        <xdr:cNvGrpSpPr/>
      </xdr:nvGrpSpPr>
      <xdr:grpSpPr>
        <a:xfrm>
          <a:off x="269367" y="57150"/>
          <a:ext cx="3802738" cy="825500"/>
          <a:chOff x="257175" y="57150"/>
          <a:chExt cx="3862151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461976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DAS EMPRESAS INTEGRADAS EM GRUPOS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2</xdr:col>
      <xdr:colOff>428625</xdr:colOff>
      <xdr:row>0</xdr:row>
      <xdr:rowOff>860706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85725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12" name="Picture 1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76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</row>
    <row r="2" spans="1:15" x14ac:dyDescent="0.3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</row>
    <row r="3" spans="1:15" x14ac:dyDescent="0.3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</row>
    <row r="4" spans="1:15" x14ac:dyDescent="0.3">
      <c r="A4" s="77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x14ac:dyDescent="0.3">
      <c r="A5" s="7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</row>
    <row r="6" spans="1:15" x14ac:dyDescent="0.3">
      <c r="A6" s="77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</row>
    <row r="7" spans="1:15" x14ac:dyDescent="0.3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</row>
    <row r="8" spans="1:15" x14ac:dyDescent="0.3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</row>
    <row r="9" spans="1:15" x14ac:dyDescent="0.3">
      <c r="A9" s="77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</row>
    <row r="10" spans="1:15" x14ac:dyDescent="0.3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x14ac:dyDescent="0.3">
      <c r="A11" s="77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</row>
    <row r="12" spans="1:15" x14ac:dyDescent="0.3">
      <c r="A12" s="77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</row>
    <row r="13" spans="1:15" x14ac:dyDescent="0.3">
      <c r="A13" s="77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</row>
    <row r="14" spans="1:15" x14ac:dyDescent="0.3">
      <c r="A14" s="77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</row>
    <row r="15" spans="1:15" x14ac:dyDescent="0.3">
      <c r="A15" s="77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  <c r="M15" s="77"/>
      <c r="N15" s="77"/>
      <c r="O15" s="77"/>
    </row>
    <row r="16" spans="1:15" x14ac:dyDescent="0.3">
      <c r="A16" s="77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</row>
    <row r="17" spans="1:15" ht="14.4" thickBot="1" x14ac:dyDescent="0.35">
      <c r="A17" s="78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</row>
    <row r="18" spans="1:15" ht="19.5" customHeight="1" x14ac:dyDescent="0.3">
      <c r="A18" s="53"/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</row>
    <row r="19" spans="1:15" ht="21" customHeight="1" x14ac:dyDescent="0.3">
      <c r="A19" s="53"/>
      <c r="B19" s="79" t="s">
        <v>138</v>
      </c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</row>
    <row r="20" spans="1:15" ht="22.5" customHeight="1" x14ac:dyDescent="0.3">
      <c r="A20" s="53"/>
      <c r="B20" s="99" t="s">
        <v>139</v>
      </c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53"/>
    </row>
    <row r="21" spans="1:15" ht="48.75" customHeight="1" x14ac:dyDescent="0.3">
      <c r="A21" s="53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53"/>
    </row>
    <row r="22" spans="1:15" ht="31.5" customHeight="1" x14ac:dyDescent="0.3">
      <c r="A22" s="53"/>
      <c r="B22" s="54"/>
      <c r="C22" s="54"/>
      <c r="D22" s="54"/>
      <c r="E22" s="54"/>
      <c r="F22" s="54"/>
      <c r="G22" s="54"/>
      <c r="H22" s="54"/>
      <c r="I22" s="54"/>
      <c r="J22" s="54"/>
      <c r="K22" s="53"/>
      <c r="L22" s="98" t="s">
        <v>129</v>
      </c>
      <c r="M22" s="98"/>
      <c r="N22" s="98"/>
      <c r="O22" s="53"/>
    </row>
    <row r="23" spans="1:15" ht="19.5" customHeight="1" thickBot="1" x14ac:dyDescent="0.35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</row>
    <row r="24" spans="1:15" ht="19.5" customHeight="1" thickBot="1" x14ac:dyDescent="0.35">
      <c r="A24" s="97" t="s">
        <v>140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  <c r="L24" s="97"/>
      <c r="M24" s="97"/>
      <c r="N24" s="97"/>
      <c r="O24" s="97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2RfWyE6qfPMrdE5FwfpvGS+0jmbGiaHCj0hdKzRtOPUX8h0us2njEtk/iEN5nfFHTTFpn6/dEY9NgjUdEXfEjA==" saltValue="K5CTgSf1P8bZbOlczGSSX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U17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69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Índice!F15</f>
        <v>G8</v>
      </c>
      <c r="B3" s="87" t="str">
        <f>Índice!G15</f>
        <v>Composição das empresas integradas em grupos e das restantes empresas | Por classes de maturidade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18"/>
      <c r="O3" s="18"/>
      <c r="P3" s="18"/>
      <c r="Q3" s="18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2">
      <c r="A5" s="8"/>
      <c r="C5" s="10"/>
      <c r="D5" s="25"/>
      <c r="E5" s="25"/>
      <c r="F5" s="10"/>
      <c r="G5" s="62"/>
      <c r="H5" s="62"/>
      <c r="I5" s="62"/>
      <c r="J5" s="62"/>
      <c r="K5" s="62"/>
      <c r="L5" s="62"/>
      <c r="M5" s="62"/>
      <c r="N5" s="62"/>
      <c r="O5" s="62"/>
      <c r="P5" s="10"/>
      <c r="Q5" s="10"/>
    </row>
    <row r="6" spans="1:21" s="14" customFormat="1" ht="24.9" customHeight="1" x14ac:dyDescent="0.3">
      <c r="A6" s="8"/>
      <c r="B6" s="9"/>
      <c r="C6" s="9"/>
      <c r="D6" s="142" t="s">
        <v>29</v>
      </c>
      <c r="E6" s="142"/>
      <c r="F6" s="142"/>
      <c r="G6" s="142"/>
      <c r="H6" s="142"/>
      <c r="I6" s="142"/>
      <c r="J6" s="142" t="s">
        <v>24</v>
      </c>
      <c r="K6" s="142"/>
      <c r="L6" s="142"/>
      <c r="M6" s="142"/>
      <c r="N6" s="142"/>
      <c r="O6" s="142"/>
      <c r="P6" s="142" t="s">
        <v>92</v>
      </c>
      <c r="Q6" s="142"/>
      <c r="R6" s="142"/>
      <c r="S6" s="142"/>
      <c r="T6" s="142"/>
      <c r="U6" s="142"/>
    </row>
    <row r="7" spans="1:21" s="14" customFormat="1" ht="24.9" customHeight="1" x14ac:dyDescent="0.3">
      <c r="A7" s="8"/>
      <c r="B7" s="9"/>
      <c r="C7" s="9"/>
      <c r="D7" s="142" t="s">
        <v>91</v>
      </c>
      <c r="E7" s="142"/>
      <c r="F7" s="142"/>
      <c r="G7" s="142" t="s">
        <v>53</v>
      </c>
      <c r="H7" s="142"/>
      <c r="I7" s="142"/>
      <c r="J7" s="142" t="s">
        <v>91</v>
      </c>
      <c r="K7" s="142"/>
      <c r="L7" s="142"/>
      <c r="M7" s="142" t="s">
        <v>53</v>
      </c>
      <c r="N7" s="142"/>
      <c r="O7" s="142"/>
      <c r="P7" s="142" t="s">
        <v>91</v>
      </c>
      <c r="Q7" s="142"/>
      <c r="R7" s="142"/>
      <c r="S7" s="142" t="s">
        <v>53</v>
      </c>
      <c r="T7" s="142"/>
      <c r="U7" s="142"/>
    </row>
    <row r="8" spans="1:21" s="14" customFormat="1" ht="24.9" customHeight="1" x14ac:dyDescent="0.3">
      <c r="A8" s="142" t="s">
        <v>25</v>
      </c>
      <c r="B8" s="142"/>
      <c r="C8" s="142"/>
      <c r="D8" s="143">
        <v>0.23100000000000001</v>
      </c>
      <c r="E8" s="143"/>
      <c r="F8" s="143"/>
      <c r="G8" s="143">
        <v>0.32700000000000001</v>
      </c>
      <c r="H8" s="143"/>
      <c r="I8" s="143"/>
      <c r="J8" s="143">
        <v>5.6000000000000001E-2</v>
      </c>
      <c r="K8" s="143"/>
      <c r="L8" s="143"/>
      <c r="M8" s="143">
        <v>0.19900000000000001</v>
      </c>
      <c r="N8" s="143"/>
      <c r="O8" s="143"/>
      <c r="P8" s="143">
        <v>3.6999999999999998E-2</v>
      </c>
      <c r="Q8" s="143"/>
      <c r="R8" s="143"/>
      <c r="S8" s="143">
        <v>0.155</v>
      </c>
      <c r="T8" s="143"/>
      <c r="U8" s="143"/>
    </row>
    <row r="9" spans="1:21" s="14" customFormat="1" ht="24.9" customHeight="1" x14ac:dyDescent="0.3">
      <c r="A9" s="142" t="s">
        <v>26</v>
      </c>
      <c r="B9" s="142"/>
      <c r="C9" s="142"/>
      <c r="D9" s="143">
        <v>0.184</v>
      </c>
      <c r="E9" s="143"/>
      <c r="F9" s="143"/>
      <c r="G9" s="143">
        <v>0.183</v>
      </c>
      <c r="H9" s="143"/>
      <c r="I9" s="143"/>
      <c r="J9" s="143">
        <v>7.6999999999999999E-2</v>
      </c>
      <c r="K9" s="143"/>
      <c r="L9" s="143"/>
      <c r="M9" s="143">
        <v>0.156</v>
      </c>
      <c r="N9" s="143"/>
      <c r="O9" s="143"/>
      <c r="P9" s="143">
        <v>7.8E-2</v>
      </c>
      <c r="Q9" s="143"/>
      <c r="R9" s="143"/>
      <c r="S9" s="143">
        <v>0.14499999999999999</v>
      </c>
      <c r="T9" s="143"/>
      <c r="U9" s="143"/>
    </row>
    <row r="10" spans="1:21" s="14" customFormat="1" ht="24.9" customHeight="1" x14ac:dyDescent="0.3">
      <c r="A10" s="142" t="s">
        <v>23</v>
      </c>
      <c r="B10" s="142"/>
      <c r="C10" s="142"/>
      <c r="D10" s="143">
        <v>0.26900000000000002</v>
      </c>
      <c r="E10" s="143"/>
      <c r="F10" s="143"/>
      <c r="G10" s="143">
        <v>0.27200000000000002</v>
      </c>
      <c r="H10" s="143"/>
      <c r="I10" s="143"/>
      <c r="J10" s="143">
        <v>0.22700000000000001</v>
      </c>
      <c r="K10" s="143"/>
      <c r="L10" s="143"/>
      <c r="M10" s="143">
        <v>0.28399999999999997</v>
      </c>
      <c r="N10" s="143"/>
      <c r="O10" s="143"/>
      <c r="P10" s="143">
        <v>0.23300000000000001</v>
      </c>
      <c r="Q10" s="143"/>
      <c r="R10" s="143"/>
      <c r="S10" s="143">
        <v>0.28899999999999998</v>
      </c>
      <c r="T10" s="143"/>
      <c r="U10" s="143"/>
    </row>
    <row r="11" spans="1:21" s="14" customFormat="1" ht="24.9" customHeight="1" x14ac:dyDescent="0.3">
      <c r="A11" s="142" t="s">
        <v>32</v>
      </c>
      <c r="B11" s="142"/>
      <c r="C11" s="142"/>
      <c r="D11" s="143">
        <v>0.316</v>
      </c>
      <c r="E11" s="143"/>
      <c r="F11" s="143"/>
      <c r="G11" s="143">
        <v>0.218</v>
      </c>
      <c r="H11" s="143"/>
      <c r="I11" s="143"/>
      <c r="J11" s="143">
        <v>0.64100000000000001</v>
      </c>
      <c r="K11" s="143"/>
      <c r="L11" s="143"/>
      <c r="M11" s="143">
        <v>0.36099999999999999</v>
      </c>
      <c r="N11" s="143"/>
      <c r="O11" s="143"/>
      <c r="P11" s="143">
        <v>0.65200000000000002</v>
      </c>
      <c r="Q11" s="143"/>
      <c r="R11" s="143"/>
      <c r="S11" s="143">
        <v>0.41099999999999998</v>
      </c>
      <c r="T11" s="143"/>
      <c r="U11" s="143"/>
    </row>
    <row r="12" spans="1:21" s="9" customFormat="1" ht="15" customHeight="1" x14ac:dyDescent="0.2">
      <c r="A12" s="8"/>
      <c r="C12" s="10"/>
      <c r="D12" s="25"/>
      <c r="E12" s="25"/>
      <c r="P12" s="10"/>
      <c r="Q12" s="10"/>
    </row>
    <row r="13" spans="1:21" ht="19.5" customHeight="1" x14ac:dyDescent="0.3">
      <c r="A13" s="137" t="str">
        <f>Índice!$A$67</f>
        <v>ESTUDO 32 | ANÁLISE DAS EMPRESAS INTEGRADAS EM GRUPOS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 x14ac:dyDescent="0.3">
      <c r="U14" s="60" t="s">
        <v>56</v>
      </c>
    </row>
    <row r="17" ht="17.25" customHeight="1" x14ac:dyDescent="0.3"/>
  </sheetData>
  <sheetProtection algorithmName="SHA-512" hashValue="7siRkFNCY4FM9pPQqOh6BHxiIcAbxsJWV2fo2OpoepDT79DbD5wolZFnj46ekCKZ3Bx22ROGs13tlzHYTaIyoQ==" saltValue="1WmDY/j+2uwq4nmVielZ6w==" spinCount="100000" sheet="1" objects="1" scenarios="1"/>
  <mergeCells count="39">
    <mergeCell ref="A1:U1"/>
    <mergeCell ref="A13:U13"/>
    <mergeCell ref="D6:I6"/>
    <mergeCell ref="J6:O6"/>
    <mergeCell ref="P6:U6"/>
    <mergeCell ref="D7:F7"/>
    <mergeCell ref="G7:I7"/>
    <mergeCell ref="J7:L7"/>
    <mergeCell ref="M7:O7"/>
    <mergeCell ref="P7:R7"/>
    <mergeCell ref="S7:U7"/>
    <mergeCell ref="P8:R8"/>
    <mergeCell ref="S8:U8"/>
    <mergeCell ref="A9:C9"/>
    <mergeCell ref="D9:F9"/>
    <mergeCell ref="G9:I9"/>
    <mergeCell ref="J9:L9"/>
    <mergeCell ref="M9:O9"/>
    <mergeCell ref="P9:R9"/>
    <mergeCell ref="S9:U9"/>
    <mergeCell ref="A8:C8"/>
    <mergeCell ref="D8:F8"/>
    <mergeCell ref="G8:I8"/>
    <mergeCell ref="J8:L8"/>
    <mergeCell ref="M8:O8"/>
    <mergeCell ref="P10:R10"/>
    <mergeCell ref="S10:U10"/>
    <mergeCell ref="A10:C10"/>
    <mergeCell ref="D10:F10"/>
    <mergeCell ref="G10:I10"/>
    <mergeCell ref="J10:L10"/>
    <mergeCell ref="M10:O10"/>
    <mergeCell ref="D11:F11"/>
    <mergeCell ref="A11:C11"/>
    <mergeCell ref="S11:U11"/>
    <mergeCell ref="P11:R11"/>
    <mergeCell ref="M11:O11"/>
    <mergeCell ref="J11:L11"/>
    <mergeCell ref="G11:I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C0CFD6"/>
  </sheetPr>
  <dimension ref="A1:U16"/>
  <sheetViews>
    <sheetView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Índice!F19</f>
        <v>G9</v>
      </c>
      <c r="B3" s="87" t="str">
        <f>Índice!G19</f>
        <v>Composição das entidades integradas em grupos | De acordo com o setor institucional (2016)</v>
      </c>
      <c r="C3" s="88"/>
      <c r="D3" s="88"/>
      <c r="E3" s="88"/>
      <c r="F3" s="88"/>
      <c r="G3" s="88"/>
      <c r="H3" s="88"/>
      <c r="I3" s="88"/>
      <c r="J3" s="88"/>
      <c r="K3" s="88"/>
      <c r="L3" s="18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1" s="9" customFormat="1" ht="24.9" customHeight="1" x14ac:dyDescent="0.3">
      <c r="A6" s="8"/>
      <c r="F6" s="14"/>
      <c r="G6" s="14"/>
      <c r="H6" s="44"/>
      <c r="I6" s="44"/>
      <c r="J6" s="44"/>
      <c r="K6" s="142" t="s">
        <v>29</v>
      </c>
      <c r="L6" s="142"/>
      <c r="M6" s="142"/>
      <c r="N6" s="145"/>
      <c r="O6" s="46"/>
    </row>
    <row r="7" spans="1:21" s="9" customFormat="1" ht="24.9" customHeight="1" x14ac:dyDescent="0.3">
      <c r="A7" s="8"/>
      <c r="F7" s="14"/>
      <c r="G7" s="14"/>
      <c r="H7" s="142" t="s">
        <v>91</v>
      </c>
      <c r="I7" s="142"/>
      <c r="J7" s="142"/>
      <c r="K7" s="131">
        <v>0.69199999999999995</v>
      </c>
      <c r="L7" s="132"/>
      <c r="M7" s="132"/>
      <c r="N7" s="133"/>
      <c r="O7" s="46"/>
    </row>
    <row r="8" spans="1:21" s="14" customFormat="1" ht="24.9" customHeight="1" x14ac:dyDescent="0.3">
      <c r="A8" s="46"/>
      <c r="B8" s="9"/>
      <c r="C8" s="9"/>
      <c r="D8" s="9"/>
      <c r="E8" s="9"/>
      <c r="F8" s="9"/>
      <c r="G8" s="9"/>
      <c r="H8" s="142" t="s">
        <v>146</v>
      </c>
      <c r="I8" s="142"/>
      <c r="J8" s="142"/>
      <c r="K8" s="131">
        <v>0.23599999999999999</v>
      </c>
      <c r="L8" s="132"/>
      <c r="M8" s="132"/>
      <c r="N8" s="133"/>
      <c r="O8" s="46"/>
      <c r="T8" s="9"/>
    </row>
    <row r="9" spans="1:21" s="14" customFormat="1" ht="24.9" customHeight="1" x14ac:dyDescent="0.3">
      <c r="A9" s="20"/>
      <c r="H9" s="142" t="s">
        <v>147</v>
      </c>
      <c r="I9" s="142"/>
      <c r="J9" s="142"/>
      <c r="K9" s="131">
        <v>7.1999999999999995E-2</v>
      </c>
      <c r="L9" s="132"/>
      <c r="M9" s="132"/>
      <c r="N9" s="133"/>
      <c r="O9" s="46"/>
    </row>
    <row r="10" spans="1:21" s="14" customFormat="1" ht="15" customHeight="1" x14ac:dyDescent="0.3">
      <c r="A10" s="20"/>
    </row>
    <row r="11" spans="1:21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 x14ac:dyDescent="0.3">
      <c r="U12" s="60" t="s">
        <v>56</v>
      </c>
    </row>
    <row r="15" spans="1:21" ht="17.25" customHeight="1" x14ac:dyDescent="0.3"/>
    <row r="16" spans="1:21" ht="17.25" customHeight="1" x14ac:dyDescent="0.3"/>
  </sheetData>
  <sheetProtection algorithmName="SHA-512" hashValue="5t6ylK/Oqu9g2MmmeTyZJ5EG3beZeFI8Pyksi7Mv0rLyEbFe6DTvpOTDrB4SsHTDlQkZZ0FkshrFNEjKacYfmw==" saltValue="zGEBq1SfEy51jYRHKgEa9Q==" spinCount="100000" sheet="1" objects="1" scenarios="1"/>
  <mergeCells count="9">
    <mergeCell ref="A1:U1"/>
    <mergeCell ref="K6:N6"/>
    <mergeCell ref="A11:U11"/>
    <mergeCell ref="H8:J8"/>
    <mergeCell ref="H9:J9"/>
    <mergeCell ref="H7:J7"/>
    <mergeCell ref="K8:N8"/>
    <mergeCell ref="K9:N9"/>
    <mergeCell ref="K7:N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C0CFD6"/>
  </sheetPr>
  <dimension ref="A1:U18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thickBot="1" x14ac:dyDescent="0.35">
      <c r="A3" s="86" t="str">
        <f>Índice!F20</f>
        <v>G10</v>
      </c>
      <c r="B3" s="87" t="str">
        <f>Índice!G20</f>
        <v>Composição dos grupos | De acordo com o número de entidades (2016)</v>
      </c>
      <c r="C3" s="90"/>
      <c r="D3" s="88"/>
      <c r="E3" s="90"/>
      <c r="F3" s="88"/>
      <c r="G3" s="88"/>
      <c r="H3" s="88"/>
      <c r="I3" s="88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9" customFormat="1" ht="24.9" customHeight="1" x14ac:dyDescent="0.3">
      <c r="A6" s="8"/>
      <c r="B6" s="43"/>
      <c r="C6" s="14"/>
      <c r="D6" s="14"/>
      <c r="E6" s="14"/>
      <c r="F6" s="14"/>
      <c r="G6" s="66"/>
      <c r="H6" s="44"/>
      <c r="I6" s="44"/>
      <c r="J6" s="44"/>
      <c r="K6" s="142" t="s">
        <v>93</v>
      </c>
      <c r="L6" s="142"/>
      <c r="M6" s="142"/>
      <c r="N6" s="145"/>
      <c r="O6" s="64"/>
      <c r="P6" s="14"/>
    </row>
    <row r="7" spans="1:21" s="14" customFormat="1" ht="24.9" customHeight="1" x14ac:dyDescent="0.3">
      <c r="A7" s="20"/>
      <c r="B7" s="45"/>
      <c r="G7" s="64"/>
      <c r="H7" s="142" t="s">
        <v>148</v>
      </c>
      <c r="I7" s="142"/>
      <c r="J7" s="142"/>
      <c r="K7" s="131">
        <v>0.89</v>
      </c>
      <c r="L7" s="132"/>
      <c r="M7" s="132"/>
      <c r="N7" s="133"/>
      <c r="O7" s="67"/>
      <c r="Q7" s="9"/>
      <c r="R7" s="9"/>
    </row>
    <row r="8" spans="1:21" s="14" customFormat="1" ht="24.9" customHeight="1" x14ac:dyDescent="0.3">
      <c r="A8" s="20"/>
      <c r="G8" s="64"/>
      <c r="H8" s="142" t="s">
        <v>149</v>
      </c>
      <c r="I8" s="142"/>
      <c r="J8" s="142"/>
      <c r="K8" s="131">
        <v>7.9000000000000001E-2</v>
      </c>
      <c r="L8" s="132"/>
      <c r="M8" s="132"/>
      <c r="N8" s="133"/>
      <c r="O8" s="68"/>
      <c r="Q8" s="9"/>
      <c r="R8" s="9"/>
    </row>
    <row r="9" spans="1:21" s="14" customFormat="1" ht="24.9" customHeight="1" x14ac:dyDescent="0.3">
      <c r="A9" s="20"/>
      <c r="G9" s="64"/>
      <c r="H9" s="125" t="s">
        <v>150</v>
      </c>
      <c r="I9" s="126"/>
      <c r="J9" s="129"/>
      <c r="K9" s="131">
        <v>2.9000000000000001E-2</v>
      </c>
      <c r="L9" s="132"/>
      <c r="M9" s="132"/>
      <c r="N9" s="133"/>
      <c r="O9" s="68"/>
      <c r="Q9" s="9"/>
      <c r="R9" s="9"/>
    </row>
    <row r="10" spans="1:21" s="14" customFormat="1" ht="24.9" customHeight="1" x14ac:dyDescent="0.3">
      <c r="A10" s="20"/>
      <c r="G10" s="64"/>
      <c r="H10" s="142" t="s">
        <v>151</v>
      </c>
      <c r="I10" s="142"/>
      <c r="J10" s="142"/>
      <c r="K10" s="131">
        <v>2E-3</v>
      </c>
      <c r="L10" s="132"/>
      <c r="M10" s="132"/>
      <c r="N10" s="133"/>
      <c r="O10" s="68"/>
    </row>
    <row r="11" spans="1:21" s="9" customFormat="1" ht="15" customHeight="1" x14ac:dyDescent="0.2">
      <c r="A11" s="8"/>
      <c r="C11" s="25"/>
      <c r="D11" s="25"/>
      <c r="E11" s="25"/>
      <c r="P11" s="25"/>
      <c r="Q11" s="25"/>
    </row>
    <row r="12" spans="1:21" ht="19.5" customHeight="1" x14ac:dyDescent="0.3">
      <c r="A12" s="137" t="str">
        <f>Índice!$A$67</f>
        <v>ESTUDO 32 | ANÁLISE DAS EMPRESAS INTEGRADAS EM GRUPOS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U13" s="60" t="s">
        <v>56</v>
      </c>
    </row>
    <row r="16" spans="1:21" ht="17.25" customHeight="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7:17" x14ac:dyDescent="0.3"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sheetProtection algorithmName="SHA-512" hashValue="b22LA3v/ZI1xCktIic727B+xrgU3jiFo+MtMRRkCdypFroE95WeDEjQqjvGkwIbySfPwwh+Xb6uHQNwpNJvyqw==" saltValue="ERm1kQpf9sjjFGEDwNz4Fw==" spinCount="100000" sheet="1" objects="1" scenarios="1"/>
  <mergeCells count="11">
    <mergeCell ref="H10:J10"/>
    <mergeCell ref="K10:N10"/>
    <mergeCell ref="A12:U12"/>
    <mergeCell ref="H9:J9"/>
    <mergeCell ref="K9:N9"/>
    <mergeCell ref="A1:U1"/>
    <mergeCell ref="K6:N6"/>
    <mergeCell ref="H7:J7"/>
    <mergeCell ref="K7:N7"/>
    <mergeCell ref="H8:J8"/>
    <mergeCell ref="K8:N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U17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thickBot="1" x14ac:dyDescent="0.35">
      <c r="A3" s="86" t="str">
        <f>Índice!F21</f>
        <v>G11</v>
      </c>
      <c r="B3" s="87" t="str">
        <f>Índice!G21</f>
        <v>Composição dos grupos | De acordo com a sua nacionalidade (2016)</v>
      </c>
      <c r="C3" s="90"/>
      <c r="D3" s="88"/>
      <c r="E3" s="90"/>
      <c r="F3" s="88"/>
      <c r="G3" s="88"/>
      <c r="H3" s="88"/>
      <c r="I3" s="88"/>
      <c r="J3" s="9"/>
      <c r="K3" s="9"/>
      <c r="L3" s="9"/>
      <c r="M3" s="9"/>
      <c r="N3" s="9"/>
      <c r="O3" s="9"/>
      <c r="P3" s="9"/>
      <c r="Q3" s="9"/>
      <c r="R3" s="9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9" customFormat="1" ht="24.9" customHeight="1" x14ac:dyDescent="0.3">
      <c r="A6" s="8"/>
      <c r="B6" s="43"/>
      <c r="C6" s="14"/>
      <c r="D6" s="14"/>
      <c r="E6" s="14"/>
      <c r="F6" s="14"/>
      <c r="G6" s="66"/>
      <c r="H6" s="44"/>
      <c r="I6" s="44"/>
      <c r="J6" s="44"/>
      <c r="K6" s="142" t="s">
        <v>93</v>
      </c>
      <c r="L6" s="142"/>
      <c r="M6" s="142"/>
      <c r="N6" s="145"/>
      <c r="O6" s="64"/>
      <c r="P6" s="14"/>
    </row>
    <row r="7" spans="1:21" s="14" customFormat="1" ht="24.9" customHeight="1" x14ac:dyDescent="0.3">
      <c r="A7" s="20"/>
      <c r="B7" s="45"/>
      <c r="G7" s="64"/>
      <c r="H7" s="142" t="s">
        <v>99</v>
      </c>
      <c r="I7" s="142"/>
      <c r="J7" s="142"/>
      <c r="K7" s="131">
        <v>0.499</v>
      </c>
      <c r="L7" s="132"/>
      <c r="M7" s="132"/>
      <c r="N7" s="133"/>
      <c r="O7" s="67"/>
      <c r="Q7" s="9"/>
      <c r="R7" s="9"/>
    </row>
    <row r="8" spans="1:21" s="14" customFormat="1" ht="24.9" customHeight="1" x14ac:dyDescent="0.3">
      <c r="A8" s="20"/>
      <c r="G8" s="64"/>
      <c r="H8" s="142" t="s">
        <v>100</v>
      </c>
      <c r="I8" s="142"/>
      <c r="J8" s="142"/>
      <c r="K8" s="131">
        <v>0.249</v>
      </c>
      <c r="L8" s="132"/>
      <c r="M8" s="132"/>
      <c r="N8" s="133"/>
      <c r="O8" s="68"/>
      <c r="Q8" s="9"/>
      <c r="R8" s="9"/>
    </row>
    <row r="9" spans="1:21" s="14" customFormat="1" ht="24.9" customHeight="1" x14ac:dyDescent="0.3">
      <c r="A9" s="20"/>
      <c r="G9" s="64"/>
      <c r="H9" s="142" t="s">
        <v>101</v>
      </c>
      <c r="I9" s="142"/>
      <c r="J9" s="142"/>
      <c r="K9" s="131">
        <v>0.253</v>
      </c>
      <c r="L9" s="132"/>
      <c r="M9" s="132"/>
      <c r="N9" s="133"/>
      <c r="O9" s="68"/>
    </row>
    <row r="10" spans="1:21" s="9" customFormat="1" ht="15" customHeight="1" x14ac:dyDescent="0.2">
      <c r="A10" s="8"/>
      <c r="C10" s="25"/>
      <c r="D10" s="25"/>
      <c r="E10" s="25"/>
      <c r="P10" s="25"/>
      <c r="Q10" s="25"/>
    </row>
    <row r="11" spans="1:21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 x14ac:dyDescent="0.3">
      <c r="U12" s="60" t="s">
        <v>56</v>
      </c>
    </row>
    <row r="15" spans="1:21" ht="17.25" customHeight="1" x14ac:dyDescent="0.3"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2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</sheetData>
  <sheetProtection algorithmName="SHA-512" hashValue="/JCe6xfqQjaWDn7cPviMjyBuLk5YyJG2aKBNvJW3U4xG7sR5kyBvWtzJ7RZJ0Ay09JXVPFA2wZGxbbMX7KidQA==" saltValue="xZLCQroAY66I7pjJSoUG0g==" spinCount="100000" sheet="1" objects="1" scenarios="1"/>
  <mergeCells count="9">
    <mergeCell ref="A11:U11"/>
    <mergeCell ref="H8:J8"/>
    <mergeCell ref="K8:N8"/>
    <mergeCell ref="A1:U1"/>
    <mergeCell ref="K6:N6"/>
    <mergeCell ref="H7:J7"/>
    <mergeCell ref="K7:N7"/>
    <mergeCell ref="H9:J9"/>
    <mergeCell ref="K9:N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AD69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30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30" ht="15" customHeight="1" x14ac:dyDescent="0.3"/>
    <row r="3" spans="1:30" s="7" customFormat="1" ht="15" thickBot="1" x14ac:dyDescent="0.35">
      <c r="A3" s="86" t="str">
        <f>Índice!F22</f>
        <v>G12</v>
      </c>
      <c r="B3" s="87" t="str">
        <f>Índice!G22</f>
        <v>Composição das empresas integradas em grupos | De acordo com a nacionalidade dos grupos (2016)</v>
      </c>
      <c r="C3" s="91"/>
      <c r="D3" s="91"/>
      <c r="E3" s="91"/>
      <c r="F3" s="91"/>
      <c r="G3" s="91"/>
      <c r="H3" s="91"/>
      <c r="I3" s="91"/>
      <c r="J3" s="91"/>
      <c r="K3" s="91"/>
      <c r="L3" s="91"/>
      <c r="M3" s="9"/>
      <c r="N3" s="6"/>
      <c r="O3" s="6"/>
      <c r="P3" s="6"/>
      <c r="Q3" s="6"/>
      <c r="R3" s="6"/>
      <c r="S3" s="6"/>
      <c r="T3" s="6"/>
    </row>
    <row r="4" spans="1:30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0" ht="15" customHeight="1" x14ac:dyDescent="0.3"/>
    <row r="6" spans="1:30" s="19" customFormat="1" ht="24.9" customHeight="1" x14ac:dyDescent="0.3">
      <c r="A6" s="18"/>
      <c r="B6" s="18"/>
      <c r="C6" s="69"/>
      <c r="D6" s="44"/>
      <c r="E6" s="44"/>
      <c r="F6" s="44"/>
      <c r="G6" s="125" t="s">
        <v>29</v>
      </c>
      <c r="H6" s="126"/>
      <c r="I6" s="126"/>
      <c r="J6" s="127"/>
      <c r="K6" s="125" t="s">
        <v>24</v>
      </c>
      <c r="L6" s="126"/>
      <c r="M6" s="126"/>
      <c r="N6" s="127"/>
      <c r="O6" s="142" t="s">
        <v>92</v>
      </c>
      <c r="P6" s="142"/>
      <c r="Q6" s="142"/>
      <c r="R6" s="145"/>
      <c r="S6" s="64"/>
    </row>
    <row r="7" spans="1:30" s="14" customFormat="1" ht="24.75" customHeight="1" x14ac:dyDescent="0.3">
      <c r="A7" s="18"/>
      <c r="B7" s="18"/>
      <c r="C7" s="69"/>
      <c r="D7" s="125" t="s">
        <v>99</v>
      </c>
      <c r="E7" s="126"/>
      <c r="F7" s="129"/>
      <c r="G7" s="131">
        <v>0.58099999999999996</v>
      </c>
      <c r="H7" s="132"/>
      <c r="I7" s="132"/>
      <c r="J7" s="133"/>
      <c r="K7" s="134">
        <v>0.19900000000000001</v>
      </c>
      <c r="L7" s="132"/>
      <c r="M7" s="132"/>
      <c r="N7" s="133"/>
      <c r="O7" s="131">
        <v>0.312</v>
      </c>
      <c r="P7" s="132"/>
      <c r="Q7" s="132"/>
      <c r="R7" s="133"/>
      <c r="S7" s="64"/>
      <c r="W7" s="51"/>
      <c r="X7" s="51"/>
      <c r="Y7" s="19"/>
      <c r="Z7" s="19"/>
      <c r="AA7" s="19"/>
      <c r="AB7" s="19"/>
    </row>
    <row r="8" spans="1:30" s="14" customFormat="1" ht="24.75" customHeight="1" x14ac:dyDescent="0.3">
      <c r="A8" s="18"/>
      <c r="B8" s="18"/>
      <c r="C8" s="69"/>
      <c r="D8" s="125" t="s">
        <v>100</v>
      </c>
      <c r="E8" s="126"/>
      <c r="F8" s="129"/>
      <c r="G8" s="131">
        <v>0.23799999999999999</v>
      </c>
      <c r="H8" s="132"/>
      <c r="I8" s="132"/>
      <c r="J8" s="133"/>
      <c r="K8" s="134">
        <v>0.42499999999999999</v>
      </c>
      <c r="L8" s="132"/>
      <c r="M8" s="132"/>
      <c r="N8" s="133"/>
      <c r="O8" s="131">
        <v>0.34799999999999998</v>
      </c>
      <c r="P8" s="132"/>
      <c r="Q8" s="132"/>
      <c r="R8" s="133"/>
      <c r="S8" s="64"/>
      <c r="W8" s="51"/>
      <c r="X8" s="51"/>
      <c r="Y8" s="19"/>
      <c r="Z8" s="19"/>
      <c r="AA8" s="19"/>
      <c r="AB8" s="19"/>
    </row>
    <row r="9" spans="1:30" s="14" customFormat="1" ht="24.9" customHeight="1" x14ac:dyDescent="0.3">
      <c r="A9" s="19"/>
      <c r="C9" s="64"/>
      <c r="D9" s="125" t="s">
        <v>101</v>
      </c>
      <c r="E9" s="126"/>
      <c r="F9" s="129"/>
      <c r="G9" s="131">
        <v>0.18099999999999999</v>
      </c>
      <c r="H9" s="132"/>
      <c r="I9" s="132"/>
      <c r="J9" s="133"/>
      <c r="K9" s="134">
        <v>0.376</v>
      </c>
      <c r="L9" s="132"/>
      <c r="M9" s="132"/>
      <c r="N9" s="133"/>
      <c r="O9" s="131">
        <v>0.34</v>
      </c>
      <c r="P9" s="132"/>
      <c r="Q9" s="132"/>
      <c r="R9" s="133"/>
      <c r="S9" s="67"/>
      <c r="W9" s="51"/>
      <c r="X9" s="51"/>
      <c r="Y9" s="19"/>
      <c r="Z9" s="19"/>
      <c r="AA9" s="19"/>
      <c r="AB9" s="19"/>
    </row>
    <row r="10" spans="1:30" ht="15" customHeight="1" thickBot="1" x14ac:dyDescent="0.35">
      <c r="W10" s="19"/>
      <c r="X10" s="19"/>
      <c r="Y10" s="19"/>
      <c r="Z10" s="19"/>
      <c r="AA10" s="19"/>
      <c r="AB10" s="19"/>
      <c r="AC10" s="19"/>
      <c r="AD10" s="19"/>
    </row>
    <row r="11" spans="1:30" ht="19.5" customHeight="1" thickBot="1" x14ac:dyDescent="0.35">
      <c r="A11" s="97" t="str">
        <f>NOTA!$A$24</f>
        <v>ESTUDO 32 | ANÁLISE DAS EMPRESAS INTEGRADAS EM GRUPOS</v>
      </c>
      <c r="B11" s="97"/>
      <c r="C11" s="97"/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</row>
    <row r="12" spans="1:30" ht="19.5" customHeight="1" x14ac:dyDescent="0.3">
      <c r="U12" s="60" t="s">
        <v>56</v>
      </c>
    </row>
    <row r="13" spans="1:30" ht="19.5" customHeight="1" x14ac:dyDescent="0.3"/>
    <row r="14" spans="1:30" ht="19.5" customHeight="1" x14ac:dyDescent="0.3"/>
    <row r="15" spans="1:30" ht="19.5" customHeight="1" x14ac:dyDescent="0.3"/>
    <row r="16" spans="1:30" ht="19.5" customHeight="1" x14ac:dyDescent="0.3">
      <c r="P16" s="15"/>
    </row>
    <row r="17" ht="19.5" customHeight="1" x14ac:dyDescent="0.3"/>
    <row r="18" ht="19.5" customHeight="1" x14ac:dyDescent="0.3"/>
    <row r="19" ht="19.5" customHeight="1" x14ac:dyDescent="0.3"/>
    <row r="20" ht="19.5" customHeight="1" x14ac:dyDescent="0.3"/>
    <row r="21" ht="19.5" customHeight="1" x14ac:dyDescent="0.3"/>
    <row r="22" ht="19.5" customHeight="1" x14ac:dyDescent="0.3"/>
    <row r="23" ht="19.5" customHeight="1" x14ac:dyDescent="0.3"/>
    <row r="24" ht="19.5" customHeight="1" x14ac:dyDescent="0.3"/>
    <row r="25" ht="19.5" customHeight="1" x14ac:dyDescent="0.3"/>
    <row r="26" ht="19.5" customHeight="1" x14ac:dyDescent="0.3"/>
    <row r="27" ht="19.5" customHeight="1" x14ac:dyDescent="0.3"/>
    <row r="28" ht="19.5" customHeight="1" x14ac:dyDescent="0.3"/>
    <row r="29" ht="19.5" customHeight="1" x14ac:dyDescent="0.3"/>
    <row r="30" ht="19.5" customHeight="1" x14ac:dyDescent="0.3"/>
    <row r="31" ht="19.5" customHeight="1" x14ac:dyDescent="0.3"/>
    <row r="32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</sheetData>
  <sheetProtection algorithmName="SHA-512" hashValue="ZjvnOdPsf4bqwCmRqGAUYBZYRO/Lbq7UCf6eeW8X872vQcuwbBopl1R1MmKalFuL2Y0QbTU1mZUZZNhjmOm20w==" saltValue="gMzeXC+9vQeSZwjUNpFUgw==" spinCount="100000" sheet="1" objects="1" scenarios="1"/>
  <mergeCells count="17">
    <mergeCell ref="A11:U11"/>
    <mergeCell ref="D9:F9"/>
    <mergeCell ref="G9:J9"/>
    <mergeCell ref="K9:N9"/>
    <mergeCell ref="O9:R9"/>
    <mergeCell ref="D8:F8"/>
    <mergeCell ref="G8:J8"/>
    <mergeCell ref="K8:N8"/>
    <mergeCell ref="O8:R8"/>
    <mergeCell ref="A1:U1"/>
    <mergeCell ref="G6:J6"/>
    <mergeCell ref="K6:N6"/>
    <mergeCell ref="O6:R6"/>
    <mergeCell ref="D7:F7"/>
    <mergeCell ref="G7:J7"/>
    <mergeCell ref="K7:N7"/>
    <mergeCell ref="O7:R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U17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thickBot="1" x14ac:dyDescent="0.35">
      <c r="A3" s="86" t="str">
        <f>Índice!F23</f>
        <v>G13</v>
      </c>
      <c r="B3" s="87" t="str">
        <f>Índice!G23</f>
        <v>Composição dos grupos multinacionais com controlo nacional | De acordo com o número de continentes em que estão presentes (2016)</v>
      </c>
      <c r="C3" s="90"/>
      <c r="D3" s="88"/>
      <c r="E3" s="90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9"/>
      <c r="R3" s="9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9" customFormat="1" ht="24.9" customHeight="1" x14ac:dyDescent="0.3">
      <c r="A6" s="8"/>
      <c r="B6" s="43"/>
      <c r="C6" s="14"/>
      <c r="D6" s="14"/>
      <c r="E6" s="14"/>
      <c r="F6" s="14"/>
      <c r="G6" s="66"/>
      <c r="H6" s="44"/>
      <c r="I6" s="44"/>
      <c r="J6" s="44"/>
      <c r="K6" s="142" t="s">
        <v>93</v>
      </c>
      <c r="L6" s="142"/>
      <c r="M6" s="142"/>
      <c r="N6" s="145"/>
      <c r="O6" s="64"/>
      <c r="P6" s="14"/>
    </row>
    <row r="7" spans="1:21" s="14" customFormat="1" ht="24.9" customHeight="1" x14ac:dyDescent="0.3">
      <c r="A7" s="20"/>
      <c r="B7" s="45"/>
      <c r="G7" s="64"/>
      <c r="H7" s="142" t="s">
        <v>169</v>
      </c>
      <c r="I7" s="142"/>
      <c r="J7" s="142"/>
      <c r="K7" s="131">
        <v>0.70799999999999996</v>
      </c>
      <c r="L7" s="132"/>
      <c r="M7" s="132"/>
      <c r="N7" s="133"/>
      <c r="O7" s="67"/>
      <c r="Q7" s="9"/>
      <c r="R7" s="9"/>
    </row>
    <row r="8" spans="1:21" s="14" customFormat="1" ht="24.9" customHeight="1" x14ac:dyDescent="0.3">
      <c r="A8" s="20"/>
      <c r="G8" s="64"/>
      <c r="H8" s="142" t="s">
        <v>170</v>
      </c>
      <c r="I8" s="142"/>
      <c r="J8" s="142"/>
      <c r="K8" s="131">
        <v>0.26200000000000001</v>
      </c>
      <c r="L8" s="132"/>
      <c r="M8" s="132"/>
      <c r="N8" s="133"/>
      <c r="O8" s="68"/>
      <c r="Q8" s="9"/>
      <c r="R8" s="9"/>
    </row>
    <row r="9" spans="1:21" s="14" customFormat="1" ht="24.9" customHeight="1" x14ac:dyDescent="0.3">
      <c r="A9" s="20"/>
      <c r="G9" s="64"/>
      <c r="H9" s="142" t="s">
        <v>171</v>
      </c>
      <c r="I9" s="142"/>
      <c r="J9" s="142"/>
      <c r="K9" s="131">
        <v>0.03</v>
      </c>
      <c r="L9" s="132"/>
      <c r="M9" s="132"/>
      <c r="N9" s="133"/>
      <c r="O9" s="68"/>
    </row>
    <row r="10" spans="1:21" s="9" customFormat="1" ht="15" customHeight="1" x14ac:dyDescent="0.2">
      <c r="A10" s="8"/>
      <c r="C10" s="25"/>
      <c r="D10" s="25"/>
      <c r="E10" s="25"/>
      <c r="P10" s="25"/>
      <c r="Q10" s="25"/>
    </row>
    <row r="11" spans="1:21" ht="19.5" customHeight="1" x14ac:dyDescent="0.3">
      <c r="A11" s="146" t="str">
        <f>Índice!$A$67</f>
        <v>ESTUDO 32 | ANÁLISE DAS EMPRESAS INTEGRADAS EM GRUPOS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</row>
    <row r="12" spans="1:21" x14ac:dyDescent="0.3">
      <c r="U12" s="60" t="s">
        <v>56</v>
      </c>
    </row>
    <row r="15" spans="1:21" ht="17.25" customHeight="1" x14ac:dyDescent="0.3"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2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</sheetData>
  <sheetProtection algorithmName="SHA-512" hashValue="4aV9+4RfgREh1cfczej0hqomSiNsvYpT1PiJ9fMQCjurgt3vBy1+PpNhlH8Hp/0n+qlOsHEq+2keGfccazoRbg==" saltValue="CoEp0R4kfgNqb8N6rHUPFw==" spinCount="100000" sheet="1" objects="1" scenarios="1"/>
  <mergeCells count="9">
    <mergeCell ref="H9:J9"/>
    <mergeCell ref="K9:N9"/>
    <mergeCell ref="A11:U11"/>
    <mergeCell ref="A1:U1"/>
    <mergeCell ref="K6:N6"/>
    <mergeCell ref="H7:J7"/>
    <mergeCell ref="K7:N7"/>
    <mergeCell ref="H8:J8"/>
    <mergeCell ref="K8:N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416F84"/>
    <pageSetUpPr fitToPage="1"/>
  </sheetPr>
  <dimension ref="A1:AC84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9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9" ht="15" customHeight="1" x14ac:dyDescent="0.3"/>
    <row r="3" spans="1:29" s="7" customFormat="1" ht="15" customHeight="1" thickBot="1" x14ac:dyDescent="0.35">
      <c r="A3" s="86" t="str">
        <f>Índice!F24</f>
        <v>Q1</v>
      </c>
      <c r="B3" s="87" t="str">
        <f>Índice!G24</f>
        <v>Composição das empresas integradas em grupos com controlo estrangeiro | Por país de controlo (2016)</v>
      </c>
      <c r="C3" s="88"/>
      <c r="D3" s="91"/>
      <c r="E3" s="88"/>
      <c r="F3" s="88"/>
      <c r="G3" s="89"/>
      <c r="H3" s="89"/>
      <c r="I3" s="89"/>
      <c r="J3" s="89"/>
      <c r="K3" s="89"/>
      <c r="L3" s="89"/>
      <c r="M3" s="89"/>
    </row>
    <row r="4" spans="1:29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P4" s="14"/>
      <c r="Q4" s="14"/>
      <c r="R4" s="14"/>
    </row>
    <row r="5" spans="1:29" ht="15" customHeight="1" x14ac:dyDescent="0.3">
      <c r="P5" s="14"/>
      <c r="Q5" s="14"/>
      <c r="R5" s="14"/>
    </row>
    <row r="6" spans="1:29" s="19" customFormat="1" ht="24.9" customHeight="1" x14ac:dyDescent="0.3">
      <c r="G6" s="46"/>
      <c r="H6" s="46"/>
      <c r="I6" s="125" t="s">
        <v>29</v>
      </c>
      <c r="J6" s="126"/>
      <c r="K6" s="129"/>
      <c r="L6" s="125" t="s">
        <v>24</v>
      </c>
      <c r="M6" s="126"/>
      <c r="N6" s="129"/>
      <c r="O6" s="125" t="s">
        <v>92</v>
      </c>
      <c r="P6" s="126"/>
      <c r="Q6" s="129"/>
      <c r="R6" s="14"/>
      <c r="S6" s="14"/>
      <c r="T6" s="14"/>
    </row>
    <row r="7" spans="1:29" s="14" customFormat="1" ht="24.9" customHeight="1" x14ac:dyDescent="0.3">
      <c r="A7" s="19"/>
      <c r="E7" s="125" t="s">
        <v>152</v>
      </c>
      <c r="F7" s="126"/>
      <c r="G7" s="126"/>
      <c r="H7" s="129"/>
      <c r="I7" s="147">
        <v>0.24299999999999999</v>
      </c>
      <c r="J7" s="147"/>
      <c r="K7" s="147"/>
      <c r="L7" s="147">
        <v>0.251</v>
      </c>
      <c r="M7" s="147"/>
      <c r="N7" s="147"/>
      <c r="O7" s="147">
        <v>0.25</v>
      </c>
      <c r="P7" s="147"/>
      <c r="Q7" s="147"/>
      <c r="V7" s="51"/>
      <c r="W7" s="51"/>
      <c r="X7" s="19"/>
      <c r="Y7" s="19"/>
      <c r="Z7" s="19"/>
      <c r="AA7" s="19"/>
      <c r="AB7" s="19"/>
      <c r="AC7" s="19"/>
    </row>
    <row r="8" spans="1:29" s="14" customFormat="1" ht="24.9" customHeight="1" x14ac:dyDescent="0.3">
      <c r="A8" s="19"/>
      <c r="E8" s="125" t="s">
        <v>153</v>
      </c>
      <c r="F8" s="126"/>
      <c r="G8" s="126"/>
      <c r="H8" s="129"/>
      <c r="I8" s="147">
        <v>0.107</v>
      </c>
      <c r="J8" s="147"/>
      <c r="K8" s="147"/>
      <c r="L8" s="147">
        <v>3.9E-2</v>
      </c>
      <c r="M8" s="147"/>
      <c r="N8" s="147"/>
      <c r="O8" s="147">
        <v>4.8000000000000001E-2</v>
      </c>
      <c r="P8" s="147"/>
      <c r="Q8" s="147"/>
      <c r="V8" s="51"/>
      <c r="W8" s="51"/>
      <c r="X8" s="19"/>
      <c r="Y8" s="19"/>
      <c r="Z8" s="19"/>
      <c r="AA8" s="19"/>
      <c r="AB8" s="19"/>
      <c r="AC8" s="19"/>
    </row>
    <row r="9" spans="1:29" s="14" customFormat="1" ht="24.9" customHeight="1" x14ac:dyDescent="0.3">
      <c r="A9" s="19"/>
      <c r="E9" s="125" t="s">
        <v>154</v>
      </c>
      <c r="F9" s="126"/>
      <c r="G9" s="126"/>
      <c r="H9" s="129"/>
      <c r="I9" s="147">
        <v>0.106</v>
      </c>
      <c r="J9" s="147"/>
      <c r="K9" s="147"/>
      <c r="L9" s="147">
        <v>0.156</v>
      </c>
      <c r="M9" s="147"/>
      <c r="N9" s="147"/>
      <c r="O9" s="147">
        <v>0.154</v>
      </c>
      <c r="P9" s="147"/>
      <c r="Q9" s="147"/>
      <c r="V9" s="51"/>
      <c r="W9" s="51"/>
      <c r="X9" s="19"/>
      <c r="Y9" s="19"/>
      <c r="Z9" s="19"/>
      <c r="AA9" s="19"/>
      <c r="AB9" s="19"/>
      <c r="AC9" s="19"/>
    </row>
    <row r="10" spans="1:29" s="14" customFormat="1" ht="24.9" customHeight="1" x14ac:dyDescent="0.3">
      <c r="A10" s="19"/>
      <c r="E10" s="125" t="s">
        <v>155</v>
      </c>
      <c r="F10" s="126"/>
      <c r="G10" s="126"/>
      <c r="H10" s="129"/>
      <c r="I10" s="147">
        <v>7.2999999999999995E-2</v>
      </c>
      <c r="J10" s="147"/>
      <c r="K10" s="147"/>
      <c r="L10" s="147">
        <v>5.5E-2</v>
      </c>
      <c r="M10" s="147"/>
      <c r="N10" s="147"/>
      <c r="O10" s="147">
        <v>3.7999999999999999E-2</v>
      </c>
      <c r="P10" s="147"/>
      <c r="Q10" s="147"/>
      <c r="V10" s="51"/>
      <c r="W10" s="51"/>
      <c r="X10" s="19"/>
      <c r="Y10" s="19"/>
      <c r="Z10" s="19"/>
      <c r="AA10" s="19"/>
      <c r="AB10" s="19"/>
      <c r="AC10" s="19"/>
    </row>
    <row r="11" spans="1:29" s="14" customFormat="1" ht="24.9" customHeight="1" x14ac:dyDescent="0.3">
      <c r="A11" s="19"/>
      <c r="E11" s="125" t="s">
        <v>156</v>
      </c>
      <c r="F11" s="126"/>
      <c r="G11" s="126"/>
      <c r="H11" s="129"/>
      <c r="I11" s="147">
        <v>6.5000000000000002E-2</v>
      </c>
      <c r="J11" s="147"/>
      <c r="K11" s="147"/>
      <c r="L11" s="147">
        <v>8.5999999999999993E-2</v>
      </c>
      <c r="M11" s="147"/>
      <c r="N11" s="147"/>
      <c r="O11" s="147">
        <v>6.9000000000000006E-2</v>
      </c>
      <c r="P11" s="147"/>
      <c r="Q11" s="147"/>
      <c r="V11" s="51"/>
      <c r="W11" s="51"/>
      <c r="X11" s="19"/>
      <c r="Y11" s="19"/>
      <c r="Z11" s="19"/>
      <c r="AA11" s="19"/>
      <c r="AB11" s="19"/>
      <c r="AC11" s="19"/>
    </row>
    <row r="12" spans="1:29" s="14" customFormat="1" ht="24.9" customHeight="1" x14ac:dyDescent="0.3">
      <c r="A12" s="19"/>
      <c r="E12" s="125" t="s">
        <v>141</v>
      </c>
      <c r="F12" s="126"/>
      <c r="G12" s="126"/>
      <c r="H12" s="129"/>
      <c r="I12" s="147">
        <v>5.6000000000000001E-2</v>
      </c>
      <c r="J12" s="147"/>
      <c r="K12" s="147"/>
      <c r="L12" s="147">
        <v>7.5999999999999998E-2</v>
      </c>
      <c r="M12" s="147"/>
      <c r="N12" s="147"/>
      <c r="O12" s="147">
        <v>7.4999999999999997E-2</v>
      </c>
      <c r="P12" s="147"/>
      <c r="Q12" s="147"/>
      <c r="V12" s="51"/>
      <c r="W12" s="51"/>
      <c r="X12" s="19"/>
      <c r="Y12" s="19"/>
      <c r="Z12" s="19"/>
      <c r="AA12" s="19"/>
      <c r="AB12" s="19"/>
      <c r="AC12" s="19"/>
    </row>
    <row r="13" spans="1:29" s="14" customFormat="1" ht="24.9" customHeight="1" x14ac:dyDescent="0.3">
      <c r="A13" s="19"/>
      <c r="E13" s="125" t="s">
        <v>157</v>
      </c>
      <c r="F13" s="126"/>
      <c r="G13" s="126"/>
      <c r="H13" s="129"/>
      <c r="I13" s="147">
        <v>5.5E-2</v>
      </c>
      <c r="J13" s="147"/>
      <c r="K13" s="147"/>
      <c r="L13" s="147">
        <v>0.14399999999999999</v>
      </c>
      <c r="M13" s="147"/>
      <c r="N13" s="147"/>
      <c r="O13" s="147">
        <v>0.10100000000000001</v>
      </c>
      <c r="P13" s="147"/>
      <c r="Q13" s="147"/>
      <c r="V13" s="51"/>
      <c r="W13" s="51"/>
      <c r="X13" s="19"/>
      <c r="Y13" s="19"/>
      <c r="Z13" s="19"/>
      <c r="AA13" s="19"/>
      <c r="AB13" s="19"/>
      <c r="AC13" s="19"/>
    </row>
    <row r="14" spans="1:29" s="14" customFormat="1" ht="24.9" customHeight="1" x14ac:dyDescent="0.3">
      <c r="A14" s="19"/>
      <c r="E14" s="125" t="s">
        <v>142</v>
      </c>
      <c r="F14" s="126"/>
      <c r="G14" s="126"/>
      <c r="H14" s="129"/>
      <c r="I14" s="147">
        <v>3.3000000000000002E-2</v>
      </c>
      <c r="J14" s="147"/>
      <c r="K14" s="147"/>
      <c r="L14" s="147">
        <v>3.1E-2</v>
      </c>
      <c r="M14" s="147"/>
      <c r="N14" s="147"/>
      <c r="O14" s="147">
        <v>5.5E-2</v>
      </c>
      <c r="P14" s="147"/>
      <c r="Q14" s="147"/>
      <c r="V14" s="51"/>
      <c r="W14" s="51"/>
      <c r="X14" s="19"/>
      <c r="Y14" s="19"/>
      <c r="Z14" s="19"/>
      <c r="AA14" s="19"/>
      <c r="AB14" s="19"/>
      <c r="AC14" s="19"/>
    </row>
    <row r="15" spans="1:29" s="14" customFormat="1" ht="24.9" customHeight="1" x14ac:dyDescent="0.3">
      <c r="A15" s="19"/>
      <c r="E15" s="125" t="s">
        <v>158</v>
      </c>
      <c r="F15" s="126"/>
      <c r="G15" s="126"/>
      <c r="H15" s="129"/>
      <c r="I15" s="147">
        <v>2.9000000000000001E-2</v>
      </c>
      <c r="J15" s="147"/>
      <c r="K15" s="147"/>
      <c r="L15" s="147">
        <v>1.2999999999999999E-2</v>
      </c>
      <c r="M15" s="147"/>
      <c r="N15" s="147"/>
      <c r="O15" s="147">
        <v>1.2E-2</v>
      </c>
      <c r="P15" s="147"/>
      <c r="Q15" s="147"/>
      <c r="V15" s="51"/>
      <c r="W15" s="51"/>
      <c r="X15" s="19"/>
      <c r="Y15" s="19"/>
      <c r="Z15" s="19"/>
      <c r="AA15" s="19"/>
      <c r="AB15" s="19"/>
      <c r="AC15" s="19"/>
    </row>
    <row r="16" spans="1:29" s="14" customFormat="1" ht="24.9" customHeight="1" x14ac:dyDescent="0.3">
      <c r="A16" s="19"/>
      <c r="E16" s="125" t="s">
        <v>159</v>
      </c>
      <c r="F16" s="126"/>
      <c r="G16" s="126"/>
      <c r="H16" s="129"/>
      <c r="I16" s="147">
        <v>2.4E-2</v>
      </c>
      <c r="J16" s="147"/>
      <c r="K16" s="147"/>
      <c r="L16" s="147">
        <v>4.0000000000000001E-3</v>
      </c>
      <c r="M16" s="147"/>
      <c r="N16" s="147"/>
      <c r="O16" s="147">
        <v>8.9999999999999993E-3</v>
      </c>
      <c r="P16" s="147"/>
      <c r="Q16" s="147"/>
      <c r="V16" s="51"/>
      <c r="W16" s="51"/>
      <c r="X16" s="19"/>
      <c r="Y16" s="19"/>
      <c r="Z16" s="19"/>
      <c r="AA16" s="19"/>
      <c r="AB16" s="19"/>
      <c r="AC16" s="19"/>
    </row>
    <row r="17" spans="1:29" s="14" customFormat="1" ht="24.9" customHeight="1" x14ac:dyDescent="0.3">
      <c r="A17" s="19"/>
      <c r="E17" s="125" t="s">
        <v>160</v>
      </c>
      <c r="F17" s="126"/>
      <c r="G17" s="126"/>
      <c r="H17" s="129"/>
      <c r="I17" s="147">
        <v>2.4E-2</v>
      </c>
      <c r="J17" s="147"/>
      <c r="K17" s="147"/>
      <c r="L17" s="147">
        <v>3.2000000000000001E-2</v>
      </c>
      <c r="M17" s="147"/>
      <c r="N17" s="147"/>
      <c r="O17" s="147">
        <v>1.6E-2</v>
      </c>
      <c r="P17" s="147"/>
      <c r="Q17" s="147"/>
      <c r="V17" s="51"/>
      <c r="W17" s="51"/>
      <c r="X17" s="19"/>
      <c r="Y17" s="19"/>
      <c r="Z17" s="19"/>
      <c r="AA17" s="19"/>
      <c r="AB17" s="19"/>
      <c r="AC17" s="19"/>
    </row>
    <row r="18" spans="1:29" s="14" customFormat="1" ht="24.9" customHeight="1" x14ac:dyDescent="0.3">
      <c r="A18" s="19"/>
      <c r="E18" s="125" t="s">
        <v>161</v>
      </c>
      <c r="F18" s="126"/>
      <c r="G18" s="126"/>
      <c r="H18" s="129"/>
      <c r="I18" s="147">
        <v>1.7000000000000001E-2</v>
      </c>
      <c r="J18" s="147"/>
      <c r="K18" s="147"/>
      <c r="L18" s="147">
        <v>0.01</v>
      </c>
      <c r="M18" s="147"/>
      <c r="N18" s="147"/>
      <c r="O18" s="147">
        <v>0.01</v>
      </c>
      <c r="P18" s="147"/>
      <c r="Q18" s="147"/>
      <c r="V18" s="51"/>
      <c r="W18" s="51"/>
      <c r="X18" s="19"/>
      <c r="Y18" s="19"/>
      <c r="Z18" s="19"/>
      <c r="AA18" s="19"/>
      <c r="AB18" s="19"/>
      <c r="AC18" s="19"/>
    </row>
    <row r="19" spans="1:29" s="14" customFormat="1" ht="24.9" customHeight="1" x14ac:dyDescent="0.3">
      <c r="A19" s="19"/>
      <c r="E19" s="125" t="s">
        <v>162</v>
      </c>
      <c r="F19" s="126"/>
      <c r="G19" s="126"/>
      <c r="H19" s="129"/>
      <c r="I19" s="147">
        <v>1.2999999999999999E-2</v>
      </c>
      <c r="J19" s="147"/>
      <c r="K19" s="147"/>
      <c r="L19" s="147">
        <v>1.2E-2</v>
      </c>
      <c r="M19" s="147"/>
      <c r="N19" s="147"/>
      <c r="O19" s="147">
        <v>2.3E-2</v>
      </c>
      <c r="P19" s="147"/>
      <c r="Q19" s="147"/>
      <c r="V19" s="51"/>
      <c r="W19" s="51"/>
      <c r="X19" s="19"/>
      <c r="Y19" s="19"/>
      <c r="Z19" s="19"/>
      <c r="AA19" s="19"/>
      <c r="AB19" s="19"/>
      <c r="AC19" s="19"/>
    </row>
    <row r="20" spans="1:29" ht="24.9" customHeight="1" x14ac:dyDescent="0.3">
      <c r="A20" s="11"/>
      <c r="E20" s="125" t="s">
        <v>163</v>
      </c>
      <c r="F20" s="126"/>
      <c r="G20" s="126"/>
      <c r="H20" s="129"/>
      <c r="I20" s="147">
        <v>0.01</v>
      </c>
      <c r="J20" s="147"/>
      <c r="K20" s="147"/>
      <c r="L20" s="147">
        <v>2E-3</v>
      </c>
      <c r="M20" s="147"/>
      <c r="N20" s="147"/>
      <c r="O20" s="147">
        <v>4.0000000000000001E-3</v>
      </c>
      <c r="P20" s="147"/>
      <c r="Q20" s="147"/>
      <c r="V20" s="19"/>
      <c r="W20" s="19"/>
      <c r="X20" s="19"/>
      <c r="Y20" s="19"/>
      <c r="Z20" s="19"/>
      <c r="AA20" s="19"/>
      <c r="AB20" s="19"/>
      <c r="AC20" s="19"/>
    </row>
    <row r="21" spans="1:29" ht="24.9" customHeight="1" x14ac:dyDescent="0.3">
      <c r="A21" s="11"/>
      <c r="E21" s="125" t="s">
        <v>164</v>
      </c>
      <c r="F21" s="126"/>
      <c r="G21" s="126"/>
      <c r="H21" s="129"/>
      <c r="I21" s="147">
        <v>8.0000000000000002E-3</v>
      </c>
      <c r="J21" s="147"/>
      <c r="K21" s="147"/>
      <c r="L21" s="147">
        <v>7.0000000000000001E-3</v>
      </c>
      <c r="M21" s="147"/>
      <c r="N21" s="147"/>
      <c r="O21" s="147">
        <v>2.1999999999999999E-2</v>
      </c>
      <c r="P21" s="147"/>
      <c r="Q21" s="147"/>
      <c r="V21" s="19"/>
      <c r="W21" s="19"/>
      <c r="X21" s="19"/>
      <c r="Y21" s="19"/>
      <c r="Z21" s="19"/>
      <c r="AA21" s="19"/>
      <c r="AB21" s="19"/>
      <c r="AC21" s="19"/>
    </row>
    <row r="22" spans="1:29" ht="24.9" customHeight="1" x14ac:dyDescent="0.3">
      <c r="A22" s="11"/>
      <c r="E22" s="125" t="s">
        <v>165</v>
      </c>
      <c r="F22" s="126"/>
      <c r="G22" s="126"/>
      <c r="H22" s="129"/>
      <c r="I22" s="147">
        <v>8.0000000000000002E-3</v>
      </c>
      <c r="J22" s="147"/>
      <c r="K22" s="147"/>
      <c r="L22" s="147">
        <v>7.0000000000000001E-3</v>
      </c>
      <c r="M22" s="147"/>
      <c r="N22" s="147"/>
      <c r="O22" s="147">
        <v>1.6E-2</v>
      </c>
      <c r="P22" s="147"/>
      <c r="Q22" s="147"/>
      <c r="V22" s="19"/>
      <c r="W22" s="19"/>
      <c r="X22" s="19"/>
      <c r="Y22" s="19"/>
      <c r="Z22" s="19"/>
      <c r="AA22" s="19"/>
      <c r="AB22" s="19"/>
      <c r="AC22" s="19"/>
    </row>
    <row r="23" spans="1:29" ht="24.9" customHeight="1" x14ac:dyDescent="0.3">
      <c r="A23" s="11"/>
      <c r="E23" s="125" t="s">
        <v>166</v>
      </c>
      <c r="F23" s="126"/>
      <c r="G23" s="126"/>
      <c r="H23" s="129"/>
      <c r="I23" s="147">
        <v>6.0000000000000001E-3</v>
      </c>
      <c r="J23" s="147"/>
      <c r="K23" s="147"/>
      <c r="L23" s="147">
        <v>2E-3</v>
      </c>
      <c r="M23" s="147"/>
      <c r="N23" s="147"/>
      <c r="O23" s="147">
        <v>2E-3</v>
      </c>
      <c r="P23" s="147"/>
      <c r="Q23" s="147"/>
      <c r="V23" s="19"/>
      <c r="W23" s="19"/>
      <c r="X23" s="19"/>
      <c r="Y23" s="19"/>
      <c r="Z23" s="19"/>
      <c r="AA23" s="19"/>
      <c r="AB23" s="19"/>
      <c r="AC23" s="19"/>
    </row>
    <row r="24" spans="1:29" ht="24.9" customHeight="1" x14ac:dyDescent="0.3">
      <c r="A24" s="11"/>
      <c r="E24" s="125" t="s">
        <v>167</v>
      </c>
      <c r="F24" s="126"/>
      <c r="G24" s="126"/>
      <c r="H24" s="129"/>
      <c r="I24" s="147">
        <v>6.0000000000000001E-3</v>
      </c>
      <c r="J24" s="147"/>
      <c r="K24" s="147"/>
      <c r="L24" s="147">
        <v>1.4E-2</v>
      </c>
      <c r="M24" s="147"/>
      <c r="N24" s="147"/>
      <c r="O24" s="147">
        <v>1.2999999999999999E-2</v>
      </c>
      <c r="P24" s="147"/>
      <c r="Q24" s="147"/>
      <c r="V24" s="19"/>
      <c r="W24" s="19"/>
      <c r="X24" s="19"/>
      <c r="Y24" s="19"/>
      <c r="Z24" s="19"/>
      <c r="AA24" s="19"/>
      <c r="AB24" s="19"/>
      <c r="AC24" s="19"/>
    </row>
    <row r="25" spans="1:29" ht="24.9" customHeight="1" x14ac:dyDescent="0.3">
      <c r="A25" s="11"/>
      <c r="E25" s="125" t="s">
        <v>168</v>
      </c>
      <c r="F25" s="126"/>
      <c r="G25" s="126"/>
      <c r="H25" s="129"/>
      <c r="I25" s="147">
        <v>0.11600000000000001</v>
      </c>
      <c r="J25" s="147"/>
      <c r="K25" s="147"/>
      <c r="L25" s="147">
        <v>5.8000000000000003E-2</v>
      </c>
      <c r="M25" s="147"/>
      <c r="N25" s="147"/>
      <c r="O25" s="147">
        <v>8.3000000000000004E-2</v>
      </c>
      <c r="P25" s="147"/>
      <c r="Q25" s="147"/>
      <c r="V25" s="19"/>
      <c r="W25" s="19"/>
      <c r="X25" s="19"/>
      <c r="Y25" s="19"/>
      <c r="Z25" s="19"/>
      <c r="AA25" s="19"/>
      <c r="AB25" s="19"/>
      <c r="AC25" s="19"/>
    </row>
    <row r="26" spans="1:29" ht="15" customHeight="1" thickBot="1" x14ac:dyDescent="0.35"/>
    <row r="27" spans="1:29" ht="19.5" customHeight="1" thickBot="1" x14ac:dyDescent="0.35">
      <c r="A27" s="97" t="str">
        <f>NOTA!$A$24</f>
        <v>ESTUDO 32 | ANÁLISE DAS EMPRESAS INTEGRADAS EM GRUPOS</v>
      </c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</row>
    <row r="28" spans="1:29" ht="19.5" customHeight="1" x14ac:dyDescent="0.3">
      <c r="U28" s="60" t="s">
        <v>56</v>
      </c>
    </row>
    <row r="29" spans="1:29" ht="19.5" customHeight="1" x14ac:dyDescent="0.3"/>
    <row r="30" spans="1:29" ht="19.5" customHeight="1" x14ac:dyDescent="0.3"/>
    <row r="31" spans="1:29" ht="19.5" customHeight="1" x14ac:dyDescent="0.3"/>
    <row r="32" spans="1:29" ht="19.5" customHeight="1" x14ac:dyDescent="0.3">
      <c r="P32" s="15"/>
    </row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  <row r="72" ht="19.5" customHeight="1" x14ac:dyDescent="0.3"/>
    <row r="73" ht="19.5" customHeight="1" x14ac:dyDescent="0.3"/>
    <row r="74" ht="19.5" customHeight="1" x14ac:dyDescent="0.3"/>
    <row r="75" ht="19.5" customHeight="1" x14ac:dyDescent="0.3"/>
    <row r="76" ht="19.5" customHeight="1" x14ac:dyDescent="0.3"/>
    <row r="77" ht="19.5" customHeight="1" x14ac:dyDescent="0.3"/>
    <row r="78" ht="19.5" customHeight="1" x14ac:dyDescent="0.3"/>
    <row r="79" ht="19.5" customHeight="1" x14ac:dyDescent="0.3"/>
    <row r="80" ht="19.5" customHeight="1" x14ac:dyDescent="0.3"/>
    <row r="81" ht="19.5" customHeight="1" x14ac:dyDescent="0.3"/>
    <row r="82" ht="19.5" customHeight="1" x14ac:dyDescent="0.3"/>
    <row r="83" ht="19.5" customHeight="1" x14ac:dyDescent="0.3"/>
    <row r="84" ht="19.5" customHeight="1" x14ac:dyDescent="0.3"/>
  </sheetData>
  <sheetProtection algorithmName="SHA-512" hashValue="PNkWY7u6u3BYtQsjDY+QzAl56vL400B/c38fLhZxDsdiwDl9fm4KwTD62jXvBSJmZWSyIsM8GMqILOOALBLB1g==" saltValue="iOQ7trVhJ6xdroZ8KtYqoA==" spinCount="100000" sheet="1" objects="1" scenarios="1"/>
  <mergeCells count="81">
    <mergeCell ref="O24:Q24"/>
    <mergeCell ref="E25:H25"/>
    <mergeCell ref="I25:K25"/>
    <mergeCell ref="L25:N25"/>
    <mergeCell ref="O25:Q25"/>
    <mergeCell ref="A27:U27"/>
    <mergeCell ref="E21:H21"/>
    <mergeCell ref="I21:K21"/>
    <mergeCell ref="L21:N21"/>
    <mergeCell ref="O21:Q21"/>
    <mergeCell ref="E22:H22"/>
    <mergeCell ref="I22:K22"/>
    <mergeCell ref="L22:N22"/>
    <mergeCell ref="O22:Q22"/>
    <mergeCell ref="E23:H23"/>
    <mergeCell ref="I23:K23"/>
    <mergeCell ref="L23:N23"/>
    <mergeCell ref="O23:Q23"/>
    <mergeCell ref="E24:H24"/>
    <mergeCell ref="I24:K24"/>
    <mergeCell ref="L24:N24"/>
    <mergeCell ref="I20:K20"/>
    <mergeCell ref="L20:N20"/>
    <mergeCell ref="O20:Q20"/>
    <mergeCell ref="I9:K9"/>
    <mergeCell ref="L9:N9"/>
    <mergeCell ref="O9:Q9"/>
    <mergeCell ref="O11:Q11"/>
    <mergeCell ref="I12:K12"/>
    <mergeCell ref="L12:N12"/>
    <mergeCell ref="O12:Q12"/>
    <mergeCell ref="I17:K17"/>
    <mergeCell ref="L17:N17"/>
    <mergeCell ref="O17:Q17"/>
    <mergeCell ref="O16:Q16"/>
    <mergeCell ref="I15:K15"/>
    <mergeCell ref="L15:N15"/>
    <mergeCell ref="A1:U1"/>
    <mergeCell ref="I10:K10"/>
    <mergeCell ref="L10:N10"/>
    <mergeCell ref="O10:Q10"/>
    <mergeCell ref="I11:K11"/>
    <mergeCell ref="L11:N11"/>
    <mergeCell ref="I6:K6"/>
    <mergeCell ref="L6:N6"/>
    <mergeCell ref="O6:Q6"/>
    <mergeCell ref="I8:K8"/>
    <mergeCell ref="I7:K7"/>
    <mergeCell ref="L7:N7"/>
    <mergeCell ref="L8:N8"/>
    <mergeCell ref="O7:Q7"/>
    <mergeCell ref="O8:Q8"/>
    <mergeCell ref="I18:K18"/>
    <mergeCell ref="L18:N18"/>
    <mergeCell ref="O18:Q18"/>
    <mergeCell ref="I19:K19"/>
    <mergeCell ref="L19:N19"/>
    <mergeCell ref="O19:Q19"/>
    <mergeCell ref="O15:Q15"/>
    <mergeCell ref="I16:K16"/>
    <mergeCell ref="L16:N16"/>
    <mergeCell ref="I13:K13"/>
    <mergeCell ref="L13:N13"/>
    <mergeCell ref="O13:Q13"/>
    <mergeCell ref="I14:K14"/>
    <mergeCell ref="L14:N14"/>
    <mergeCell ref="O14:Q14"/>
    <mergeCell ref="E20:H20"/>
    <mergeCell ref="E7:H7"/>
    <mergeCell ref="E8:H8"/>
    <mergeCell ref="E9:H9"/>
    <mergeCell ref="E10:H10"/>
    <mergeCell ref="E11:H11"/>
    <mergeCell ref="E12:H12"/>
    <mergeCell ref="E13:H13"/>
    <mergeCell ref="E14:H14"/>
    <mergeCell ref="E15:H15"/>
    <mergeCell ref="E16:H16"/>
    <mergeCell ref="E17:H17"/>
    <mergeCell ref="E18:H18"/>
    <mergeCell ref="E19:H19"/>
  </mergeCells>
  <hyperlinks>
    <hyperlink ref="U2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1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U17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thickBot="1" x14ac:dyDescent="0.35">
      <c r="A3" s="86" t="str">
        <f>Índice!F25</f>
        <v>G14</v>
      </c>
      <c r="B3" s="87" t="str">
        <f>Índice!G25</f>
        <v>Composição dos grupos | De acordo com o número de atividades desenvolvidas (2016)</v>
      </c>
      <c r="C3" s="90"/>
      <c r="D3" s="88"/>
      <c r="E3" s="90"/>
      <c r="F3" s="88"/>
      <c r="G3" s="88"/>
      <c r="H3" s="88"/>
      <c r="I3" s="88"/>
      <c r="J3" s="88"/>
      <c r="K3" s="88"/>
      <c r="L3" s="9"/>
      <c r="M3" s="9"/>
      <c r="N3" s="9"/>
      <c r="O3" s="9"/>
      <c r="P3" s="9"/>
      <c r="Q3" s="9"/>
      <c r="R3" s="9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9" customFormat="1" ht="24.9" customHeight="1" x14ac:dyDescent="0.3">
      <c r="A6" s="8"/>
      <c r="B6" s="43"/>
      <c r="C6" s="14"/>
      <c r="D6" s="14"/>
      <c r="E6" s="14"/>
      <c r="F6" s="14"/>
      <c r="G6" s="66"/>
      <c r="H6" s="44"/>
      <c r="I6" s="44"/>
      <c r="J6" s="44"/>
      <c r="K6" s="142" t="s">
        <v>93</v>
      </c>
      <c r="L6" s="142"/>
      <c r="M6" s="142"/>
      <c r="N6" s="145"/>
      <c r="O6" s="64"/>
      <c r="P6" s="14"/>
    </row>
    <row r="7" spans="1:21" s="14" customFormat="1" ht="24.9" customHeight="1" x14ac:dyDescent="0.3">
      <c r="A7" s="20"/>
      <c r="B7" s="45"/>
      <c r="G7" s="64"/>
      <c r="H7" s="142" t="s">
        <v>172</v>
      </c>
      <c r="I7" s="142"/>
      <c r="J7" s="142"/>
      <c r="K7" s="131">
        <v>0.45</v>
      </c>
      <c r="L7" s="132"/>
      <c r="M7" s="132"/>
      <c r="N7" s="133"/>
      <c r="O7" s="67"/>
      <c r="Q7" s="9"/>
      <c r="R7" s="9"/>
    </row>
    <row r="8" spans="1:21" s="14" customFormat="1" ht="24.9" customHeight="1" x14ac:dyDescent="0.3">
      <c r="A8" s="20"/>
      <c r="G8" s="64"/>
      <c r="H8" s="142" t="s">
        <v>173</v>
      </c>
      <c r="I8" s="142"/>
      <c r="J8" s="142"/>
      <c r="K8" s="131">
        <v>0.52100000000000002</v>
      </c>
      <c r="L8" s="132"/>
      <c r="M8" s="132"/>
      <c r="N8" s="133"/>
      <c r="O8" s="68"/>
      <c r="Q8" s="9"/>
      <c r="R8" s="9"/>
    </row>
    <row r="9" spans="1:21" s="14" customFormat="1" ht="24.9" customHeight="1" x14ac:dyDescent="0.3">
      <c r="A9" s="20"/>
      <c r="G9" s="64"/>
      <c r="H9" s="142" t="s">
        <v>174</v>
      </c>
      <c r="I9" s="142"/>
      <c r="J9" s="142"/>
      <c r="K9" s="131">
        <v>2.9000000000000001E-2</v>
      </c>
      <c r="L9" s="132"/>
      <c r="M9" s="132"/>
      <c r="N9" s="133"/>
      <c r="O9" s="68"/>
    </row>
    <row r="10" spans="1:21" s="9" customFormat="1" ht="15" customHeight="1" x14ac:dyDescent="0.2">
      <c r="A10" s="8"/>
      <c r="C10" s="25"/>
      <c r="D10" s="25"/>
      <c r="E10" s="25"/>
      <c r="P10" s="25"/>
      <c r="Q10" s="25"/>
    </row>
    <row r="11" spans="1:21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</row>
    <row r="12" spans="1:21" x14ac:dyDescent="0.3">
      <c r="U12" s="60" t="s">
        <v>56</v>
      </c>
    </row>
    <row r="15" spans="1:21" ht="17.25" customHeight="1" x14ac:dyDescent="0.3"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</row>
    <row r="16" spans="1:2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</sheetData>
  <sheetProtection algorithmName="SHA-512" hashValue="qXJSS4ilHMFBVcnplYV4P2f4UjfLWGMPzLQZIZV2hqaAzrR7TjWnqhNytr1vj0NEYQHj1+qmlNGgS2YrP+Q35g==" saltValue="cPfTXL4NYS0zxHm3fopJ9A==" spinCount="100000" sheet="1" objects="1" scenarios="1"/>
  <mergeCells count="9">
    <mergeCell ref="H9:J9"/>
    <mergeCell ref="K9:N9"/>
    <mergeCell ref="A11:U11"/>
    <mergeCell ref="A1:U1"/>
    <mergeCell ref="K6:N6"/>
    <mergeCell ref="H7:J7"/>
    <mergeCell ref="K7:N7"/>
    <mergeCell ref="H8:J8"/>
    <mergeCell ref="K8:N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U22"/>
  <sheetViews>
    <sheetView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4" t="s">
        <v>137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Índice!F26</f>
        <v>G15</v>
      </c>
      <c r="B3" s="87" t="str">
        <f>Índice!G26</f>
        <v>Composição das empresas integradas em grupos | Por setores de atividade económica e país de controlo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1" s="9" customFormat="1" ht="24.9" customHeight="1" x14ac:dyDescent="0.2">
      <c r="B6" s="8"/>
      <c r="E6" s="125" t="s">
        <v>175</v>
      </c>
      <c r="F6" s="129"/>
      <c r="G6" s="125" t="s">
        <v>152</v>
      </c>
      <c r="H6" s="129"/>
      <c r="I6" s="125" t="s">
        <v>153</v>
      </c>
      <c r="J6" s="129"/>
      <c r="K6" s="125" t="s">
        <v>154</v>
      </c>
      <c r="L6" s="129"/>
      <c r="M6" s="125" t="s">
        <v>155</v>
      </c>
      <c r="N6" s="129"/>
      <c r="O6" s="125" t="s">
        <v>176</v>
      </c>
      <c r="P6" s="129"/>
      <c r="Q6" s="125" t="s">
        <v>141</v>
      </c>
      <c r="R6" s="129"/>
      <c r="S6" s="125" t="s">
        <v>157</v>
      </c>
      <c r="T6" s="129"/>
    </row>
    <row r="7" spans="1:21" s="9" customFormat="1" ht="24.9" customHeight="1" x14ac:dyDescent="0.2">
      <c r="B7" s="125" t="s">
        <v>177</v>
      </c>
      <c r="C7" s="126"/>
      <c r="D7" s="129"/>
      <c r="E7" s="131">
        <v>4.4999999999999998E-2</v>
      </c>
      <c r="F7" s="135"/>
      <c r="G7" s="131">
        <v>0.05</v>
      </c>
      <c r="H7" s="135"/>
      <c r="I7" s="131">
        <v>0.02</v>
      </c>
      <c r="J7" s="135"/>
      <c r="K7" s="131">
        <v>1.0999999999999999E-2</v>
      </c>
      <c r="L7" s="135"/>
      <c r="M7" s="131">
        <v>1.0999999999999999E-2</v>
      </c>
      <c r="N7" s="135"/>
      <c r="O7" s="131">
        <v>0.06</v>
      </c>
      <c r="P7" s="135"/>
      <c r="Q7" s="131">
        <v>1.0999999999999999E-2</v>
      </c>
      <c r="R7" s="135"/>
      <c r="S7" s="131">
        <v>6.0000000000000001E-3</v>
      </c>
      <c r="T7" s="135"/>
    </row>
    <row r="8" spans="1:21" s="14" customFormat="1" ht="24.9" customHeight="1" x14ac:dyDescent="0.3">
      <c r="B8" s="125" t="s">
        <v>178</v>
      </c>
      <c r="C8" s="126"/>
      <c r="D8" s="129"/>
      <c r="E8" s="131">
        <v>0.121</v>
      </c>
      <c r="F8" s="135"/>
      <c r="G8" s="131">
        <v>0.11700000000000001</v>
      </c>
      <c r="H8" s="135"/>
      <c r="I8" s="131">
        <v>7.0999999999999994E-2</v>
      </c>
      <c r="J8" s="135"/>
      <c r="K8" s="131">
        <v>0.161</v>
      </c>
      <c r="L8" s="135"/>
      <c r="M8" s="131">
        <v>6.4000000000000001E-2</v>
      </c>
      <c r="N8" s="135"/>
      <c r="O8" s="131">
        <v>0.125</v>
      </c>
      <c r="P8" s="135"/>
      <c r="Q8" s="131">
        <v>0.115</v>
      </c>
      <c r="R8" s="135"/>
      <c r="S8" s="131">
        <v>0.23699999999999999</v>
      </c>
      <c r="T8" s="135"/>
    </row>
    <row r="9" spans="1:21" s="14" customFormat="1" ht="24.9" customHeight="1" x14ac:dyDescent="0.3">
      <c r="B9" s="125" t="s">
        <v>179</v>
      </c>
      <c r="C9" s="126"/>
      <c r="D9" s="129"/>
      <c r="E9" s="131">
        <v>2.3E-2</v>
      </c>
      <c r="F9" s="135"/>
      <c r="G9" s="131">
        <v>4.3999999999999997E-2</v>
      </c>
      <c r="H9" s="135"/>
      <c r="I9" s="131">
        <v>8.2000000000000003E-2</v>
      </c>
      <c r="J9" s="135"/>
      <c r="K9" s="131">
        <v>1.4E-2</v>
      </c>
      <c r="L9" s="135"/>
      <c r="M9" s="131">
        <v>8.4000000000000005E-2</v>
      </c>
      <c r="N9" s="135"/>
      <c r="O9" s="131">
        <v>1.4999999999999999E-2</v>
      </c>
      <c r="P9" s="135"/>
      <c r="Q9" s="131">
        <v>1.0999999999999999E-2</v>
      </c>
      <c r="R9" s="135"/>
      <c r="S9" s="131">
        <v>2.1000000000000001E-2</v>
      </c>
      <c r="T9" s="135"/>
    </row>
    <row r="10" spans="1:21" s="14" customFormat="1" ht="24.9" customHeight="1" x14ac:dyDescent="0.3">
      <c r="B10" s="125" t="s">
        <v>180</v>
      </c>
      <c r="C10" s="126"/>
      <c r="D10" s="129"/>
      <c r="E10" s="131">
        <v>7.6999999999999999E-2</v>
      </c>
      <c r="F10" s="135"/>
      <c r="G10" s="131">
        <v>0.115</v>
      </c>
      <c r="H10" s="135"/>
      <c r="I10" s="131">
        <v>6.5000000000000002E-2</v>
      </c>
      <c r="J10" s="135"/>
      <c r="K10" s="131">
        <v>4.2999999999999997E-2</v>
      </c>
      <c r="L10" s="135"/>
      <c r="M10" s="131">
        <v>0.04</v>
      </c>
      <c r="N10" s="135"/>
      <c r="O10" s="131">
        <v>2.5000000000000001E-2</v>
      </c>
      <c r="P10" s="135"/>
      <c r="Q10" s="131">
        <v>3.4000000000000002E-2</v>
      </c>
      <c r="R10" s="135"/>
      <c r="S10" s="131">
        <v>5.0999999999999997E-2</v>
      </c>
      <c r="T10" s="135"/>
    </row>
    <row r="11" spans="1:21" s="14" customFormat="1" ht="24.9" customHeight="1" x14ac:dyDescent="0.3">
      <c r="B11" s="125" t="s">
        <v>181</v>
      </c>
      <c r="C11" s="126"/>
      <c r="D11" s="129"/>
      <c r="E11" s="131">
        <v>0.19500000000000001</v>
      </c>
      <c r="F11" s="135"/>
      <c r="G11" s="131">
        <v>0.29599999999999999</v>
      </c>
      <c r="H11" s="135"/>
      <c r="I11" s="131">
        <v>7.0999999999999994E-2</v>
      </c>
      <c r="J11" s="135"/>
      <c r="K11" s="131">
        <v>0.33700000000000002</v>
      </c>
      <c r="L11" s="135"/>
      <c r="M11" s="131">
        <v>0.17799999999999999</v>
      </c>
      <c r="N11" s="135"/>
      <c r="O11" s="131">
        <v>0.28199999999999997</v>
      </c>
      <c r="P11" s="135"/>
      <c r="Q11" s="131">
        <v>0.36299999999999999</v>
      </c>
      <c r="R11" s="135"/>
      <c r="S11" s="131">
        <v>0.35899999999999999</v>
      </c>
      <c r="T11" s="135"/>
    </row>
    <row r="12" spans="1:21" s="14" customFormat="1" ht="24.9" customHeight="1" x14ac:dyDescent="0.3">
      <c r="B12" s="125" t="s">
        <v>182</v>
      </c>
      <c r="C12" s="126"/>
      <c r="D12" s="129"/>
      <c r="E12" s="131">
        <v>0.16200000000000001</v>
      </c>
      <c r="F12" s="135"/>
      <c r="G12" s="131">
        <v>7.0000000000000007E-2</v>
      </c>
      <c r="H12" s="135"/>
      <c r="I12" s="131">
        <v>0.33100000000000002</v>
      </c>
      <c r="J12" s="135"/>
      <c r="K12" s="131">
        <v>0.122</v>
      </c>
      <c r="L12" s="135"/>
      <c r="M12" s="131">
        <v>0.156</v>
      </c>
      <c r="N12" s="135"/>
      <c r="O12" s="131">
        <v>0.16700000000000001</v>
      </c>
      <c r="P12" s="135"/>
      <c r="Q12" s="131">
        <v>0.10299999999999999</v>
      </c>
      <c r="R12" s="135"/>
      <c r="S12" s="131">
        <v>9.9000000000000005E-2</v>
      </c>
      <c r="T12" s="135"/>
    </row>
    <row r="13" spans="1:21" s="14" customFormat="1" ht="24.9" customHeight="1" x14ac:dyDescent="0.3">
      <c r="B13" s="125" t="s">
        <v>183</v>
      </c>
      <c r="C13" s="126"/>
      <c r="D13" s="129"/>
      <c r="E13" s="131">
        <v>0.126</v>
      </c>
      <c r="F13" s="135"/>
      <c r="G13" s="131">
        <v>8.5999999999999993E-2</v>
      </c>
      <c r="H13" s="135"/>
      <c r="I13" s="131">
        <v>8.5000000000000006E-2</v>
      </c>
      <c r="J13" s="135"/>
      <c r="K13" s="131">
        <v>9.0999999999999998E-2</v>
      </c>
      <c r="L13" s="135"/>
      <c r="M13" s="131">
        <v>0.114</v>
      </c>
      <c r="N13" s="135"/>
      <c r="O13" s="131">
        <v>8.6999999999999994E-2</v>
      </c>
      <c r="P13" s="135"/>
      <c r="Q13" s="131">
        <v>0.109</v>
      </c>
      <c r="R13" s="135"/>
      <c r="S13" s="131">
        <v>4.4999999999999998E-2</v>
      </c>
      <c r="T13" s="135"/>
    </row>
    <row r="14" spans="1:21" s="14" customFormat="1" ht="24.9" customHeight="1" x14ac:dyDescent="0.3">
      <c r="B14" s="125" t="s">
        <v>184</v>
      </c>
      <c r="C14" s="126"/>
      <c r="D14" s="129"/>
      <c r="E14" s="131">
        <v>0.252</v>
      </c>
      <c r="F14" s="135"/>
      <c r="G14" s="131">
        <v>0.222</v>
      </c>
      <c r="H14" s="135"/>
      <c r="I14" s="131">
        <v>0.27500000000000002</v>
      </c>
      <c r="J14" s="135"/>
      <c r="K14" s="131">
        <v>0.22</v>
      </c>
      <c r="L14" s="135"/>
      <c r="M14" s="131">
        <v>0.35399999999999998</v>
      </c>
      <c r="N14" s="135"/>
      <c r="O14" s="131">
        <v>0.23899999999999999</v>
      </c>
      <c r="P14" s="135"/>
      <c r="Q14" s="131">
        <v>0.254</v>
      </c>
      <c r="R14" s="135"/>
      <c r="S14" s="131">
        <v>0.183</v>
      </c>
      <c r="T14" s="135"/>
    </row>
    <row r="15" spans="1:21" s="14" customFormat="1" ht="24.9" customHeight="1" x14ac:dyDescent="0.3">
      <c r="A15" s="20"/>
    </row>
    <row r="16" spans="1:21" s="14" customFormat="1" ht="15" customHeight="1" x14ac:dyDescent="0.3">
      <c r="A16" s="137" t="str">
        <f>Índice!$A$67</f>
        <v>ESTUDO 32 | ANÁLISE DAS EMPRESAS INTEGRADAS EM GRUPOS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</row>
    <row r="17" spans="21:21" ht="19.5" customHeight="1" x14ac:dyDescent="0.3">
      <c r="U17" s="60" t="s">
        <v>56</v>
      </c>
    </row>
    <row r="21" spans="21:21" ht="17.25" customHeight="1" x14ac:dyDescent="0.3"/>
    <row r="22" spans="21:21" ht="17.25" customHeight="1" x14ac:dyDescent="0.3"/>
  </sheetData>
  <sheetProtection algorithmName="SHA-512" hashValue="9dqEX1eYTQBy+IelJ+SncuqItADghjyuiUhmN1p1aPZDZmxRQHva6AZiDZF+zMOdONu94Q+CWPRF5+34aTs3Ig==" saltValue="UBx6whLj3PlSLSpkSngQeg==" spinCount="100000" sheet="1" objects="1" scenarios="1"/>
  <mergeCells count="82">
    <mergeCell ref="A1:U1"/>
    <mergeCell ref="B13:D13"/>
    <mergeCell ref="B7:D7"/>
    <mergeCell ref="A16:U16"/>
    <mergeCell ref="B14:D14"/>
    <mergeCell ref="E14:F14"/>
    <mergeCell ref="E11:F11"/>
    <mergeCell ref="G11:H11"/>
    <mergeCell ref="E10:F10"/>
    <mergeCell ref="G10:H10"/>
    <mergeCell ref="B8:D8"/>
    <mergeCell ref="B9:D9"/>
    <mergeCell ref="B10:D10"/>
    <mergeCell ref="B11:D11"/>
    <mergeCell ref="B12:D12"/>
    <mergeCell ref="Q6:R6"/>
    <mergeCell ref="S6:T6"/>
    <mergeCell ref="E7:F7"/>
    <mergeCell ref="G7:H7"/>
    <mergeCell ref="I7:J7"/>
    <mergeCell ref="K7:L7"/>
    <mergeCell ref="M7:N7"/>
    <mergeCell ref="O7:P7"/>
    <mergeCell ref="Q7:R7"/>
    <mergeCell ref="S7:T7"/>
    <mergeCell ref="E6:F6"/>
    <mergeCell ref="G6:H6"/>
    <mergeCell ref="I6:J6"/>
    <mergeCell ref="K6:L6"/>
    <mergeCell ref="M6:N6"/>
    <mergeCell ref="O6:P6"/>
    <mergeCell ref="Q8:R8"/>
    <mergeCell ref="S8:T8"/>
    <mergeCell ref="E9:F9"/>
    <mergeCell ref="G9:H9"/>
    <mergeCell ref="I9:J9"/>
    <mergeCell ref="K9:L9"/>
    <mergeCell ref="M9:N9"/>
    <mergeCell ref="O9:P9"/>
    <mergeCell ref="Q9:R9"/>
    <mergeCell ref="S9:T9"/>
    <mergeCell ref="E8:F8"/>
    <mergeCell ref="G8:H8"/>
    <mergeCell ref="I8:J8"/>
    <mergeCell ref="K8:L8"/>
    <mergeCell ref="M8:N8"/>
    <mergeCell ref="O8:P8"/>
    <mergeCell ref="S11:T11"/>
    <mergeCell ref="I10:J10"/>
    <mergeCell ref="K10:L10"/>
    <mergeCell ref="M10:N10"/>
    <mergeCell ref="O10:P10"/>
    <mergeCell ref="Q10:R10"/>
    <mergeCell ref="S10:T10"/>
    <mergeCell ref="I11:J11"/>
    <mergeCell ref="K11:L11"/>
    <mergeCell ref="M11:N11"/>
    <mergeCell ref="O11:P11"/>
    <mergeCell ref="Q11:R11"/>
    <mergeCell ref="Q12:R12"/>
    <mergeCell ref="S12:T12"/>
    <mergeCell ref="E13:F13"/>
    <mergeCell ref="G13:H13"/>
    <mergeCell ref="I13:J13"/>
    <mergeCell ref="K13:L13"/>
    <mergeCell ref="M13:N13"/>
    <mergeCell ref="O13:P13"/>
    <mergeCell ref="Q13:R13"/>
    <mergeCell ref="S13:T13"/>
    <mergeCell ref="E12:F12"/>
    <mergeCell ref="G12:H12"/>
    <mergeCell ref="I12:J12"/>
    <mergeCell ref="K12:L12"/>
    <mergeCell ref="M12:N12"/>
    <mergeCell ref="O12:P12"/>
    <mergeCell ref="S14:T14"/>
    <mergeCell ref="G14:H14"/>
    <mergeCell ref="I14:J14"/>
    <mergeCell ref="K14:L14"/>
    <mergeCell ref="M14:N14"/>
    <mergeCell ref="O14:P14"/>
    <mergeCell ref="Q14:R14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AC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9" ht="69" customHeight="1" thickBot="1" x14ac:dyDescent="0.35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7"/>
      <c r="W1" s="7"/>
      <c r="X1" s="7"/>
      <c r="Y1" s="7"/>
      <c r="Z1" s="7"/>
      <c r="AA1" s="7"/>
    </row>
    <row r="2" spans="1:29" ht="15" customHeight="1" x14ac:dyDescent="0.3">
      <c r="X2" s="7"/>
      <c r="Y2" s="7"/>
      <c r="Z2" s="7"/>
      <c r="AA2" s="7"/>
    </row>
    <row r="3" spans="1:29" s="7" customFormat="1" ht="15" customHeight="1" thickBot="1" x14ac:dyDescent="0.35">
      <c r="A3" s="86" t="str">
        <f>Índice!F32</f>
        <v>G16</v>
      </c>
      <c r="B3" s="87" t="str">
        <f>Índice!G32</f>
        <v>Volume de negócios | Contributos dos mercados externo e interno (em pontos percentuais) para a taxa de crescimento anual (em percentagem) (2015 e 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</row>
    <row r="4" spans="1:29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9" s="9" customFormat="1" ht="15" customHeight="1" x14ac:dyDescent="0.3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Y5" s="14"/>
      <c r="Z5" s="14"/>
      <c r="AA5" s="14"/>
      <c r="AB5" s="14"/>
      <c r="AC5" s="14"/>
    </row>
    <row r="6" spans="1:29" s="14" customFormat="1" ht="24.9" customHeight="1" x14ac:dyDescent="0.3">
      <c r="A6" s="20"/>
      <c r="D6" s="16"/>
      <c r="E6" s="16"/>
      <c r="F6" s="16"/>
      <c r="G6" s="16"/>
      <c r="H6" s="47"/>
      <c r="I6" s="125" t="s">
        <v>91</v>
      </c>
      <c r="J6" s="126"/>
      <c r="K6" s="126"/>
      <c r="L6" s="129"/>
      <c r="M6" s="125" t="s">
        <v>53</v>
      </c>
      <c r="N6" s="126"/>
      <c r="O6" s="126"/>
      <c r="P6" s="129"/>
      <c r="W6" s="9"/>
      <c r="X6" s="9"/>
    </row>
    <row r="7" spans="1:29" s="14" customFormat="1" ht="24.9" customHeight="1" x14ac:dyDescent="0.3">
      <c r="A7" s="20"/>
      <c r="D7" s="16"/>
      <c r="E7" s="16"/>
      <c r="F7" s="16"/>
      <c r="G7" s="16"/>
      <c r="H7" s="70"/>
      <c r="I7" s="125">
        <v>2015</v>
      </c>
      <c r="J7" s="129"/>
      <c r="K7" s="125">
        <v>2016</v>
      </c>
      <c r="L7" s="129"/>
      <c r="M7" s="125">
        <v>2015</v>
      </c>
      <c r="N7" s="129"/>
      <c r="O7" s="125">
        <v>2016</v>
      </c>
      <c r="P7" s="129"/>
      <c r="W7" s="9"/>
      <c r="X7" s="9"/>
    </row>
    <row r="8" spans="1:29" s="14" customFormat="1" ht="24.9" customHeight="1" x14ac:dyDescent="0.3">
      <c r="A8" s="20"/>
      <c r="D8" s="16"/>
      <c r="E8" s="16"/>
      <c r="F8" s="149" t="s">
        <v>143</v>
      </c>
      <c r="G8" s="149"/>
      <c r="H8" s="150"/>
      <c r="I8" s="148">
        <v>0.4</v>
      </c>
      <c r="J8" s="148"/>
      <c r="K8" s="148">
        <v>0.3</v>
      </c>
      <c r="L8" s="148"/>
      <c r="M8" s="148">
        <v>0.6</v>
      </c>
      <c r="N8" s="148"/>
      <c r="O8" s="148">
        <v>0.5</v>
      </c>
      <c r="P8" s="148"/>
      <c r="W8" s="9"/>
      <c r="X8" s="9"/>
    </row>
    <row r="9" spans="1:29" s="14" customFormat="1" ht="24.9" customHeight="1" x14ac:dyDescent="0.3">
      <c r="A9" s="20"/>
      <c r="F9" s="149" t="s">
        <v>94</v>
      </c>
      <c r="G9" s="149"/>
      <c r="H9" s="150"/>
      <c r="I9" s="148">
        <v>1</v>
      </c>
      <c r="J9" s="148"/>
      <c r="K9" s="148">
        <v>0.9</v>
      </c>
      <c r="L9" s="148"/>
      <c r="M9" s="148">
        <v>3.4</v>
      </c>
      <c r="N9" s="148"/>
      <c r="O9" s="148">
        <v>3.2</v>
      </c>
      <c r="P9" s="148"/>
      <c r="W9" s="9"/>
      <c r="X9" s="9"/>
    </row>
    <row r="10" spans="1:29" s="9" customFormat="1" ht="15" customHeight="1" thickBot="1" x14ac:dyDescent="0.35">
      <c r="A10" s="8"/>
      <c r="C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Y10" s="14"/>
      <c r="Z10" s="14"/>
      <c r="AA10" s="14"/>
      <c r="AB10" s="14"/>
      <c r="AC10" s="14"/>
    </row>
    <row r="11" spans="1:29" ht="19.5" customHeight="1" thickBot="1" x14ac:dyDescent="0.35">
      <c r="A11" s="144" t="str">
        <f>Índice!$A$67</f>
        <v>ESTUDO 32 | ANÁLISE DAS EMPRESAS INTEGRADAS EM GRUPOS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9"/>
      <c r="W11" s="9"/>
      <c r="X11" s="9"/>
      <c r="AA11" s="9"/>
    </row>
    <row r="12" spans="1:29" x14ac:dyDescent="0.3">
      <c r="U12" s="60" t="s">
        <v>56</v>
      </c>
      <c r="X12" s="9"/>
      <c r="Y12" s="9"/>
      <c r="Z12" s="9"/>
      <c r="AA12" s="9"/>
    </row>
    <row r="13" spans="1:29" x14ac:dyDescent="0.3">
      <c r="X13" s="9"/>
      <c r="Y13" s="9"/>
      <c r="Z13" s="9"/>
      <c r="AA13" s="9"/>
    </row>
    <row r="14" spans="1:29" x14ac:dyDescent="0.3">
      <c r="X14" s="9"/>
      <c r="Y14" s="9"/>
      <c r="Z14" s="9"/>
      <c r="AA14" s="9"/>
    </row>
    <row r="15" spans="1:29" ht="17.25" customHeight="1" x14ac:dyDescent="0.3"/>
  </sheetData>
  <sheetProtection algorithmName="SHA-512" hashValue="o68uYoiXnurTh0vk5VbV4pbMzTR5ymPh7s2sVYRSqV8m+lz0Wd2vzqywLAtZnxsQFrMq3rnjgMoFXz4VA+xjMA==" saltValue="hIRmSLbZULEuPW1+PhJCFA==" spinCount="100000" sheet="1" objects="1" scenarios="1"/>
  <mergeCells count="18">
    <mergeCell ref="A11:U11"/>
    <mergeCell ref="K9:L9"/>
    <mergeCell ref="M9:N9"/>
    <mergeCell ref="O9:P9"/>
    <mergeCell ref="O8:P8"/>
    <mergeCell ref="I9:J9"/>
    <mergeCell ref="F8:H8"/>
    <mergeCell ref="F9:H9"/>
    <mergeCell ref="I8:J8"/>
    <mergeCell ref="K8:L8"/>
    <mergeCell ref="M8:N8"/>
    <mergeCell ref="A1:U1"/>
    <mergeCell ref="I6:L6"/>
    <mergeCell ref="M6:P6"/>
    <mergeCell ref="I7:J7"/>
    <mergeCell ref="K7:L7"/>
    <mergeCell ref="M7:N7"/>
    <mergeCell ref="O7:P7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68"/>
  <sheetViews>
    <sheetView showGridLines="0" zoomScaleNormal="100" zoomScaleSheetLayoutView="115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5.5546875" style="33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21" s="1" customFormat="1" ht="69" customHeight="1" thickBot="1" x14ac:dyDescent="0.35">
      <c r="A1" s="80"/>
      <c r="B1" s="80"/>
      <c r="C1" s="80"/>
      <c r="D1" s="81"/>
      <c r="E1" s="80"/>
      <c r="F1" s="81"/>
      <c r="G1" s="80"/>
      <c r="H1" s="80"/>
      <c r="I1" s="80"/>
      <c r="J1" s="80"/>
      <c r="K1" s="101" t="s">
        <v>13</v>
      </c>
      <c r="L1" s="101"/>
      <c r="M1" s="101"/>
      <c r="N1" s="101"/>
      <c r="O1" s="101"/>
      <c r="P1" s="101"/>
      <c r="Q1" s="101"/>
      <c r="R1" s="101"/>
      <c r="S1" s="80"/>
      <c r="T1" s="80"/>
      <c r="U1" s="80"/>
    </row>
    <row r="2" spans="1:21" ht="14.4" thickBot="1" x14ac:dyDescent="0.35"/>
    <row r="3" spans="1:21" s="3" customFormat="1" ht="30.75" customHeight="1" thickBot="1" x14ac:dyDescent="0.35">
      <c r="C3" s="102" t="s">
        <v>57</v>
      </c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4"/>
    </row>
    <row r="4" spans="1:21" s="4" customFormat="1" ht="6" customHeight="1" thickBot="1" x14ac:dyDescent="0.35">
      <c r="C4" s="22"/>
      <c r="D4" s="22"/>
      <c r="E4" s="22"/>
      <c r="F4" s="31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3"/>
    </row>
    <row r="5" spans="1:21" s="4" customFormat="1" ht="21" customHeight="1" thickBot="1" x14ac:dyDescent="0.35">
      <c r="C5" s="34"/>
      <c r="D5" s="22"/>
      <c r="E5" s="35"/>
      <c r="F5" s="115" t="s">
        <v>58</v>
      </c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7"/>
    </row>
    <row r="6" spans="1:21" s="4" customFormat="1" ht="18" customHeight="1" thickBot="1" x14ac:dyDescent="0.35">
      <c r="C6" s="22"/>
      <c r="D6" s="22"/>
      <c r="E6" s="22"/>
      <c r="F6" s="37" t="s">
        <v>1</v>
      </c>
      <c r="G6" s="105" t="s">
        <v>59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6"/>
    </row>
    <row r="7" spans="1:21" s="4" customFormat="1" ht="18" customHeight="1" thickBot="1" x14ac:dyDescent="0.35">
      <c r="C7" s="22"/>
      <c r="D7" s="22"/>
      <c r="E7" s="22"/>
      <c r="F7" s="37" t="s">
        <v>2</v>
      </c>
      <c r="G7" s="105" t="s">
        <v>60</v>
      </c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1:21" s="4" customFormat="1" ht="18" customHeight="1" thickBot="1" x14ac:dyDescent="0.35">
      <c r="C8" s="22"/>
      <c r="D8" s="22"/>
      <c r="E8" s="22"/>
      <c r="F8" s="37" t="s">
        <v>3</v>
      </c>
      <c r="G8" s="118" t="s">
        <v>61</v>
      </c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6"/>
    </row>
    <row r="9" spans="1:21" s="4" customFormat="1" ht="18" customHeight="1" x14ac:dyDescent="0.3">
      <c r="C9" s="22"/>
      <c r="D9" s="22"/>
      <c r="E9" s="22"/>
      <c r="F9" s="57" t="s">
        <v>4</v>
      </c>
      <c r="G9" s="58" t="s">
        <v>62</v>
      </c>
      <c r="H9" s="58"/>
      <c r="I9" s="58"/>
      <c r="J9" s="58"/>
      <c r="K9" s="58"/>
      <c r="L9" s="58"/>
      <c r="M9" s="58"/>
      <c r="N9" s="58"/>
      <c r="O9" s="58"/>
      <c r="P9" s="58"/>
      <c r="Q9" s="58"/>
      <c r="R9" s="59"/>
    </row>
    <row r="10" spans="1:21" s="5" customFormat="1" ht="6" customHeight="1" thickBot="1" x14ac:dyDescent="0.35">
      <c r="C10" s="24"/>
      <c r="D10" s="24"/>
      <c r="E10" s="24"/>
      <c r="F10" s="32"/>
      <c r="G10" s="29"/>
      <c r="H10" s="29"/>
      <c r="I10" s="29"/>
      <c r="J10" s="29"/>
      <c r="K10" s="29"/>
      <c r="L10" s="29"/>
      <c r="M10" s="29"/>
      <c r="N10" s="29"/>
      <c r="O10" s="29"/>
      <c r="P10" s="29"/>
      <c r="Q10" s="29"/>
      <c r="R10" s="30"/>
    </row>
    <row r="11" spans="1:21" s="4" customFormat="1" ht="18" customHeight="1" thickBot="1" x14ac:dyDescent="0.35">
      <c r="C11" s="22"/>
      <c r="D11" s="22"/>
      <c r="E11" s="35"/>
      <c r="F11" s="115" t="s">
        <v>38</v>
      </c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7"/>
    </row>
    <row r="12" spans="1:21" s="4" customFormat="1" ht="18" customHeight="1" thickBot="1" x14ac:dyDescent="0.35">
      <c r="C12" s="22"/>
      <c r="D12" s="22"/>
      <c r="E12" s="22"/>
      <c r="F12" s="37" t="s">
        <v>5</v>
      </c>
      <c r="G12" s="118" t="s">
        <v>63</v>
      </c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6"/>
    </row>
    <row r="13" spans="1:21" s="4" customFormat="1" ht="18" customHeight="1" thickBot="1" x14ac:dyDescent="0.35">
      <c r="C13" s="22"/>
      <c r="D13" s="22"/>
      <c r="E13" s="22"/>
      <c r="F13" s="37" t="s">
        <v>6</v>
      </c>
      <c r="G13" s="118" t="s">
        <v>64</v>
      </c>
      <c r="H13" s="118"/>
      <c r="I13" s="118"/>
      <c r="J13" s="118"/>
      <c r="K13" s="118"/>
      <c r="L13" s="118"/>
      <c r="M13" s="118"/>
      <c r="N13" s="118"/>
      <c r="O13" s="118"/>
      <c r="P13" s="118"/>
      <c r="Q13" s="118"/>
      <c r="R13" s="120"/>
    </row>
    <row r="14" spans="1:21" s="4" customFormat="1" ht="18" customHeight="1" thickBot="1" x14ac:dyDescent="0.35">
      <c r="C14" s="22"/>
      <c r="D14" s="22"/>
      <c r="E14" s="22"/>
      <c r="F14" s="37" t="s">
        <v>7</v>
      </c>
      <c r="G14" s="118" t="s">
        <v>65</v>
      </c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20"/>
    </row>
    <row r="15" spans="1:21" s="4" customFormat="1" ht="18" customHeight="1" thickBot="1" x14ac:dyDescent="0.35">
      <c r="C15" s="22"/>
      <c r="D15" s="22"/>
      <c r="E15" s="22"/>
      <c r="F15" s="37" t="s">
        <v>8</v>
      </c>
      <c r="G15" s="118" t="s">
        <v>132</v>
      </c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6"/>
    </row>
    <row r="16" spans="1:21" s="5" customFormat="1" ht="6" customHeight="1" thickBot="1" x14ac:dyDescent="0.35">
      <c r="C16" s="24"/>
      <c r="D16" s="24"/>
      <c r="E16" s="24"/>
      <c r="F16" s="32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30"/>
    </row>
    <row r="17" spans="3:18" s="5" customFormat="1" ht="21.75" customHeight="1" thickBot="1" x14ac:dyDescent="0.35">
      <c r="C17" s="24"/>
      <c r="D17" s="24"/>
      <c r="E17" s="24"/>
      <c r="F17" s="121" t="s">
        <v>130</v>
      </c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3"/>
    </row>
    <row r="18" spans="3:18" s="5" customFormat="1" ht="6" customHeight="1" thickBot="1" x14ac:dyDescent="0.35">
      <c r="C18" s="24"/>
      <c r="D18" s="24"/>
      <c r="E18" s="24"/>
      <c r="F18" s="32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30"/>
    </row>
    <row r="19" spans="3:18" s="5" customFormat="1" ht="18" customHeight="1" thickBot="1" x14ac:dyDescent="0.35">
      <c r="C19" s="24"/>
      <c r="D19" s="24"/>
      <c r="E19" s="24"/>
      <c r="F19" s="38" t="s">
        <v>9</v>
      </c>
      <c r="G19" s="107" t="s">
        <v>133</v>
      </c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9"/>
    </row>
    <row r="20" spans="3:18" s="5" customFormat="1" ht="18" customHeight="1" thickBot="1" x14ac:dyDescent="0.35">
      <c r="C20" s="24"/>
      <c r="D20" s="24"/>
      <c r="E20" s="24"/>
      <c r="F20" s="38" t="s">
        <v>10</v>
      </c>
      <c r="G20" s="107" t="s">
        <v>113</v>
      </c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19"/>
    </row>
    <row r="21" spans="3:18" s="5" customFormat="1" ht="18" customHeight="1" thickBot="1" x14ac:dyDescent="0.35">
      <c r="C21" s="24"/>
      <c r="D21" s="24"/>
      <c r="E21" s="24"/>
      <c r="F21" s="38" t="s">
        <v>11</v>
      </c>
      <c r="G21" s="108" t="s">
        <v>70</v>
      </c>
      <c r="H21" s="108"/>
      <c r="I21" s="108"/>
      <c r="J21" s="108"/>
      <c r="K21" s="108"/>
      <c r="L21" s="108"/>
      <c r="M21" s="108"/>
      <c r="N21" s="108"/>
      <c r="O21" s="108"/>
      <c r="P21" s="108"/>
      <c r="Q21" s="108"/>
      <c r="R21" s="109"/>
    </row>
    <row r="22" spans="3:18" s="5" customFormat="1" ht="18" customHeight="1" thickBot="1" x14ac:dyDescent="0.35">
      <c r="C22" s="24"/>
      <c r="D22" s="24"/>
      <c r="E22" s="24"/>
      <c r="F22" s="38" t="s">
        <v>18</v>
      </c>
      <c r="G22" s="107" t="s">
        <v>71</v>
      </c>
      <c r="H22" s="108"/>
      <c r="I22" s="108"/>
      <c r="J22" s="108"/>
      <c r="K22" s="108"/>
      <c r="L22" s="108"/>
      <c r="M22" s="108"/>
      <c r="N22" s="108"/>
      <c r="O22" s="108"/>
      <c r="P22" s="108"/>
      <c r="Q22" s="108"/>
      <c r="R22" s="109"/>
    </row>
    <row r="23" spans="3:18" s="5" customFormat="1" ht="18" customHeight="1" thickBot="1" x14ac:dyDescent="0.35">
      <c r="C23" s="24"/>
      <c r="D23" s="24"/>
      <c r="E23" s="24"/>
      <c r="F23" s="38" t="s">
        <v>19</v>
      </c>
      <c r="G23" s="107" t="s">
        <v>131</v>
      </c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19"/>
    </row>
    <row r="24" spans="3:18" s="5" customFormat="1" ht="18" customHeight="1" thickBot="1" x14ac:dyDescent="0.35">
      <c r="C24" s="24"/>
      <c r="D24" s="24"/>
      <c r="E24" s="24"/>
      <c r="F24" s="38" t="s">
        <v>72</v>
      </c>
      <c r="G24" s="107" t="s">
        <v>73</v>
      </c>
      <c r="H24" s="108"/>
      <c r="I24" s="108"/>
      <c r="J24" s="108"/>
      <c r="K24" s="108"/>
      <c r="L24" s="108"/>
      <c r="M24" s="108"/>
      <c r="N24" s="108"/>
      <c r="O24" s="108"/>
      <c r="P24" s="108"/>
      <c r="Q24" s="108"/>
      <c r="R24" s="109"/>
    </row>
    <row r="25" spans="3:18" s="5" customFormat="1" ht="18" customHeight="1" thickBot="1" x14ac:dyDescent="0.35">
      <c r="C25" s="24"/>
      <c r="D25" s="24"/>
      <c r="E25" s="24"/>
      <c r="F25" s="38" t="s">
        <v>20</v>
      </c>
      <c r="G25" s="107" t="s">
        <v>114</v>
      </c>
      <c r="H25" s="108"/>
      <c r="I25" s="108"/>
      <c r="J25" s="108"/>
      <c r="K25" s="108"/>
      <c r="L25" s="108"/>
      <c r="M25" s="108"/>
      <c r="N25" s="108"/>
      <c r="O25" s="108"/>
      <c r="P25" s="108"/>
      <c r="Q25" s="108"/>
      <c r="R25" s="109"/>
    </row>
    <row r="26" spans="3:18" s="5" customFormat="1" ht="18" customHeight="1" thickBot="1" x14ac:dyDescent="0.35">
      <c r="C26" s="24"/>
      <c r="D26" s="24"/>
      <c r="E26" s="24"/>
      <c r="F26" s="38" t="s">
        <v>22</v>
      </c>
      <c r="G26" s="107" t="s">
        <v>115</v>
      </c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9"/>
    </row>
    <row r="27" spans="3:18" s="5" customFormat="1" ht="6" customHeight="1" thickBot="1" x14ac:dyDescent="0.35">
      <c r="C27" s="24"/>
      <c r="D27" s="24"/>
      <c r="E27" s="24"/>
      <c r="F27" s="32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</row>
    <row r="28" spans="3:18" s="3" customFormat="1" ht="30.75" customHeight="1" thickBot="1" x14ac:dyDescent="0.35">
      <c r="C28" s="102" t="s">
        <v>33</v>
      </c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4"/>
    </row>
    <row r="29" spans="3:18" s="5" customFormat="1" ht="6" customHeight="1" thickBot="1" x14ac:dyDescent="0.35">
      <c r="C29" s="24"/>
      <c r="D29" s="24"/>
      <c r="E29" s="24"/>
      <c r="F29" s="32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30"/>
    </row>
    <row r="30" spans="3:18" s="5" customFormat="1" ht="21.75" customHeight="1" thickBot="1" x14ac:dyDescent="0.35">
      <c r="C30" s="26"/>
      <c r="D30" s="27"/>
      <c r="E30" s="28"/>
      <c r="F30" s="110" t="s">
        <v>14</v>
      </c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1"/>
    </row>
    <row r="31" spans="3:18" s="5" customFormat="1" ht="21.75" customHeight="1" thickBot="1" x14ac:dyDescent="0.35">
      <c r="C31" s="26"/>
      <c r="D31" s="27"/>
      <c r="E31" s="24"/>
      <c r="F31" s="112" t="s">
        <v>34</v>
      </c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4"/>
    </row>
    <row r="32" spans="3:18" s="5" customFormat="1" ht="18" customHeight="1" thickBot="1" x14ac:dyDescent="0.35">
      <c r="C32" s="24"/>
      <c r="D32" s="24"/>
      <c r="E32" s="24"/>
      <c r="F32" s="38" t="s">
        <v>27</v>
      </c>
      <c r="G32" s="107" t="s">
        <v>74</v>
      </c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9"/>
    </row>
    <row r="33" spans="3:21" s="5" customFormat="1" ht="18" customHeight="1" thickBot="1" x14ac:dyDescent="0.35">
      <c r="C33" s="24"/>
      <c r="D33" s="24"/>
      <c r="E33" s="24"/>
      <c r="F33" s="38" t="s">
        <v>39</v>
      </c>
      <c r="G33" s="107" t="s">
        <v>135</v>
      </c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9"/>
    </row>
    <row r="34" spans="3:21" s="5" customFormat="1" ht="6" customHeight="1" thickBot="1" x14ac:dyDescent="0.35">
      <c r="C34" s="24"/>
      <c r="D34" s="24"/>
      <c r="E34" s="24"/>
      <c r="F34" s="32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30"/>
    </row>
    <row r="35" spans="3:21" s="5" customFormat="1" ht="21.75" customHeight="1" thickBot="1" x14ac:dyDescent="0.35">
      <c r="C35" s="26"/>
      <c r="D35" s="27"/>
      <c r="E35" s="24"/>
      <c r="F35" s="112" t="s">
        <v>46</v>
      </c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4"/>
    </row>
    <row r="36" spans="3:21" s="5" customFormat="1" ht="18" customHeight="1" thickBot="1" x14ac:dyDescent="0.35">
      <c r="C36" s="24"/>
      <c r="D36" s="24"/>
      <c r="E36" s="24"/>
      <c r="F36" s="38" t="s">
        <v>40</v>
      </c>
      <c r="G36" s="107" t="s">
        <v>75</v>
      </c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9"/>
    </row>
    <row r="37" spans="3:21" s="5" customFormat="1" ht="6" customHeight="1" thickBot="1" x14ac:dyDescent="0.35">
      <c r="C37" s="24"/>
      <c r="D37" s="24"/>
      <c r="E37" s="24"/>
      <c r="F37" s="32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30"/>
    </row>
    <row r="38" spans="3:21" s="5" customFormat="1" ht="21.75" customHeight="1" thickBot="1" x14ac:dyDescent="0.35">
      <c r="C38" s="26"/>
      <c r="D38" s="27"/>
      <c r="E38" s="24"/>
      <c r="F38" s="112" t="s">
        <v>35</v>
      </c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4"/>
    </row>
    <row r="39" spans="3:21" s="5" customFormat="1" ht="18" customHeight="1" thickBot="1" x14ac:dyDescent="0.35">
      <c r="C39" s="24"/>
      <c r="D39" s="24"/>
      <c r="E39" s="24"/>
      <c r="F39" s="38" t="s">
        <v>41</v>
      </c>
      <c r="G39" s="107" t="s">
        <v>76</v>
      </c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9"/>
    </row>
    <row r="40" spans="3:21" s="5" customFormat="1" ht="18" customHeight="1" thickBot="1" x14ac:dyDescent="0.35">
      <c r="C40" s="24"/>
      <c r="D40" s="24"/>
      <c r="E40" s="24"/>
      <c r="F40" s="38" t="s">
        <v>42</v>
      </c>
      <c r="G40" s="107" t="s">
        <v>77</v>
      </c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9"/>
    </row>
    <row r="41" spans="3:21" s="5" customFormat="1" ht="18" customHeight="1" thickBot="1" x14ac:dyDescent="0.35">
      <c r="C41" s="24"/>
      <c r="D41" s="24"/>
      <c r="E41" s="24"/>
      <c r="F41" s="38" t="s">
        <v>43</v>
      </c>
      <c r="G41" s="107" t="s">
        <v>116</v>
      </c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9"/>
    </row>
    <row r="42" spans="3:21" s="5" customFormat="1" ht="6" customHeight="1" thickBot="1" x14ac:dyDescent="0.35">
      <c r="C42" s="24"/>
      <c r="D42" s="24"/>
      <c r="E42" s="24"/>
      <c r="F42" s="32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30"/>
    </row>
    <row r="43" spans="3:21" s="5" customFormat="1" ht="21.75" customHeight="1" thickBot="1" x14ac:dyDescent="0.35">
      <c r="C43" s="26"/>
      <c r="D43" s="27"/>
      <c r="E43" s="28"/>
      <c r="F43" s="110" t="s">
        <v>12</v>
      </c>
      <c r="G43" s="110"/>
      <c r="H43" s="110"/>
      <c r="I43" s="110"/>
      <c r="J43" s="110"/>
      <c r="K43" s="110"/>
      <c r="L43" s="110"/>
      <c r="M43" s="110"/>
      <c r="N43" s="110"/>
      <c r="O43" s="110"/>
      <c r="P43" s="110"/>
      <c r="Q43" s="110"/>
      <c r="R43" s="111"/>
    </row>
    <row r="44" spans="3:21" s="5" customFormat="1" ht="21.75" customHeight="1" thickBot="1" x14ac:dyDescent="0.35">
      <c r="C44" s="26"/>
      <c r="D44" s="27"/>
      <c r="E44" s="24"/>
      <c r="F44" s="112" t="s">
        <v>36</v>
      </c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4"/>
    </row>
    <row r="45" spans="3:21" s="5" customFormat="1" ht="18" customHeight="1" thickBot="1" x14ac:dyDescent="0.35">
      <c r="C45" s="24"/>
      <c r="D45" s="24"/>
      <c r="E45" s="24"/>
      <c r="F45" s="38" t="s">
        <v>45</v>
      </c>
      <c r="G45" s="107" t="s">
        <v>78</v>
      </c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9"/>
      <c r="U45" s="61" t="s">
        <v>80</v>
      </c>
    </row>
    <row r="46" spans="3:21" s="5" customFormat="1" ht="18" customHeight="1" thickBot="1" x14ac:dyDescent="0.35">
      <c r="C46" s="24"/>
      <c r="D46" s="24"/>
      <c r="E46" s="24"/>
      <c r="F46" s="38" t="s">
        <v>54</v>
      </c>
      <c r="G46" s="107" t="s">
        <v>117</v>
      </c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9"/>
    </row>
    <row r="47" spans="3:21" s="5" customFormat="1" ht="6" customHeight="1" thickBot="1" x14ac:dyDescent="0.35">
      <c r="C47" s="24"/>
      <c r="D47" s="24"/>
      <c r="E47" s="24"/>
      <c r="F47" s="32"/>
      <c r="G47" s="29"/>
      <c r="H47" s="29"/>
      <c r="I47" s="29"/>
      <c r="J47" s="29"/>
      <c r="K47" s="29"/>
      <c r="L47" s="29"/>
      <c r="M47" s="29"/>
      <c r="N47" s="29"/>
      <c r="O47" s="29"/>
      <c r="P47" s="29"/>
      <c r="Q47" s="29"/>
      <c r="R47" s="30"/>
    </row>
    <row r="48" spans="3:21" s="5" customFormat="1" ht="21.75" customHeight="1" thickBot="1" x14ac:dyDescent="0.35">
      <c r="C48" s="26"/>
      <c r="D48" s="27"/>
      <c r="E48" s="24"/>
      <c r="F48" s="112" t="s">
        <v>47</v>
      </c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4"/>
    </row>
    <row r="49" spans="1:18" s="5" customFormat="1" ht="18" customHeight="1" thickBot="1" x14ac:dyDescent="0.35">
      <c r="C49" s="24"/>
      <c r="D49" s="24"/>
      <c r="E49" s="24"/>
      <c r="F49" s="38" t="s">
        <v>55</v>
      </c>
      <c r="G49" s="107" t="s">
        <v>79</v>
      </c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9"/>
    </row>
    <row r="50" spans="1:18" s="5" customFormat="1" ht="6" customHeight="1" thickBot="1" x14ac:dyDescent="0.35">
      <c r="C50" s="24"/>
      <c r="D50" s="24"/>
      <c r="E50" s="24"/>
      <c r="F50" s="32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30"/>
    </row>
    <row r="51" spans="1:18" s="5" customFormat="1" ht="18" customHeight="1" thickBot="1" x14ac:dyDescent="0.35">
      <c r="C51" s="24"/>
      <c r="D51" s="24"/>
      <c r="E51" s="24"/>
      <c r="F51" s="112" t="s">
        <v>37</v>
      </c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4"/>
    </row>
    <row r="52" spans="1:18" s="5" customFormat="1" ht="18" customHeight="1" thickBot="1" x14ac:dyDescent="0.35">
      <c r="C52" s="24"/>
      <c r="D52" s="24"/>
      <c r="E52" s="24"/>
      <c r="F52" s="38" t="s">
        <v>83</v>
      </c>
      <c r="G52" s="107" t="s">
        <v>81</v>
      </c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9"/>
    </row>
    <row r="53" spans="1:18" s="5" customFormat="1" ht="6" customHeight="1" thickBot="1" x14ac:dyDescent="0.35">
      <c r="C53" s="24"/>
      <c r="D53" s="24"/>
      <c r="E53" s="24"/>
      <c r="F53" s="32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30"/>
    </row>
    <row r="54" spans="1:18" s="5" customFormat="1" ht="21.75" customHeight="1" thickBot="1" x14ac:dyDescent="0.35">
      <c r="C54" s="26"/>
      <c r="D54" s="27"/>
      <c r="E54" s="24"/>
      <c r="F54" s="121" t="s">
        <v>82</v>
      </c>
      <c r="G54" s="122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3"/>
    </row>
    <row r="55" spans="1:18" s="4" customFormat="1" ht="18" customHeight="1" thickBot="1" x14ac:dyDescent="0.35">
      <c r="A55" s="22"/>
      <c r="B55" s="5"/>
      <c r="C55" s="22"/>
      <c r="D55" s="22"/>
      <c r="E55" s="24"/>
      <c r="F55" s="38" t="s">
        <v>84</v>
      </c>
      <c r="G55" s="107" t="s">
        <v>134</v>
      </c>
      <c r="H55" s="108"/>
      <c r="I55" s="108"/>
      <c r="J55" s="108"/>
      <c r="K55" s="108"/>
      <c r="L55" s="108"/>
      <c r="M55" s="108"/>
      <c r="N55" s="108"/>
      <c r="O55" s="108"/>
      <c r="P55" s="108"/>
      <c r="Q55" s="108"/>
      <c r="R55" s="109"/>
    </row>
    <row r="56" spans="1:18" s="4" customFormat="1" ht="18" customHeight="1" thickBot="1" x14ac:dyDescent="0.35">
      <c r="A56" s="22"/>
      <c r="B56" s="5"/>
      <c r="C56" s="22"/>
      <c r="D56" s="22"/>
      <c r="E56" s="48"/>
      <c r="F56" s="38" t="s">
        <v>85</v>
      </c>
      <c r="G56" s="107" t="s">
        <v>118</v>
      </c>
      <c r="H56" s="108"/>
      <c r="I56" s="108"/>
      <c r="J56" s="108"/>
      <c r="K56" s="108"/>
      <c r="L56" s="108"/>
      <c r="M56" s="108"/>
      <c r="N56" s="108"/>
      <c r="O56" s="108"/>
      <c r="P56" s="108"/>
      <c r="Q56" s="108"/>
      <c r="R56" s="109"/>
    </row>
    <row r="57" spans="1:18" s="4" customFormat="1" ht="18" customHeight="1" thickBot="1" x14ac:dyDescent="0.35">
      <c r="A57" s="22"/>
      <c r="B57" s="5"/>
      <c r="C57" s="22"/>
      <c r="D57" s="22"/>
      <c r="E57" s="48"/>
      <c r="F57" s="38" t="s">
        <v>86</v>
      </c>
      <c r="G57" s="107" t="s">
        <v>121</v>
      </c>
      <c r="H57" s="107"/>
      <c r="I57" s="107"/>
      <c r="J57" s="107"/>
      <c r="K57" s="107"/>
      <c r="L57" s="107"/>
      <c r="M57" s="107"/>
      <c r="N57" s="107"/>
      <c r="O57" s="107"/>
      <c r="P57" s="107"/>
      <c r="Q57" s="107"/>
      <c r="R57" s="119"/>
    </row>
    <row r="58" spans="1:18" s="4" customFormat="1" ht="18" customHeight="1" thickBot="1" x14ac:dyDescent="0.35">
      <c r="A58" s="22"/>
      <c r="B58" s="5"/>
      <c r="C58" s="22"/>
      <c r="D58" s="22"/>
      <c r="E58" s="48"/>
      <c r="F58" s="38" t="s">
        <v>87</v>
      </c>
      <c r="G58" s="107" t="s">
        <v>119</v>
      </c>
      <c r="H58" s="108"/>
      <c r="I58" s="108"/>
      <c r="J58" s="108"/>
      <c r="K58" s="108"/>
      <c r="L58" s="108"/>
      <c r="M58" s="108"/>
      <c r="N58" s="108"/>
      <c r="O58" s="108"/>
      <c r="P58" s="108"/>
      <c r="Q58" s="108"/>
      <c r="R58" s="109"/>
    </row>
    <row r="59" spans="1:18" s="4" customFormat="1" ht="18" customHeight="1" thickBot="1" x14ac:dyDescent="0.35">
      <c r="A59" s="22"/>
      <c r="B59" s="5"/>
      <c r="C59" s="22"/>
      <c r="D59" s="22"/>
      <c r="E59" s="48"/>
      <c r="F59" s="38" t="s">
        <v>88</v>
      </c>
      <c r="G59" s="107" t="s">
        <v>120</v>
      </c>
      <c r="H59" s="108"/>
      <c r="I59" s="108"/>
      <c r="J59" s="108"/>
      <c r="K59" s="108"/>
      <c r="L59" s="108"/>
      <c r="M59" s="108"/>
      <c r="N59" s="108"/>
      <c r="O59" s="108"/>
      <c r="P59" s="108"/>
      <c r="Q59" s="108"/>
      <c r="R59" s="109"/>
    </row>
    <row r="60" spans="1:18" s="5" customFormat="1" ht="6" customHeight="1" thickBot="1" x14ac:dyDescent="0.35">
      <c r="C60" s="24"/>
      <c r="D60" s="24"/>
      <c r="E60" s="24"/>
      <c r="F60" s="32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30"/>
    </row>
    <row r="61" spans="1:18" s="4" customFormat="1" ht="18" customHeight="1" thickBot="1" x14ac:dyDescent="0.35">
      <c r="A61" s="55"/>
      <c r="B61" s="56"/>
      <c r="C61" s="55"/>
      <c r="D61" s="55"/>
      <c r="E61" s="48"/>
      <c r="F61" s="121" t="s">
        <v>136</v>
      </c>
      <c r="G61" s="122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3"/>
    </row>
    <row r="62" spans="1:18" s="4" customFormat="1" ht="18" customHeight="1" thickBot="1" x14ac:dyDescent="0.35">
      <c r="A62" s="55"/>
      <c r="B62" s="56"/>
      <c r="C62" s="55"/>
      <c r="D62" s="55"/>
      <c r="E62" s="48"/>
      <c r="F62" s="38" t="s">
        <v>123</v>
      </c>
      <c r="G62" s="107" t="s">
        <v>126</v>
      </c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9"/>
    </row>
    <row r="63" spans="1:18" s="4" customFormat="1" ht="18" customHeight="1" thickBot="1" x14ac:dyDescent="0.35">
      <c r="A63" s="55"/>
      <c r="B63" s="56"/>
      <c r="C63" s="55"/>
      <c r="D63" s="55"/>
      <c r="E63" s="48"/>
      <c r="F63" s="38" t="s">
        <v>124</v>
      </c>
      <c r="G63" s="107" t="s">
        <v>127</v>
      </c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9"/>
    </row>
    <row r="64" spans="1:18" s="4" customFormat="1" ht="18" customHeight="1" thickBot="1" x14ac:dyDescent="0.35">
      <c r="A64" s="55"/>
      <c r="B64" s="56"/>
      <c r="C64" s="55"/>
      <c r="D64" s="55"/>
      <c r="E64" s="48"/>
      <c r="F64" s="38" t="s">
        <v>125</v>
      </c>
      <c r="G64" s="107" t="s">
        <v>128</v>
      </c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9"/>
    </row>
    <row r="65" spans="1:21" s="5" customFormat="1" ht="6" customHeight="1" x14ac:dyDescent="0.3">
      <c r="C65" s="24"/>
      <c r="D65" s="24"/>
      <c r="E65" s="24"/>
      <c r="F65" s="32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29"/>
      <c r="R65" s="30"/>
    </row>
    <row r="66" spans="1:21" s="4" customFormat="1" ht="6" customHeight="1" x14ac:dyDescent="0.3">
      <c r="F66" s="36"/>
    </row>
    <row r="67" spans="1:21" ht="30" customHeight="1" x14ac:dyDescent="0.3">
      <c r="A67" s="100" t="str">
        <f>NOTA!$A$24</f>
        <v>ESTUDO 32 | ANÁLISE DAS EMPRESAS INTEGRADAS EM GRUPOS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  <c r="N67" s="100"/>
      <c r="O67" s="100"/>
      <c r="P67" s="100"/>
      <c r="Q67" s="100"/>
      <c r="R67" s="100"/>
      <c r="S67" s="100"/>
      <c r="T67" s="100"/>
      <c r="U67" s="100"/>
    </row>
    <row r="68" spans="1:21" ht="30" customHeight="1" x14ac:dyDescent="0.3"/>
  </sheetData>
  <sheetProtection algorithmName="SHA-512" hashValue="diTkjlOULe+lKDsax4ccPap3NSnWmvU/8rNVpP/RcF1I5yvSk7ajN5XQbRLEJzVQXeksXiNidWNWfzUyvheChw==" saltValue="xqb/dzBP4wbyhvXCfdvE9Q==" spinCount="100000" sheet="1" objects="1" scenarios="1"/>
  <mergeCells count="50">
    <mergeCell ref="F61:R61"/>
    <mergeCell ref="G63:R63"/>
    <mergeCell ref="G62:R62"/>
    <mergeCell ref="G64:R64"/>
    <mergeCell ref="G55:R55"/>
    <mergeCell ref="G56:R56"/>
    <mergeCell ref="G58:R58"/>
    <mergeCell ref="G59:R59"/>
    <mergeCell ref="G57:R57"/>
    <mergeCell ref="F54:R54"/>
    <mergeCell ref="F48:R48"/>
    <mergeCell ref="G49:R49"/>
    <mergeCell ref="G46:R46"/>
    <mergeCell ref="F44:R44"/>
    <mergeCell ref="F51:R51"/>
    <mergeCell ref="G52:R52"/>
    <mergeCell ref="F43:R43"/>
    <mergeCell ref="G45:R45"/>
    <mergeCell ref="G39:R39"/>
    <mergeCell ref="G40:R40"/>
    <mergeCell ref="G41:R41"/>
    <mergeCell ref="G12:R12"/>
    <mergeCell ref="F38:R38"/>
    <mergeCell ref="G13:R13"/>
    <mergeCell ref="G14:R14"/>
    <mergeCell ref="F17:R17"/>
    <mergeCell ref="G19:R19"/>
    <mergeCell ref="G21:R21"/>
    <mergeCell ref="G22:R22"/>
    <mergeCell ref="G26:R26"/>
    <mergeCell ref="G36:R36"/>
    <mergeCell ref="G20:R20"/>
    <mergeCell ref="G24:R24"/>
    <mergeCell ref="G25:R25"/>
    <mergeCell ref="A67:U67"/>
    <mergeCell ref="K1:R1"/>
    <mergeCell ref="C3:R3"/>
    <mergeCell ref="G6:R6"/>
    <mergeCell ref="G32:R32"/>
    <mergeCell ref="F30:R30"/>
    <mergeCell ref="F31:R31"/>
    <mergeCell ref="C28:R28"/>
    <mergeCell ref="F5:R5"/>
    <mergeCell ref="G7:R7"/>
    <mergeCell ref="F11:R11"/>
    <mergeCell ref="G15:R15"/>
    <mergeCell ref="G33:R33"/>
    <mergeCell ref="G23:R23"/>
    <mergeCell ref="F35:R35"/>
    <mergeCell ref="G8:R8"/>
  </mergeCells>
  <hyperlinks>
    <hyperlink ref="F6" location="'G1'!A1" display="G1"/>
    <hyperlink ref="F55" location="'G26'!A1" display="G26"/>
    <hyperlink ref="F7" location="'G2'!A1" display="G2"/>
    <hyperlink ref="F46" location="'G23'!A1" display="G23"/>
    <hyperlink ref="F12" location="'G5'!A1" display="G5"/>
    <hyperlink ref="F15" location="'G8'!A1" display="G8"/>
    <hyperlink ref="F32" location="'G16'!A1" display="G16"/>
    <hyperlink ref="F33" location="'G17'!A1" display="G17"/>
    <hyperlink ref="F45" location="'G22'!A1" display="G22"/>
    <hyperlink ref="F39" location="'G19'!A1" display="G19"/>
    <hyperlink ref="F8" location="'G3'!A1" display="G3"/>
    <hyperlink ref="F49" location="'G24'!A1" display="G24"/>
    <hyperlink ref="F63" location="'G32'!A1" display="G32"/>
    <hyperlink ref="F62" location="'G31'!A1" display="G31"/>
    <hyperlink ref="F9" location="'G4'!A1" display="G4"/>
    <hyperlink ref="F64" location="'G33'!A1" display="G33"/>
    <hyperlink ref="F13" location="'G6'!A1" display="G7"/>
    <hyperlink ref="F14" location="'G7'!A1" display="G7"/>
    <hyperlink ref="F19" location="'G9'!A1" display="G9"/>
    <hyperlink ref="F21" location="'G11'!A1" display="G11"/>
    <hyperlink ref="F22" location="'G12'!A1" display="G12"/>
    <hyperlink ref="F26" location="'G15'!A1" display="G15"/>
    <hyperlink ref="F36" location="'G18'!A1" display="G18"/>
    <hyperlink ref="F40" location="'G20'!A1" display="G20"/>
    <hyperlink ref="F41" location="'G21'!A1" display="G21"/>
    <hyperlink ref="F59" location="'G30'!A1" display="G30"/>
    <hyperlink ref="F52" location="'G25'!A1" display="G25"/>
    <hyperlink ref="F56" location="'G27'!A1" display="G27"/>
    <hyperlink ref="F58" location="'G29'!A1" display="G29"/>
    <hyperlink ref="F20" location="'G10'!A1" display="G10"/>
    <hyperlink ref="F23" location="'G13'!A1" display="G13"/>
    <hyperlink ref="F24" location="'Q1'!A1" display="Q1"/>
    <hyperlink ref="F25" location="'G14'!A1" display="G14"/>
    <hyperlink ref="F57" location="'G28'!A1" display="G28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U18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31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Índice!F33</f>
        <v>G17</v>
      </c>
      <c r="B3" s="87" t="str">
        <f>Índice!G33</f>
        <v>Componente exportada do volume de negócios e componente importada das compras e FSE | Em percentagem do volume de negócios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9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21" s="9" customFormat="1" ht="24.9" customHeight="1" x14ac:dyDescent="0.3">
      <c r="A6" s="8"/>
      <c r="B6" s="43"/>
      <c r="C6" s="14"/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</row>
    <row r="7" spans="1:21" s="14" customFormat="1" ht="24.9" customHeight="1" x14ac:dyDescent="0.3">
      <c r="A7" s="20"/>
      <c r="B7" s="45"/>
      <c r="D7" s="16"/>
      <c r="E7" s="16"/>
      <c r="F7" s="70"/>
      <c r="G7" s="125">
        <v>2016</v>
      </c>
      <c r="H7" s="126"/>
      <c r="I7" s="126"/>
      <c r="J7" s="126"/>
      <c r="K7" s="126"/>
      <c r="L7" s="129"/>
      <c r="M7" s="125">
        <v>2016</v>
      </c>
      <c r="N7" s="126"/>
      <c r="O7" s="126"/>
      <c r="P7" s="126"/>
      <c r="Q7" s="126"/>
      <c r="R7" s="129"/>
    </row>
    <row r="8" spans="1:21" s="14" customFormat="1" ht="24.9" customHeight="1" x14ac:dyDescent="0.3">
      <c r="A8" s="20"/>
      <c r="D8" s="126" t="s">
        <v>205</v>
      </c>
      <c r="E8" s="126"/>
      <c r="F8" s="129"/>
      <c r="G8" s="151">
        <v>0.25700000000000001</v>
      </c>
      <c r="H8" s="152"/>
      <c r="I8" s="152"/>
      <c r="J8" s="152"/>
      <c r="K8" s="152"/>
      <c r="L8" s="153"/>
      <c r="M8" s="151">
        <v>0.13800000000000001</v>
      </c>
      <c r="N8" s="152"/>
      <c r="O8" s="152"/>
      <c r="P8" s="152"/>
      <c r="Q8" s="152"/>
      <c r="R8" s="153"/>
    </row>
    <row r="9" spans="1:21" s="14" customFormat="1" ht="24.9" customHeight="1" x14ac:dyDescent="0.3">
      <c r="A9" s="20"/>
      <c r="D9" s="126" t="s">
        <v>206</v>
      </c>
      <c r="E9" s="126"/>
      <c r="F9" s="129"/>
      <c r="G9" s="151">
        <v>0.25900000000000001</v>
      </c>
      <c r="H9" s="152"/>
      <c r="I9" s="152"/>
      <c r="J9" s="152"/>
      <c r="K9" s="152"/>
      <c r="L9" s="153"/>
      <c r="M9" s="151">
        <v>0.11</v>
      </c>
      <c r="N9" s="152"/>
      <c r="O9" s="152"/>
      <c r="P9" s="152"/>
      <c r="Q9" s="152"/>
      <c r="R9" s="153"/>
    </row>
    <row r="10" spans="1:21" s="14" customFormat="1" ht="24.9" customHeight="1" x14ac:dyDescent="0.3">
      <c r="A10" s="20"/>
      <c r="D10" s="149" t="s">
        <v>207</v>
      </c>
      <c r="E10" s="149"/>
      <c r="F10" s="150"/>
      <c r="G10" s="151">
        <v>-3.0000000000000001E-3</v>
      </c>
      <c r="H10" s="152"/>
      <c r="I10" s="152"/>
      <c r="J10" s="152"/>
      <c r="K10" s="152"/>
      <c r="L10" s="153"/>
      <c r="M10" s="151">
        <v>2.8000000000000001E-2</v>
      </c>
      <c r="N10" s="152"/>
      <c r="O10" s="152"/>
      <c r="P10" s="152"/>
      <c r="Q10" s="152"/>
      <c r="R10" s="153"/>
    </row>
    <row r="11" spans="1:21" s="9" customFormat="1" ht="15" customHeight="1" x14ac:dyDescent="0.2">
      <c r="A11" s="8"/>
      <c r="C11" s="25"/>
      <c r="D11" s="25"/>
      <c r="E11" s="25"/>
      <c r="P11" s="25"/>
      <c r="Q11" s="25"/>
    </row>
    <row r="12" spans="1:21" ht="19.5" customHeight="1" x14ac:dyDescent="0.3">
      <c r="A12" s="137" t="str">
        <f>Índice!$A$67</f>
        <v>ESTUDO 32 | ANÁLISE DAS EMPRESAS INTEGRADAS EM GRUPOS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U13" s="60" t="s">
        <v>56</v>
      </c>
    </row>
    <row r="16" spans="1:21" ht="17.25" customHeight="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7:17" x14ac:dyDescent="0.3"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sheetProtection algorithmName="SHA-512" hashValue="7NZbm6c4k0e1UJfSZ1klgdUDnmtNolIya1610oq5TmwCPoOiRcXBbgqF2VrWxs1xYhAQ8FpVpm4kBbB9QiVZkQ==" saltValue="KI4VvmCdvCfZliy96d0fDQ==" spinCount="100000" sheet="1" objects="1" scenarios="1"/>
  <mergeCells count="15">
    <mergeCell ref="D8:F8"/>
    <mergeCell ref="D10:F10"/>
    <mergeCell ref="D9:F9"/>
    <mergeCell ref="A1:U1"/>
    <mergeCell ref="A12:U12"/>
    <mergeCell ref="G6:L6"/>
    <mergeCell ref="M6:R6"/>
    <mergeCell ref="G7:L7"/>
    <mergeCell ref="G8:L8"/>
    <mergeCell ref="G9:L9"/>
    <mergeCell ref="G10:L10"/>
    <mergeCell ref="M7:R7"/>
    <mergeCell ref="M8:R8"/>
    <mergeCell ref="M9:R9"/>
    <mergeCell ref="M10:R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AE11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31" ht="69" customHeight="1" thickBot="1" x14ac:dyDescent="0.35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1" ht="15" customHeight="1" x14ac:dyDescent="0.3"/>
    <row r="3" spans="1:31" s="7" customFormat="1" ht="15" customHeight="1" thickBot="1" x14ac:dyDescent="0.35">
      <c r="A3" s="86" t="str">
        <f>Índice!F36</f>
        <v>G18</v>
      </c>
      <c r="B3" s="87" t="str">
        <f>Índice!G36</f>
        <v>Gastos da atividade operacional | Estrutura (2016)</v>
      </c>
      <c r="C3" s="88"/>
      <c r="D3" s="88"/>
      <c r="E3" s="88"/>
      <c r="F3" s="88"/>
      <c r="G3" s="89"/>
      <c r="H3" s="41"/>
      <c r="I3" s="41"/>
      <c r="J3" s="41"/>
      <c r="K3" s="41"/>
    </row>
    <row r="4" spans="1:31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18"/>
      <c r="J4" s="41"/>
      <c r="K4" s="18"/>
      <c r="L4" s="18"/>
      <c r="M4" s="18"/>
    </row>
    <row r="5" spans="1:31" s="9" customFormat="1" ht="15" customHeight="1" x14ac:dyDescent="0.2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31" s="11" customFormat="1" ht="24.9" customHeight="1" x14ac:dyDescent="0.3">
      <c r="D6" s="44"/>
      <c r="E6" s="44"/>
      <c r="F6" s="44"/>
      <c r="G6" s="125" t="s">
        <v>15</v>
      </c>
      <c r="H6" s="126"/>
      <c r="I6" s="126"/>
      <c r="J6" s="127"/>
      <c r="K6" s="128" t="s">
        <v>16</v>
      </c>
      <c r="L6" s="126"/>
      <c r="M6" s="126"/>
      <c r="N6" s="129"/>
      <c r="O6" s="128" t="s">
        <v>44</v>
      </c>
      <c r="P6" s="126"/>
      <c r="Q6" s="126"/>
      <c r="R6" s="129"/>
      <c r="S6" s="25"/>
      <c r="T6" s="25"/>
      <c r="U6" s="25"/>
    </row>
    <row r="7" spans="1:31" s="11" customFormat="1" ht="24.9" customHeight="1" x14ac:dyDescent="0.3">
      <c r="D7" s="125" t="s">
        <v>91</v>
      </c>
      <c r="E7" s="126"/>
      <c r="F7" s="129"/>
      <c r="G7" s="131">
        <v>0.60299999999999998</v>
      </c>
      <c r="H7" s="132"/>
      <c r="I7" s="132"/>
      <c r="J7" s="133"/>
      <c r="K7" s="134">
        <v>0.26</v>
      </c>
      <c r="L7" s="132"/>
      <c r="M7" s="132"/>
      <c r="N7" s="133"/>
      <c r="O7" s="134">
        <v>0.13800000000000001</v>
      </c>
      <c r="P7" s="132"/>
      <c r="Q7" s="132"/>
      <c r="R7" s="135"/>
      <c r="S7" s="25"/>
      <c r="T7" s="25"/>
      <c r="U7" s="25"/>
      <c r="V7" s="52"/>
      <c r="W7" s="52"/>
      <c r="X7" s="52"/>
      <c r="Y7" s="52"/>
      <c r="Z7" s="52"/>
      <c r="AA7" s="52"/>
    </row>
    <row r="8" spans="1:31" ht="24.9" customHeight="1" x14ac:dyDescent="0.3">
      <c r="D8" s="125" t="s">
        <v>53</v>
      </c>
      <c r="E8" s="126"/>
      <c r="F8" s="129"/>
      <c r="G8" s="131">
        <v>0.55500000000000005</v>
      </c>
      <c r="H8" s="132"/>
      <c r="I8" s="132"/>
      <c r="J8" s="133"/>
      <c r="K8" s="131">
        <v>0.247</v>
      </c>
      <c r="L8" s="132"/>
      <c r="M8" s="132"/>
      <c r="N8" s="133"/>
      <c r="O8" s="134">
        <v>0.19800000000000001</v>
      </c>
      <c r="P8" s="132"/>
      <c r="Q8" s="132"/>
      <c r="R8" s="135"/>
      <c r="S8" s="25"/>
      <c r="T8" s="25"/>
      <c r="U8" s="25"/>
      <c r="V8" s="25"/>
      <c r="W8" s="25"/>
      <c r="X8" s="25"/>
      <c r="Y8" s="25"/>
      <c r="Z8" s="25"/>
      <c r="AA8" s="25"/>
      <c r="AB8" s="25"/>
      <c r="AC8" s="11"/>
      <c r="AD8" s="11"/>
      <c r="AE8" s="11"/>
    </row>
    <row r="9" spans="1:31" ht="15" customHeight="1" thickBot="1" x14ac:dyDescent="0.35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X9" s="11"/>
      <c r="Y9" s="11"/>
      <c r="Z9" s="11"/>
      <c r="AA9" s="11"/>
      <c r="AB9" s="11"/>
      <c r="AC9" s="11"/>
      <c r="AD9" s="11"/>
      <c r="AE9" s="11"/>
    </row>
    <row r="10" spans="1:31" ht="19.5" customHeight="1" thickBot="1" x14ac:dyDescent="0.35">
      <c r="A10" s="97" t="str">
        <f>NOTA!$A$24</f>
        <v>ESTUDO 32 | ANÁLISE DAS EMPRESAS INTEGRADAS EM GRUPOS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X10" s="11"/>
      <c r="Y10" s="11"/>
      <c r="Z10" s="11"/>
      <c r="AA10" s="11"/>
      <c r="AB10" s="11"/>
      <c r="AC10" s="11"/>
      <c r="AD10" s="11"/>
      <c r="AE10" s="11"/>
    </row>
    <row r="11" spans="1:31" x14ac:dyDescent="0.3">
      <c r="U11" s="60" t="s">
        <v>56</v>
      </c>
    </row>
  </sheetData>
  <sheetProtection algorithmName="SHA-512" hashValue="CaYo4OTX61QxeVkD+khJW2i3syk5seFdlZRU0BVX+mqVGivkbFiPZDddLDqMCkC3Qt72/R597hN4vHaj9weU1w==" saltValue="50mtsjvEGoUZXp9Cty4zKw==" spinCount="100000" sheet="1" objects="1" scenarios="1"/>
  <mergeCells count="13">
    <mergeCell ref="D7:F7"/>
    <mergeCell ref="G7:J7"/>
    <mergeCell ref="K7:N7"/>
    <mergeCell ref="O7:R7"/>
    <mergeCell ref="A1:U1"/>
    <mergeCell ref="G6:J6"/>
    <mergeCell ref="K6:N6"/>
    <mergeCell ref="O6:R6"/>
    <mergeCell ref="G8:J8"/>
    <mergeCell ref="K8:N8"/>
    <mergeCell ref="O8:R8"/>
    <mergeCell ref="D8:F8"/>
    <mergeCell ref="A10:U10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AA15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7"/>
      <c r="W1" s="7"/>
      <c r="X1" s="7"/>
    </row>
    <row r="2" spans="1:27" ht="15" customHeight="1" x14ac:dyDescent="0.3">
      <c r="W2" s="7"/>
      <c r="X2" s="7"/>
    </row>
    <row r="3" spans="1:27" s="7" customFormat="1" ht="15" customHeight="1" thickBot="1" x14ac:dyDescent="0.35">
      <c r="A3" s="92" t="str">
        <f>Índice!F39</f>
        <v>G19</v>
      </c>
      <c r="B3" s="93" t="str">
        <f>Índice!G39</f>
        <v>Resultados | Peso face aos rendimentos (2014 a 2016)</v>
      </c>
      <c r="C3" s="93"/>
      <c r="D3" s="90"/>
      <c r="E3" s="90"/>
      <c r="F3" s="90"/>
      <c r="G3" s="90"/>
    </row>
    <row r="4" spans="1:27" s="9" customFormat="1" ht="15" customHeight="1" x14ac:dyDescent="0.2">
      <c r="A4" s="8" t="s">
        <v>21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</row>
    <row r="5" spans="1:27" s="9" customFormat="1" ht="15" customHeight="1" x14ac:dyDescent="0.2">
      <c r="A5" s="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</row>
    <row r="6" spans="1:27" s="9" customFormat="1" ht="24.9" customHeight="1" x14ac:dyDescent="0.3">
      <c r="A6" s="25"/>
      <c r="B6" s="25"/>
      <c r="C6" s="25"/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  <c r="S6" s="18"/>
      <c r="T6" s="18"/>
      <c r="U6" s="18"/>
    </row>
    <row r="7" spans="1:27" s="14" customFormat="1" ht="24.9" customHeight="1" x14ac:dyDescent="0.3">
      <c r="A7" s="20"/>
      <c r="B7" s="9"/>
      <c r="C7" s="9"/>
      <c r="D7" s="16"/>
      <c r="E7" s="16"/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  <c r="S7" s="18"/>
      <c r="T7" s="18"/>
      <c r="U7" s="18"/>
      <c r="X7" s="9"/>
      <c r="Y7" s="9"/>
      <c r="Z7" s="9"/>
      <c r="AA7" s="9"/>
    </row>
    <row r="8" spans="1:27" s="14" customFormat="1" ht="24.9" customHeight="1" x14ac:dyDescent="0.3">
      <c r="A8" s="20"/>
      <c r="B8" s="9"/>
      <c r="C8" s="9"/>
      <c r="D8" s="126" t="s">
        <v>208</v>
      </c>
      <c r="E8" s="126"/>
      <c r="F8" s="129"/>
      <c r="G8" s="151">
        <v>9.0999999999999998E-2</v>
      </c>
      <c r="H8" s="153"/>
      <c r="I8" s="151">
        <v>0.112</v>
      </c>
      <c r="J8" s="153"/>
      <c r="K8" s="151">
        <v>0.11799999999999999</v>
      </c>
      <c r="L8" s="153"/>
      <c r="M8" s="151">
        <v>6.4000000000000001E-2</v>
      </c>
      <c r="N8" s="153"/>
      <c r="O8" s="151">
        <v>7.5999999999999998E-2</v>
      </c>
      <c r="P8" s="153"/>
      <c r="Q8" s="151">
        <v>7.9000000000000001E-2</v>
      </c>
      <c r="R8" s="153"/>
      <c r="S8" s="18"/>
      <c r="T8" s="18"/>
      <c r="U8" s="18"/>
      <c r="X8" s="9"/>
      <c r="Y8" s="9"/>
      <c r="Z8" s="9"/>
      <c r="AA8" s="9"/>
    </row>
    <row r="9" spans="1:27" s="14" customFormat="1" ht="24.9" customHeight="1" x14ac:dyDescent="0.3">
      <c r="A9" s="20"/>
      <c r="B9" s="9"/>
      <c r="C9" s="9"/>
      <c r="D9" s="126" t="s">
        <v>209</v>
      </c>
      <c r="E9" s="126"/>
      <c r="F9" s="129"/>
      <c r="G9" s="151">
        <v>1.2999999999999999E-2</v>
      </c>
      <c r="H9" s="153"/>
      <c r="I9" s="151">
        <v>3.6999999999999998E-2</v>
      </c>
      <c r="J9" s="153"/>
      <c r="K9" s="151">
        <v>4.1000000000000002E-2</v>
      </c>
      <c r="L9" s="153"/>
      <c r="M9" s="151">
        <v>7.0000000000000001E-3</v>
      </c>
      <c r="N9" s="153"/>
      <c r="O9" s="151">
        <v>2.1000000000000001E-2</v>
      </c>
      <c r="P9" s="153"/>
      <c r="Q9" s="151">
        <v>2.5000000000000001E-2</v>
      </c>
      <c r="R9" s="153"/>
      <c r="S9" s="18"/>
      <c r="T9" s="18"/>
      <c r="U9" s="18"/>
      <c r="X9" s="9"/>
      <c r="Y9" s="9"/>
      <c r="Z9" s="9"/>
      <c r="AA9" s="9"/>
    </row>
    <row r="10" spans="1:27" s="9" customFormat="1" ht="15" customHeight="1" x14ac:dyDescent="0.2">
      <c r="A10" s="8"/>
      <c r="D10" s="25"/>
      <c r="O10" s="25"/>
      <c r="P10" s="25"/>
      <c r="Q10" s="25"/>
      <c r="R10" s="25"/>
      <c r="S10" s="25"/>
      <c r="T10" s="25"/>
      <c r="U10" s="25"/>
    </row>
    <row r="11" spans="1:27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9"/>
      <c r="W11" s="9"/>
      <c r="X11" s="9"/>
    </row>
    <row r="12" spans="1:27" x14ac:dyDescent="0.3">
      <c r="U12" s="60" t="s">
        <v>56</v>
      </c>
      <c r="W12" s="9"/>
      <c r="X12" s="9"/>
    </row>
    <row r="13" spans="1:27" x14ac:dyDescent="0.3">
      <c r="W13" s="9"/>
      <c r="X13" s="9"/>
    </row>
    <row r="14" spans="1:27" x14ac:dyDescent="0.3">
      <c r="W14" s="9"/>
      <c r="X14" s="9"/>
    </row>
    <row r="15" spans="1:27" ht="17.25" customHeight="1" x14ac:dyDescent="0.3"/>
  </sheetData>
  <sheetProtection algorithmName="SHA-512" hashValue="VLl01+ypn7VhkdamwlnwCjUANtkYGiF4K2DnCXP0oWvefBMiXTQGFxqetUFRcIJptgaFv7Mppnw4U1eElzsq6g==" saltValue="HCMH9mycOYs0pj7KU8S/qQ==" spinCount="100000" sheet="1" objects="1" scenarios="1"/>
  <mergeCells count="24">
    <mergeCell ref="A1:U1"/>
    <mergeCell ref="D8:F8"/>
    <mergeCell ref="G8:H8"/>
    <mergeCell ref="I8:J8"/>
    <mergeCell ref="K8:L8"/>
    <mergeCell ref="M8:N8"/>
    <mergeCell ref="G6:L6"/>
    <mergeCell ref="M6:R6"/>
    <mergeCell ref="G7:H7"/>
    <mergeCell ref="I7:J7"/>
    <mergeCell ref="K7:L7"/>
    <mergeCell ref="M7:N7"/>
    <mergeCell ref="O7:P7"/>
    <mergeCell ref="Q7:R7"/>
    <mergeCell ref="A11:U11"/>
    <mergeCell ref="O8:P8"/>
    <mergeCell ref="Q8:R8"/>
    <mergeCell ref="O9:P9"/>
    <mergeCell ref="Q9:R9"/>
    <mergeCell ref="D9:F9"/>
    <mergeCell ref="G9:H9"/>
    <mergeCell ref="I9:J9"/>
    <mergeCell ref="K9:L9"/>
    <mergeCell ref="M9:N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A15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  <c r="V1" s="7"/>
      <c r="W1" s="7"/>
      <c r="X1" s="7"/>
    </row>
    <row r="2" spans="1:27" ht="15" customHeight="1" x14ac:dyDescent="0.3">
      <c r="W2" s="7"/>
      <c r="X2" s="7"/>
    </row>
    <row r="3" spans="1:27" s="7" customFormat="1" ht="15" customHeight="1" thickBot="1" x14ac:dyDescent="0.35">
      <c r="A3" s="92" t="str">
        <f>Índice!F40</f>
        <v>G20</v>
      </c>
      <c r="B3" s="93" t="str">
        <f>Índice!G40</f>
        <v>Empresas com resultados negativos | Peso nos respetivos totais (2014 a 2016)</v>
      </c>
      <c r="C3" s="93"/>
      <c r="D3" s="90"/>
      <c r="E3" s="90"/>
      <c r="F3" s="90"/>
      <c r="G3" s="90"/>
      <c r="H3" s="90"/>
      <c r="I3" s="90"/>
      <c r="J3" s="90"/>
    </row>
    <row r="4" spans="1:27" s="9" customFormat="1" ht="15" customHeight="1" x14ac:dyDescent="0.3">
      <c r="A4" s="8" t="s">
        <v>21</v>
      </c>
      <c r="D4" s="17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  <c r="R4" s="18"/>
      <c r="S4" s="18"/>
      <c r="T4" s="18"/>
      <c r="U4" s="18"/>
    </row>
    <row r="5" spans="1:27" s="9" customFormat="1" ht="15" customHeight="1" x14ac:dyDescent="0.3">
      <c r="A5" s="8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7" s="9" customFormat="1" ht="24.9" customHeight="1" x14ac:dyDescent="0.3">
      <c r="A6" s="25"/>
      <c r="B6" s="25"/>
      <c r="C6" s="25"/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  <c r="S6" s="71"/>
      <c r="T6" s="71"/>
      <c r="U6" s="71"/>
    </row>
    <row r="7" spans="1:27" s="14" customFormat="1" ht="24.9" customHeight="1" x14ac:dyDescent="0.3">
      <c r="A7" s="20"/>
      <c r="B7" s="9"/>
      <c r="C7" s="9"/>
      <c r="D7" s="16"/>
      <c r="E7" s="16"/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  <c r="S7" s="71"/>
      <c r="T7" s="71"/>
      <c r="U7" s="71"/>
      <c r="X7" s="9"/>
      <c r="Y7" s="9"/>
      <c r="Z7" s="9"/>
      <c r="AA7" s="9"/>
    </row>
    <row r="8" spans="1:27" s="14" customFormat="1" ht="24.9" customHeight="1" x14ac:dyDescent="0.3">
      <c r="A8" s="20"/>
      <c r="B8" s="9"/>
      <c r="C8" s="9"/>
      <c r="D8" s="126" t="s">
        <v>144</v>
      </c>
      <c r="E8" s="126"/>
      <c r="F8" s="129"/>
      <c r="G8" s="151">
        <v>0.35099999999999998</v>
      </c>
      <c r="H8" s="153"/>
      <c r="I8" s="151">
        <v>0.34200000000000003</v>
      </c>
      <c r="J8" s="153"/>
      <c r="K8" s="151">
        <v>0.33500000000000002</v>
      </c>
      <c r="L8" s="153"/>
      <c r="M8" s="151">
        <v>0.35299999999999998</v>
      </c>
      <c r="N8" s="153"/>
      <c r="O8" s="151">
        <v>0.33</v>
      </c>
      <c r="P8" s="153"/>
      <c r="Q8" s="151">
        <v>0.315</v>
      </c>
      <c r="R8" s="153"/>
      <c r="S8" s="71"/>
      <c r="T8" s="71"/>
      <c r="U8" s="71"/>
      <c r="X8" s="9"/>
      <c r="Y8" s="9"/>
      <c r="Z8" s="9"/>
      <c r="AA8" s="9"/>
    </row>
    <row r="9" spans="1:27" s="14" customFormat="1" ht="24.9" customHeight="1" x14ac:dyDescent="0.3">
      <c r="A9" s="20"/>
      <c r="B9" s="9"/>
      <c r="C9" s="9"/>
      <c r="D9" s="126" t="s">
        <v>145</v>
      </c>
      <c r="E9" s="126"/>
      <c r="F9" s="129"/>
      <c r="G9" s="151">
        <v>0.441</v>
      </c>
      <c r="H9" s="153"/>
      <c r="I9" s="151">
        <v>0.42199999999999999</v>
      </c>
      <c r="J9" s="153"/>
      <c r="K9" s="151">
        <v>0.41099999999999998</v>
      </c>
      <c r="L9" s="153"/>
      <c r="M9" s="151">
        <v>0.42</v>
      </c>
      <c r="N9" s="153"/>
      <c r="O9" s="151">
        <v>0.39100000000000001</v>
      </c>
      <c r="P9" s="153"/>
      <c r="Q9" s="151">
        <v>0.372</v>
      </c>
      <c r="R9" s="153"/>
      <c r="S9" s="71"/>
      <c r="T9" s="71"/>
      <c r="U9" s="71"/>
      <c r="X9" s="9"/>
      <c r="Y9" s="9"/>
      <c r="Z9" s="9"/>
      <c r="AA9" s="9"/>
    </row>
    <row r="10" spans="1:27" s="9" customFormat="1" ht="15" customHeight="1" x14ac:dyDescent="0.2">
      <c r="A10" s="8"/>
      <c r="D10" s="25"/>
      <c r="O10" s="25"/>
      <c r="P10" s="25"/>
      <c r="Q10" s="25"/>
      <c r="R10" s="25"/>
      <c r="S10" s="25"/>
      <c r="T10" s="25"/>
      <c r="U10" s="25"/>
    </row>
    <row r="11" spans="1:27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9"/>
      <c r="W11" s="9"/>
      <c r="X11" s="9"/>
    </row>
    <row r="12" spans="1:27" x14ac:dyDescent="0.3">
      <c r="U12" s="60" t="s">
        <v>56</v>
      </c>
      <c r="W12" s="9"/>
      <c r="X12" s="9"/>
    </row>
    <row r="13" spans="1:27" x14ac:dyDescent="0.3">
      <c r="W13" s="9"/>
      <c r="X13" s="9"/>
    </row>
    <row r="14" spans="1:27" x14ac:dyDescent="0.3">
      <c r="W14" s="9"/>
      <c r="X14" s="9"/>
    </row>
    <row r="15" spans="1:27" ht="17.25" customHeight="1" x14ac:dyDescent="0.3"/>
  </sheetData>
  <sheetProtection algorithmName="SHA-512" hashValue="aTn1NDuPiVxiy58Dr+S2Jfey/NFoowLvkuvufp7mnOEdC9OEbgERf/BLUFuBuF0EG7abCwBBKGN77wxS3tc1bw==" saltValue="vfqNWd+wab1SrOvPxAtXtA==" spinCount="100000" sheet="1" objects="1" scenarios="1"/>
  <mergeCells count="24">
    <mergeCell ref="D8:F8"/>
    <mergeCell ref="G8:H8"/>
    <mergeCell ref="A1:U1"/>
    <mergeCell ref="I8:J8"/>
    <mergeCell ref="K8:L8"/>
    <mergeCell ref="M8:N8"/>
    <mergeCell ref="O8:P8"/>
    <mergeCell ref="Q8:R8"/>
    <mergeCell ref="G6:L6"/>
    <mergeCell ref="M6:R6"/>
    <mergeCell ref="G7:H7"/>
    <mergeCell ref="I7:J7"/>
    <mergeCell ref="K7:L7"/>
    <mergeCell ref="M7:N7"/>
    <mergeCell ref="O7:P7"/>
    <mergeCell ref="Q7:R7"/>
    <mergeCell ref="Q9:R9"/>
    <mergeCell ref="D9:F9"/>
    <mergeCell ref="A11:U11"/>
    <mergeCell ref="G9:H9"/>
    <mergeCell ref="I9:J9"/>
    <mergeCell ref="K9:L9"/>
    <mergeCell ref="M9:N9"/>
    <mergeCell ref="O9:P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U21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41" t="s">
        <v>31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5" customHeight="1" x14ac:dyDescent="0.3"/>
    <row r="3" spans="1:21" s="7" customFormat="1" ht="15" customHeight="1" thickBot="1" x14ac:dyDescent="0.35">
      <c r="A3" s="86" t="str">
        <f>Índice!F41</f>
        <v>G21</v>
      </c>
      <c r="B3" s="87" t="str">
        <f>Índice!G41</f>
        <v>Rendibilidade dos capitais próprios (2014 a 2016)</v>
      </c>
      <c r="C3" s="88"/>
      <c r="D3" s="88"/>
      <c r="E3" s="88"/>
      <c r="F3" s="88"/>
      <c r="G3" s="88"/>
      <c r="H3" s="42"/>
      <c r="I3" s="42"/>
      <c r="J3" s="42"/>
      <c r="K3" s="42"/>
      <c r="L3" s="42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42"/>
      <c r="I4" s="42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3">
      <c r="A5" s="14"/>
      <c r="B5" s="14"/>
      <c r="C5" s="14"/>
      <c r="D5" s="14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</row>
    <row r="6" spans="1:21" s="9" customFormat="1" ht="24.9" customHeight="1" x14ac:dyDescent="0.3">
      <c r="A6" s="14"/>
      <c r="B6" s="14"/>
      <c r="C6" s="14"/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  <c r="S6" s="71"/>
      <c r="T6" s="71"/>
      <c r="U6" s="71"/>
    </row>
    <row r="7" spans="1:21" s="14" customFormat="1" ht="24.9" customHeight="1" x14ac:dyDescent="0.3">
      <c r="D7" s="16"/>
      <c r="E7" s="16"/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  <c r="S7" s="71"/>
      <c r="T7" s="71"/>
      <c r="U7" s="71"/>
    </row>
    <row r="8" spans="1:21" s="14" customFormat="1" ht="24.9" customHeight="1" x14ac:dyDescent="0.3">
      <c r="D8" s="126" t="s">
        <v>95</v>
      </c>
      <c r="E8" s="126"/>
      <c r="F8" s="129"/>
      <c r="G8" s="151">
        <v>2.8000000000000001E-2</v>
      </c>
      <c r="H8" s="153"/>
      <c r="I8" s="151">
        <v>7.5999999999999998E-2</v>
      </c>
      <c r="J8" s="153"/>
      <c r="K8" s="151">
        <v>8.3000000000000004E-2</v>
      </c>
      <c r="L8" s="153"/>
      <c r="M8" s="151">
        <v>1.7999999999999999E-2</v>
      </c>
      <c r="N8" s="153"/>
      <c r="O8" s="151">
        <v>5.3999999999999999E-2</v>
      </c>
      <c r="P8" s="153"/>
      <c r="Q8" s="151">
        <v>6.2E-2</v>
      </c>
      <c r="R8" s="153"/>
      <c r="S8" s="71"/>
      <c r="T8" s="71"/>
      <c r="U8" s="71"/>
    </row>
    <row r="9" spans="1:21" s="9" customFormat="1" ht="15" customHeight="1" x14ac:dyDescent="0.2">
      <c r="A9" s="8"/>
      <c r="C9" s="25"/>
      <c r="D9" s="25"/>
      <c r="E9" s="25"/>
      <c r="N9" s="25"/>
      <c r="O9" s="25"/>
      <c r="P9" s="25"/>
      <c r="Q9" s="25"/>
    </row>
    <row r="10" spans="1:21" ht="19.5" customHeight="1" x14ac:dyDescent="0.3">
      <c r="A10" s="137" t="str">
        <f>Índice!$A$67</f>
        <v>ESTUDO 32 | ANÁLISE DAS EMPRESAS INTEGRADAS EM GRUPOS</v>
      </c>
      <c r="B10" s="137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</row>
    <row r="11" spans="1:21" x14ac:dyDescent="0.3">
      <c r="U11" s="60" t="s">
        <v>56</v>
      </c>
    </row>
    <row r="14" spans="1:21" ht="17.25" customHeight="1" x14ac:dyDescent="0.3"/>
    <row r="15" spans="1:21" ht="17.25" customHeight="1" x14ac:dyDescent="0.3"/>
    <row r="18" spans="7:14" x14ac:dyDescent="0.3">
      <c r="G18" s="39"/>
      <c r="H18" s="39"/>
      <c r="I18" s="39"/>
      <c r="J18" s="39"/>
      <c r="K18" s="39"/>
      <c r="L18" s="39"/>
      <c r="M18" s="39"/>
      <c r="N18" s="39"/>
    </row>
    <row r="19" spans="7:14" x14ac:dyDescent="0.3">
      <c r="G19" s="39"/>
      <c r="H19" s="39"/>
      <c r="I19" s="39"/>
      <c r="J19" s="39"/>
      <c r="K19" s="39"/>
      <c r="L19" s="39"/>
      <c r="M19" s="39"/>
      <c r="N19" s="39"/>
    </row>
    <row r="20" spans="7:14" x14ac:dyDescent="0.3">
      <c r="G20" s="39"/>
      <c r="H20" s="39"/>
      <c r="I20" s="39"/>
      <c r="J20" s="39"/>
      <c r="K20" s="39"/>
      <c r="L20" s="39"/>
      <c r="M20" s="39"/>
      <c r="N20" s="39"/>
    </row>
    <row r="21" spans="7:14" x14ac:dyDescent="0.3">
      <c r="G21" s="39"/>
      <c r="H21" s="39"/>
      <c r="I21" s="39"/>
      <c r="J21" s="39"/>
      <c r="K21" s="39"/>
      <c r="L21" s="39"/>
      <c r="M21" s="39"/>
      <c r="N21" s="39"/>
    </row>
  </sheetData>
  <sheetProtection algorithmName="SHA-512" hashValue="7DFjSjnqOeJOIzAyHoQH81/CcSIIdmx19KsIH9Zy3t14sNMmFt9iDXYG/0RmcntouU+w6ckgc5U8DxmLhTuHiA==" saltValue="/ufNDcALHsZVOWcKpyim7A==" spinCount="100000" sheet="1" objects="1" scenarios="1"/>
  <mergeCells count="17">
    <mergeCell ref="A1:U1"/>
    <mergeCell ref="G6:L6"/>
    <mergeCell ref="M6:R6"/>
    <mergeCell ref="G7:H7"/>
    <mergeCell ref="I7:J7"/>
    <mergeCell ref="K7:L7"/>
    <mergeCell ref="M7:N7"/>
    <mergeCell ref="O7:P7"/>
    <mergeCell ref="Q7:R7"/>
    <mergeCell ref="K8:L8"/>
    <mergeCell ref="M8:N8"/>
    <mergeCell ref="O8:P8"/>
    <mergeCell ref="Q8:R8"/>
    <mergeCell ref="A10:U10"/>
    <mergeCell ref="D8:F8"/>
    <mergeCell ref="G8:H8"/>
    <mergeCell ref="I8:J8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18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Índice!F45</f>
        <v>G22</v>
      </c>
      <c r="B3" s="87" t="str">
        <f>Índice!G45</f>
        <v>Autonomia financeira | Distribuição por quartis e média ponderada (2014 a 2016)</v>
      </c>
      <c r="C3" s="88"/>
      <c r="D3" s="88"/>
      <c r="E3" s="88"/>
      <c r="F3" s="88"/>
      <c r="G3" s="88"/>
      <c r="H3" s="88"/>
      <c r="I3" s="88"/>
      <c r="J3" s="88"/>
    </row>
    <row r="4" spans="1:21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21" s="16" customFormat="1" ht="24.9" customHeight="1" x14ac:dyDescent="0.3"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</row>
    <row r="7" spans="1:21" s="14" customFormat="1" ht="24.9" customHeight="1" x14ac:dyDescent="0.3">
      <c r="D7" s="16"/>
      <c r="E7" s="16"/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  <c r="S7" s="16"/>
    </row>
    <row r="8" spans="1:21" s="14" customFormat="1" ht="24.9" customHeight="1" x14ac:dyDescent="0.3">
      <c r="D8" s="126" t="s">
        <v>210</v>
      </c>
      <c r="E8" s="126"/>
      <c r="F8" s="129"/>
      <c r="G8" s="151">
        <v>2.1000000000000001E-2</v>
      </c>
      <c r="H8" s="153"/>
      <c r="I8" s="151">
        <v>2.7E-2</v>
      </c>
      <c r="J8" s="153"/>
      <c r="K8" s="151">
        <v>3.4000000000000002E-2</v>
      </c>
      <c r="L8" s="153"/>
      <c r="M8" s="151">
        <v>-0.11799999999999999</v>
      </c>
      <c r="N8" s="153"/>
      <c r="O8" s="151">
        <v>-0.107</v>
      </c>
      <c r="P8" s="153"/>
      <c r="Q8" s="151">
        <v>-8.1000000000000003E-2</v>
      </c>
      <c r="R8" s="153"/>
      <c r="S8" s="16"/>
    </row>
    <row r="9" spans="1:21" s="14" customFormat="1" ht="24.9" customHeight="1" x14ac:dyDescent="0.3">
      <c r="D9" s="126" t="s">
        <v>211</v>
      </c>
      <c r="E9" s="126"/>
      <c r="F9" s="129"/>
      <c r="G9" s="151">
        <v>0.28000000000000003</v>
      </c>
      <c r="H9" s="153"/>
      <c r="I9" s="151">
        <v>0.29399999999999998</v>
      </c>
      <c r="J9" s="153"/>
      <c r="K9" s="151">
        <v>0.30399999999999999</v>
      </c>
      <c r="L9" s="153"/>
      <c r="M9" s="151">
        <v>0.246</v>
      </c>
      <c r="N9" s="153"/>
      <c r="O9" s="151">
        <v>0.26200000000000001</v>
      </c>
      <c r="P9" s="153"/>
      <c r="Q9" s="151">
        <v>0.27500000000000002</v>
      </c>
      <c r="R9" s="153"/>
      <c r="S9" s="16"/>
    </row>
    <row r="10" spans="1:21" s="14" customFormat="1" ht="24.9" customHeight="1" x14ac:dyDescent="0.3">
      <c r="D10" s="126" t="s">
        <v>212</v>
      </c>
      <c r="E10" s="126"/>
      <c r="F10" s="129"/>
      <c r="G10" s="151">
        <v>0.60199999999999998</v>
      </c>
      <c r="H10" s="153"/>
      <c r="I10" s="151">
        <v>0.61899999999999999</v>
      </c>
      <c r="J10" s="153"/>
      <c r="K10" s="151">
        <v>0.629</v>
      </c>
      <c r="L10" s="153"/>
      <c r="M10" s="151">
        <v>0.627</v>
      </c>
      <c r="N10" s="153"/>
      <c r="O10" s="151">
        <v>0.64400000000000002</v>
      </c>
      <c r="P10" s="153"/>
      <c r="Q10" s="151">
        <v>0.65300000000000002</v>
      </c>
      <c r="R10" s="153"/>
      <c r="S10" s="16"/>
    </row>
    <row r="11" spans="1:21" s="14" customFormat="1" ht="24.9" customHeight="1" x14ac:dyDescent="0.3">
      <c r="D11" s="126" t="s">
        <v>213</v>
      </c>
      <c r="E11" s="126"/>
      <c r="F11" s="129"/>
      <c r="G11" s="151">
        <v>0.29899999999999999</v>
      </c>
      <c r="H11" s="153"/>
      <c r="I11" s="151">
        <v>0.32</v>
      </c>
      <c r="J11" s="153"/>
      <c r="K11" s="151">
        <v>0.32</v>
      </c>
      <c r="L11" s="153"/>
      <c r="M11" s="151">
        <v>0.27800000000000002</v>
      </c>
      <c r="N11" s="153"/>
      <c r="O11" s="151">
        <v>0.30099999999999999</v>
      </c>
      <c r="P11" s="153"/>
      <c r="Q11" s="151">
        <v>0.32900000000000001</v>
      </c>
      <c r="R11" s="153"/>
      <c r="S11" s="16"/>
    </row>
    <row r="12" spans="1:21" s="9" customFormat="1" ht="15" customHeight="1" x14ac:dyDescent="0.2">
      <c r="A12" s="8"/>
      <c r="C12" s="25"/>
      <c r="D12" s="25"/>
      <c r="E12" s="25"/>
      <c r="N12" s="25"/>
      <c r="O12" s="25"/>
      <c r="P12" s="25"/>
    </row>
    <row r="13" spans="1:21" ht="19.5" customHeight="1" x14ac:dyDescent="0.3">
      <c r="A13" s="137" t="str">
        <f>Índice!$A$67</f>
        <v>ESTUDO 32 | ANÁLISE DAS EMPRESAS INTEGRADAS EM GRUPOS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 x14ac:dyDescent="0.3">
      <c r="U14" s="60" t="s">
        <v>56</v>
      </c>
    </row>
    <row r="17" ht="17.25" customHeight="1" x14ac:dyDescent="0.3"/>
    <row r="18" ht="17.25" customHeight="1" x14ac:dyDescent="0.3"/>
  </sheetData>
  <sheetProtection algorithmName="SHA-512" hashValue="94WUCfrzrlA0ZsRYLzNsJjM95mnnJi3Pt54OgYnnBPDH58M7R0FdJxgxPrhhCp0MYupsu7g08XoPBgu9ts2AKg==" saltValue="erlCoiZpusdWb028689GJA==" spinCount="100000" sheet="1" objects="1" scenarios="1"/>
  <mergeCells count="38"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O10:P10"/>
    <mergeCell ref="M8:N8"/>
    <mergeCell ref="O8:P8"/>
    <mergeCell ref="Q8:R8"/>
    <mergeCell ref="D9:F9"/>
    <mergeCell ref="G9:H9"/>
    <mergeCell ref="I9:J9"/>
    <mergeCell ref="K9:L9"/>
    <mergeCell ref="M9:N9"/>
    <mergeCell ref="A1:U1"/>
    <mergeCell ref="A13:U13"/>
    <mergeCell ref="G6:L6"/>
    <mergeCell ref="M6:R6"/>
    <mergeCell ref="G7:H7"/>
    <mergeCell ref="I7:J7"/>
    <mergeCell ref="K7:L7"/>
    <mergeCell ref="M7:N7"/>
    <mergeCell ref="O7:P7"/>
    <mergeCell ref="Q7:R7"/>
    <mergeCell ref="O9:P9"/>
    <mergeCell ref="Q9:R9"/>
    <mergeCell ref="D8:F8"/>
    <mergeCell ref="G8:H8"/>
    <mergeCell ref="I8:J8"/>
    <mergeCell ref="K8:L8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U28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30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Índice!F46</f>
        <v>G23</v>
      </c>
      <c r="B3" s="87" t="str">
        <f>+Índice!G46</f>
        <v>Passivo | Estrutura (2016)</v>
      </c>
      <c r="C3" s="88"/>
      <c r="D3" s="88"/>
      <c r="E3" s="18"/>
      <c r="F3" s="18"/>
      <c r="G3" s="18"/>
      <c r="H3" s="18"/>
    </row>
    <row r="4" spans="1:21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21" s="9" customFormat="1" ht="24.9" customHeight="1" x14ac:dyDescent="0.3">
      <c r="A6" s="8"/>
      <c r="C6" s="14"/>
      <c r="G6" s="46"/>
      <c r="H6" s="46"/>
      <c r="I6" s="46"/>
      <c r="J6" s="125" t="s">
        <v>48</v>
      </c>
      <c r="K6" s="126"/>
      <c r="L6" s="126"/>
      <c r="M6" s="126"/>
      <c r="N6" s="126"/>
      <c r="O6" s="126"/>
    </row>
    <row r="7" spans="1:21" s="14" customFormat="1" ht="24.9" customHeight="1" x14ac:dyDescent="0.3">
      <c r="A7" s="20"/>
      <c r="G7" s="46"/>
      <c r="H7" s="46"/>
      <c r="I7" s="46"/>
      <c r="J7" s="128" t="s">
        <v>91</v>
      </c>
      <c r="K7" s="126"/>
      <c r="L7" s="126"/>
      <c r="M7" s="125" t="s">
        <v>53</v>
      </c>
      <c r="N7" s="126"/>
      <c r="O7" s="126"/>
    </row>
    <row r="8" spans="1:21" s="14" customFormat="1" ht="24.9" customHeight="1" x14ac:dyDescent="0.3">
      <c r="A8" s="20"/>
      <c r="G8" s="157" t="s">
        <v>49</v>
      </c>
      <c r="H8" s="158"/>
      <c r="I8" s="159"/>
      <c r="J8" s="138">
        <v>0.104</v>
      </c>
      <c r="K8" s="139"/>
      <c r="L8" s="163"/>
      <c r="M8" s="138">
        <v>2E-3</v>
      </c>
      <c r="N8" s="139"/>
      <c r="O8" s="163"/>
    </row>
    <row r="9" spans="1:21" s="14" customFormat="1" ht="24.9" customHeight="1" x14ac:dyDescent="0.3">
      <c r="A9" s="20"/>
      <c r="G9" s="157" t="s">
        <v>17</v>
      </c>
      <c r="H9" s="158"/>
      <c r="I9" s="159"/>
      <c r="J9" s="138">
        <v>0.219</v>
      </c>
      <c r="K9" s="139"/>
      <c r="L9" s="163"/>
      <c r="M9" s="138">
        <v>0.27900000000000003</v>
      </c>
      <c r="N9" s="139"/>
      <c r="O9" s="163"/>
    </row>
    <row r="10" spans="1:21" s="14" customFormat="1" ht="24.9" customHeight="1" x14ac:dyDescent="0.3">
      <c r="A10" s="20"/>
      <c r="G10" s="157" t="s">
        <v>50</v>
      </c>
      <c r="H10" s="158"/>
      <c r="I10" s="159"/>
      <c r="J10" s="138">
        <v>0.27</v>
      </c>
      <c r="K10" s="139"/>
      <c r="L10" s="163"/>
      <c r="M10" s="138">
        <v>0.1</v>
      </c>
      <c r="N10" s="139"/>
      <c r="O10" s="163"/>
    </row>
    <row r="11" spans="1:21" s="14" customFormat="1" ht="24.9" customHeight="1" x14ac:dyDescent="0.3">
      <c r="A11" s="20"/>
      <c r="G11" s="157" t="s">
        <v>28</v>
      </c>
      <c r="H11" s="158"/>
      <c r="I11" s="159"/>
      <c r="J11" s="138">
        <v>2.5999999999999999E-2</v>
      </c>
      <c r="K11" s="139"/>
      <c r="L11" s="163"/>
      <c r="M11" s="138">
        <v>7.3999999999999996E-2</v>
      </c>
      <c r="N11" s="139"/>
      <c r="O11" s="163"/>
    </row>
    <row r="12" spans="1:21" s="14" customFormat="1" ht="24.9" customHeight="1" x14ac:dyDescent="0.3">
      <c r="A12" s="20"/>
      <c r="G12" s="157" t="s">
        <v>0</v>
      </c>
      <c r="H12" s="158"/>
      <c r="I12" s="159"/>
      <c r="J12" s="138">
        <v>0.14899999999999999</v>
      </c>
      <c r="K12" s="139"/>
      <c r="L12" s="163"/>
      <c r="M12" s="138">
        <v>0.2</v>
      </c>
      <c r="N12" s="139"/>
      <c r="O12" s="163"/>
    </row>
    <row r="13" spans="1:21" s="14" customFormat="1" ht="24.9" customHeight="1" thickBot="1" x14ac:dyDescent="0.35">
      <c r="A13" s="20"/>
      <c r="G13" s="160" t="s">
        <v>51</v>
      </c>
      <c r="H13" s="161"/>
      <c r="I13" s="162"/>
      <c r="J13" s="138">
        <v>0.23200000000000001</v>
      </c>
      <c r="K13" s="139"/>
      <c r="L13" s="163"/>
      <c r="M13" s="138">
        <v>0.34599999999999997</v>
      </c>
      <c r="N13" s="139"/>
      <c r="O13" s="163"/>
    </row>
    <row r="14" spans="1:21" s="14" customFormat="1" ht="24.9" customHeight="1" x14ac:dyDescent="0.3">
      <c r="A14" s="20"/>
    </row>
    <row r="15" spans="1:21" s="9" customFormat="1" ht="15" customHeight="1" x14ac:dyDescent="0.2">
      <c r="A15" s="8"/>
      <c r="C15" s="25"/>
      <c r="D15" s="25"/>
      <c r="M15" s="25"/>
      <c r="N15" s="25"/>
      <c r="O15" s="25"/>
    </row>
    <row r="16" spans="1:21" ht="19.5" customHeight="1" x14ac:dyDescent="0.3">
      <c r="A16" s="137" t="str">
        <f>Índice!$A$67</f>
        <v>ESTUDO 32 | ANÁLISE DAS EMPRESAS INTEGRADAS EM GRUPOS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</row>
    <row r="17" spans="7:21" x14ac:dyDescent="0.3">
      <c r="U17" s="60" t="s">
        <v>56</v>
      </c>
    </row>
    <row r="20" spans="7:21" ht="17.25" customHeight="1" x14ac:dyDescent="0.3"/>
    <row r="21" spans="7:21" ht="17.25" customHeight="1" x14ac:dyDescent="0.3"/>
    <row r="24" spans="7:21" x14ac:dyDescent="0.3">
      <c r="G24" s="39"/>
      <c r="H24" s="39"/>
      <c r="I24" s="39"/>
      <c r="J24" s="39"/>
      <c r="K24" s="39"/>
      <c r="L24" s="39"/>
    </row>
    <row r="25" spans="7:21" x14ac:dyDescent="0.3">
      <c r="G25" s="39"/>
      <c r="H25" s="39"/>
      <c r="I25" s="39"/>
      <c r="J25" s="39"/>
      <c r="K25" s="39"/>
      <c r="L25" s="39"/>
    </row>
    <row r="26" spans="7:21" x14ac:dyDescent="0.3">
      <c r="G26" s="39"/>
      <c r="H26" s="39"/>
      <c r="I26" s="39"/>
      <c r="J26" s="39"/>
      <c r="K26" s="39"/>
      <c r="L26" s="39"/>
    </row>
    <row r="27" spans="7:21" x14ac:dyDescent="0.3">
      <c r="G27" s="39"/>
      <c r="H27" s="39"/>
      <c r="I27" s="39"/>
      <c r="J27" s="39"/>
      <c r="K27" s="39"/>
      <c r="L27" s="39"/>
    </row>
    <row r="28" spans="7:21" x14ac:dyDescent="0.3">
      <c r="G28" s="39"/>
      <c r="H28" s="39"/>
      <c r="I28" s="39"/>
      <c r="J28" s="39"/>
      <c r="K28" s="39"/>
      <c r="L28" s="39"/>
    </row>
  </sheetData>
  <sheetProtection algorithmName="SHA-512" hashValue="iUSOCGDzi6/v0biWjUPgCz/m+VVd2xy6+if+1MHuzbAZJg8/stgRrGEnIlzZGi1/tG9woW3jBOy8CDSnC6t15Q==" saltValue="gdLTg46lddJ73gSAVAqDzw==" spinCount="100000" sheet="1" objects="1" scenarios="1"/>
  <mergeCells count="23">
    <mergeCell ref="A1:U1"/>
    <mergeCell ref="J11:L11"/>
    <mergeCell ref="J12:L12"/>
    <mergeCell ref="M11:O11"/>
    <mergeCell ref="M12:O12"/>
    <mergeCell ref="J6:O6"/>
    <mergeCell ref="J8:L8"/>
    <mergeCell ref="J9:L9"/>
    <mergeCell ref="J10:L10"/>
    <mergeCell ref="M8:O8"/>
    <mergeCell ref="M9:O9"/>
    <mergeCell ref="M10:O10"/>
    <mergeCell ref="J7:L7"/>
    <mergeCell ref="M7:O7"/>
    <mergeCell ref="A16:U16"/>
    <mergeCell ref="G8:I8"/>
    <mergeCell ref="G9:I9"/>
    <mergeCell ref="G10:I10"/>
    <mergeCell ref="G11:I11"/>
    <mergeCell ref="G12:I12"/>
    <mergeCell ref="G13:I13"/>
    <mergeCell ref="J13:L13"/>
    <mergeCell ref="M13:O13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C71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9" ht="69" customHeight="1" thickBot="1" x14ac:dyDescent="0.35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65"/>
    </row>
    <row r="2" spans="1:29" ht="15" customHeight="1" x14ac:dyDescent="0.3"/>
    <row r="3" spans="1:29" s="7" customFormat="1" ht="15" customHeight="1" thickBot="1" x14ac:dyDescent="0.35">
      <c r="A3" s="86" t="str">
        <f>Índice!F49</f>
        <v>G24</v>
      </c>
      <c r="B3" s="87" t="str">
        <f>Índice!G49</f>
        <v>Caraterização das empresas de acordo com o rácio de cobertura de juros (ICR) | Em percentagem do passivo (2014 a 2016)</v>
      </c>
      <c r="C3" s="88"/>
      <c r="D3" s="91"/>
      <c r="E3" s="88"/>
      <c r="F3" s="88"/>
      <c r="G3" s="89"/>
      <c r="H3" s="89"/>
      <c r="I3" s="89"/>
      <c r="J3" s="89"/>
      <c r="K3" s="89"/>
      <c r="L3" s="89"/>
      <c r="M3" s="89"/>
      <c r="N3" s="89"/>
      <c r="O3" s="89"/>
      <c r="P3" s="9"/>
      <c r="Q3" s="9"/>
      <c r="R3" s="9"/>
      <c r="S3" s="9"/>
      <c r="T3" s="9"/>
    </row>
    <row r="4" spans="1:29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</row>
    <row r="5" spans="1:29" ht="15" customHeight="1" x14ac:dyDescent="0.3"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W5" s="9"/>
      <c r="X5" s="9"/>
      <c r="Y5" s="9"/>
      <c r="Z5" s="9"/>
      <c r="AA5" s="9"/>
      <c r="AB5" s="9"/>
      <c r="AC5" s="9"/>
    </row>
    <row r="6" spans="1:29" ht="24.9" customHeight="1" x14ac:dyDescent="0.3"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  <c r="S6" s="9"/>
      <c r="T6" s="9"/>
      <c r="U6" s="9"/>
      <c r="W6" s="9"/>
      <c r="X6" s="9"/>
      <c r="Y6" s="9"/>
      <c r="Z6" s="9"/>
      <c r="AA6" s="9"/>
      <c r="AB6" s="9"/>
      <c r="AC6" s="9"/>
    </row>
    <row r="7" spans="1:29" s="16" customFormat="1" ht="24.9" customHeight="1" x14ac:dyDescent="0.3"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  <c r="S7" s="9"/>
      <c r="T7" s="9"/>
      <c r="U7" s="9"/>
      <c r="W7" s="9"/>
      <c r="X7" s="9"/>
      <c r="Y7" s="9"/>
      <c r="Z7" s="9"/>
      <c r="AA7" s="9"/>
      <c r="AB7" s="9"/>
      <c r="AC7" s="9"/>
    </row>
    <row r="8" spans="1:29" s="14" customFormat="1" ht="24.9" customHeight="1" x14ac:dyDescent="0.3">
      <c r="D8" s="126" t="s">
        <v>214</v>
      </c>
      <c r="E8" s="126"/>
      <c r="F8" s="129"/>
      <c r="G8" s="151">
        <v>0.307</v>
      </c>
      <c r="H8" s="153"/>
      <c r="I8" s="151">
        <v>0.22700000000000001</v>
      </c>
      <c r="J8" s="153"/>
      <c r="K8" s="151">
        <v>0.215</v>
      </c>
      <c r="L8" s="153"/>
      <c r="M8" s="151">
        <v>0.36499999999999999</v>
      </c>
      <c r="N8" s="153"/>
      <c r="O8" s="151">
        <v>0.30299999999999999</v>
      </c>
      <c r="P8" s="153"/>
      <c r="Q8" s="151">
        <v>0.26100000000000001</v>
      </c>
      <c r="R8" s="153"/>
      <c r="S8" s="9"/>
      <c r="T8" s="9"/>
      <c r="U8" s="9"/>
      <c r="V8" s="16"/>
      <c r="W8" s="9"/>
      <c r="X8" s="9"/>
      <c r="Y8" s="9"/>
      <c r="Z8" s="9"/>
      <c r="AA8" s="9"/>
      <c r="AB8" s="9"/>
      <c r="AC8" s="9"/>
    </row>
    <row r="9" spans="1:29" s="14" customFormat="1" ht="24.9" customHeight="1" x14ac:dyDescent="0.3">
      <c r="D9" s="126" t="s">
        <v>215</v>
      </c>
      <c r="E9" s="126"/>
      <c r="F9" s="129"/>
      <c r="G9" s="151">
        <v>0.08</v>
      </c>
      <c r="H9" s="153"/>
      <c r="I9" s="151">
        <v>8.6999999999999994E-2</v>
      </c>
      <c r="J9" s="153"/>
      <c r="K9" s="151">
        <v>7.1999999999999995E-2</v>
      </c>
      <c r="L9" s="153"/>
      <c r="M9" s="151">
        <v>0.08</v>
      </c>
      <c r="N9" s="153"/>
      <c r="O9" s="151">
        <v>7.8E-2</v>
      </c>
      <c r="P9" s="153"/>
      <c r="Q9" s="151">
        <v>6.3E-2</v>
      </c>
      <c r="R9" s="153"/>
      <c r="S9" s="9"/>
      <c r="T9" s="9"/>
      <c r="U9" s="9"/>
      <c r="V9" s="16"/>
      <c r="W9" s="9"/>
      <c r="X9" s="9"/>
      <c r="Y9" s="9"/>
      <c r="Z9" s="9"/>
      <c r="AA9" s="9"/>
      <c r="AB9" s="9"/>
      <c r="AC9" s="9"/>
    </row>
    <row r="10" spans="1:29" s="14" customFormat="1" ht="24.9" customHeight="1" x14ac:dyDescent="0.3">
      <c r="D10" s="126" t="s">
        <v>216</v>
      </c>
      <c r="E10" s="126"/>
      <c r="F10" s="129"/>
      <c r="G10" s="151">
        <v>0.16400000000000001</v>
      </c>
      <c r="H10" s="153"/>
      <c r="I10" s="151">
        <v>0.105</v>
      </c>
      <c r="J10" s="153"/>
      <c r="K10" s="151">
        <v>0.10100000000000001</v>
      </c>
      <c r="L10" s="153"/>
      <c r="M10" s="151">
        <v>8.1000000000000003E-2</v>
      </c>
      <c r="N10" s="153"/>
      <c r="O10" s="151">
        <v>6.9000000000000006E-2</v>
      </c>
      <c r="P10" s="153"/>
      <c r="Q10" s="151">
        <v>6.5000000000000002E-2</v>
      </c>
      <c r="R10" s="153"/>
      <c r="S10" s="9"/>
      <c r="T10" s="9"/>
      <c r="U10" s="9"/>
      <c r="V10" s="16"/>
      <c r="W10" s="9"/>
      <c r="X10" s="9"/>
      <c r="Y10" s="9"/>
      <c r="Z10" s="9"/>
      <c r="AA10" s="9"/>
      <c r="AB10" s="9"/>
      <c r="AC10" s="9"/>
    </row>
    <row r="11" spans="1:29" s="14" customFormat="1" ht="24.9" customHeight="1" x14ac:dyDescent="0.3">
      <c r="D11" s="126" t="s">
        <v>217</v>
      </c>
      <c r="E11" s="126"/>
      <c r="F11" s="129"/>
      <c r="G11" s="151">
        <v>0.44900000000000001</v>
      </c>
      <c r="H11" s="153"/>
      <c r="I11" s="151">
        <v>0.58099999999999996</v>
      </c>
      <c r="J11" s="153"/>
      <c r="K11" s="151">
        <v>0.61199999999999999</v>
      </c>
      <c r="L11" s="153"/>
      <c r="M11" s="151">
        <v>0.47499999999999998</v>
      </c>
      <c r="N11" s="153"/>
      <c r="O11" s="151">
        <v>0.55100000000000005</v>
      </c>
      <c r="P11" s="153"/>
      <c r="Q11" s="151">
        <v>0.61099999999999999</v>
      </c>
      <c r="R11" s="153"/>
      <c r="S11" s="9"/>
      <c r="T11" s="9"/>
      <c r="U11" s="9"/>
      <c r="V11" s="16"/>
      <c r="W11" s="9"/>
      <c r="X11" s="9"/>
      <c r="Y11" s="9"/>
      <c r="Z11" s="9"/>
      <c r="AA11" s="9"/>
      <c r="AB11" s="9"/>
      <c r="AC11" s="9"/>
    </row>
    <row r="12" spans="1:29" ht="15" customHeight="1" thickBot="1" x14ac:dyDescent="0.35"/>
    <row r="13" spans="1:29" ht="19.5" customHeight="1" thickBot="1" x14ac:dyDescent="0.35">
      <c r="A13" s="97" t="str">
        <f>NOTA!$A$24</f>
        <v>ESTUDO 32 | ANÁLISE DAS EMPRESAS INTEGRADAS EM GRUPOS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164"/>
    </row>
    <row r="14" spans="1:29" ht="19.5" customHeight="1" x14ac:dyDescent="0.3">
      <c r="U14" s="60" t="s">
        <v>56</v>
      </c>
    </row>
    <row r="15" spans="1:29" ht="19.5" customHeight="1" x14ac:dyDescent="0.3"/>
    <row r="16" spans="1:29" ht="19.5" customHeight="1" x14ac:dyDescent="0.3"/>
    <row r="17" spans="16:16" ht="19.5" customHeight="1" x14ac:dyDescent="0.3"/>
    <row r="18" spans="16:16" ht="19.5" customHeight="1" x14ac:dyDescent="0.3">
      <c r="P18" s="15"/>
    </row>
    <row r="19" spans="16:16" ht="19.5" customHeight="1" x14ac:dyDescent="0.3"/>
    <row r="20" spans="16:16" ht="19.5" customHeight="1" x14ac:dyDescent="0.3"/>
    <row r="21" spans="16:16" ht="19.5" customHeight="1" x14ac:dyDescent="0.3"/>
    <row r="22" spans="16:16" ht="19.5" customHeight="1" x14ac:dyDescent="0.3"/>
    <row r="23" spans="16:16" ht="19.5" customHeight="1" x14ac:dyDescent="0.3"/>
    <row r="24" spans="16:16" ht="19.5" customHeight="1" x14ac:dyDescent="0.3"/>
    <row r="25" spans="16:16" ht="19.5" customHeight="1" x14ac:dyDescent="0.3"/>
    <row r="26" spans="16:16" ht="19.5" customHeight="1" x14ac:dyDescent="0.3"/>
    <row r="27" spans="16:16" ht="19.5" customHeight="1" x14ac:dyDescent="0.3"/>
    <row r="28" spans="16:16" ht="19.5" customHeight="1" x14ac:dyDescent="0.3"/>
    <row r="29" spans="16:16" ht="19.5" customHeight="1" x14ac:dyDescent="0.3"/>
    <row r="30" spans="16:16" ht="19.5" customHeight="1" x14ac:dyDescent="0.3"/>
    <row r="31" spans="16:16" ht="19.5" customHeight="1" x14ac:dyDescent="0.3"/>
    <row r="32" spans="16:16" ht="19.5" customHeight="1" x14ac:dyDescent="0.3"/>
    <row r="33" ht="19.5" customHeight="1" x14ac:dyDescent="0.3"/>
    <row r="34" ht="19.5" customHeight="1" x14ac:dyDescent="0.3"/>
    <row r="35" ht="19.5" customHeight="1" x14ac:dyDescent="0.3"/>
    <row r="36" ht="19.5" customHeight="1" x14ac:dyDescent="0.3"/>
    <row r="37" ht="19.5" customHeight="1" x14ac:dyDescent="0.3"/>
    <row r="38" ht="19.5" customHeight="1" x14ac:dyDescent="0.3"/>
    <row r="39" ht="19.5" customHeight="1" x14ac:dyDescent="0.3"/>
    <row r="40" ht="19.5" customHeight="1" x14ac:dyDescent="0.3"/>
    <row r="41" ht="19.5" customHeight="1" x14ac:dyDescent="0.3"/>
    <row r="42" ht="19.5" customHeight="1" x14ac:dyDescent="0.3"/>
    <row r="43" ht="19.5" customHeight="1" x14ac:dyDescent="0.3"/>
    <row r="44" ht="19.5" customHeight="1" x14ac:dyDescent="0.3"/>
    <row r="45" ht="19.5" customHeight="1" x14ac:dyDescent="0.3"/>
    <row r="46" ht="19.5" customHeight="1" x14ac:dyDescent="0.3"/>
    <row r="47" ht="19.5" customHeight="1" x14ac:dyDescent="0.3"/>
    <row r="48" ht="19.5" customHeight="1" x14ac:dyDescent="0.3"/>
    <row r="49" ht="19.5" customHeight="1" x14ac:dyDescent="0.3"/>
    <row r="50" ht="19.5" customHeight="1" x14ac:dyDescent="0.3"/>
    <row r="51" ht="19.5" customHeight="1" x14ac:dyDescent="0.3"/>
    <row r="52" ht="19.5" customHeight="1" x14ac:dyDescent="0.3"/>
    <row r="53" ht="19.5" customHeight="1" x14ac:dyDescent="0.3"/>
    <row r="54" ht="19.5" customHeight="1" x14ac:dyDescent="0.3"/>
    <row r="55" ht="19.5" customHeight="1" x14ac:dyDescent="0.3"/>
    <row r="56" ht="19.5" customHeight="1" x14ac:dyDescent="0.3"/>
    <row r="57" ht="19.5" customHeight="1" x14ac:dyDescent="0.3"/>
    <row r="58" ht="19.5" customHeight="1" x14ac:dyDescent="0.3"/>
    <row r="59" ht="19.5" customHeight="1" x14ac:dyDescent="0.3"/>
    <row r="60" ht="19.5" customHeight="1" x14ac:dyDescent="0.3"/>
    <row r="61" ht="19.5" customHeight="1" x14ac:dyDescent="0.3"/>
    <row r="62" ht="19.5" customHeight="1" x14ac:dyDescent="0.3"/>
    <row r="63" ht="19.5" customHeight="1" x14ac:dyDescent="0.3"/>
    <row r="64" ht="19.5" customHeight="1" x14ac:dyDescent="0.3"/>
    <row r="65" ht="19.5" customHeight="1" x14ac:dyDescent="0.3"/>
    <row r="66" ht="19.5" customHeight="1" x14ac:dyDescent="0.3"/>
    <row r="67" ht="19.5" customHeight="1" x14ac:dyDescent="0.3"/>
    <row r="68" ht="19.5" customHeight="1" x14ac:dyDescent="0.3"/>
    <row r="69" ht="19.5" customHeight="1" x14ac:dyDescent="0.3"/>
    <row r="70" ht="19.5" customHeight="1" x14ac:dyDescent="0.3"/>
    <row r="71" ht="19.5" customHeight="1" x14ac:dyDescent="0.3"/>
  </sheetData>
  <sheetProtection algorithmName="SHA-512" hashValue="JlxfF49pxpiIYfjDlFiaKsjvlaW4a/WfLB9m88CSUsSZ7bEO166sB79Q18cXtOmO+ebmd2uJDh5RfOnED/aqQw==" saltValue="+2r68fI2bpw0EaOj/iRhaw==" spinCount="100000" sheet="1" objects="1" scenarios="1"/>
  <mergeCells count="38">
    <mergeCell ref="Q10:R10"/>
    <mergeCell ref="D11:F11"/>
    <mergeCell ref="G11:H11"/>
    <mergeCell ref="I11:J11"/>
    <mergeCell ref="K11:L11"/>
    <mergeCell ref="M11:N11"/>
    <mergeCell ref="O11:P11"/>
    <mergeCell ref="Q11:R11"/>
    <mergeCell ref="D10:F10"/>
    <mergeCell ref="G10:H10"/>
    <mergeCell ref="I10:J10"/>
    <mergeCell ref="K10:L10"/>
    <mergeCell ref="M10:N10"/>
    <mergeCell ref="A1:U1"/>
    <mergeCell ref="G6:L6"/>
    <mergeCell ref="M6:R6"/>
    <mergeCell ref="G7:H7"/>
    <mergeCell ref="I7:J7"/>
    <mergeCell ref="K7:L7"/>
    <mergeCell ref="M7:N7"/>
    <mergeCell ref="O7:P7"/>
    <mergeCell ref="Q7:R7"/>
    <mergeCell ref="A13:U13"/>
    <mergeCell ref="O9:P9"/>
    <mergeCell ref="Q9:R9"/>
    <mergeCell ref="O8:P8"/>
    <mergeCell ref="Q8:R8"/>
    <mergeCell ref="D8:F8"/>
    <mergeCell ref="G8:H8"/>
    <mergeCell ref="I8:J8"/>
    <mergeCell ref="K8:L8"/>
    <mergeCell ref="M8:N8"/>
    <mergeCell ref="D9:F9"/>
    <mergeCell ref="G9:H9"/>
    <mergeCell ref="I9:J9"/>
    <mergeCell ref="K9:L9"/>
    <mergeCell ref="M9:N9"/>
    <mergeCell ref="O10:P10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U18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41" t="s">
        <v>30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65"/>
    </row>
    <row r="2" spans="1:21" ht="15" customHeight="1" x14ac:dyDescent="0.3"/>
    <row r="3" spans="1:21" s="7" customFormat="1" ht="15" customHeight="1" thickBot="1" x14ac:dyDescent="0.35">
      <c r="A3" s="86" t="str">
        <f>Índice!F52</f>
        <v>G25</v>
      </c>
      <c r="B3" s="87" t="str">
        <f>Índice!G52</f>
        <v>Prazos médios de pagamentos e de recebimentos e financiamento líquido por dívida comercial | Em dias e percentagem do volume de negócios (2014 a 2016)</v>
      </c>
      <c r="C3" s="86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"/>
      <c r="T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3">
      <c r="A5" s="8"/>
      <c r="C5" s="25"/>
      <c r="D5" s="25"/>
      <c r="E5" s="2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</row>
    <row r="6" spans="1:21" s="9" customFormat="1" ht="24.9" customHeight="1" x14ac:dyDescent="0.3">
      <c r="A6" s="8"/>
      <c r="B6" s="43"/>
      <c r="C6" s="14"/>
      <c r="D6" s="16"/>
      <c r="E6" s="16"/>
      <c r="F6" s="47"/>
      <c r="G6" s="154" t="s">
        <v>91</v>
      </c>
      <c r="H6" s="155"/>
      <c r="I6" s="155"/>
      <c r="J6" s="155"/>
      <c r="K6" s="155"/>
      <c r="L6" s="155"/>
      <c r="M6" s="154" t="s">
        <v>53</v>
      </c>
      <c r="N6" s="155"/>
      <c r="O6" s="155"/>
      <c r="P6" s="155"/>
      <c r="Q6" s="155"/>
      <c r="R6" s="156"/>
      <c r="S6" s="14"/>
    </row>
    <row r="7" spans="1:21" s="14" customFormat="1" ht="24.9" customHeight="1" x14ac:dyDescent="0.3">
      <c r="A7" s="20"/>
      <c r="B7" s="45"/>
      <c r="D7" s="16"/>
      <c r="E7" s="16"/>
      <c r="F7" s="70"/>
      <c r="G7" s="125">
        <v>2014</v>
      </c>
      <c r="H7" s="129"/>
      <c r="I7" s="125">
        <v>2015</v>
      </c>
      <c r="J7" s="129"/>
      <c r="K7" s="125">
        <v>2016</v>
      </c>
      <c r="L7" s="129"/>
      <c r="M7" s="125">
        <v>2014</v>
      </c>
      <c r="N7" s="129"/>
      <c r="O7" s="125">
        <v>2015</v>
      </c>
      <c r="P7" s="129"/>
      <c r="Q7" s="125">
        <v>2016</v>
      </c>
      <c r="R7" s="129"/>
    </row>
    <row r="8" spans="1:21" s="14" customFormat="1" ht="24.9" customHeight="1" x14ac:dyDescent="0.3">
      <c r="A8" s="20"/>
      <c r="D8" s="126" t="s">
        <v>97</v>
      </c>
      <c r="E8" s="126"/>
      <c r="F8" s="129"/>
      <c r="G8" s="166">
        <v>71</v>
      </c>
      <c r="H8" s="167"/>
      <c r="I8" s="166">
        <v>70</v>
      </c>
      <c r="J8" s="167"/>
      <c r="K8" s="166">
        <v>73</v>
      </c>
      <c r="L8" s="167"/>
      <c r="M8" s="166">
        <v>89</v>
      </c>
      <c r="N8" s="167"/>
      <c r="O8" s="166">
        <v>84</v>
      </c>
      <c r="P8" s="167"/>
      <c r="Q8" s="166">
        <v>82</v>
      </c>
      <c r="R8" s="167"/>
    </row>
    <row r="9" spans="1:21" s="14" customFormat="1" ht="24.9" customHeight="1" x14ac:dyDescent="0.3">
      <c r="A9" s="20"/>
      <c r="D9" s="126" t="s">
        <v>98</v>
      </c>
      <c r="E9" s="126"/>
      <c r="F9" s="129"/>
      <c r="G9" s="166">
        <v>68</v>
      </c>
      <c r="H9" s="167"/>
      <c r="I9" s="166">
        <v>65</v>
      </c>
      <c r="J9" s="167"/>
      <c r="K9" s="166">
        <v>66</v>
      </c>
      <c r="L9" s="167"/>
      <c r="M9" s="166">
        <v>85</v>
      </c>
      <c r="N9" s="167"/>
      <c r="O9" s="166">
        <v>80</v>
      </c>
      <c r="P9" s="167"/>
      <c r="Q9" s="166">
        <v>79</v>
      </c>
      <c r="R9" s="167"/>
    </row>
    <row r="10" spans="1:21" s="14" customFormat="1" ht="24.9" customHeight="1" x14ac:dyDescent="0.3">
      <c r="A10" s="20"/>
      <c r="D10" s="126" t="s">
        <v>96</v>
      </c>
      <c r="E10" s="126"/>
      <c r="F10" s="129"/>
      <c r="G10" s="151">
        <v>-2.8000000000000001E-2</v>
      </c>
      <c r="H10" s="153"/>
      <c r="I10" s="151">
        <v>-2.4E-2</v>
      </c>
      <c r="J10" s="153"/>
      <c r="K10" s="151">
        <v>-2.3E-2</v>
      </c>
      <c r="L10" s="153"/>
      <c r="M10" s="151">
        <v>-4.3999999999999997E-2</v>
      </c>
      <c r="N10" s="153"/>
      <c r="O10" s="151">
        <v>-4.4999999999999998E-2</v>
      </c>
      <c r="P10" s="153"/>
      <c r="Q10" s="151">
        <v>-4.4999999999999998E-2</v>
      </c>
      <c r="R10" s="153"/>
    </row>
    <row r="11" spans="1:21" s="9" customFormat="1" ht="15" customHeight="1" x14ac:dyDescent="0.2">
      <c r="A11" s="8"/>
      <c r="C11" s="25"/>
      <c r="D11" s="25"/>
      <c r="E11" s="25"/>
      <c r="P11" s="25"/>
      <c r="Q11" s="25"/>
    </row>
    <row r="12" spans="1:21" ht="19.5" customHeight="1" x14ac:dyDescent="0.3">
      <c r="A12" s="137" t="str">
        <f>Índice!$A$67</f>
        <v>ESTUDO 32 | ANÁLISE DAS EMPRESAS INTEGRADAS EM GRUPOS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U13" s="60" t="s">
        <v>56</v>
      </c>
    </row>
    <row r="16" spans="1:21" ht="17.25" customHeight="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7:17" x14ac:dyDescent="0.3"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sheetProtection algorithmName="SHA-512" hashValue="YCmu32rx9uWkUbiAj7QWrEnWyCkPfUnW3ZL/FQUIFPVZv28DJK9aTNcPkYKgI9O73QuI9hOmbQiiRMgj/zvwoQ==" saltValue="Ml+zSFnZjW3Dww1RdIbWug==" spinCount="100000" sheet="1" objects="1" scenarios="1"/>
  <mergeCells count="31">
    <mergeCell ref="Q10:R10"/>
    <mergeCell ref="D10:F10"/>
    <mergeCell ref="G10:H10"/>
    <mergeCell ref="I10:J10"/>
    <mergeCell ref="K10:L10"/>
    <mergeCell ref="M10:N10"/>
    <mergeCell ref="O10:P10"/>
    <mergeCell ref="O9:P9"/>
    <mergeCell ref="Q9:R9"/>
    <mergeCell ref="D8:F8"/>
    <mergeCell ref="G8:H8"/>
    <mergeCell ref="I8:J8"/>
    <mergeCell ref="K8:L8"/>
    <mergeCell ref="M8:N8"/>
    <mergeCell ref="O8:P8"/>
    <mergeCell ref="A12:U12"/>
    <mergeCell ref="A1:U1"/>
    <mergeCell ref="G6:L6"/>
    <mergeCell ref="M6:R6"/>
    <mergeCell ref="G7:H7"/>
    <mergeCell ref="I7:J7"/>
    <mergeCell ref="K7:L7"/>
    <mergeCell ref="M7:N7"/>
    <mergeCell ref="O7:P7"/>
    <mergeCell ref="Q7:R7"/>
    <mergeCell ref="Q8:R8"/>
    <mergeCell ref="D9:F9"/>
    <mergeCell ref="G9:H9"/>
    <mergeCell ref="I9:J9"/>
    <mergeCell ref="K9:L9"/>
    <mergeCell ref="M9:N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U18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Índice!F55</f>
        <v>G26</v>
      </c>
      <c r="B3" s="87" t="str">
        <f>Índice!G55</f>
        <v>Componente exportada do volume de negócios e componente importada das compras e FSE por tipo de grupo | Em percentagem do volume de negócios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6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9" customFormat="1" ht="24.9" customHeight="1" x14ac:dyDescent="0.3">
      <c r="A6" s="16"/>
      <c r="B6" s="16"/>
      <c r="C6" s="47"/>
      <c r="D6" s="154" t="s">
        <v>99</v>
      </c>
      <c r="E6" s="155"/>
      <c r="F6" s="155"/>
      <c r="G6" s="155"/>
      <c r="H6" s="155"/>
      <c r="I6" s="155"/>
      <c r="J6" s="154" t="s">
        <v>100</v>
      </c>
      <c r="K6" s="155"/>
      <c r="L6" s="155"/>
      <c r="M6" s="155"/>
      <c r="N6" s="155"/>
      <c r="O6" s="156"/>
      <c r="P6" s="154" t="s">
        <v>101</v>
      </c>
      <c r="Q6" s="155"/>
      <c r="R6" s="155"/>
      <c r="S6" s="155"/>
      <c r="T6" s="155"/>
      <c r="U6" s="156"/>
    </row>
    <row r="7" spans="1:21" s="14" customFormat="1" ht="24.9" customHeight="1" x14ac:dyDescent="0.3">
      <c r="A7" s="16"/>
      <c r="B7" s="16"/>
      <c r="C7" s="70"/>
      <c r="D7" s="125">
        <v>2016</v>
      </c>
      <c r="E7" s="126"/>
      <c r="F7" s="126"/>
      <c r="G7" s="126"/>
      <c r="H7" s="126"/>
      <c r="I7" s="129"/>
      <c r="J7" s="125">
        <v>2016</v>
      </c>
      <c r="K7" s="126"/>
      <c r="L7" s="126"/>
      <c r="M7" s="126"/>
      <c r="N7" s="126"/>
      <c r="O7" s="129"/>
      <c r="P7" s="125">
        <v>2016</v>
      </c>
      <c r="Q7" s="126"/>
      <c r="R7" s="126"/>
      <c r="S7" s="126"/>
      <c r="T7" s="126"/>
      <c r="U7" s="129"/>
    </row>
    <row r="8" spans="1:21" s="14" customFormat="1" ht="24.9" customHeight="1" x14ac:dyDescent="0.3">
      <c r="A8" s="126" t="s">
        <v>205</v>
      </c>
      <c r="B8" s="126"/>
      <c r="C8" s="129"/>
      <c r="D8" s="151">
        <v>0.17199999999999999</v>
      </c>
      <c r="E8" s="152"/>
      <c r="F8" s="152"/>
      <c r="G8" s="152"/>
      <c r="H8" s="152"/>
      <c r="I8" s="153"/>
      <c r="J8" s="151">
        <v>0.255</v>
      </c>
      <c r="K8" s="152"/>
      <c r="L8" s="152"/>
      <c r="M8" s="152"/>
      <c r="N8" s="152"/>
      <c r="O8" s="153"/>
      <c r="P8" s="151">
        <v>0.30299999999999999</v>
      </c>
      <c r="Q8" s="152"/>
      <c r="R8" s="152"/>
      <c r="S8" s="152"/>
      <c r="T8" s="152"/>
      <c r="U8" s="153"/>
    </row>
    <row r="9" spans="1:21" s="14" customFormat="1" ht="24.9" customHeight="1" x14ac:dyDescent="0.3">
      <c r="A9" s="126" t="s">
        <v>206</v>
      </c>
      <c r="B9" s="126"/>
      <c r="C9" s="129"/>
      <c r="D9" s="151">
        <v>0.13</v>
      </c>
      <c r="E9" s="152"/>
      <c r="F9" s="152"/>
      <c r="G9" s="152"/>
      <c r="H9" s="152"/>
      <c r="I9" s="153"/>
      <c r="J9" s="151">
        <v>0.22</v>
      </c>
      <c r="K9" s="152"/>
      <c r="L9" s="152"/>
      <c r="M9" s="152"/>
      <c r="N9" s="152"/>
      <c r="O9" s="153"/>
      <c r="P9" s="151">
        <v>0.371</v>
      </c>
      <c r="Q9" s="152"/>
      <c r="R9" s="152"/>
      <c r="S9" s="152"/>
      <c r="T9" s="152"/>
      <c r="U9" s="153"/>
    </row>
    <row r="10" spans="1:21" s="14" customFormat="1" ht="24.9" customHeight="1" x14ac:dyDescent="0.3">
      <c r="A10" s="149" t="s">
        <v>207</v>
      </c>
      <c r="B10" s="149"/>
      <c r="C10" s="150"/>
      <c r="D10" s="151">
        <v>4.1000000000000002E-2</v>
      </c>
      <c r="E10" s="152"/>
      <c r="F10" s="152"/>
      <c r="G10" s="152"/>
      <c r="H10" s="152"/>
      <c r="I10" s="153"/>
      <c r="J10" s="151">
        <v>3.5000000000000003E-2</v>
      </c>
      <c r="K10" s="152"/>
      <c r="L10" s="152"/>
      <c r="M10" s="152"/>
      <c r="N10" s="152"/>
      <c r="O10" s="153"/>
      <c r="P10" s="151">
        <v>-6.8000000000000005E-2</v>
      </c>
      <c r="Q10" s="152"/>
      <c r="R10" s="152"/>
      <c r="S10" s="152"/>
      <c r="T10" s="152"/>
      <c r="U10" s="153"/>
    </row>
    <row r="11" spans="1:21" s="9" customFormat="1" ht="15" customHeight="1" x14ac:dyDescent="0.2">
      <c r="A11" s="8"/>
      <c r="C11" s="25"/>
      <c r="D11" s="25"/>
      <c r="E11" s="25"/>
      <c r="P11" s="25"/>
      <c r="Q11" s="25"/>
    </row>
    <row r="12" spans="1:21" ht="19.5" customHeight="1" x14ac:dyDescent="0.3">
      <c r="A12" s="137" t="str">
        <f>Índice!$A$67</f>
        <v>ESTUDO 32 | ANÁLISE DAS EMPRESAS INTEGRADAS EM GRUPOS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U13" s="60" t="s">
        <v>56</v>
      </c>
    </row>
    <row r="15" spans="1:21" x14ac:dyDescent="0.3">
      <c r="F15" s="96"/>
      <c r="L15" s="96"/>
      <c r="S15" s="96"/>
    </row>
    <row r="16" spans="1:21" ht="17.25" customHeight="1" x14ac:dyDescent="0.3"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</row>
    <row r="17" spans="7:17" x14ac:dyDescent="0.3"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</row>
    <row r="18" spans="7:17" x14ac:dyDescent="0.3"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</row>
  </sheetData>
  <sheetProtection algorithmName="SHA-512" hashValue="Pgw+Hk2I0fyGV0lwrN7lTOnrVNVFO+m2nUvxhWWCsFmZtJ1/cC/DqgW3SlQemWVrcZ7RHbne8LPxw1kNnIsZ/A==" saltValue="TN8l77qya1wwrAGUsBqkrg==" spinCount="100000" sheet="1" objects="1" scenarios="1"/>
  <mergeCells count="20">
    <mergeCell ref="A12:U12"/>
    <mergeCell ref="A1:U1"/>
    <mergeCell ref="D6:I6"/>
    <mergeCell ref="J6:O6"/>
    <mergeCell ref="A9:C9"/>
    <mergeCell ref="A8:C8"/>
    <mergeCell ref="A10:C10"/>
    <mergeCell ref="P6:U6"/>
    <mergeCell ref="P7:U7"/>
    <mergeCell ref="P8:U8"/>
    <mergeCell ref="P9:U9"/>
    <mergeCell ref="P10:U10"/>
    <mergeCell ref="D7:I7"/>
    <mergeCell ref="D8:I8"/>
    <mergeCell ref="D9:I9"/>
    <mergeCell ref="D10:I10"/>
    <mergeCell ref="J7:O7"/>
    <mergeCell ref="J8:O8"/>
    <mergeCell ref="J9:O9"/>
    <mergeCell ref="J10:O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U19"/>
  <sheetViews>
    <sheetView showGridLines="0"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124" t="s">
        <v>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Índice!F6</f>
        <v>G1</v>
      </c>
      <c r="B3" s="87" t="str">
        <f>Índice!G6</f>
        <v>Peso das empresas integradas em grupos no total das empresas (2016)</v>
      </c>
      <c r="C3" s="88"/>
      <c r="D3" s="88"/>
      <c r="E3" s="88"/>
      <c r="F3" s="88"/>
      <c r="G3" s="88"/>
      <c r="H3" s="89"/>
      <c r="I3" s="89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21" s="9" customFormat="1" ht="15" customHeight="1" x14ac:dyDescent="0.2">
      <c r="C5" s="25"/>
      <c r="D5" s="25"/>
    </row>
    <row r="6" spans="1:21" s="11" customFormat="1" ht="24.9" customHeight="1" x14ac:dyDescent="0.3">
      <c r="D6" s="44"/>
      <c r="E6" s="44"/>
      <c r="F6" s="44"/>
      <c r="G6" s="125" t="s">
        <v>29</v>
      </c>
      <c r="H6" s="126"/>
      <c r="I6" s="126"/>
      <c r="J6" s="127"/>
      <c r="K6" s="128" t="s">
        <v>24</v>
      </c>
      <c r="L6" s="126"/>
      <c r="M6" s="126"/>
      <c r="N6" s="129"/>
      <c r="O6" s="128" t="s">
        <v>92</v>
      </c>
      <c r="P6" s="126"/>
      <c r="Q6" s="126"/>
      <c r="R6" s="129"/>
    </row>
    <row r="7" spans="1:21" s="11" customFormat="1" ht="24.9" customHeight="1" x14ac:dyDescent="0.3">
      <c r="D7" s="125" t="s">
        <v>91</v>
      </c>
      <c r="E7" s="126"/>
      <c r="F7" s="129"/>
      <c r="G7" s="131">
        <v>7.4999999999999997E-2</v>
      </c>
      <c r="H7" s="132"/>
      <c r="I7" s="132"/>
      <c r="J7" s="133"/>
      <c r="K7" s="134">
        <v>0.63100000000000001</v>
      </c>
      <c r="L7" s="132"/>
      <c r="M7" s="132"/>
      <c r="N7" s="133"/>
      <c r="O7" s="134">
        <v>0.40899999999999997</v>
      </c>
      <c r="P7" s="132"/>
      <c r="Q7" s="132"/>
      <c r="R7" s="135"/>
    </row>
    <row r="8" spans="1:21" ht="24.9" customHeight="1" x14ac:dyDescent="0.3">
      <c r="D8" s="125" t="s">
        <v>53</v>
      </c>
      <c r="E8" s="126"/>
      <c r="F8" s="129"/>
      <c r="G8" s="131">
        <f>100%-G7</f>
        <v>0.92500000000000004</v>
      </c>
      <c r="H8" s="132"/>
      <c r="I8" s="132"/>
      <c r="J8" s="133"/>
      <c r="K8" s="131">
        <f t="shared" ref="K8" si="0">100%-K7</f>
        <v>0.36899999999999999</v>
      </c>
      <c r="L8" s="132"/>
      <c r="M8" s="132"/>
      <c r="N8" s="133"/>
      <c r="O8" s="134">
        <f t="shared" ref="O8" si="1">100%-O7</f>
        <v>0.59099999999999997</v>
      </c>
      <c r="P8" s="132"/>
      <c r="Q8" s="132"/>
      <c r="R8" s="135"/>
    </row>
    <row r="9" spans="1:21" ht="15" customHeight="1" x14ac:dyDescent="0.3">
      <c r="C9" s="25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21" ht="19.5" customHeight="1" x14ac:dyDescent="0.3">
      <c r="A10" s="100" t="str">
        <f>NOTA!$A$24</f>
        <v>ESTUDO 32 | ANÁLISE DAS EMPRESAS INTEGRADAS EM GRUPOS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</row>
    <row r="11" spans="1:21" x14ac:dyDescent="0.3">
      <c r="U11" s="60" t="s">
        <v>56</v>
      </c>
    </row>
    <row r="17" spans="9:11" x14ac:dyDescent="0.3">
      <c r="I17" s="49"/>
      <c r="J17" s="49"/>
      <c r="K17" s="49"/>
    </row>
    <row r="18" spans="9:11" x14ac:dyDescent="0.3">
      <c r="I18" s="50"/>
      <c r="J18" s="50"/>
      <c r="K18" s="50"/>
    </row>
    <row r="19" spans="9:11" x14ac:dyDescent="0.3">
      <c r="I19" s="130"/>
      <c r="J19" s="130"/>
      <c r="K19" s="130"/>
    </row>
  </sheetData>
  <sheetProtection algorithmName="SHA-512" hashValue="oZ3Fz4/LhS447C0N1zlgvfQ2j5jhtpj8pP+pRPcgdjYMuWdJgYQYWbHi9Bl80OQuf9R9BrmGkrryLuQaF64rcQ==" saltValue="UHIDW5ic12K2HFls6dMrSA==" spinCount="100000" sheet="1" objects="1" scenarios="1"/>
  <mergeCells count="14">
    <mergeCell ref="A1:U1"/>
    <mergeCell ref="G6:J6"/>
    <mergeCell ref="K6:N6"/>
    <mergeCell ref="O6:R6"/>
    <mergeCell ref="I19:K19"/>
    <mergeCell ref="A10:U10"/>
    <mergeCell ref="D8:F8"/>
    <mergeCell ref="G8:J8"/>
    <mergeCell ref="K8:N8"/>
    <mergeCell ref="O8:R8"/>
    <mergeCell ref="D7:F7"/>
    <mergeCell ref="G7:J7"/>
    <mergeCell ref="K7:N7"/>
    <mergeCell ref="O7:R7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A15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7" ht="69" customHeight="1" x14ac:dyDescent="0.3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7"/>
      <c r="W1" s="7"/>
      <c r="X1" s="7"/>
    </row>
    <row r="2" spans="1:27" ht="15" customHeight="1" x14ac:dyDescent="0.3">
      <c r="W2" s="7"/>
      <c r="X2" s="7"/>
    </row>
    <row r="3" spans="1:27" s="7" customFormat="1" ht="15" customHeight="1" thickBot="1" x14ac:dyDescent="0.35">
      <c r="A3" s="92" t="str">
        <f>Índice!F56</f>
        <v>G27</v>
      </c>
      <c r="B3" s="93" t="str">
        <f>Índice!G56</f>
        <v>Resultados por tipo de grupo | Peso face aos rendimentos (2014 a 2016)</v>
      </c>
      <c r="C3" s="93"/>
      <c r="D3" s="90"/>
      <c r="E3" s="90"/>
      <c r="F3" s="90"/>
      <c r="G3" s="90"/>
      <c r="H3" s="90"/>
      <c r="I3" s="90"/>
    </row>
    <row r="4" spans="1:27" s="9" customFormat="1" ht="15" customHeight="1" x14ac:dyDescent="0.3">
      <c r="A4" s="8" t="s">
        <v>21</v>
      </c>
      <c r="D4" s="17"/>
      <c r="E4" s="18"/>
      <c r="F4" s="18"/>
      <c r="G4" s="18"/>
      <c r="H4" s="7"/>
      <c r="I4" s="7"/>
      <c r="J4" s="7"/>
      <c r="K4" s="7"/>
      <c r="L4" s="7"/>
      <c r="M4" s="7"/>
      <c r="N4" s="7"/>
      <c r="O4" s="7"/>
      <c r="P4" s="7"/>
      <c r="Q4" s="7"/>
      <c r="R4" s="18"/>
      <c r="S4" s="18"/>
      <c r="T4" s="18"/>
      <c r="U4" s="18"/>
    </row>
    <row r="5" spans="1:27" s="9" customFormat="1" ht="15" customHeight="1" x14ac:dyDescent="0.3">
      <c r="A5" s="8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7" s="9" customFormat="1" ht="24.9" customHeight="1" x14ac:dyDescent="0.3">
      <c r="A6" s="16"/>
      <c r="B6" s="16"/>
      <c r="C6" s="47"/>
      <c r="D6" s="154" t="s">
        <v>99</v>
      </c>
      <c r="E6" s="155"/>
      <c r="F6" s="155"/>
      <c r="G6" s="155"/>
      <c r="H6" s="155"/>
      <c r="I6" s="155"/>
      <c r="J6" s="154" t="s">
        <v>100</v>
      </c>
      <c r="K6" s="155"/>
      <c r="L6" s="155"/>
      <c r="M6" s="155"/>
      <c r="N6" s="155"/>
      <c r="O6" s="156"/>
      <c r="P6" s="154" t="s">
        <v>101</v>
      </c>
      <c r="Q6" s="155"/>
      <c r="R6" s="155"/>
      <c r="S6" s="155"/>
      <c r="T6" s="155"/>
      <c r="U6" s="156"/>
    </row>
    <row r="7" spans="1:27" s="14" customFormat="1" ht="24.9" customHeight="1" x14ac:dyDescent="0.3">
      <c r="A7" s="16"/>
      <c r="B7" s="16"/>
      <c r="C7" s="70"/>
      <c r="D7" s="125">
        <v>2014</v>
      </c>
      <c r="E7" s="129"/>
      <c r="F7" s="125">
        <v>2015</v>
      </c>
      <c r="G7" s="129"/>
      <c r="H7" s="125">
        <v>2016</v>
      </c>
      <c r="I7" s="129"/>
      <c r="J7" s="125">
        <v>2014</v>
      </c>
      <c r="K7" s="129"/>
      <c r="L7" s="125">
        <v>2015</v>
      </c>
      <c r="M7" s="129"/>
      <c r="N7" s="125">
        <v>2016</v>
      </c>
      <c r="O7" s="129"/>
      <c r="P7" s="125">
        <v>2014</v>
      </c>
      <c r="Q7" s="129"/>
      <c r="R7" s="125">
        <v>2015</v>
      </c>
      <c r="S7" s="129"/>
      <c r="T7" s="125">
        <v>2016</v>
      </c>
      <c r="U7" s="129"/>
      <c r="X7" s="9"/>
      <c r="Y7" s="9"/>
      <c r="Z7" s="9"/>
      <c r="AA7" s="9"/>
    </row>
    <row r="8" spans="1:27" s="14" customFormat="1" ht="24.9" customHeight="1" x14ac:dyDescent="0.3">
      <c r="A8" s="126" t="s">
        <v>208</v>
      </c>
      <c r="B8" s="126"/>
      <c r="C8" s="129"/>
      <c r="D8" s="151">
        <v>8.8999999999999996E-2</v>
      </c>
      <c r="E8" s="153"/>
      <c r="F8" s="151">
        <v>8.4000000000000005E-2</v>
      </c>
      <c r="G8" s="153"/>
      <c r="H8" s="151">
        <v>9.5000000000000001E-2</v>
      </c>
      <c r="I8" s="153"/>
      <c r="J8" s="151">
        <v>0.108</v>
      </c>
      <c r="K8" s="153"/>
      <c r="L8" s="151">
        <v>0.11700000000000001</v>
      </c>
      <c r="M8" s="153"/>
      <c r="N8" s="151">
        <v>0.13200000000000001</v>
      </c>
      <c r="O8" s="153"/>
      <c r="P8" s="151">
        <v>7.0999999999999994E-2</v>
      </c>
      <c r="Q8" s="153"/>
      <c r="R8" s="151">
        <v>0.11899999999999999</v>
      </c>
      <c r="S8" s="153"/>
      <c r="T8" s="151">
        <v>0.113</v>
      </c>
      <c r="U8" s="153"/>
      <c r="X8" s="9"/>
      <c r="Y8" s="9"/>
      <c r="Z8" s="9"/>
      <c r="AA8" s="9"/>
    </row>
    <row r="9" spans="1:27" s="14" customFormat="1" ht="24.9" customHeight="1" x14ac:dyDescent="0.3">
      <c r="A9" s="126" t="s">
        <v>218</v>
      </c>
      <c r="B9" s="126"/>
      <c r="C9" s="129"/>
      <c r="D9" s="151">
        <v>1.9E-2</v>
      </c>
      <c r="E9" s="153"/>
      <c r="F9" s="151">
        <v>1.7000000000000001E-2</v>
      </c>
      <c r="G9" s="153"/>
      <c r="H9" s="151">
        <v>2.9000000000000001E-2</v>
      </c>
      <c r="I9" s="153"/>
      <c r="J9" s="151">
        <v>2.8000000000000001E-2</v>
      </c>
      <c r="K9" s="153"/>
      <c r="L9" s="151">
        <v>0.04</v>
      </c>
      <c r="M9" s="153"/>
      <c r="N9" s="151">
        <v>5.0999999999999997E-2</v>
      </c>
      <c r="O9" s="153"/>
      <c r="P9" s="151">
        <v>-8.0000000000000002E-3</v>
      </c>
      <c r="Q9" s="153"/>
      <c r="R9" s="151">
        <v>4.2999999999999997E-2</v>
      </c>
      <c r="S9" s="153"/>
      <c r="T9" s="151">
        <v>3.5000000000000003E-2</v>
      </c>
      <c r="U9" s="153"/>
      <c r="X9" s="9"/>
      <c r="Y9" s="9"/>
      <c r="Z9" s="9"/>
      <c r="AA9" s="9"/>
    </row>
    <row r="10" spans="1:27" s="9" customFormat="1" ht="15" customHeight="1" x14ac:dyDescent="0.2">
      <c r="A10" s="8"/>
      <c r="D10" s="25"/>
      <c r="O10" s="25"/>
      <c r="P10" s="25"/>
      <c r="Q10" s="25"/>
      <c r="R10" s="25"/>
      <c r="S10" s="25"/>
      <c r="T10" s="25"/>
      <c r="U10" s="25"/>
    </row>
    <row r="11" spans="1:27" ht="19.5" customHeight="1" x14ac:dyDescent="0.3">
      <c r="A11" s="137" t="str">
        <f>Índice!$A$67</f>
        <v>ESTUDO 32 | ANÁLISE DAS EMPRESAS INTEGRADAS EM GRUPOS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  <c r="T11" s="137"/>
      <c r="U11" s="137"/>
      <c r="V11" s="9"/>
      <c r="W11" s="9"/>
      <c r="X11" s="9"/>
    </row>
    <row r="12" spans="1:27" x14ac:dyDescent="0.3">
      <c r="U12" s="60" t="s">
        <v>56</v>
      </c>
      <c r="W12" s="9"/>
      <c r="X12" s="9"/>
    </row>
    <row r="13" spans="1:27" x14ac:dyDescent="0.3">
      <c r="W13" s="9"/>
      <c r="X13" s="9"/>
    </row>
    <row r="14" spans="1:27" x14ac:dyDescent="0.3">
      <c r="W14" s="9"/>
      <c r="X14" s="9"/>
    </row>
    <row r="15" spans="1:27" ht="17.25" customHeight="1" x14ac:dyDescent="0.3"/>
  </sheetData>
  <sheetProtection algorithmName="SHA-512" hashValue="OpW9ubuQ0qKNtSx76qBVIzApvHeBnUvcuU7B00aQPerp+lLLZxc+qIsuP2oVPRVfYRFtfBVQbhkPqZDX2LeQcw==" saltValue="ZAtJjYhgDUQyW9WVnWpBhg==" spinCount="100000" sheet="1" objects="1" scenarios="1"/>
  <mergeCells count="34">
    <mergeCell ref="A9:C9"/>
    <mergeCell ref="D9:E9"/>
    <mergeCell ref="F9:G9"/>
    <mergeCell ref="H9:I9"/>
    <mergeCell ref="R9:S9"/>
    <mergeCell ref="A1:U1"/>
    <mergeCell ref="D6:I6"/>
    <mergeCell ref="J6:O6"/>
    <mergeCell ref="P6:U6"/>
    <mergeCell ref="P7:Q7"/>
    <mergeCell ref="R7:S7"/>
    <mergeCell ref="T7:U7"/>
    <mergeCell ref="J7:K7"/>
    <mergeCell ref="L7:M7"/>
    <mergeCell ref="N7:O7"/>
    <mergeCell ref="D7:E7"/>
    <mergeCell ref="F7:G7"/>
    <mergeCell ref="H7:I7"/>
    <mergeCell ref="A11:U11"/>
    <mergeCell ref="N8:O8"/>
    <mergeCell ref="P8:Q8"/>
    <mergeCell ref="P9:Q9"/>
    <mergeCell ref="J9:K9"/>
    <mergeCell ref="L9:M9"/>
    <mergeCell ref="N9:O9"/>
    <mergeCell ref="A8:C8"/>
    <mergeCell ref="D8:E8"/>
    <mergeCell ref="F8:G8"/>
    <mergeCell ref="H8:I8"/>
    <mergeCell ref="R8:S8"/>
    <mergeCell ref="T8:U8"/>
    <mergeCell ref="J8:K8"/>
    <mergeCell ref="L8:M8"/>
    <mergeCell ref="T9:U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0CFD6"/>
  </sheetPr>
  <dimension ref="A1:U24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Índice!F57</f>
        <v>G28</v>
      </c>
      <c r="B3" s="87" t="str">
        <f>Índice!G57</f>
        <v>Rendibilidade dos capitais próprios | Decomposição do diferencial face ao total das empresas integradas em grupos (2016, em pontos percentuais)</v>
      </c>
      <c r="C3" s="86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</row>
    <row r="4" spans="1:21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</row>
    <row r="5" spans="1:21" s="9" customFormat="1" ht="15" customHeight="1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" customHeight="1" x14ac:dyDescent="0.3">
      <c r="A6" s="14"/>
      <c r="B6" s="14"/>
      <c r="C6" s="14"/>
      <c r="E6" s="46"/>
      <c r="F6" s="46"/>
      <c r="G6" s="46"/>
      <c r="H6" s="142" t="s">
        <v>95</v>
      </c>
      <c r="I6" s="142"/>
      <c r="J6" s="142"/>
      <c r="K6" s="142" t="s">
        <v>122</v>
      </c>
      <c r="L6" s="142"/>
      <c r="M6" s="142"/>
      <c r="N6" s="142"/>
      <c r="O6" s="142"/>
      <c r="P6" s="142"/>
      <c r="Q6" s="142"/>
      <c r="R6" s="142"/>
      <c r="S6" s="142"/>
    </row>
    <row r="7" spans="1:21" s="14" customFormat="1" ht="24.9" customHeight="1" x14ac:dyDescent="0.3">
      <c r="D7" s="73"/>
      <c r="E7" s="46"/>
      <c r="F7" s="46"/>
      <c r="G7" s="46"/>
      <c r="H7" s="142"/>
      <c r="I7" s="142"/>
      <c r="J7" s="142"/>
      <c r="K7" s="142" t="s">
        <v>202</v>
      </c>
      <c r="L7" s="142"/>
      <c r="M7" s="142"/>
      <c r="N7" s="142" t="s">
        <v>203</v>
      </c>
      <c r="O7" s="142"/>
      <c r="P7" s="142"/>
      <c r="Q7" s="142" t="s">
        <v>204</v>
      </c>
      <c r="R7" s="142"/>
      <c r="S7" s="142"/>
      <c r="T7" s="9"/>
      <c r="U7" s="9"/>
    </row>
    <row r="8" spans="1:21" s="14" customFormat="1" ht="24.9" customHeight="1" x14ac:dyDescent="0.3">
      <c r="D8" s="168" t="s">
        <v>91</v>
      </c>
      <c r="E8" s="168"/>
      <c r="F8" s="168"/>
      <c r="G8" s="168"/>
      <c r="H8" s="147">
        <v>8.3000000000000004E-2</v>
      </c>
      <c r="I8" s="147"/>
      <c r="J8" s="147"/>
      <c r="K8" s="147" t="s">
        <v>52</v>
      </c>
      <c r="L8" s="147"/>
      <c r="M8" s="147"/>
      <c r="N8" s="147" t="s">
        <v>52</v>
      </c>
      <c r="O8" s="147"/>
      <c r="P8" s="147"/>
      <c r="Q8" s="147" t="s">
        <v>52</v>
      </c>
      <c r="R8" s="147"/>
      <c r="S8" s="147"/>
      <c r="T8" s="9"/>
      <c r="U8" s="9"/>
    </row>
    <row r="9" spans="1:21" s="14" customFormat="1" ht="24.9" customHeight="1" x14ac:dyDescent="0.3">
      <c r="D9" s="169" t="s">
        <v>99</v>
      </c>
      <c r="E9" s="169"/>
      <c r="F9" s="169"/>
      <c r="G9" s="169"/>
      <c r="H9" s="147">
        <v>5.2999999999999999E-2</v>
      </c>
      <c r="I9" s="147"/>
      <c r="J9" s="147"/>
      <c r="K9" s="170">
        <v>-3</v>
      </c>
      <c r="L9" s="170"/>
      <c r="M9" s="170"/>
      <c r="N9" s="170">
        <v>-0.4</v>
      </c>
      <c r="O9" s="170"/>
      <c r="P9" s="170"/>
      <c r="Q9" s="170">
        <v>-2.6</v>
      </c>
      <c r="R9" s="170"/>
      <c r="S9" s="170"/>
      <c r="T9" s="9"/>
      <c r="U9" s="9"/>
    </row>
    <row r="10" spans="1:21" s="9" customFormat="1" ht="24.9" customHeight="1" x14ac:dyDescent="0.3">
      <c r="A10" s="14"/>
      <c r="B10" s="14"/>
      <c r="C10" s="14"/>
      <c r="D10" s="169" t="s">
        <v>100</v>
      </c>
      <c r="E10" s="169"/>
      <c r="F10" s="169"/>
      <c r="G10" s="169"/>
      <c r="H10" s="147">
        <v>9.2999999999999999E-2</v>
      </c>
      <c r="I10" s="147"/>
      <c r="J10" s="147"/>
      <c r="K10" s="170">
        <v>1</v>
      </c>
      <c r="L10" s="170"/>
      <c r="M10" s="170"/>
      <c r="N10" s="170">
        <v>0</v>
      </c>
      <c r="O10" s="170"/>
      <c r="P10" s="170"/>
      <c r="Q10" s="170">
        <v>1.1000000000000001</v>
      </c>
      <c r="R10" s="170"/>
      <c r="S10" s="170"/>
    </row>
    <row r="11" spans="1:21" ht="24.9" customHeight="1" x14ac:dyDescent="0.3">
      <c r="A11" s="14"/>
      <c r="B11" s="14"/>
      <c r="C11" s="14"/>
      <c r="D11" s="169" t="s">
        <v>101</v>
      </c>
      <c r="E11" s="169"/>
      <c r="F11" s="169"/>
      <c r="G11" s="169"/>
      <c r="H11" s="147">
        <v>8.7999999999999995E-2</v>
      </c>
      <c r="I11" s="147"/>
      <c r="J11" s="147"/>
      <c r="K11" s="170">
        <v>0.5</v>
      </c>
      <c r="L11" s="170"/>
      <c r="M11" s="170"/>
      <c r="N11" s="170">
        <v>-0.2</v>
      </c>
      <c r="O11" s="170"/>
      <c r="P11" s="170"/>
      <c r="Q11" s="170">
        <v>0.7</v>
      </c>
      <c r="R11" s="170"/>
      <c r="S11" s="170"/>
      <c r="T11" s="9"/>
      <c r="U11" s="9"/>
    </row>
    <row r="12" spans="1:21" x14ac:dyDescent="0.3">
      <c r="A12" s="8"/>
      <c r="B12" s="9"/>
      <c r="C12" s="25"/>
      <c r="D12" s="25"/>
      <c r="E12" s="25"/>
      <c r="F12" s="9"/>
      <c r="G12" s="9"/>
      <c r="H12" s="9"/>
      <c r="I12" s="9"/>
      <c r="J12" s="9"/>
      <c r="K12" s="9"/>
      <c r="L12" s="9"/>
      <c r="M12" s="9"/>
      <c r="N12" s="25"/>
      <c r="O12" s="25"/>
      <c r="P12" s="25"/>
      <c r="Q12" s="25"/>
      <c r="R12" s="9"/>
      <c r="S12" s="9"/>
      <c r="T12" s="9"/>
      <c r="U12" s="9"/>
    </row>
    <row r="13" spans="1:21" ht="15.6" x14ac:dyDescent="0.3">
      <c r="A13" s="137" t="str">
        <f>Índice!$A$67</f>
        <v>ESTUDO 32 | ANÁLISE DAS EMPRESAS INTEGRADAS EM GRUPOS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</row>
    <row r="14" spans="1:21" x14ac:dyDescent="0.3">
      <c r="U14" s="60" t="s">
        <v>56</v>
      </c>
    </row>
    <row r="21" spans="7:14" x14ac:dyDescent="0.3">
      <c r="G21" s="39"/>
      <c r="H21" s="39"/>
      <c r="I21" s="39"/>
      <c r="J21" s="39"/>
      <c r="K21" s="39"/>
      <c r="L21" s="39"/>
      <c r="M21" s="39"/>
      <c r="N21" s="39"/>
    </row>
    <row r="22" spans="7:14" x14ac:dyDescent="0.3">
      <c r="G22" s="39"/>
      <c r="H22" s="39"/>
      <c r="I22" s="39"/>
      <c r="J22" s="39"/>
      <c r="K22" s="39"/>
      <c r="L22" s="39"/>
      <c r="M22" s="39"/>
      <c r="N22" s="39"/>
    </row>
    <row r="23" spans="7:14" x14ac:dyDescent="0.3">
      <c r="G23" s="39"/>
      <c r="H23" s="39"/>
      <c r="I23" s="39"/>
      <c r="J23" s="39"/>
      <c r="K23" s="39"/>
      <c r="L23" s="39"/>
      <c r="M23" s="39"/>
      <c r="N23" s="39"/>
    </row>
    <row r="24" spans="7:14" x14ac:dyDescent="0.3">
      <c r="G24" s="39"/>
      <c r="H24" s="39"/>
      <c r="I24" s="39"/>
      <c r="J24" s="39"/>
      <c r="K24" s="39"/>
      <c r="L24" s="39"/>
      <c r="M24" s="39"/>
      <c r="N24" s="39"/>
    </row>
  </sheetData>
  <sheetProtection algorithmName="SHA-512" hashValue="kE9HpE9El6oeL4puw1Z6TVWMRN5w+C6UzXdIYcQP2UvTh7Pk3V1marGJef9j+Ov6F5HML4/etjTt9zgaIY8CYw==" saltValue="QtASp6buP8R0Ca6DzjyaVA==" spinCount="100000" sheet="1" objects="1" scenarios="1"/>
  <mergeCells count="27">
    <mergeCell ref="Q9:S9"/>
    <mergeCell ref="Q10:S10"/>
    <mergeCell ref="N11:P11"/>
    <mergeCell ref="K8:M8"/>
    <mergeCell ref="N8:P8"/>
    <mergeCell ref="K11:M11"/>
    <mergeCell ref="A13:U13"/>
    <mergeCell ref="A1:U1"/>
    <mergeCell ref="D9:G9"/>
    <mergeCell ref="H9:J9"/>
    <mergeCell ref="K9:M9"/>
    <mergeCell ref="N9:P9"/>
    <mergeCell ref="Q7:S7"/>
    <mergeCell ref="D10:G10"/>
    <mergeCell ref="H10:J10"/>
    <mergeCell ref="K10:M10"/>
    <mergeCell ref="N10:P10"/>
    <mergeCell ref="D11:G11"/>
    <mergeCell ref="H11:J11"/>
    <mergeCell ref="Q11:S11"/>
    <mergeCell ref="K6:S6"/>
    <mergeCell ref="Q8:S8"/>
    <mergeCell ref="H6:J7"/>
    <mergeCell ref="H8:J8"/>
    <mergeCell ref="D8:G8"/>
    <mergeCell ref="K7:M7"/>
    <mergeCell ref="N7:P7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0CFD6"/>
  </sheetPr>
  <dimension ref="A1:U27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Índice!F58</f>
        <v>G29</v>
      </c>
      <c r="B3" s="87" t="str">
        <f>Índice!G58</f>
        <v>Passivo por tipo de grupo | Estrutura (2016)</v>
      </c>
      <c r="C3" s="88"/>
      <c r="D3" s="88"/>
      <c r="E3" s="88"/>
      <c r="F3" s="88"/>
      <c r="H3" s="18"/>
    </row>
    <row r="4" spans="1:21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3">
      <c r="A5" s="8"/>
      <c r="C5" s="25"/>
      <c r="D5" s="25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</row>
    <row r="6" spans="1:21" s="9" customFormat="1" ht="24.9" customHeight="1" x14ac:dyDescent="0.3">
      <c r="F6" s="46"/>
      <c r="G6" s="46"/>
      <c r="H6" s="46"/>
      <c r="I6" s="125" t="s">
        <v>48</v>
      </c>
      <c r="J6" s="126"/>
      <c r="K6" s="126"/>
      <c r="L6" s="126"/>
      <c r="M6" s="126"/>
      <c r="N6" s="126"/>
      <c r="O6" s="126"/>
      <c r="P6" s="126"/>
      <c r="Q6" s="129"/>
      <c r="R6" s="71"/>
    </row>
    <row r="7" spans="1:21" s="14" customFormat="1" ht="24.9" customHeight="1" x14ac:dyDescent="0.3">
      <c r="E7" s="73"/>
      <c r="F7" s="46"/>
      <c r="G7" s="46"/>
      <c r="H7" s="46"/>
      <c r="I7" s="128" t="s">
        <v>99</v>
      </c>
      <c r="J7" s="126"/>
      <c r="K7" s="126"/>
      <c r="L7" s="125" t="s">
        <v>100</v>
      </c>
      <c r="M7" s="126"/>
      <c r="N7" s="126"/>
      <c r="O7" s="125" t="s">
        <v>101</v>
      </c>
      <c r="P7" s="126"/>
      <c r="Q7" s="129"/>
      <c r="R7" s="71"/>
    </row>
    <row r="8" spans="1:21" s="14" customFormat="1" ht="24.9" customHeight="1" x14ac:dyDescent="0.3">
      <c r="E8" s="171" t="s">
        <v>49</v>
      </c>
      <c r="F8" s="171"/>
      <c r="G8" s="171"/>
      <c r="H8" s="172"/>
      <c r="I8" s="138">
        <v>2.3E-2</v>
      </c>
      <c r="J8" s="139"/>
      <c r="K8" s="163"/>
      <c r="L8" s="138">
        <v>0.16300000000000001</v>
      </c>
      <c r="M8" s="139"/>
      <c r="N8" s="139"/>
      <c r="O8" s="138">
        <v>6.5000000000000002E-2</v>
      </c>
      <c r="P8" s="139"/>
      <c r="Q8" s="163"/>
      <c r="R8" s="71"/>
    </row>
    <row r="9" spans="1:21" s="14" customFormat="1" ht="24.9" customHeight="1" x14ac:dyDescent="0.3">
      <c r="E9" s="171" t="s">
        <v>17</v>
      </c>
      <c r="F9" s="171"/>
      <c r="G9" s="171"/>
      <c r="H9" s="172"/>
      <c r="I9" s="138">
        <v>0.373</v>
      </c>
      <c r="J9" s="139"/>
      <c r="K9" s="163"/>
      <c r="L9" s="138">
        <v>0.20499999999999999</v>
      </c>
      <c r="M9" s="139"/>
      <c r="N9" s="139"/>
      <c r="O9" s="138">
        <v>0.13800000000000001</v>
      </c>
      <c r="P9" s="139"/>
      <c r="Q9" s="163"/>
      <c r="R9" s="71"/>
    </row>
    <row r="10" spans="1:21" s="14" customFormat="1" ht="24.9" customHeight="1" x14ac:dyDescent="0.3">
      <c r="E10" s="171" t="s">
        <v>50</v>
      </c>
      <c r="F10" s="171"/>
      <c r="G10" s="171"/>
      <c r="H10" s="172"/>
      <c r="I10" s="138">
        <v>0.127</v>
      </c>
      <c r="J10" s="139"/>
      <c r="K10" s="163"/>
      <c r="L10" s="138">
        <v>0.27700000000000002</v>
      </c>
      <c r="M10" s="139"/>
      <c r="N10" s="139"/>
      <c r="O10" s="138">
        <v>0.35299999999999998</v>
      </c>
      <c r="P10" s="139"/>
      <c r="Q10" s="163"/>
      <c r="R10" s="71"/>
    </row>
    <row r="11" spans="1:21" s="14" customFormat="1" ht="24.9" customHeight="1" x14ac:dyDescent="0.3">
      <c r="E11" s="171" t="s">
        <v>28</v>
      </c>
      <c r="F11" s="171"/>
      <c r="G11" s="171"/>
      <c r="H11" s="172"/>
      <c r="I11" s="138">
        <v>5.3999999999999999E-2</v>
      </c>
      <c r="J11" s="139"/>
      <c r="K11" s="163"/>
      <c r="L11" s="138">
        <v>1.7999999999999999E-2</v>
      </c>
      <c r="M11" s="139"/>
      <c r="N11" s="139"/>
      <c r="O11" s="138">
        <v>2.1999999999999999E-2</v>
      </c>
      <c r="P11" s="139"/>
      <c r="Q11" s="163"/>
      <c r="R11" s="71"/>
    </row>
    <row r="12" spans="1:21" s="14" customFormat="1" ht="24.9" customHeight="1" x14ac:dyDescent="0.3">
      <c r="E12" s="171" t="s">
        <v>0</v>
      </c>
      <c r="F12" s="171"/>
      <c r="G12" s="171"/>
      <c r="H12" s="172"/>
      <c r="I12" s="138">
        <v>0.16600000000000001</v>
      </c>
      <c r="J12" s="139"/>
      <c r="K12" s="163"/>
      <c r="L12" s="138">
        <v>0.127</v>
      </c>
      <c r="M12" s="139"/>
      <c r="N12" s="139"/>
      <c r="O12" s="138">
        <v>0.17199999999999999</v>
      </c>
      <c r="P12" s="139"/>
      <c r="Q12" s="163"/>
      <c r="R12" s="71"/>
    </row>
    <row r="13" spans="1:21" s="14" customFormat="1" ht="24.9" customHeight="1" x14ac:dyDescent="0.3">
      <c r="E13" s="171" t="s">
        <v>51</v>
      </c>
      <c r="F13" s="171"/>
      <c r="G13" s="171"/>
      <c r="H13" s="172"/>
      <c r="I13" s="138">
        <v>0.25600000000000001</v>
      </c>
      <c r="J13" s="139"/>
      <c r="K13" s="163"/>
      <c r="L13" s="138">
        <v>0.21</v>
      </c>
      <c r="M13" s="139"/>
      <c r="N13" s="139"/>
      <c r="O13" s="138">
        <v>0.252</v>
      </c>
      <c r="P13" s="139"/>
      <c r="Q13" s="163"/>
      <c r="R13" s="71"/>
    </row>
    <row r="14" spans="1:21" s="9" customFormat="1" ht="15" customHeight="1" x14ac:dyDescent="0.2">
      <c r="A14" s="8"/>
      <c r="C14" s="25"/>
      <c r="D14" s="25"/>
      <c r="M14" s="25"/>
      <c r="N14" s="25"/>
      <c r="O14" s="25"/>
    </row>
    <row r="15" spans="1:21" ht="19.5" customHeight="1" x14ac:dyDescent="0.3">
      <c r="A15" s="137" t="str">
        <f>Índice!$A$67</f>
        <v>ESTUDO 32 | ANÁLISE DAS EMPRESAS INTEGRADAS EM GRUPOS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</row>
    <row r="16" spans="1:21" x14ac:dyDescent="0.3">
      <c r="U16" s="60" t="s">
        <v>56</v>
      </c>
    </row>
    <row r="19" spans="7:12" ht="17.25" customHeight="1" x14ac:dyDescent="0.3"/>
    <row r="20" spans="7:12" ht="17.25" customHeight="1" x14ac:dyDescent="0.3"/>
    <row r="23" spans="7:12" x14ac:dyDescent="0.3">
      <c r="G23" s="39"/>
      <c r="H23" s="39"/>
      <c r="I23" s="39"/>
      <c r="J23" s="39"/>
      <c r="K23" s="39"/>
      <c r="L23" s="39"/>
    </row>
    <row r="24" spans="7:12" x14ac:dyDescent="0.3">
      <c r="G24" s="39"/>
      <c r="H24" s="39"/>
      <c r="I24" s="39"/>
      <c r="J24" s="39"/>
      <c r="K24" s="39"/>
      <c r="L24" s="39"/>
    </row>
    <row r="25" spans="7:12" x14ac:dyDescent="0.3">
      <c r="G25" s="39"/>
      <c r="H25" s="39"/>
      <c r="I25" s="39"/>
      <c r="J25" s="39"/>
      <c r="K25" s="39"/>
      <c r="L25" s="39"/>
    </row>
    <row r="26" spans="7:12" x14ac:dyDescent="0.3">
      <c r="G26" s="39"/>
      <c r="H26" s="39"/>
      <c r="I26" s="39"/>
      <c r="J26" s="39"/>
      <c r="K26" s="39"/>
      <c r="L26" s="39"/>
    </row>
    <row r="27" spans="7:12" x14ac:dyDescent="0.3">
      <c r="G27" s="39"/>
      <c r="H27" s="39"/>
      <c r="I27" s="39"/>
      <c r="J27" s="39"/>
      <c r="K27" s="39"/>
      <c r="L27" s="39"/>
    </row>
  </sheetData>
  <sheetProtection algorithmName="SHA-512" hashValue="no2jZeE72jhl/jLhjn6zI6Nc80jR5ADOnoFCwlSvKGf1loqJewIJrvySV9evJD1CWy5F7C5hp5kxS3hUvcRc5g==" saltValue="UpVtq2uq5zWtNACMur0gVg==" spinCount="100000" sheet="1" objects="1" scenarios="1"/>
  <mergeCells count="30">
    <mergeCell ref="E13:H13"/>
    <mergeCell ref="I12:K12"/>
    <mergeCell ref="L12:N12"/>
    <mergeCell ref="O12:Q12"/>
    <mergeCell ref="E8:H8"/>
    <mergeCell ref="E9:H9"/>
    <mergeCell ref="E10:H10"/>
    <mergeCell ref="E11:H11"/>
    <mergeCell ref="E12:H12"/>
    <mergeCell ref="A1:U1"/>
    <mergeCell ref="I7:K7"/>
    <mergeCell ref="L7:N7"/>
    <mergeCell ref="O7:Q7"/>
    <mergeCell ref="I6:Q6"/>
    <mergeCell ref="A15:U15"/>
    <mergeCell ref="I8:K8"/>
    <mergeCell ref="L8:N8"/>
    <mergeCell ref="O8:Q8"/>
    <mergeCell ref="I9:K9"/>
    <mergeCell ref="L9:N9"/>
    <mergeCell ref="O9:Q9"/>
    <mergeCell ref="I10:K10"/>
    <mergeCell ref="L10:N10"/>
    <mergeCell ref="O10:Q10"/>
    <mergeCell ref="I11:K11"/>
    <mergeCell ref="L11:N11"/>
    <mergeCell ref="O11:Q11"/>
    <mergeCell ref="I13:K13"/>
    <mergeCell ref="L13:N13"/>
    <mergeCell ref="O13:Q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CFD6"/>
  </sheetPr>
  <dimension ref="A1:V26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24" t="s">
        <v>90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ht="15" customHeight="1" x14ac:dyDescent="0.3"/>
    <row r="3" spans="1:22" s="7" customFormat="1" ht="15" customHeight="1" thickBot="1" x14ac:dyDescent="0.35">
      <c r="A3" s="86" t="str">
        <f>Índice!F59</f>
        <v>G30</v>
      </c>
      <c r="B3" s="87" t="str">
        <f>Índice!G59</f>
        <v>Caraterização das empresas de acordo com o rácio de cobertura de juros (ICR) por tipo de grupo | Em percentagem do passivo (2014 a 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</row>
    <row r="4" spans="1:22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</row>
    <row r="5" spans="1:22" s="9" customFormat="1" ht="15" customHeight="1" x14ac:dyDescent="0.2">
      <c r="A5" s="8"/>
    </row>
    <row r="6" spans="1:22" s="9" customFormat="1" ht="24.9" customHeight="1" x14ac:dyDescent="0.3">
      <c r="A6" s="16"/>
      <c r="B6" s="16"/>
      <c r="C6" s="47"/>
      <c r="D6" s="154" t="s">
        <v>99</v>
      </c>
      <c r="E6" s="155"/>
      <c r="F6" s="155"/>
      <c r="G6" s="155"/>
      <c r="H6" s="155"/>
      <c r="I6" s="155"/>
      <c r="J6" s="154" t="s">
        <v>100</v>
      </c>
      <c r="K6" s="155"/>
      <c r="L6" s="155"/>
      <c r="M6" s="155"/>
      <c r="N6" s="155"/>
      <c r="O6" s="156"/>
      <c r="P6" s="154" t="s">
        <v>102</v>
      </c>
      <c r="Q6" s="155"/>
      <c r="R6" s="155"/>
      <c r="S6" s="155"/>
      <c r="T6" s="155"/>
      <c r="U6" s="156"/>
    </row>
    <row r="7" spans="1:22" s="14" customFormat="1" ht="24.9" customHeight="1" x14ac:dyDescent="0.3">
      <c r="A7" s="16"/>
      <c r="B7" s="16"/>
      <c r="C7" s="70"/>
      <c r="D7" s="125">
        <v>2014</v>
      </c>
      <c r="E7" s="129"/>
      <c r="F7" s="125">
        <v>2015</v>
      </c>
      <c r="G7" s="129"/>
      <c r="H7" s="125">
        <v>2016</v>
      </c>
      <c r="I7" s="129"/>
      <c r="J7" s="125">
        <v>2014</v>
      </c>
      <c r="K7" s="129"/>
      <c r="L7" s="125">
        <v>2015</v>
      </c>
      <c r="M7" s="129"/>
      <c r="N7" s="125">
        <v>2016</v>
      </c>
      <c r="O7" s="129"/>
      <c r="P7" s="125">
        <v>2014</v>
      </c>
      <c r="Q7" s="129"/>
      <c r="R7" s="125">
        <v>2015</v>
      </c>
      <c r="S7" s="129"/>
      <c r="T7" s="125">
        <v>2016</v>
      </c>
      <c r="U7" s="129"/>
      <c r="V7" s="9"/>
    </row>
    <row r="8" spans="1:22" s="14" customFormat="1" ht="24.9" customHeight="1" x14ac:dyDescent="0.3">
      <c r="A8" s="126" t="s">
        <v>214</v>
      </c>
      <c r="B8" s="126"/>
      <c r="C8" s="129"/>
      <c r="D8" s="151">
        <v>8.2000000000000003E-2</v>
      </c>
      <c r="E8" s="153"/>
      <c r="F8" s="151">
        <v>0.115</v>
      </c>
      <c r="G8" s="153"/>
      <c r="H8" s="151">
        <v>0.111</v>
      </c>
      <c r="I8" s="153"/>
      <c r="J8" s="151">
        <v>4.4999999999999998E-2</v>
      </c>
      <c r="K8" s="153"/>
      <c r="L8" s="151">
        <v>0.03</v>
      </c>
      <c r="M8" s="153"/>
      <c r="N8" s="151">
        <v>3.2000000000000001E-2</v>
      </c>
      <c r="O8" s="153"/>
      <c r="P8" s="151">
        <v>0.105</v>
      </c>
      <c r="Q8" s="153"/>
      <c r="R8" s="151">
        <v>0.107</v>
      </c>
      <c r="S8" s="153"/>
      <c r="T8" s="151">
        <v>0.1</v>
      </c>
      <c r="U8" s="153"/>
      <c r="V8" s="9"/>
    </row>
    <row r="9" spans="1:22" s="14" customFormat="1" ht="24.9" customHeight="1" x14ac:dyDescent="0.3">
      <c r="A9" s="126" t="s">
        <v>215</v>
      </c>
      <c r="B9" s="126"/>
      <c r="C9" s="129"/>
      <c r="D9" s="151">
        <v>0.38200000000000001</v>
      </c>
      <c r="E9" s="153"/>
      <c r="F9" s="151">
        <v>0.29799999999999999</v>
      </c>
      <c r="G9" s="153"/>
      <c r="H9" s="151">
        <v>0.255</v>
      </c>
      <c r="I9" s="153"/>
      <c r="J9" s="151">
        <v>0.214</v>
      </c>
      <c r="K9" s="153"/>
      <c r="L9" s="151">
        <v>0.17799999999999999</v>
      </c>
      <c r="M9" s="153"/>
      <c r="N9" s="151">
        <v>0.151</v>
      </c>
      <c r="O9" s="153"/>
      <c r="P9" s="151">
        <v>0.34</v>
      </c>
      <c r="Q9" s="153"/>
      <c r="R9" s="151">
        <v>0.20799999999999999</v>
      </c>
      <c r="S9" s="153"/>
      <c r="T9" s="151">
        <v>0.23899999999999999</v>
      </c>
      <c r="U9" s="153"/>
      <c r="V9" s="9"/>
    </row>
    <row r="10" spans="1:22" s="14" customFormat="1" ht="24.9" customHeight="1" x14ac:dyDescent="0.3">
      <c r="A10" s="126" t="s">
        <v>216</v>
      </c>
      <c r="B10" s="126"/>
      <c r="C10" s="129"/>
      <c r="D10" s="151">
        <v>8.7999999999999995E-2</v>
      </c>
      <c r="E10" s="153"/>
      <c r="F10" s="151">
        <v>8.4000000000000005E-2</v>
      </c>
      <c r="G10" s="153"/>
      <c r="H10" s="151">
        <v>6.5000000000000002E-2</v>
      </c>
      <c r="I10" s="153"/>
      <c r="J10" s="151">
        <v>6.0999999999999999E-2</v>
      </c>
      <c r="K10" s="153"/>
      <c r="L10" s="151">
        <v>8.5000000000000006E-2</v>
      </c>
      <c r="M10" s="153"/>
      <c r="N10" s="151">
        <v>7.8E-2</v>
      </c>
      <c r="O10" s="153"/>
      <c r="P10" s="151">
        <v>8.7999999999999995E-2</v>
      </c>
      <c r="Q10" s="153"/>
      <c r="R10" s="151">
        <v>7.1999999999999995E-2</v>
      </c>
      <c r="S10" s="153"/>
      <c r="T10" s="151">
        <v>5.0999999999999997E-2</v>
      </c>
      <c r="U10" s="153"/>
      <c r="V10" s="9"/>
    </row>
    <row r="11" spans="1:22" s="14" customFormat="1" ht="24.9" customHeight="1" x14ac:dyDescent="0.3">
      <c r="A11" s="126" t="s">
        <v>217</v>
      </c>
      <c r="B11" s="126"/>
      <c r="C11" s="129"/>
      <c r="D11" s="151">
        <v>0.44700000000000001</v>
      </c>
      <c r="E11" s="153"/>
      <c r="F11" s="151">
        <v>0.503</v>
      </c>
      <c r="G11" s="153"/>
      <c r="H11" s="151">
        <v>0.56899999999999995</v>
      </c>
      <c r="I11" s="153"/>
      <c r="J11" s="151">
        <v>0.68</v>
      </c>
      <c r="K11" s="153"/>
      <c r="L11" s="151">
        <v>0.70699999999999996</v>
      </c>
      <c r="M11" s="153"/>
      <c r="N11" s="151">
        <v>0.73899999999999999</v>
      </c>
      <c r="O11" s="153"/>
      <c r="P11" s="151">
        <v>0.46700000000000003</v>
      </c>
      <c r="Q11" s="153"/>
      <c r="R11" s="151">
        <v>0.61199999999999999</v>
      </c>
      <c r="S11" s="153"/>
      <c r="T11" s="151">
        <v>0.60899999999999999</v>
      </c>
      <c r="U11" s="153"/>
      <c r="V11" s="9"/>
    </row>
    <row r="12" spans="1:22" s="9" customFormat="1" ht="15" customHeight="1" thickBot="1" x14ac:dyDescent="0.25">
      <c r="A12" s="8"/>
    </row>
    <row r="13" spans="1:22" ht="19.5" customHeight="1" thickBot="1" x14ac:dyDescent="0.35">
      <c r="A13" s="144" t="str">
        <f>Índice!$A$67</f>
        <v>ESTUDO 32 | ANÁLISE DAS EMPRESAS INTEGRADAS EM GRUPOS</v>
      </c>
      <c r="B13" s="144"/>
      <c r="C13" s="144"/>
      <c r="D13" s="144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</row>
    <row r="14" spans="1:22" x14ac:dyDescent="0.3">
      <c r="U14" s="60" t="s">
        <v>56</v>
      </c>
    </row>
    <row r="17" spans="6:9" ht="17.25" customHeight="1" x14ac:dyDescent="0.3"/>
    <row r="18" spans="6:9" ht="17.25" customHeight="1" x14ac:dyDescent="0.3"/>
    <row r="22" spans="6:9" x14ac:dyDescent="0.3">
      <c r="F22" s="39"/>
      <c r="G22" s="39"/>
      <c r="H22" s="39"/>
      <c r="I22" s="39"/>
    </row>
    <row r="23" spans="6:9" x14ac:dyDescent="0.3">
      <c r="F23" s="39"/>
      <c r="G23" s="39"/>
      <c r="H23" s="39"/>
      <c r="I23" s="39"/>
    </row>
    <row r="24" spans="6:9" x14ac:dyDescent="0.3">
      <c r="F24" s="39"/>
      <c r="G24" s="39"/>
      <c r="H24" s="39"/>
      <c r="I24" s="39"/>
    </row>
    <row r="25" spans="6:9" x14ac:dyDescent="0.3">
      <c r="F25" s="39"/>
      <c r="G25" s="39"/>
      <c r="H25" s="39"/>
      <c r="I25" s="39"/>
    </row>
    <row r="26" spans="6:9" x14ac:dyDescent="0.3">
      <c r="F26" s="39"/>
      <c r="G26" s="39"/>
      <c r="H26" s="39"/>
      <c r="I26" s="39"/>
    </row>
  </sheetData>
  <sheetProtection algorithmName="SHA-512" hashValue="jBAWJugaJ1gkidufaUDgGAiSLy+kJ+RGL8kAmyWk7SeT0DcoCF5YMIuMMEq64lVIXg8/EjCpmqOPBiIesOMQzw==" saltValue="hAFFUGUH4M0kL9HKOBIfDA==" spinCount="100000" sheet="1" objects="1" scenarios="1"/>
  <mergeCells count="54">
    <mergeCell ref="A8:C8"/>
    <mergeCell ref="L11:M11"/>
    <mergeCell ref="N11:O11"/>
    <mergeCell ref="A13:U13"/>
    <mergeCell ref="L10:M10"/>
    <mergeCell ref="N10:O10"/>
    <mergeCell ref="A10:C10"/>
    <mergeCell ref="D10:E10"/>
    <mergeCell ref="F10:G10"/>
    <mergeCell ref="H10:I10"/>
    <mergeCell ref="J10:K10"/>
    <mergeCell ref="A11:C11"/>
    <mergeCell ref="D11:E11"/>
    <mergeCell ref="F11:G11"/>
    <mergeCell ref="H11:I11"/>
    <mergeCell ref="J11:K11"/>
    <mergeCell ref="A1:U1"/>
    <mergeCell ref="L7:M7"/>
    <mergeCell ref="N7:O7"/>
    <mergeCell ref="D6:I6"/>
    <mergeCell ref="J6:O6"/>
    <mergeCell ref="D7:E7"/>
    <mergeCell ref="F7:G7"/>
    <mergeCell ref="H7:I7"/>
    <mergeCell ref="J7:K7"/>
    <mergeCell ref="P6:U6"/>
    <mergeCell ref="P7:Q7"/>
    <mergeCell ref="R7:S7"/>
    <mergeCell ref="T7:U7"/>
    <mergeCell ref="R8:S8"/>
    <mergeCell ref="T8:U8"/>
    <mergeCell ref="L8:M8"/>
    <mergeCell ref="N8:O8"/>
    <mergeCell ref="A9:C9"/>
    <mergeCell ref="D9:E9"/>
    <mergeCell ref="F9:G9"/>
    <mergeCell ref="H9:I9"/>
    <mergeCell ref="J9:K9"/>
    <mergeCell ref="D8:E8"/>
    <mergeCell ref="F8:G8"/>
    <mergeCell ref="H8:I8"/>
    <mergeCell ref="J8:K8"/>
    <mergeCell ref="P8:Q8"/>
    <mergeCell ref="L9:M9"/>
    <mergeCell ref="N9:O9"/>
    <mergeCell ref="R11:S11"/>
    <mergeCell ref="T11:U11"/>
    <mergeCell ref="P9:Q9"/>
    <mergeCell ref="R9:S9"/>
    <mergeCell ref="T9:U9"/>
    <mergeCell ref="P10:Q10"/>
    <mergeCell ref="R10:S10"/>
    <mergeCell ref="T10:U10"/>
    <mergeCell ref="P11:Q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C0CFD6"/>
  </sheetPr>
  <dimension ref="A1:U24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x14ac:dyDescent="0.3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1" ht="15" customHeight="1" x14ac:dyDescent="0.3"/>
    <row r="3" spans="1:21" s="7" customFormat="1" ht="15" customHeight="1" thickBot="1" x14ac:dyDescent="0.35">
      <c r="A3" s="86" t="str">
        <f>Índice!F62</f>
        <v>G31</v>
      </c>
      <c r="B3" s="87" t="str">
        <f>Índice!G62</f>
        <v>Clusters das empresas integradas em grupos (2016)</v>
      </c>
      <c r="C3" s="88"/>
      <c r="D3" s="88"/>
      <c r="E3" s="88"/>
      <c r="F3" s="88"/>
      <c r="G3" s="88"/>
      <c r="H3" s="42"/>
      <c r="I3" s="42"/>
      <c r="J3" s="42"/>
      <c r="K3" s="42"/>
    </row>
    <row r="4" spans="1:21" s="9" customFormat="1" ht="15" customHeight="1" x14ac:dyDescent="0.3">
      <c r="A4" s="8" t="s">
        <v>21</v>
      </c>
      <c r="C4" s="17"/>
      <c r="D4" s="18"/>
      <c r="E4" s="18"/>
      <c r="F4" s="18"/>
      <c r="G4" s="18"/>
      <c r="H4" s="18"/>
      <c r="I4" s="18"/>
      <c r="J4" s="7"/>
      <c r="K4" s="7"/>
      <c r="L4" s="7"/>
      <c r="M4" s="7"/>
      <c r="N4" s="7"/>
      <c r="O4" s="7"/>
      <c r="P4" s="7"/>
      <c r="Q4" s="7"/>
      <c r="R4" s="7"/>
      <c r="S4" s="7"/>
    </row>
    <row r="5" spans="1:21" s="9" customFormat="1" ht="15" customHeight="1" x14ac:dyDescent="0.3">
      <c r="A5" s="8"/>
      <c r="C5" s="25"/>
      <c r="D5" s="25"/>
      <c r="E5" s="25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</row>
    <row r="6" spans="1:21" s="14" customFormat="1" ht="24.9" customHeight="1" x14ac:dyDescent="0.3">
      <c r="D6" s="44"/>
      <c r="E6" s="44"/>
      <c r="F6" s="72"/>
      <c r="G6" s="142" t="s">
        <v>106</v>
      </c>
      <c r="H6" s="142"/>
      <c r="I6" s="142" t="s">
        <v>107</v>
      </c>
      <c r="J6" s="142"/>
      <c r="K6" s="142" t="s">
        <v>108</v>
      </c>
      <c r="L6" s="142"/>
      <c r="M6" s="142" t="s">
        <v>109</v>
      </c>
      <c r="N6" s="142"/>
      <c r="O6" s="142" t="s">
        <v>110</v>
      </c>
      <c r="P6" s="142"/>
      <c r="Q6" s="142" t="s">
        <v>111</v>
      </c>
      <c r="R6" s="142"/>
    </row>
    <row r="7" spans="1:21" s="14" customFormat="1" ht="24.9" customHeight="1" x14ac:dyDescent="0.3">
      <c r="A7" s="20"/>
      <c r="D7" s="125" t="s">
        <v>103</v>
      </c>
      <c r="E7" s="126"/>
      <c r="F7" s="126"/>
      <c r="G7" s="173">
        <v>79</v>
      </c>
      <c r="H7" s="173"/>
      <c r="I7" s="173">
        <v>61.5</v>
      </c>
      <c r="J7" s="173"/>
      <c r="K7" s="173">
        <v>2.4</v>
      </c>
      <c r="L7" s="173"/>
      <c r="M7" s="173">
        <v>-0.5</v>
      </c>
      <c r="N7" s="173"/>
      <c r="O7" s="173">
        <v>0.2</v>
      </c>
      <c r="P7" s="173"/>
      <c r="Q7" s="173">
        <v>0.1</v>
      </c>
      <c r="R7" s="173"/>
    </row>
    <row r="8" spans="1:21" s="14" customFormat="1" ht="24.9" customHeight="1" x14ac:dyDescent="0.3">
      <c r="A8" s="20"/>
      <c r="D8" s="125" t="s">
        <v>112</v>
      </c>
      <c r="E8" s="126"/>
      <c r="F8" s="126"/>
      <c r="G8" s="173">
        <v>0.2</v>
      </c>
      <c r="H8" s="173"/>
      <c r="I8" s="173">
        <v>0.2</v>
      </c>
      <c r="J8" s="173"/>
      <c r="K8" s="173">
        <v>1.7</v>
      </c>
      <c r="L8" s="173"/>
      <c r="M8" s="173">
        <v>0</v>
      </c>
      <c r="N8" s="173"/>
      <c r="O8" s="173">
        <v>0.2</v>
      </c>
      <c r="P8" s="173"/>
      <c r="Q8" s="173">
        <v>0</v>
      </c>
      <c r="R8" s="173"/>
    </row>
    <row r="9" spans="1:21" s="14" customFormat="1" ht="24.9" customHeight="1" x14ac:dyDescent="0.3">
      <c r="A9" s="20"/>
      <c r="D9" s="125" t="s">
        <v>104</v>
      </c>
      <c r="E9" s="126"/>
      <c r="F9" s="126"/>
      <c r="G9" s="173">
        <v>-0.1</v>
      </c>
      <c r="H9" s="173"/>
      <c r="I9" s="173">
        <v>-0.2</v>
      </c>
      <c r="J9" s="173"/>
      <c r="K9" s="173">
        <v>-0.6</v>
      </c>
      <c r="L9" s="173"/>
      <c r="M9" s="173">
        <v>0.2</v>
      </c>
      <c r="N9" s="173"/>
      <c r="O9" s="173">
        <v>-0.9</v>
      </c>
      <c r="P9" s="173"/>
      <c r="Q9" s="173">
        <v>-0.1</v>
      </c>
      <c r="R9" s="173"/>
    </row>
    <row r="10" spans="1:21" s="14" customFormat="1" ht="24.9" customHeight="1" x14ac:dyDescent="0.3">
      <c r="A10" s="20"/>
      <c r="D10" s="125" t="s">
        <v>105</v>
      </c>
      <c r="E10" s="126"/>
      <c r="F10" s="126"/>
      <c r="G10" s="173">
        <v>-0.1</v>
      </c>
      <c r="H10" s="173"/>
      <c r="I10" s="173">
        <v>-0.1</v>
      </c>
      <c r="J10" s="173"/>
      <c r="K10" s="173">
        <v>-0.6</v>
      </c>
      <c r="L10" s="173"/>
      <c r="M10" s="173">
        <v>-0.1</v>
      </c>
      <c r="N10" s="173"/>
      <c r="O10" s="173">
        <v>0.5</v>
      </c>
      <c r="P10" s="173"/>
      <c r="Q10" s="173">
        <v>0.1</v>
      </c>
      <c r="R10" s="173"/>
    </row>
    <row r="11" spans="1:21" s="9" customFormat="1" ht="15" customHeight="1" x14ac:dyDescent="0.2">
      <c r="A11" s="8"/>
      <c r="C11" s="25"/>
      <c r="D11" s="25"/>
      <c r="M11" s="25"/>
      <c r="N11" s="25"/>
      <c r="O11" s="25"/>
    </row>
    <row r="12" spans="1:21" ht="19.5" customHeight="1" x14ac:dyDescent="0.3">
      <c r="A12" s="137" t="str">
        <f>Índice!$A$67</f>
        <v>ESTUDO 32 | ANÁLISE DAS EMPRESAS INTEGRADAS EM GRUPOS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</row>
    <row r="13" spans="1:21" x14ac:dyDescent="0.3">
      <c r="U13" s="60" t="s">
        <v>56</v>
      </c>
    </row>
    <row r="16" spans="1:21" ht="17.25" customHeight="1" x14ac:dyDescent="0.3"/>
    <row r="17" spans="7:12" ht="17.25" customHeight="1" x14ac:dyDescent="0.3"/>
    <row r="20" spans="7:12" x14ac:dyDescent="0.3">
      <c r="G20" s="39"/>
      <c r="H20" s="39"/>
      <c r="I20" s="39"/>
      <c r="J20" s="39"/>
      <c r="K20" s="39"/>
      <c r="L20" s="39"/>
    </row>
    <row r="21" spans="7:12" x14ac:dyDescent="0.3">
      <c r="G21" s="39"/>
      <c r="H21" s="39"/>
      <c r="I21" s="39"/>
      <c r="J21" s="39"/>
      <c r="K21" s="39"/>
      <c r="L21" s="39"/>
    </row>
    <row r="22" spans="7:12" x14ac:dyDescent="0.3">
      <c r="G22" s="39"/>
      <c r="H22" s="39"/>
      <c r="I22" s="39"/>
      <c r="J22" s="39"/>
      <c r="K22" s="39"/>
      <c r="L22" s="39"/>
    </row>
    <row r="23" spans="7:12" x14ac:dyDescent="0.3">
      <c r="G23" s="39"/>
      <c r="H23" s="39"/>
      <c r="I23" s="39"/>
      <c r="J23" s="39"/>
      <c r="K23" s="39"/>
      <c r="L23" s="39"/>
    </row>
    <row r="24" spans="7:12" x14ac:dyDescent="0.3">
      <c r="G24" s="39"/>
      <c r="H24" s="39"/>
      <c r="I24" s="39"/>
      <c r="J24" s="39"/>
      <c r="K24" s="39"/>
      <c r="L24" s="39"/>
    </row>
  </sheetData>
  <sheetProtection algorithmName="SHA-512" hashValue="b6pQIZAxZ4R/JL8fej7d8C0u9uQu0dN5ejbRjiR5m7rPezDeZXPvnH0sToHvdLSBx52W3IW04VZfo7y+6D8N0Q==" saltValue="ALljYrnYXViw4s3jxVp3mA==" spinCount="100000" sheet="1" objects="1" scenarios="1"/>
  <mergeCells count="36">
    <mergeCell ref="O7:P7"/>
    <mergeCell ref="O8:P8"/>
    <mergeCell ref="O9:P9"/>
    <mergeCell ref="O10:P10"/>
    <mergeCell ref="Q8:R8"/>
    <mergeCell ref="Q9:R9"/>
    <mergeCell ref="Q10:R10"/>
    <mergeCell ref="D10:F10"/>
    <mergeCell ref="G6:H6"/>
    <mergeCell ref="I6:J6"/>
    <mergeCell ref="K6:L6"/>
    <mergeCell ref="M6:N6"/>
    <mergeCell ref="G10:H10"/>
    <mergeCell ref="D9:F9"/>
    <mergeCell ref="I10:J10"/>
    <mergeCell ref="K7:L7"/>
    <mergeCell ref="K8:L8"/>
    <mergeCell ref="K9:L9"/>
    <mergeCell ref="K10:L10"/>
    <mergeCell ref="M10:N10"/>
    <mergeCell ref="A12:U12"/>
    <mergeCell ref="D7:F7"/>
    <mergeCell ref="D8:F8"/>
    <mergeCell ref="A1:U1"/>
    <mergeCell ref="M7:N7"/>
    <mergeCell ref="Q7:R7"/>
    <mergeCell ref="O6:P6"/>
    <mergeCell ref="Q6:R6"/>
    <mergeCell ref="G7:H7"/>
    <mergeCell ref="G8:H8"/>
    <mergeCell ref="G9:H9"/>
    <mergeCell ref="I7:J7"/>
    <mergeCell ref="I8:J8"/>
    <mergeCell ref="I9:J9"/>
    <mergeCell ref="M8:N8"/>
    <mergeCell ref="M9:N9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tabColor rgb="FFC0CFD6"/>
  </sheetPr>
  <dimension ref="A1:V25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ht="15" customHeight="1" x14ac:dyDescent="0.3"/>
    <row r="3" spans="1:22" s="7" customFormat="1" ht="15" customHeight="1" thickBot="1" x14ac:dyDescent="0.35">
      <c r="A3" s="82" t="str">
        <f>Índice!F63</f>
        <v>G32</v>
      </c>
      <c r="B3" s="83" t="str">
        <f>Índice!G63</f>
        <v>Composição das empresas integradas em grupos | Por cluster (2016)</v>
      </c>
      <c r="C3" s="84"/>
      <c r="D3" s="84"/>
      <c r="E3" s="84"/>
      <c r="F3" s="84"/>
      <c r="G3" s="84"/>
      <c r="H3" s="84"/>
      <c r="I3" s="84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</row>
    <row r="5" spans="1:22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22" s="9" customFormat="1" ht="24.75" customHeight="1" x14ac:dyDescent="0.3">
      <c r="A6" s="16"/>
      <c r="B6" s="16"/>
      <c r="C6" s="16"/>
      <c r="D6" s="44"/>
      <c r="E6" s="44"/>
      <c r="F6" s="44"/>
      <c r="G6" s="125" t="s">
        <v>29</v>
      </c>
      <c r="H6" s="126"/>
      <c r="I6" s="126"/>
      <c r="J6" s="127"/>
      <c r="K6" s="128" t="s">
        <v>24</v>
      </c>
      <c r="L6" s="126"/>
      <c r="M6" s="126"/>
      <c r="N6" s="129"/>
      <c r="O6" s="128" t="s">
        <v>92</v>
      </c>
      <c r="P6" s="126"/>
      <c r="Q6" s="126"/>
      <c r="R6" s="129"/>
    </row>
    <row r="7" spans="1:22" s="14" customFormat="1" ht="24.9" customHeight="1" x14ac:dyDescent="0.3">
      <c r="A7" s="20"/>
      <c r="C7" s="21"/>
      <c r="D7" s="125" t="s">
        <v>103</v>
      </c>
      <c r="E7" s="126"/>
      <c r="F7" s="129"/>
      <c r="G7" s="131">
        <v>0</v>
      </c>
      <c r="H7" s="132"/>
      <c r="I7" s="132"/>
      <c r="J7" s="133"/>
      <c r="K7" s="134">
        <v>0.123</v>
      </c>
      <c r="L7" s="132"/>
      <c r="M7" s="132"/>
      <c r="N7" s="133"/>
      <c r="O7" s="134">
        <v>6.7000000000000004E-2</v>
      </c>
      <c r="P7" s="132"/>
      <c r="Q7" s="132"/>
      <c r="R7" s="135"/>
      <c r="S7" s="9"/>
      <c r="T7" s="9"/>
      <c r="U7" s="9"/>
      <c r="V7" s="9"/>
    </row>
    <row r="8" spans="1:22" s="14" customFormat="1" ht="24.9" customHeight="1" x14ac:dyDescent="0.3">
      <c r="A8" s="20"/>
      <c r="C8" s="21"/>
      <c r="D8" s="125" t="s">
        <v>112</v>
      </c>
      <c r="E8" s="126"/>
      <c r="F8" s="129"/>
      <c r="G8" s="131">
        <v>0.245</v>
      </c>
      <c r="H8" s="132"/>
      <c r="I8" s="132"/>
      <c r="J8" s="133"/>
      <c r="K8" s="134">
        <v>0.55100000000000005</v>
      </c>
      <c r="L8" s="132"/>
      <c r="M8" s="132"/>
      <c r="N8" s="133"/>
      <c r="O8" s="134">
        <v>0.41399999999999998</v>
      </c>
      <c r="P8" s="132"/>
      <c r="Q8" s="132"/>
      <c r="R8" s="135"/>
      <c r="S8" s="9"/>
      <c r="T8" s="9"/>
      <c r="U8" s="9"/>
      <c r="V8" s="9"/>
    </row>
    <row r="9" spans="1:22" s="14" customFormat="1" ht="24.9" customHeight="1" x14ac:dyDescent="0.3">
      <c r="A9" s="20"/>
      <c r="C9" s="21"/>
      <c r="D9" s="125" t="s">
        <v>104</v>
      </c>
      <c r="E9" s="126"/>
      <c r="F9" s="129"/>
      <c r="G9" s="131">
        <v>0.30499999999999999</v>
      </c>
      <c r="H9" s="132"/>
      <c r="I9" s="132"/>
      <c r="J9" s="133"/>
      <c r="K9" s="134">
        <v>6.6000000000000003E-2</v>
      </c>
      <c r="L9" s="132"/>
      <c r="M9" s="132"/>
      <c r="N9" s="133"/>
      <c r="O9" s="134">
        <v>0.104</v>
      </c>
      <c r="P9" s="132"/>
      <c r="Q9" s="132"/>
      <c r="R9" s="135"/>
      <c r="S9" s="9"/>
      <c r="T9" s="9"/>
      <c r="U9" s="9"/>
      <c r="V9" s="9"/>
    </row>
    <row r="10" spans="1:22" s="14" customFormat="1" ht="24.9" customHeight="1" x14ac:dyDescent="0.3">
      <c r="A10" s="20"/>
      <c r="C10" s="21"/>
      <c r="D10" s="125" t="s">
        <v>105</v>
      </c>
      <c r="E10" s="126"/>
      <c r="F10" s="129"/>
      <c r="G10" s="131">
        <v>0.44900000000000001</v>
      </c>
      <c r="H10" s="132"/>
      <c r="I10" s="132"/>
      <c r="J10" s="133"/>
      <c r="K10" s="134">
        <v>0.26</v>
      </c>
      <c r="L10" s="132"/>
      <c r="M10" s="132"/>
      <c r="N10" s="133"/>
      <c r="O10" s="134">
        <v>0.41599999999999998</v>
      </c>
      <c r="P10" s="132"/>
      <c r="Q10" s="132"/>
      <c r="R10" s="135"/>
      <c r="S10" s="9"/>
      <c r="T10" s="9"/>
      <c r="U10" s="9"/>
      <c r="V10" s="9"/>
    </row>
    <row r="11" spans="1:22" s="9" customFormat="1" ht="15" customHeight="1" thickBot="1" x14ac:dyDescent="0.25">
      <c r="A11" s="8"/>
      <c r="C11" s="25"/>
      <c r="L11" s="25"/>
      <c r="M11" s="25"/>
      <c r="N11" s="25"/>
    </row>
    <row r="12" spans="1:22" ht="19.5" customHeight="1" thickBot="1" x14ac:dyDescent="0.35">
      <c r="A12" s="144" t="str">
        <f>Índice!$A$67</f>
        <v>ESTUDO 32 | ANÁLISE DAS EMPRESAS INTEGRADAS EM GRUPOS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74"/>
    </row>
    <row r="13" spans="1:22" x14ac:dyDescent="0.3">
      <c r="U13" s="60" t="s">
        <v>56</v>
      </c>
    </row>
    <row r="16" spans="1:22" ht="17.25" customHeight="1" x14ac:dyDescent="0.3"/>
    <row r="17" spans="6:9" ht="17.25" customHeight="1" x14ac:dyDescent="0.3"/>
    <row r="21" spans="6:9" x14ac:dyDescent="0.3">
      <c r="F21" s="39"/>
      <c r="G21" s="39"/>
      <c r="H21" s="39"/>
      <c r="I21" s="39"/>
    </row>
    <row r="22" spans="6:9" x14ac:dyDescent="0.3">
      <c r="F22" s="39"/>
      <c r="G22" s="39"/>
      <c r="H22" s="39"/>
      <c r="I22" s="39"/>
    </row>
    <row r="23" spans="6:9" x14ac:dyDescent="0.3">
      <c r="F23" s="39"/>
      <c r="G23" s="39"/>
      <c r="H23" s="39"/>
      <c r="I23" s="39"/>
    </row>
    <row r="24" spans="6:9" x14ac:dyDescent="0.3">
      <c r="F24" s="39"/>
      <c r="G24" s="39"/>
      <c r="H24" s="39"/>
      <c r="I24" s="39"/>
    </row>
    <row r="25" spans="6:9" x14ac:dyDescent="0.3">
      <c r="F25" s="39"/>
      <c r="G25" s="39"/>
      <c r="H25" s="39"/>
      <c r="I25" s="39"/>
    </row>
  </sheetData>
  <sheetProtection algorithmName="SHA-512" hashValue="KTNSBi9VxcIf4sKcPJgFZnG5MEj0iZjys++96MD7x5vcqA7ES3s8FF/DZyKt07jc1+hKdGUZ6McvVQ8JIaBvJQ==" saltValue="njrB1yeORgGoUK0ch2Mo4w==" spinCount="100000" sheet="1" objects="1" scenarios="1"/>
  <mergeCells count="21">
    <mergeCell ref="D9:F9"/>
    <mergeCell ref="G8:J8"/>
    <mergeCell ref="G9:J9"/>
    <mergeCell ref="K8:N8"/>
    <mergeCell ref="K9:N9"/>
    <mergeCell ref="A1:U1"/>
    <mergeCell ref="A12:U12"/>
    <mergeCell ref="D10:F10"/>
    <mergeCell ref="G10:J10"/>
    <mergeCell ref="K10:N10"/>
    <mergeCell ref="O10:R10"/>
    <mergeCell ref="D8:F8"/>
    <mergeCell ref="O8:R8"/>
    <mergeCell ref="O9:R9"/>
    <mergeCell ref="G6:J6"/>
    <mergeCell ref="K6:N6"/>
    <mergeCell ref="O6:R6"/>
    <mergeCell ref="D7:F7"/>
    <mergeCell ref="G7:J7"/>
    <mergeCell ref="K7:N7"/>
    <mergeCell ref="O7:R7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C0CFD6"/>
  </sheetPr>
  <dimension ref="A1:V25"/>
  <sheetViews>
    <sheetView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2" ht="69" customHeight="1" x14ac:dyDescent="0.3">
      <c r="A1" s="124" t="s">
        <v>89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ht="15" customHeight="1" x14ac:dyDescent="0.3"/>
    <row r="3" spans="1:22" s="7" customFormat="1" ht="15" customHeight="1" thickBot="1" x14ac:dyDescent="0.35">
      <c r="A3" s="86" t="str">
        <f>Índice!F64</f>
        <v>G33</v>
      </c>
      <c r="B3" s="87" t="str">
        <f>Índice!G64</f>
        <v>Composição dos clusters | Por tipo de grupo (2016)</v>
      </c>
      <c r="C3" s="88"/>
      <c r="D3" s="88"/>
      <c r="E3" s="88"/>
      <c r="F3" s="88"/>
      <c r="G3" s="88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</row>
    <row r="4" spans="1:22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</row>
    <row r="5" spans="1:22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22" s="9" customFormat="1" ht="24.9" customHeight="1" x14ac:dyDescent="0.2">
      <c r="A6" s="8"/>
      <c r="C6" s="25"/>
      <c r="D6" s="25"/>
      <c r="E6" s="25"/>
      <c r="F6" s="25"/>
      <c r="G6" s="142" t="s">
        <v>29</v>
      </c>
      <c r="H6" s="142"/>
      <c r="I6" s="142"/>
      <c r="J6" s="142"/>
      <c r="K6" s="142" t="s">
        <v>24</v>
      </c>
      <c r="L6" s="142"/>
      <c r="M6" s="142"/>
      <c r="N6" s="142"/>
      <c r="O6" s="142" t="s">
        <v>92</v>
      </c>
      <c r="P6" s="142"/>
      <c r="Q6" s="142"/>
      <c r="R6" s="142"/>
    </row>
    <row r="7" spans="1:22" s="9" customFormat="1" ht="24.75" customHeight="1" x14ac:dyDescent="0.3">
      <c r="A7" s="16"/>
      <c r="B7" s="16"/>
      <c r="C7" s="16"/>
      <c r="D7" s="74"/>
      <c r="E7" s="74"/>
      <c r="F7" s="75"/>
      <c r="G7" s="94" t="s">
        <v>103</v>
      </c>
      <c r="H7" s="94" t="s">
        <v>112</v>
      </c>
      <c r="I7" s="94" t="s">
        <v>104</v>
      </c>
      <c r="J7" s="94" t="s">
        <v>105</v>
      </c>
      <c r="K7" s="94" t="s">
        <v>103</v>
      </c>
      <c r="L7" s="94" t="s">
        <v>112</v>
      </c>
      <c r="M7" s="94" t="s">
        <v>104</v>
      </c>
      <c r="N7" s="94" t="s">
        <v>105</v>
      </c>
      <c r="O7" s="94" t="s">
        <v>103</v>
      </c>
      <c r="P7" s="94" t="s">
        <v>112</v>
      </c>
      <c r="Q7" s="94" t="s">
        <v>104</v>
      </c>
      <c r="R7" s="94" t="s">
        <v>105</v>
      </c>
    </row>
    <row r="8" spans="1:22" s="14" customFormat="1" ht="24.9" customHeight="1" x14ac:dyDescent="0.3">
      <c r="A8" s="20"/>
      <c r="C8" s="21"/>
      <c r="D8" s="142" t="s">
        <v>99</v>
      </c>
      <c r="E8" s="142"/>
      <c r="F8" s="142"/>
      <c r="G8" s="95">
        <v>0</v>
      </c>
      <c r="H8" s="95">
        <v>0.30199999999999999</v>
      </c>
      <c r="I8" s="95">
        <v>0.67500000000000004</v>
      </c>
      <c r="J8" s="95">
        <v>0.66</v>
      </c>
      <c r="K8" s="95">
        <v>0</v>
      </c>
      <c r="L8" s="95">
        <v>0.121</v>
      </c>
      <c r="M8" s="95">
        <v>0.44500000000000001</v>
      </c>
      <c r="N8" s="95">
        <v>0.39300000000000002</v>
      </c>
      <c r="O8" s="95">
        <v>0</v>
      </c>
      <c r="P8" s="95">
        <v>0.16900000000000001</v>
      </c>
      <c r="Q8" s="95">
        <v>0.503</v>
      </c>
      <c r="R8" s="95">
        <v>0.432</v>
      </c>
      <c r="S8" s="9"/>
      <c r="T8" s="9"/>
      <c r="U8" s="9"/>
      <c r="V8" s="9"/>
    </row>
    <row r="9" spans="1:22" s="14" customFormat="1" ht="24.9" customHeight="1" x14ac:dyDescent="0.3">
      <c r="A9" s="20"/>
      <c r="C9" s="21"/>
      <c r="D9" s="142" t="s">
        <v>100</v>
      </c>
      <c r="E9" s="142"/>
      <c r="F9" s="142"/>
      <c r="G9" s="95">
        <v>0.875</v>
      </c>
      <c r="H9" s="95">
        <v>0.33600000000000002</v>
      </c>
      <c r="I9" s="95">
        <v>0.20899999999999999</v>
      </c>
      <c r="J9" s="95">
        <v>0.216</v>
      </c>
      <c r="K9" s="95">
        <v>0.90800000000000003</v>
      </c>
      <c r="L9" s="95">
        <v>0.35099999999999998</v>
      </c>
      <c r="M9" s="95">
        <v>0.34</v>
      </c>
      <c r="N9" s="95">
        <v>0.35899999999999999</v>
      </c>
      <c r="O9" s="95">
        <v>0.875</v>
      </c>
      <c r="P9" s="95">
        <v>0.34699999999999998</v>
      </c>
      <c r="Q9" s="95">
        <v>0.31900000000000001</v>
      </c>
      <c r="R9" s="95">
        <v>0.28100000000000003</v>
      </c>
      <c r="S9" s="9"/>
      <c r="T9" s="9"/>
      <c r="U9" s="9"/>
      <c r="V9" s="9"/>
    </row>
    <row r="10" spans="1:22" s="14" customFormat="1" ht="24.9" customHeight="1" x14ac:dyDescent="0.3">
      <c r="A10" s="20"/>
      <c r="C10" s="21"/>
      <c r="D10" s="142" t="s">
        <v>101</v>
      </c>
      <c r="E10" s="142"/>
      <c r="F10" s="142"/>
      <c r="G10" s="95">
        <v>0.125</v>
      </c>
      <c r="H10" s="95">
        <v>0.36199999999999999</v>
      </c>
      <c r="I10" s="95">
        <v>0.11700000000000001</v>
      </c>
      <c r="J10" s="95">
        <v>0.124</v>
      </c>
      <c r="K10" s="95">
        <v>9.1999999999999998E-2</v>
      </c>
      <c r="L10" s="95">
        <v>0.52800000000000002</v>
      </c>
      <c r="M10" s="95">
        <v>0.215</v>
      </c>
      <c r="N10" s="95">
        <v>0.248</v>
      </c>
      <c r="O10" s="95">
        <v>0.125</v>
      </c>
      <c r="P10" s="95">
        <v>0.48399999999999999</v>
      </c>
      <c r="Q10" s="95">
        <v>0.17799999999999999</v>
      </c>
      <c r="R10" s="95">
        <v>0.28799999999999998</v>
      </c>
      <c r="S10" s="9"/>
      <c r="T10" s="9"/>
      <c r="U10" s="9"/>
      <c r="V10" s="9"/>
    </row>
    <row r="11" spans="1:22" s="9" customFormat="1" ht="15" customHeight="1" thickBot="1" x14ac:dyDescent="0.25">
      <c r="A11" s="8"/>
      <c r="C11" s="25"/>
      <c r="L11" s="25"/>
      <c r="M11" s="25"/>
      <c r="N11" s="25"/>
    </row>
    <row r="12" spans="1:22" ht="19.5" customHeight="1" thickBot="1" x14ac:dyDescent="0.35">
      <c r="A12" s="144" t="str">
        <f>Índice!$A$67</f>
        <v>ESTUDO 32 | ANÁLISE DAS EMPRESAS INTEGRADAS EM GRUPOS</v>
      </c>
      <c r="B12" s="144"/>
      <c r="C12" s="144"/>
      <c r="D12" s="144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144"/>
      <c r="U12" s="174"/>
    </row>
    <row r="13" spans="1:22" x14ac:dyDescent="0.3">
      <c r="U13" s="60" t="s">
        <v>56</v>
      </c>
    </row>
    <row r="16" spans="1:22" ht="17.25" customHeight="1" x14ac:dyDescent="0.3"/>
    <row r="17" spans="6:9" ht="17.25" customHeight="1" x14ac:dyDescent="0.3"/>
    <row r="21" spans="6:9" x14ac:dyDescent="0.3">
      <c r="F21" s="39"/>
      <c r="G21" s="39"/>
      <c r="H21" s="39"/>
      <c r="I21" s="39"/>
    </row>
    <row r="22" spans="6:9" x14ac:dyDescent="0.3">
      <c r="F22" s="39"/>
      <c r="G22" s="39"/>
      <c r="H22" s="39"/>
      <c r="I22" s="39"/>
    </row>
    <row r="23" spans="6:9" x14ac:dyDescent="0.3">
      <c r="F23" s="39"/>
      <c r="G23" s="39"/>
      <c r="H23" s="39"/>
      <c r="I23" s="39"/>
    </row>
    <row r="24" spans="6:9" x14ac:dyDescent="0.3">
      <c r="F24" s="39"/>
      <c r="G24" s="39"/>
      <c r="H24" s="39"/>
      <c r="I24" s="39"/>
    </row>
    <row r="25" spans="6:9" x14ac:dyDescent="0.3">
      <c r="F25" s="39"/>
      <c r="G25" s="39"/>
      <c r="H25" s="39"/>
      <c r="I25" s="39"/>
    </row>
  </sheetData>
  <sheetProtection algorithmName="SHA-512" hashValue="zNEjyeU0xwsZNTbNMqWFyJWBTpohnWkRp73aiEV0ARP3k3PgFx1SEdwIxwIP97ma5q5ypQbvNsdhqg4BSN4rEg==" saltValue="shnWcyFTKZ07XGoO0bEg6Q==" spinCount="100000" sheet="1" objects="1" scenarios="1"/>
  <mergeCells count="8">
    <mergeCell ref="A1:U1"/>
    <mergeCell ref="D8:F8"/>
    <mergeCell ref="A12:U12"/>
    <mergeCell ref="G6:J6"/>
    <mergeCell ref="K6:N6"/>
    <mergeCell ref="O6:R6"/>
    <mergeCell ref="D9:F9"/>
    <mergeCell ref="D10:F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X22"/>
  <sheetViews>
    <sheetView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4" ht="69" customHeight="1" x14ac:dyDescent="0.3">
      <c r="A1" s="124" t="s">
        <v>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4" ht="15" customHeight="1" x14ac:dyDescent="0.3"/>
    <row r="3" spans="1:24" s="7" customFormat="1" ht="15" customHeight="1" thickBot="1" x14ac:dyDescent="0.35">
      <c r="A3" s="82" t="str">
        <f>Índice!F7</f>
        <v>G2</v>
      </c>
      <c r="B3" s="83" t="str">
        <f>Índice!G7</f>
        <v>Peso das empresas integradas em grupos | Por setores de atividade económica e ordem decrescente do peso avaliado com base no volume de negócios (2016)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9"/>
    </row>
    <row r="4" spans="1:24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</row>
    <row r="5" spans="1:24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4" s="9" customFormat="1" ht="24.9" customHeight="1" x14ac:dyDescent="0.2">
      <c r="A6" s="8"/>
      <c r="D6" s="44"/>
      <c r="E6" s="44"/>
      <c r="F6" s="44"/>
      <c r="G6" s="125" t="s">
        <v>29</v>
      </c>
      <c r="H6" s="126"/>
      <c r="I6" s="126"/>
      <c r="J6" s="127"/>
      <c r="K6" s="128" t="s">
        <v>24</v>
      </c>
      <c r="L6" s="126"/>
      <c r="M6" s="126"/>
      <c r="N6" s="129"/>
      <c r="O6" s="128" t="s">
        <v>92</v>
      </c>
      <c r="P6" s="126"/>
      <c r="Q6" s="126"/>
      <c r="R6" s="129"/>
    </row>
    <row r="7" spans="1:24" s="14" customFormat="1" ht="24.9" customHeight="1" x14ac:dyDescent="0.3">
      <c r="A7" s="20"/>
      <c r="D7" s="136" t="s">
        <v>179</v>
      </c>
      <c r="E7" s="126"/>
      <c r="F7" s="129"/>
      <c r="G7" s="131">
        <v>0.43099999999999999</v>
      </c>
      <c r="H7" s="132"/>
      <c r="I7" s="132"/>
      <c r="J7" s="133"/>
      <c r="K7" s="134">
        <v>0.94399999999999995</v>
      </c>
      <c r="L7" s="132"/>
      <c r="M7" s="132"/>
      <c r="N7" s="135"/>
      <c r="O7" s="134">
        <v>0.69599999999999995</v>
      </c>
      <c r="P7" s="132"/>
      <c r="Q7" s="132"/>
      <c r="R7" s="135"/>
      <c r="U7" s="9"/>
      <c r="V7" s="9"/>
      <c r="W7" s="9"/>
      <c r="X7" s="9"/>
    </row>
    <row r="8" spans="1:24" s="14" customFormat="1" ht="24.9" customHeight="1" x14ac:dyDescent="0.3">
      <c r="A8" s="20"/>
      <c r="D8" s="136" t="s">
        <v>178</v>
      </c>
      <c r="E8" s="126"/>
      <c r="F8" s="129"/>
      <c r="G8" s="131">
        <v>8.7999999999999995E-2</v>
      </c>
      <c r="H8" s="132"/>
      <c r="I8" s="132"/>
      <c r="J8" s="133"/>
      <c r="K8" s="134">
        <v>0.69699999999999995</v>
      </c>
      <c r="L8" s="132"/>
      <c r="M8" s="132"/>
      <c r="N8" s="135"/>
      <c r="O8" s="134">
        <v>0.41499999999999998</v>
      </c>
      <c r="P8" s="132"/>
      <c r="Q8" s="132"/>
      <c r="R8" s="135"/>
      <c r="U8" s="9"/>
      <c r="V8" s="9"/>
      <c r="W8" s="9"/>
      <c r="X8" s="9"/>
    </row>
    <row r="9" spans="1:24" s="14" customFormat="1" ht="24.9" customHeight="1" x14ac:dyDescent="0.3">
      <c r="A9" s="20"/>
      <c r="D9" s="136" t="s">
        <v>184</v>
      </c>
      <c r="E9" s="126"/>
      <c r="F9" s="129"/>
      <c r="G9" s="131">
        <v>6.0999999999999999E-2</v>
      </c>
      <c r="H9" s="132"/>
      <c r="I9" s="132"/>
      <c r="J9" s="133"/>
      <c r="K9" s="134">
        <v>0.63400000000000001</v>
      </c>
      <c r="L9" s="132"/>
      <c r="M9" s="132"/>
      <c r="N9" s="135"/>
      <c r="O9" s="134">
        <v>0.47399999999999998</v>
      </c>
      <c r="P9" s="132"/>
      <c r="Q9" s="132"/>
      <c r="R9" s="135"/>
      <c r="U9" s="9"/>
      <c r="V9" s="9"/>
      <c r="W9" s="9"/>
      <c r="X9" s="9"/>
    </row>
    <row r="10" spans="1:24" s="14" customFormat="1" ht="24.9" customHeight="1" x14ac:dyDescent="0.3">
      <c r="A10" s="20"/>
      <c r="D10" s="136" t="s">
        <v>185</v>
      </c>
      <c r="E10" s="126"/>
      <c r="F10" s="129"/>
      <c r="G10" s="131">
        <v>7.4999999999999997E-2</v>
      </c>
      <c r="H10" s="132"/>
      <c r="I10" s="132"/>
      <c r="J10" s="133"/>
      <c r="K10" s="134">
        <v>0.63100000000000001</v>
      </c>
      <c r="L10" s="132"/>
      <c r="M10" s="132"/>
      <c r="N10" s="135"/>
      <c r="O10" s="134">
        <v>0.40899999999999997</v>
      </c>
      <c r="P10" s="132"/>
      <c r="Q10" s="132"/>
      <c r="R10" s="135"/>
      <c r="U10" s="9"/>
      <c r="V10" s="9"/>
      <c r="W10" s="9"/>
      <c r="X10" s="9"/>
    </row>
    <row r="11" spans="1:24" s="14" customFormat="1" ht="24.9" customHeight="1" x14ac:dyDescent="0.3">
      <c r="A11" s="20"/>
      <c r="D11" s="136" t="s">
        <v>181</v>
      </c>
      <c r="E11" s="126"/>
      <c r="F11" s="129"/>
      <c r="G11" s="131">
        <v>6.0999999999999999E-2</v>
      </c>
      <c r="H11" s="132"/>
      <c r="I11" s="132"/>
      <c r="J11" s="133"/>
      <c r="K11" s="134">
        <v>0.58299999999999996</v>
      </c>
      <c r="L11" s="132"/>
      <c r="M11" s="132"/>
      <c r="N11" s="135"/>
      <c r="O11" s="134">
        <v>0.39500000000000002</v>
      </c>
      <c r="P11" s="132"/>
      <c r="Q11" s="132"/>
      <c r="R11" s="135"/>
      <c r="U11" s="9"/>
      <c r="V11" s="9"/>
      <c r="W11" s="9"/>
      <c r="X11" s="9"/>
    </row>
    <row r="12" spans="1:24" s="14" customFormat="1" ht="24.9" customHeight="1" x14ac:dyDescent="0.3">
      <c r="A12" s="20"/>
      <c r="D12" s="136" t="s">
        <v>186</v>
      </c>
      <c r="E12" s="126"/>
      <c r="F12" s="129"/>
      <c r="G12" s="131">
        <v>8.5999999999999993E-2</v>
      </c>
      <c r="H12" s="132"/>
      <c r="I12" s="132"/>
      <c r="J12" s="133"/>
      <c r="K12" s="134">
        <v>0.54400000000000004</v>
      </c>
      <c r="L12" s="132"/>
      <c r="M12" s="132"/>
      <c r="N12" s="135"/>
      <c r="O12" s="134">
        <v>0.34799999999999998</v>
      </c>
      <c r="P12" s="132"/>
      <c r="Q12" s="132"/>
      <c r="R12" s="135"/>
      <c r="U12" s="9"/>
      <c r="V12" s="9"/>
      <c r="W12" s="9"/>
      <c r="X12" s="9"/>
    </row>
    <row r="13" spans="1:24" s="14" customFormat="1" ht="24.9" customHeight="1" x14ac:dyDescent="0.3">
      <c r="A13" s="20"/>
      <c r="D13" s="136" t="s">
        <v>182</v>
      </c>
      <c r="E13" s="126"/>
      <c r="F13" s="129"/>
      <c r="G13" s="131">
        <v>0.158</v>
      </c>
      <c r="H13" s="132"/>
      <c r="I13" s="132"/>
      <c r="J13" s="133"/>
      <c r="K13" s="134">
        <v>0.46300000000000002</v>
      </c>
      <c r="L13" s="132"/>
      <c r="M13" s="132"/>
      <c r="N13" s="135"/>
      <c r="O13" s="134">
        <v>0.22900000000000001</v>
      </c>
      <c r="P13" s="132"/>
      <c r="Q13" s="132"/>
      <c r="R13" s="135"/>
      <c r="U13" s="9"/>
      <c r="V13" s="9"/>
      <c r="W13" s="9"/>
      <c r="X13" s="9"/>
    </row>
    <row r="14" spans="1:24" s="14" customFormat="1" ht="24.9" customHeight="1" x14ac:dyDescent="0.3">
      <c r="A14" s="20"/>
      <c r="D14" s="136" t="s">
        <v>180</v>
      </c>
      <c r="E14" s="126"/>
      <c r="F14" s="129"/>
      <c r="G14" s="131">
        <v>5.2999999999999999E-2</v>
      </c>
      <c r="H14" s="132"/>
      <c r="I14" s="132"/>
      <c r="J14" s="133"/>
      <c r="K14" s="134">
        <v>0.44400000000000001</v>
      </c>
      <c r="L14" s="132"/>
      <c r="M14" s="132"/>
      <c r="N14" s="135"/>
      <c r="O14" s="134">
        <v>0.247</v>
      </c>
      <c r="P14" s="132"/>
      <c r="Q14" s="132"/>
      <c r="R14" s="135"/>
      <c r="U14" s="9"/>
      <c r="V14" s="9"/>
      <c r="W14" s="9"/>
      <c r="X14" s="9"/>
    </row>
    <row r="15" spans="1:24" s="9" customFormat="1" ht="24.9" customHeight="1" x14ac:dyDescent="0.2">
      <c r="A15" s="8"/>
      <c r="C15" s="25"/>
      <c r="D15" s="136" t="s">
        <v>177</v>
      </c>
      <c r="E15" s="126"/>
      <c r="F15" s="129"/>
      <c r="G15" s="131">
        <v>7.9000000000000001E-2</v>
      </c>
      <c r="H15" s="132"/>
      <c r="I15" s="132"/>
      <c r="J15" s="133"/>
      <c r="K15" s="134">
        <v>0.33500000000000002</v>
      </c>
      <c r="L15" s="132"/>
      <c r="M15" s="132"/>
      <c r="N15" s="135"/>
      <c r="O15" s="134">
        <v>0.215</v>
      </c>
      <c r="P15" s="132"/>
      <c r="Q15" s="132"/>
      <c r="R15" s="135"/>
    </row>
    <row r="16" spans="1:24" s="9" customFormat="1" ht="15" customHeight="1" x14ac:dyDescent="0.2">
      <c r="A16" s="8"/>
      <c r="C16" s="25"/>
      <c r="L16" s="25"/>
      <c r="M16" s="25"/>
      <c r="N16" s="25"/>
    </row>
    <row r="17" spans="1:21" ht="19.5" customHeight="1" x14ac:dyDescent="0.3">
      <c r="A17" s="137" t="str">
        <f>Índice!$A$67</f>
        <v>ESTUDO 32 | ANÁLISE DAS EMPRESAS INTEGRADAS EM GRUPOS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21" x14ac:dyDescent="0.3">
      <c r="U18" s="60" t="s">
        <v>56</v>
      </c>
    </row>
    <row r="21" spans="1:21" ht="17.25" customHeight="1" x14ac:dyDescent="0.3"/>
    <row r="22" spans="1:21" ht="17.25" customHeight="1" x14ac:dyDescent="0.3"/>
  </sheetData>
  <sheetProtection algorithmName="SHA-512" hashValue="t6F65TUkh7Fc7UQJWZa31EWg1dNtvjiW2unW4/jx5AUAhA6Lxa/8qcPE/v8enyBN34qFermuYdgscb/XqS8KMA==" saltValue="AxvmtTYLKPGzX7G3MctJIA==" spinCount="100000" sheet="1" objects="1" scenarios="1"/>
  <mergeCells count="41">
    <mergeCell ref="A1:U1"/>
    <mergeCell ref="A17:U17"/>
    <mergeCell ref="D8:F8"/>
    <mergeCell ref="D9:F9"/>
    <mergeCell ref="K8:N8"/>
    <mergeCell ref="O8:R8"/>
    <mergeCell ref="K9:N9"/>
    <mergeCell ref="O9:R9"/>
    <mergeCell ref="D10:F10"/>
    <mergeCell ref="K10:N10"/>
    <mergeCell ref="O10:R10"/>
    <mergeCell ref="D11:F11"/>
    <mergeCell ref="K11:N11"/>
    <mergeCell ref="O11:R11"/>
    <mergeCell ref="K15:N15"/>
    <mergeCell ref="O15:R15"/>
    <mergeCell ref="G6:J6"/>
    <mergeCell ref="K6:N6"/>
    <mergeCell ref="O6:R6"/>
    <mergeCell ref="D7:F7"/>
    <mergeCell ref="K7:N7"/>
    <mergeCell ref="O7:R7"/>
    <mergeCell ref="D12:F12"/>
    <mergeCell ref="D13:F13"/>
    <mergeCell ref="D14:F14"/>
    <mergeCell ref="D15:F15"/>
    <mergeCell ref="G7:J7"/>
    <mergeCell ref="G8:J8"/>
    <mergeCell ref="G9:J9"/>
    <mergeCell ref="G10:J10"/>
    <mergeCell ref="G11:J11"/>
    <mergeCell ref="G12:J12"/>
    <mergeCell ref="G15:J15"/>
    <mergeCell ref="K12:N12"/>
    <mergeCell ref="O12:R12"/>
    <mergeCell ref="G14:J14"/>
    <mergeCell ref="K14:N14"/>
    <mergeCell ref="O14:R14"/>
    <mergeCell ref="G13:J13"/>
    <mergeCell ref="K13:N13"/>
    <mergeCell ref="O13:R13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X25"/>
  <sheetViews>
    <sheetView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4" ht="69" customHeight="1" x14ac:dyDescent="0.3">
      <c r="A1" s="124" t="s">
        <v>67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4" ht="15" customHeight="1" x14ac:dyDescent="0.3"/>
    <row r="3" spans="1:24" s="7" customFormat="1" ht="15" customHeight="1" thickBot="1" x14ac:dyDescent="0.35">
      <c r="A3" s="86" t="str">
        <f>Índice!F8</f>
        <v>G3</v>
      </c>
      <c r="B3" s="87" t="str">
        <f>Índice!G8</f>
        <v>Peso das empresas integradas em grupos | Por localização geográfica da sede e ordem decrescente do peso avaliado com base no volume de negócios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9"/>
    </row>
    <row r="4" spans="1:24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</row>
    <row r="5" spans="1:24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4" s="9" customFormat="1" ht="24.9" customHeight="1" x14ac:dyDescent="0.2">
      <c r="A6" s="8"/>
      <c r="D6" s="44"/>
      <c r="E6" s="44"/>
      <c r="F6" s="44"/>
      <c r="G6" s="125" t="s">
        <v>29</v>
      </c>
      <c r="H6" s="126"/>
      <c r="I6" s="126"/>
      <c r="J6" s="127"/>
      <c r="K6" s="128" t="s">
        <v>24</v>
      </c>
      <c r="L6" s="126"/>
      <c r="M6" s="126"/>
      <c r="N6" s="129"/>
      <c r="O6" s="128" t="s">
        <v>92</v>
      </c>
      <c r="P6" s="126"/>
      <c r="Q6" s="126"/>
      <c r="R6" s="129"/>
    </row>
    <row r="7" spans="1:24" s="14" customFormat="1" ht="24.9" customHeight="1" x14ac:dyDescent="0.3">
      <c r="A7" s="20"/>
      <c r="D7" s="136" t="s">
        <v>187</v>
      </c>
      <c r="E7" s="126"/>
      <c r="F7" s="129"/>
      <c r="G7" s="131">
        <v>0.107</v>
      </c>
      <c r="H7" s="132"/>
      <c r="I7" s="132"/>
      <c r="J7" s="133"/>
      <c r="K7" s="134">
        <v>0.78500000000000003</v>
      </c>
      <c r="L7" s="132"/>
      <c r="M7" s="132"/>
      <c r="N7" s="135"/>
      <c r="O7" s="134">
        <v>0.59399999999999997</v>
      </c>
      <c r="P7" s="132"/>
      <c r="Q7" s="132"/>
      <c r="R7" s="135"/>
      <c r="U7" s="9"/>
      <c r="V7" s="9"/>
      <c r="W7" s="9"/>
      <c r="X7" s="9"/>
    </row>
    <row r="8" spans="1:24" s="14" customFormat="1" ht="24.9" customHeight="1" x14ac:dyDescent="0.3">
      <c r="A8" s="20"/>
      <c r="D8" s="136" t="s">
        <v>188</v>
      </c>
      <c r="E8" s="126"/>
      <c r="F8" s="129"/>
      <c r="G8" s="131">
        <v>0.12</v>
      </c>
      <c r="H8" s="132"/>
      <c r="I8" s="132"/>
      <c r="J8" s="133"/>
      <c r="K8" s="134">
        <v>0.64500000000000002</v>
      </c>
      <c r="L8" s="132"/>
      <c r="M8" s="132"/>
      <c r="N8" s="135"/>
      <c r="O8" s="134">
        <v>0.42199999999999999</v>
      </c>
      <c r="P8" s="132"/>
      <c r="Q8" s="132"/>
      <c r="R8" s="135"/>
      <c r="U8" s="9"/>
      <c r="V8" s="9"/>
      <c r="W8" s="9"/>
      <c r="X8" s="9"/>
    </row>
    <row r="9" spans="1:24" s="14" customFormat="1" ht="24.9" customHeight="1" x14ac:dyDescent="0.3">
      <c r="A9" s="20"/>
      <c r="D9" s="136" t="s">
        <v>189</v>
      </c>
      <c r="E9" s="126"/>
      <c r="F9" s="129"/>
      <c r="G9" s="131">
        <v>5.0999999999999997E-2</v>
      </c>
      <c r="H9" s="132"/>
      <c r="I9" s="132"/>
      <c r="J9" s="133"/>
      <c r="K9" s="134">
        <v>0.63300000000000001</v>
      </c>
      <c r="L9" s="132"/>
      <c r="M9" s="132"/>
      <c r="N9" s="135"/>
      <c r="O9" s="134">
        <v>0.30399999999999999</v>
      </c>
      <c r="P9" s="132"/>
      <c r="Q9" s="132"/>
      <c r="R9" s="135"/>
      <c r="U9" s="9"/>
      <c r="V9" s="9"/>
      <c r="W9" s="9"/>
      <c r="X9" s="9"/>
    </row>
    <row r="10" spans="1:24" s="14" customFormat="1" ht="24.9" customHeight="1" x14ac:dyDescent="0.3">
      <c r="A10" s="20"/>
      <c r="D10" s="136" t="s">
        <v>185</v>
      </c>
      <c r="E10" s="126"/>
      <c r="F10" s="129"/>
      <c r="G10" s="131">
        <v>7.5999999999999998E-2</v>
      </c>
      <c r="H10" s="132"/>
      <c r="I10" s="132"/>
      <c r="J10" s="133"/>
      <c r="K10" s="134">
        <v>0.627</v>
      </c>
      <c r="L10" s="132"/>
      <c r="M10" s="132"/>
      <c r="N10" s="135"/>
      <c r="O10" s="134">
        <v>0.40600000000000003</v>
      </c>
      <c r="P10" s="132"/>
      <c r="Q10" s="132"/>
      <c r="R10" s="135"/>
      <c r="U10" s="9"/>
      <c r="V10" s="9"/>
      <c r="W10" s="9"/>
      <c r="X10" s="9"/>
    </row>
    <row r="11" spans="1:24" s="14" customFormat="1" ht="24.9" customHeight="1" x14ac:dyDescent="0.3">
      <c r="A11" s="20"/>
      <c r="D11" s="136" t="s">
        <v>190</v>
      </c>
      <c r="E11" s="126"/>
      <c r="F11" s="129"/>
      <c r="G11" s="131">
        <v>8.2000000000000003E-2</v>
      </c>
      <c r="H11" s="132"/>
      <c r="I11" s="132"/>
      <c r="J11" s="133"/>
      <c r="K11" s="134">
        <v>0.59199999999999997</v>
      </c>
      <c r="L11" s="132"/>
      <c r="M11" s="132"/>
      <c r="N11" s="135"/>
      <c r="O11" s="134">
        <v>0.42299999999999999</v>
      </c>
      <c r="P11" s="132"/>
      <c r="Q11" s="132"/>
      <c r="R11" s="135"/>
      <c r="U11" s="9"/>
      <c r="V11" s="9"/>
      <c r="W11" s="9"/>
      <c r="X11" s="9"/>
    </row>
    <row r="12" spans="1:24" s="14" customFormat="1" ht="24.9" customHeight="1" x14ac:dyDescent="0.3">
      <c r="A12" s="20"/>
      <c r="D12" s="136" t="s">
        <v>191</v>
      </c>
      <c r="E12" s="126"/>
      <c r="F12" s="129"/>
      <c r="G12" s="131">
        <v>7.0000000000000007E-2</v>
      </c>
      <c r="H12" s="132"/>
      <c r="I12" s="132"/>
      <c r="J12" s="133"/>
      <c r="K12" s="134">
        <v>0.58399999999999996</v>
      </c>
      <c r="L12" s="132"/>
      <c r="M12" s="132"/>
      <c r="N12" s="135"/>
      <c r="O12" s="134">
        <v>0.35599999999999998</v>
      </c>
      <c r="P12" s="132"/>
      <c r="Q12" s="132"/>
      <c r="R12" s="135"/>
      <c r="U12" s="9"/>
      <c r="V12" s="9"/>
      <c r="W12" s="9"/>
      <c r="X12" s="9"/>
    </row>
    <row r="13" spans="1:24" s="14" customFormat="1" ht="24.9" customHeight="1" x14ac:dyDescent="0.3">
      <c r="A13" s="20"/>
      <c r="D13" s="136" t="s">
        <v>192</v>
      </c>
      <c r="E13" s="126"/>
      <c r="F13" s="129"/>
      <c r="G13" s="131">
        <v>5.6000000000000001E-2</v>
      </c>
      <c r="H13" s="132"/>
      <c r="I13" s="132"/>
      <c r="J13" s="133"/>
      <c r="K13" s="134">
        <v>0.55000000000000004</v>
      </c>
      <c r="L13" s="132"/>
      <c r="M13" s="132"/>
      <c r="N13" s="135"/>
      <c r="O13" s="134">
        <v>0.29199999999999998</v>
      </c>
      <c r="P13" s="132"/>
      <c r="Q13" s="132"/>
      <c r="R13" s="135"/>
      <c r="U13" s="9"/>
      <c r="V13" s="9"/>
      <c r="W13" s="9"/>
      <c r="X13" s="9"/>
    </row>
    <row r="14" spans="1:24" s="14" customFormat="1" ht="24.9" customHeight="1" x14ac:dyDescent="0.3">
      <c r="A14" s="20"/>
      <c r="D14" s="136" t="s">
        <v>193</v>
      </c>
      <c r="E14" s="126"/>
      <c r="F14" s="129"/>
      <c r="G14" s="131">
        <v>6.3E-2</v>
      </c>
      <c r="H14" s="132"/>
      <c r="I14" s="132"/>
      <c r="J14" s="133"/>
      <c r="K14" s="134">
        <v>0.54300000000000004</v>
      </c>
      <c r="L14" s="132"/>
      <c r="M14" s="132"/>
      <c r="N14" s="135"/>
      <c r="O14" s="134">
        <v>0.35199999999999998</v>
      </c>
      <c r="P14" s="132"/>
      <c r="Q14" s="132"/>
      <c r="R14" s="135"/>
      <c r="U14" s="9"/>
      <c r="V14" s="9"/>
      <c r="W14" s="9"/>
      <c r="X14" s="9"/>
    </row>
    <row r="15" spans="1:24" s="14" customFormat="1" ht="24.9" customHeight="1" x14ac:dyDescent="0.3">
      <c r="A15" s="20"/>
      <c r="D15" s="136" t="s">
        <v>194</v>
      </c>
      <c r="E15" s="126"/>
      <c r="F15" s="129"/>
      <c r="G15" s="131">
        <v>5.3999999999999999E-2</v>
      </c>
      <c r="H15" s="132"/>
      <c r="I15" s="132"/>
      <c r="J15" s="133"/>
      <c r="K15" s="134">
        <v>0.53600000000000003</v>
      </c>
      <c r="L15" s="132"/>
      <c r="M15" s="132"/>
      <c r="N15" s="135"/>
      <c r="O15" s="134">
        <v>0.27400000000000002</v>
      </c>
      <c r="P15" s="132"/>
      <c r="Q15" s="132"/>
      <c r="R15" s="135"/>
      <c r="U15" s="9"/>
      <c r="V15" s="9"/>
      <c r="W15" s="9"/>
      <c r="X15" s="9"/>
    </row>
    <row r="16" spans="1:24" s="14" customFormat="1" ht="24.9" customHeight="1" x14ac:dyDescent="0.3">
      <c r="A16" s="20"/>
      <c r="D16" s="136" t="s">
        <v>195</v>
      </c>
      <c r="E16" s="126"/>
      <c r="F16" s="129"/>
      <c r="G16" s="131">
        <v>5.8999999999999997E-2</v>
      </c>
      <c r="H16" s="132"/>
      <c r="I16" s="132"/>
      <c r="J16" s="133"/>
      <c r="K16" s="134">
        <v>0.51600000000000001</v>
      </c>
      <c r="L16" s="132"/>
      <c r="M16" s="132"/>
      <c r="N16" s="135"/>
      <c r="O16" s="134">
        <v>0.371</v>
      </c>
      <c r="P16" s="132"/>
      <c r="Q16" s="132"/>
      <c r="R16" s="135"/>
      <c r="U16" s="9"/>
      <c r="V16" s="9"/>
      <c r="W16" s="9"/>
      <c r="X16" s="9"/>
    </row>
    <row r="17" spans="1:24" s="14" customFormat="1" ht="24.9" customHeight="1" x14ac:dyDescent="0.3">
      <c r="A17" s="20"/>
      <c r="D17" s="136" t="s">
        <v>196</v>
      </c>
      <c r="E17" s="126"/>
      <c r="F17" s="129"/>
      <c r="G17" s="131">
        <v>6.3E-2</v>
      </c>
      <c r="H17" s="132"/>
      <c r="I17" s="132"/>
      <c r="J17" s="133"/>
      <c r="K17" s="134">
        <v>0.502</v>
      </c>
      <c r="L17" s="132"/>
      <c r="M17" s="132"/>
      <c r="N17" s="135"/>
      <c r="O17" s="134">
        <v>0.28999999999999998</v>
      </c>
      <c r="P17" s="132"/>
      <c r="Q17" s="132"/>
      <c r="R17" s="135"/>
      <c r="U17" s="9"/>
      <c r="V17" s="9"/>
      <c r="W17" s="9"/>
      <c r="X17" s="9"/>
    </row>
    <row r="18" spans="1:24" s="9" customFormat="1" ht="24.9" customHeight="1" x14ac:dyDescent="0.2">
      <c r="A18" s="8"/>
      <c r="C18" s="25"/>
      <c r="D18" s="136" t="s">
        <v>197</v>
      </c>
      <c r="E18" s="126"/>
      <c r="F18" s="129"/>
      <c r="G18" s="131">
        <v>4.1000000000000002E-2</v>
      </c>
      <c r="H18" s="132"/>
      <c r="I18" s="132"/>
      <c r="J18" s="133"/>
      <c r="K18" s="134">
        <v>0.48199999999999998</v>
      </c>
      <c r="L18" s="132"/>
      <c r="M18" s="132"/>
      <c r="N18" s="135"/>
      <c r="O18" s="134">
        <v>0.16</v>
      </c>
      <c r="P18" s="132"/>
      <c r="Q18" s="132"/>
      <c r="R18" s="135"/>
    </row>
    <row r="19" spans="1:24" s="9" customFormat="1" ht="15" customHeight="1" x14ac:dyDescent="0.2">
      <c r="A19" s="8"/>
      <c r="C19" s="25"/>
      <c r="L19" s="25"/>
      <c r="M19" s="25"/>
      <c r="N19" s="25"/>
    </row>
    <row r="20" spans="1:24" ht="19.5" customHeight="1" x14ac:dyDescent="0.3">
      <c r="A20" s="137" t="str">
        <f>Índice!$A$67</f>
        <v>ESTUDO 32 | ANÁLISE DAS EMPRESAS INTEGRADAS EM GRUPOS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</row>
    <row r="21" spans="1:24" x14ac:dyDescent="0.3">
      <c r="U21" s="60" t="s">
        <v>56</v>
      </c>
    </row>
    <row r="24" spans="1:24" ht="17.25" customHeight="1" x14ac:dyDescent="0.3"/>
    <row r="25" spans="1:24" ht="17.25" customHeight="1" x14ac:dyDescent="0.3"/>
  </sheetData>
  <sheetProtection algorithmName="SHA-512" hashValue="qlpjrk1dhBPukLO1vpQjDm2whyFS0Kra7sMfKwIZ7vWSrIWKbCXfP+ls2doV8KyV0WGJ0NlQtFpSOCpRfsVgqw==" saltValue="xcMA9PUWeVwWor+sRk3kgA==" spinCount="100000" sheet="1" objects="1" scenarios="1"/>
  <mergeCells count="53">
    <mergeCell ref="A1:U1"/>
    <mergeCell ref="G6:J6"/>
    <mergeCell ref="K6:N6"/>
    <mergeCell ref="O6:R6"/>
    <mergeCell ref="D7:F7"/>
    <mergeCell ref="G7:J7"/>
    <mergeCell ref="K7:N7"/>
    <mergeCell ref="O7:R7"/>
    <mergeCell ref="D8:F8"/>
    <mergeCell ref="G8:J8"/>
    <mergeCell ref="K8:N8"/>
    <mergeCell ref="O8:R8"/>
    <mergeCell ref="D9:F9"/>
    <mergeCell ref="G9:J9"/>
    <mergeCell ref="K9:N9"/>
    <mergeCell ref="O9:R9"/>
    <mergeCell ref="D10:F10"/>
    <mergeCell ref="G10:J10"/>
    <mergeCell ref="K10:N10"/>
    <mergeCell ref="O10:R10"/>
    <mergeCell ref="D11:F11"/>
    <mergeCell ref="G11:J11"/>
    <mergeCell ref="K11:N11"/>
    <mergeCell ref="O11:R11"/>
    <mergeCell ref="D12:F12"/>
    <mergeCell ref="G12:J12"/>
    <mergeCell ref="K12:N12"/>
    <mergeCell ref="O12:R12"/>
    <mergeCell ref="D13:F13"/>
    <mergeCell ref="G13:J13"/>
    <mergeCell ref="K13:N13"/>
    <mergeCell ref="O13:R13"/>
    <mergeCell ref="D14:F14"/>
    <mergeCell ref="G14:J14"/>
    <mergeCell ref="K14:N14"/>
    <mergeCell ref="O14:R14"/>
    <mergeCell ref="D18:F18"/>
    <mergeCell ref="G18:J18"/>
    <mergeCell ref="K18:N18"/>
    <mergeCell ref="O18:R18"/>
    <mergeCell ref="G17:J17"/>
    <mergeCell ref="K17:N17"/>
    <mergeCell ref="O17:R17"/>
    <mergeCell ref="A20:U20"/>
    <mergeCell ref="D15:F15"/>
    <mergeCell ref="D16:F16"/>
    <mergeCell ref="G15:J15"/>
    <mergeCell ref="K15:N15"/>
    <mergeCell ref="O15:R15"/>
    <mergeCell ref="G16:J16"/>
    <mergeCell ref="K16:N16"/>
    <mergeCell ref="O16:R16"/>
    <mergeCell ref="D17:F17"/>
  </mergeCells>
  <hyperlinks>
    <hyperlink ref="U2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AF13"/>
  <sheetViews>
    <sheetView showGridLines="0" zoomScaleNormal="100" zoomScaleSheetLayoutView="85" workbookViewId="0"/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thickBot="1" x14ac:dyDescent="0.35">
      <c r="A1" s="141" t="s">
        <v>67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32" ht="15" customHeight="1" x14ac:dyDescent="0.3"/>
    <row r="3" spans="1:32" s="7" customFormat="1" ht="15" customHeight="1" thickBot="1" x14ac:dyDescent="0.35">
      <c r="A3" s="82" t="str">
        <f>Índice!F9</f>
        <v>G4</v>
      </c>
      <c r="B3" s="83" t="str">
        <f>Índice!G9</f>
        <v>Peso das empresas integradas em grupos | Por classes de maturidade (2016)</v>
      </c>
      <c r="C3" s="84"/>
      <c r="D3" s="84"/>
      <c r="E3" s="84"/>
      <c r="F3" s="84"/>
      <c r="G3" s="84"/>
      <c r="H3" s="85"/>
      <c r="I3" s="85"/>
      <c r="J3" s="85"/>
    </row>
    <row r="4" spans="1:32" s="9" customFormat="1" ht="15" customHeight="1" x14ac:dyDescent="0.2">
      <c r="A4" s="8" t="s">
        <v>21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32" s="9" customFormat="1" ht="15" customHeight="1" x14ac:dyDescent="0.2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</row>
    <row r="6" spans="1:32" s="11" customFormat="1" ht="24.9" customHeight="1" x14ac:dyDescent="0.3">
      <c r="B6" s="63"/>
      <c r="C6" s="63"/>
      <c r="D6" s="44"/>
      <c r="E6" s="44"/>
      <c r="F6" s="44"/>
      <c r="G6" s="125" t="s">
        <v>29</v>
      </c>
      <c r="H6" s="126"/>
      <c r="I6" s="126"/>
      <c r="J6" s="127"/>
      <c r="K6" s="128" t="s">
        <v>24</v>
      </c>
      <c r="L6" s="126"/>
      <c r="M6" s="126"/>
      <c r="N6" s="129"/>
      <c r="O6" s="128" t="s">
        <v>92</v>
      </c>
      <c r="P6" s="126"/>
      <c r="Q6" s="126"/>
      <c r="R6" s="129"/>
      <c r="U6" s="12"/>
    </row>
    <row r="7" spans="1:32" ht="24.9" customHeight="1" x14ac:dyDescent="0.3">
      <c r="B7" s="64"/>
      <c r="C7" s="64"/>
      <c r="D7" s="142" t="s">
        <v>25</v>
      </c>
      <c r="E7" s="142"/>
      <c r="F7" s="142"/>
      <c r="G7" s="138">
        <v>5.3999999999999999E-2</v>
      </c>
      <c r="H7" s="139"/>
      <c r="I7" s="139"/>
      <c r="J7" s="140"/>
      <c r="K7" s="134">
        <v>0.29199999999999998</v>
      </c>
      <c r="L7" s="132"/>
      <c r="M7" s="132"/>
      <c r="N7" s="135"/>
      <c r="O7" s="134">
        <v>0.16300000000000001</v>
      </c>
      <c r="P7" s="132"/>
      <c r="Q7" s="132"/>
      <c r="R7" s="135"/>
      <c r="U7" s="13"/>
      <c r="V7" s="11"/>
      <c r="W7" s="11"/>
      <c r="X7" s="11"/>
      <c r="Y7" s="11"/>
      <c r="Z7" s="11"/>
      <c r="AA7" s="11"/>
      <c r="AB7" s="11"/>
      <c r="AC7" s="11"/>
      <c r="AD7" s="11"/>
    </row>
    <row r="8" spans="1:32" ht="24.9" customHeight="1" x14ac:dyDescent="0.3">
      <c r="B8" s="64"/>
      <c r="C8" s="64"/>
      <c r="D8" s="142" t="s">
        <v>26</v>
      </c>
      <c r="E8" s="142"/>
      <c r="F8" s="142"/>
      <c r="G8" s="138">
        <v>7.4999999999999997E-2</v>
      </c>
      <c r="H8" s="139"/>
      <c r="I8" s="139"/>
      <c r="J8" s="140"/>
      <c r="K8" s="134">
        <v>0.46899999999999997</v>
      </c>
      <c r="L8" s="132"/>
      <c r="M8" s="132"/>
      <c r="N8" s="135"/>
      <c r="O8" s="134">
        <v>0.254</v>
      </c>
      <c r="P8" s="132"/>
      <c r="Q8" s="132"/>
      <c r="R8" s="135"/>
      <c r="U8" s="13"/>
      <c r="V8" s="11"/>
      <c r="W8" s="11"/>
      <c r="X8" s="11"/>
      <c r="Y8" s="11"/>
      <c r="Z8" s="11"/>
      <c r="AA8" s="11"/>
      <c r="AB8" s="11"/>
      <c r="AC8" s="11"/>
      <c r="AD8" s="11"/>
    </row>
    <row r="9" spans="1:32" ht="24.9" customHeight="1" x14ac:dyDescent="0.3">
      <c r="B9" s="64"/>
      <c r="C9" s="64"/>
      <c r="D9" s="142" t="s">
        <v>23</v>
      </c>
      <c r="E9" s="142"/>
      <c r="F9" s="142"/>
      <c r="G9" s="138">
        <v>7.3999999999999996E-2</v>
      </c>
      <c r="H9" s="139"/>
      <c r="I9" s="139"/>
      <c r="J9" s="140"/>
      <c r="K9" s="134">
        <v>0.56899999999999995</v>
      </c>
      <c r="L9" s="132"/>
      <c r="M9" s="132"/>
      <c r="N9" s="135"/>
      <c r="O9" s="134">
        <v>0.34699999999999998</v>
      </c>
      <c r="P9" s="132"/>
      <c r="Q9" s="132"/>
      <c r="R9" s="135"/>
      <c r="U9" s="13"/>
      <c r="V9" s="11"/>
      <c r="W9" s="11"/>
      <c r="X9" s="11"/>
      <c r="Y9" s="11"/>
      <c r="Z9" s="11"/>
      <c r="AA9" s="11"/>
      <c r="AB9" s="11"/>
      <c r="AC9" s="11"/>
      <c r="AD9" s="11"/>
    </row>
    <row r="10" spans="1:32" ht="24.9" customHeight="1" x14ac:dyDescent="0.3">
      <c r="B10" s="64"/>
      <c r="C10" s="64"/>
      <c r="D10" s="142" t="s">
        <v>32</v>
      </c>
      <c r="E10" s="142"/>
      <c r="F10" s="142"/>
      <c r="G10" s="138">
        <v>0.105</v>
      </c>
      <c r="H10" s="139"/>
      <c r="I10" s="139"/>
      <c r="J10" s="140"/>
      <c r="K10" s="134">
        <v>0.73099999999999998</v>
      </c>
      <c r="L10" s="132"/>
      <c r="M10" s="132"/>
      <c r="N10" s="135"/>
      <c r="O10" s="134">
        <v>0.55200000000000005</v>
      </c>
      <c r="P10" s="132"/>
      <c r="Q10" s="132"/>
      <c r="R10" s="135"/>
      <c r="U10" s="13"/>
      <c r="V10" s="11"/>
      <c r="W10" s="11"/>
      <c r="X10" s="11"/>
      <c r="Y10" s="11"/>
      <c r="Z10" s="11"/>
      <c r="AA10" s="11"/>
      <c r="AB10" s="11"/>
      <c r="AC10" s="11"/>
      <c r="AD10" s="11"/>
    </row>
    <row r="11" spans="1:32" ht="15" customHeight="1" thickBot="1" x14ac:dyDescent="0.35"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Y11" s="11"/>
      <c r="Z11" s="11"/>
      <c r="AA11" s="11"/>
      <c r="AB11" s="11"/>
      <c r="AC11" s="11"/>
      <c r="AD11" s="11"/>
      <c r="AE11" s="11"/>
      <c r="AF11" s="11"/>
    </row>
    <row r="12" spans="1:32" ht="19.5" customHeight="1" thickBot="1" x14ac:dyDescent="0.35">
      <c r="A12" s="97" t="str">
        <f>NOTA!$A$24</f>
        <v>ESTUDO 32 | ANÁLISE DAS EMPRESAS INTEGRADAS EM GRUPOS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Y12" s="11"/>
      <c r="Z12" s="11"/>
      <c r="AA12" s="11"/>
      <c r="AB12" s="11"/>
      <c r="AC12" s="11"/>
      <c r="AD12" s="11"/>
      <c r="AE12" s="11"/>
      <c r="AF12" s="11"/>
    </row>
    <row r="13" spans="1:32" x14ac:dyDescent="0.3">
      <c r="U13" s="60" t="s">
        <v>56</v>
      </c>
    </row>
  </sheetData>
  <sheetProtection algorithmName="SHA-512" hashValue="USpJ1tlFQb/ciT+ujHMBAeZBAtJIznFPDqHPTcojuDm72t2QM5yMj7c6B7SvMWdEzgjwmvpQEX9Aosl7BhIJIQ==" saltValue="Nszk6nqD9RD0t85I6DHjTw==" spinCount="100000" sheet="1" objects="1" scenarios="1"/>
  <mergeCells count="21">
    <mergeCell ref="A12:U12"/>
    <mergeCell ref="A1:U1"/>
    <mergeCell ref="G6:J6"/>
    <mergeCell ref="K6:N6"/>
    <mergeCell ref="D7:F7"/>
    <mergeCell ref="D8:F8"/>
    <mergeCell ref="D9:F9"/>
    <mergeCell ref="D10:F10"/>
    <mergeCell ref="O6:R6"/>
    <mergeCell ref="G7:J7"/>
    <mergeCell ref="K7:N7"/>
    <mergeCell ref="O7:R7"/>
    <mergeCell ref="G8:J8"/>
    <mergeCell ref="K8:N8"/>
    <mergeCell ref="O8:R8"/>
    <mergeCell ref="G9:J9"/>
    <mergeCell ref="K9:N9"/>
    <mergeCell ref="O9:R9"/>
    <mergeCell ref="G10:J10"/>
    <mergeCell ref="K10:N10"/>
    <mergeCell ref="O10:R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V22"/>
  <sheetViews>
    <sheetView zoomScaleNormal="100" zoomScaleSheetLayoutView="85" workbookViewId="0"/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2" ht="69" customHeight="1" x14ac:dyDescent="0.3">
      <c r="A1" s="124" t="s">
        <v>66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22" ht="15" customHeight="1" x14ac:dyDescent="0.3"/>
    <row r="3" spans="1:22" s="7" customFormat="1" ht="15" customHeight="1" thickBot="1" x14ac:dyDescent="0.35">
      <c r="A3" s="86" t="str">
        <f>Índice!F12</f>
        <v>G5</v>
      </c>
      <c r="B3" s="87" t="str">
        <f>Índice!G12</f>
        <v>Composição das empresas integradas em grupos e das restantes empresas | Por setores de atividade económica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</row>
    <row r="4" spans="1:22" s="9" customFormat="1" ht="15" customHeight="1" x14ac:dyDescent="0.2">
      <c r="A4" s="8" t="s">
        <v>21</v>
      </c>
      <c r="C4" s="17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</row>
    <row r="5" spans="1:22" s="9" customFormat="1" ht="15" customHeight="1" x14ac:dyDescent="0.2">
      <c r="A5" s="8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22" s="9" customFormat="1" ht="24.9" customHeight="1" x14ac:dyDescent="0.2">
      <c r="A6" s="8"/>
      <c r="D6" s="142" t="s">
        <v>29</v>
      </c>
      <c r="E6" s="142"/>
      <c r="F6" s="142"/>
      <c r="G6" s="142"/>
      <c r="H6" s="142"/>
      <c r="I6" s="142"/>
      <c r="J6" s="142" t="s">
        <v>24</v>
      </c>
      <c r="K6" s="142"/>
      <c r="L6" s="142"/>
      <c r="M6" s="142"/>
      <c r="N6" s="142"/>
      <c r="O6" s="142"/>
      <c r="P6" s="142" t="s">
        <v>92</v>
      </c>
      <c r="Q6" s="142"/>
      <c r="R6" s="142"/>
      <c r="S6" s="142"/>
      <c r="T6" s="142"/>
      <c r="U6" s="142"/>
    </row>
    <row r="7" spans="1:22" s="9" customFormat="1" ht="24.9" customHeight="1" x14ac:dyDescent="0.2">
      <c r="A7" s="8"/>
      <c r="D7" s="142" t="s">
        <v>91</v>
      </c>
      <c r="E7" s="142"/>
      <c r="F7" s="142"/>
      <c r="G7" s="142" t="s">
        <v>53</v>
      </c>
      <c r="H7" s="142"/>
      <c r="I7" s="142"/>
      <c r="J7" s="142" t="s">
        <v>91</v>
      </c>
      <c r="K7" s="142"/>
      <c r="L7" s="142"/>
      <c r="M7" s="142" t="s">
        <v>53</v>
      </c>
      <c r="N7" s="142"/>
      <c r="O7" s="142"/>
      <c r="P7" s="142" t="s">
        <v>91</v>
      </c>
      <c r="Q7" s="142"/>
      <c r="R7" s="142"/>
      <c r="S7" s="142" t="s">
        <v>53</v>
      </c>
      <c r="T7" s="142"/>
      <c r="U7" s="142"/>
    </row>
    <row r="8" spans="1:22" s="14" customFormat="1" ht="24.9" customHeight="1" x14ac:dyDescent="0.3">
      <c r="A8" s="142" t="s">
        <v>177</v>
      </c>
      <c r="B8" s="142"/>
      <c r="C8" s="125"/>
      <c r="D8" s="143">
        <v>4.2000000000000003E-2</v>
      </c>
      <c r="E8" s="143"/>
      <c r="F8" s="143"/>
      <c r="G8" s="143">
        <v>0.04</v>
      </c>
      <c r="H8" s="143"/>
      <c r="I8" s="143"/>
      <c r="J8" s="143">
        <v>8.0000000000000002E-3</v>
      </c>
      <c r="K8" s="143"/>
      <c r="L8" s="143"/>
      <c r="M8" s="143">
        <v>3.3000000000000002E-2</v>
      </c>
      <c r="N8" s="143"/>
      <c r="O8" s="143"/>
      <c r="P8" s="143">
        <v>1.2E-2</v>
      </c>
      <c r="Q8" s="143"/>
      <c r="R8" s="143"/>
      <c r="S8" s="143">
        <v>3.1E-2</v>
      </c>
      <c r="T8" s="143"/>
      <c r="U8" s="143"/>
      <c r="V8" s="9"/>
    </row>
    <row r="9" spans="1:22" s="14" customFormat="1" ht="24.9" customHeight="1" x14ac:dyDescent="0.3">
      <c r="A9" s="142" t="s">
        <v>178</v>
      </c>
      <c r="B9" s="142"/>
      <c r="C9" s="125"/>
      <c r="D9" s="143">
        <v>0.123</v>
      </c>
      <c r="E9" s="143"/>
      <c r="F9" s="143"/>
      <c r="G9" s="143">
        <v>0.10299999999999999</v>
      </c>
      <c r="H9" s="143"/>
      <c r="I9" s="143"/>
      <c r="J9" s="143">
        <v>0.27800000000000002</v>
      </c>
      <c r="K9" s="143"/>
      <c r="L9" s="143"/>
      <c r="M9" s="143">
        <v>0.20699999999999999</v>
      </c>
      <c r="N9" s="143"/>
      <c r="O9" s="143"/>
      <c r="P9" s="143">
        <v>0.245</v>
      </c>
      <c r="Q9" s="143"/>
      <c r="R9" s="143"/>
      <c r="S9" s="143">
        <v>0.23899999999999999</v>
      </c>
      <c r="T9" s="143"/>
      <c r="U9" s="143"/>
      <c r="V9" s="9"/>
    </row>
    <row r="10" spans="1:22" s="14" customFormat="1" ht="24.9" customHeight="1" x14ac:dyDescent="0.3">
      <c r="A10" s="142" t="s">
        <v>179</v>
      </c>
      <c r="B10" s="142"/>
      <c r="C10" s="125"/>
      <c r="D10" s="143">
        <v>2.5999999999999999E-2</v>
      </c>
      <c r="E10" s="143"/>
      <c r="F10" s="143"/>
      <c r="G10" s="143">
        <v>3.0000000000000001E-3</v>
      </c>
      <c r="H10" s="143"/>
      <c r="I10" s="143"/>
      <c r="J10" s="143">
        <v>0.10100000000000001</v>
      </c>
      <c r="K10" s="143"/>
      <c r="L10" s="143"/>
      <c r="M10" s="143">
        <v>0.01</v>
      </c>
      <c r="N10" s="143"/>
      <c r="O10" s="143"/>
      <c r="P10" s="143">
        <v>2.4E-2</v>
      </c>
      <c r="Q10" s="143"/>
      <c r="R10" s="143"/>
      <c r="S10" s="143">
        <v>7.0000000000000001E-3</v>
      </c>
      <c r="T10" s="143"/>
      <c r="U10" s="143"/>
      <c r="V10" s="9"/>
    </row>
    <row r="11" spans="1:22" s="14" customFormat="1" ht="24.9" customHeight="1" x14ac:dyDescent="0.3">
      <c r="A11" s="142" t="s">
        <v>180</v>
      </c>
      <c r="B11" s="142"/>
      <c r="C11" s="125"/>
      <c r="D11" s="143">
        <v>7.4999999999999997E-2</v>
      </c>
      <c r="E11" s="143"/>
      <c r="F11" s="143"/>
      <c r="G11" s="143">
        <v>0.109</v>
      </c>
      <c r="H11" s="143"/>
      <c r="I11" s="143"/>
      <c r="J11" s="143">
        <v>3.7999999999999999E-2</v>
      </c>
      <c r="K11" s="143"/>
      <c r="L11" s="143"/>
      <c r="M11" s="143">
        <v>8.1000000000000003E-2</v>
      </c>
      <c r="N11" s="143"/>
      <c r="O11" s="143"/>
      <c r="P11" s="143">
        <v>5.5E-2</v>
      </c>
      <c r="Q11" s="143"/>
      <c r="R11" s="143"/>
      <c r="S11" s="143">
        <v>0.11600000000000001</v>
      </c>
      <c r="T11" s="143"/>
      <c r="U11" s="143"/>
      <c r="V11" s="9"/>
    </row>
    <row r="12" spans="1:22" s="14" customFormat="1" ht="24.9" customHeight="1" x14ac:dyDescent="0.3">
      <c r="A12" s="142" t="s">
        <v>181</v>
      </c>
      <c r="B12" s="142"/>
      <c r="C12" s="125"/>
      <c r="D12" s="143">
        <v>0.20899999999999999</v>
      </c>
      <c r="E12" s="143"/>
      <c r="F12" s="143"/>
      <c r="G12" s="143">
        <v>0.26100000000000001</v>
      </c>
      <c r="H12" s="143"/>
      <c r="I12" s="143"/>
      <c r="J12" s="143">
        <v>0.35</v>
      </c>
      <c r="K12" s="143"/>
      <c r="L12" s="143"/>
      <c r="M12" s="143">
        <v>0.42899999999999999</v>
      </c>
      <c r="N12" s="143"/>
      <c r="O12" s="143"/>
      <c r="P12" s="143">
        <v>0.20899999999999999</v>
      </c>
      <c r="Q12" s="143"/>
      <c r="R12" s="143"/>
      <c r="S12" s="143">
        <v>0.221</v>
      </c>
      <c r="T12" s="143"/>
      <c r="U12" s="143"/>
      <c r="V12" s="9"/>
    </row>
    <row r="13" spans="1:22" s="14" customFormat="1" ht="24.9" customHeight="1" x14ac:dyDescent="0.3">
      <c r="A13" s="142" t="s">
        <v>182</v>
      </c>
      <c r="B13" s="142"/>
      <c r="C13" s="125"/>
      <c r="D13" s="143">
        <v>0.158</v>
      </c>
      <c r="E13" s="143"/>
      <c r="F13" s="143"/>
      <c r="G13" s="143">
        <v>6.8000000000000005E-2</v>
      </c>
      <c r="H13" s="143"/>
      <c r="I13" s="143"/>
      <c r="J13" s="143">
        <v>1.0999999999999999E-2</v>
      </c>
      <c r="K13" s="143"/>
      <c r="L13" s="143"/>
      <c r="M13" s="143">
        <v>2.1999999999999999E-2</v>
      </c>
      <c r="N13" s="143"/>
      <c r="O13" s="143"/>
      <c r="P13" s="143">
        <v>7.0000000000000001E-3</v>
      </c>
      <c r="Q13" s="143"/>
      <c r="R13" s="143"/>
      <c r="S13" s="143">
        <v>1.4999999999999999E-2</v>
      </c>
      <c r="T13" s="143"/>
      <c r="U13" s="143"/>
      <c r="V13" s="9"/>
    </row>
    <row r="14" spans="1:22" s="14" customFormat="1" ht="24.9" customHeight="1" x14ac:dyDescent="0.3">
      <c r="A14" s="142" t="s">
        <v>186</v>
      </c>
      <c r="B14" s="142"/>
      <c r="C14" s="125"/>
      <c r="D14" s="143">
        <v>0.114</v>
      </c>
      <c r="E14" s="143"/>
      <c r="F14" s="143"/>
      <c r="G14" s="143">
        <v>9.9000000000000005E-2</v>
      </c>
      <c r="H14" s="143"/>
      <c r="I14" s="143"/>
      <c r="J14" s="143">
        <v>2.8000000000000001E-2</v>
      </c>
      <c r="K14" s="143"/>
      <c r="L14" s="143"/>
      <c r="M14" s="143">
        <v>3.5000000000000003E-2</v>
      </c>
      <c r="N14" s="143"/>
      <c r="O14" s="143"/>
      <c r="P14" s="143">
        <v>4.4999999999999998E-2</v>
      </c>
      <c r="Q14" s="143"/>
      <c r="R14" s="143"/>
      <c r="S14" s="143">
        <v>5.8000000000000003E-2</v>
      </c>
      <c r="T14" s="143"/>
      <c r="U14" s="143"/>
    </row>
    <row r="15" spans="1:22" s="14" customFormat="1" ht="24.9" customHeight="1" x14ac:dyDescent="0.3">
      <c r="A15" s="142" t="s">
        <v>184</v>
      </c>
      <c r="B15" s="142"/>
      <c r="C15" s="125"/>
      <c r="D15" s="143">
        <v>0.252</v>
      </c>
      <c r="E15" s="143"/>
      <c r="F15" s="143"/>
      <c r="G15" s="143">
        <v>0.317</v>
      </c>
      <c r="H15" s="143"/>
      <c r="I15" s="143"/>
      <c r="J15" s="143">
        <v>0.185</v>
      </c>
      <c r="K15" s="143"/>
      <c r="L15" s="143"/>
      <c r="M15" s="143">
        <v>0.183</v>
      </c>
      <c r="N15" s="143"/>
      <c r="O15" s="143"/>
      <c r="P15" s="143">
        <v>0.40300000000000002</v>
      </c>
      <c r="Q15" s="143"/>
      <c r="R15" s="143"/>
      <c r="S15" s="143">
        <v>0.312</v>
      </c>
      <c r="T15" s="143"/>
      <c r="U15" s="143"/>
    </row>
    <row r="16" spans="1:22" s="14" customFormat="1" ht="15" customHeight="1" x14ac:dyDescent="0.3">
      <c r="A16" s="20"/>
    </row>
    <row r="17" spans="1:21" ht="19.5" customHeight="1" x14ac:dyDescent="0.3">
      <c r="A17" s="137" t="str">
        <f>Índice!$A$67</f>
        <v>ESTUDO 32 | ANÁLISE DAS EMPRESAS INTEGRADAS EM GRUPOS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</row>
    <row r="18" spans="1:21" x14ac:dyDescent="0.3">
      <c r="U18" s="60" t="s">
        <v>56</v>
      </c>
    </row>
    <row r="21" spans="1:21" ht="17.25" customHeight="1" x14ac:dyDescent="0.3"/>
    <row r="22" spans="1:21" ht="17.25" customHeight="1" x14ac:dyDescent="0.3"/>
  </sheetData>
  <sheetProtection algorithmName="SHA-512" hashValue="Gtcfhu3Y6S8iff8UiRqmGa4nUb2Mq/ul6mRoHCRvxR5MNak/WMqEzgQN3AYQgJ0jOKkEvTufr0MJye3d9d1g6A==" saltValue="7uWHouqIBrePnWjkT4pUJQ==" spinCount="100000" sheet="1" objects="1" scenarios="1"/>
  <mergeCells count="67">
    <mergeCell ref="A1:U1"/>
    <mergeCell ref="A8:C8"/>
    <mergeCell ref="D8:F8"/>
    <mergeCell ref="G8:I8"/>
    <mergeCell ref="J8:L8"/>
    <mergeCell ref="M8:O8"/>
    <mergeCell ref="P6:U6"/>
    <mergeCell ref="D6:I6"/>
    <mergeCell ref="J6:O6"/>
    <mergeCell ref="D7:F7"/>
    <mergeCell ref="G7:I7"/>
    <mergeCell ref="J7:L7"/>
    <mergeCell ref="M7:O7"/>
    <mergeCell ref="P7:R7"/>
    <mergeCell ref="S7:U7"/>
    <mergeCell ref="P8:R8"/>
    <mergeCell ref="A17:U17"/>
    <mergeCell ref="A14:C14"/>
    <mergeCell ref="A15:C15"/>
    <mergeCell ref="D14:F14"/>
    <mergeCell ref="G14:I14"/>
    <mergeCell ref="G15:I15"/>
    <mergeCell ref="D15:F15"/>
    <mergeCell ref="J14:L14"/>
    <mergeCell ref="M14:O14"/>
    <mergeCell ref="J15:L15"/>
    <mergeCell ref="M15:O15"/>
    <mergeCell ref="S8:U8"/>
    <mergeCell ref="P14:R14"/>
    <mergeCell ref="S14:U14"/>
    <mergeCell ref="P15:R15"/>
    <mergeCell ref="S15:U15"/>
    <mergeCell ref="S9:U9"/>
    <mergeCell ref="S10:U10"/>
    <mergeCell ref="S11:U11"/>
    <mergeCell ref="S12:U12"/>
    <mergeCell ref="S13:U13"/>
    <mergeCell ref="A9:C9"/>
    <mergeCell ref="A13:C13"/>
    <mergeCell ref="A10:C10"/>
    <mergeCell ref="A11:C11"/>
    <mergeCell ref="A12:C12"/>
    <mergeCell ref="D9:F9"/>
    <mergeCell ref="G9:I9"/>
    <mergeCell ref="J9:L9"/>
    <mergeCell ref="M9:O9"/>
    <mergeCell ref="P9:R9"/>
    <mergeCell ref="D10:F10"/>
    <mergeCell ref="G10:I10"/>
    <mergeCell ref="J10:L10"/>
    <mergeCell ref="M10:O10"/>
    <mergeCell ref="P10:R10"/>
    <mergeCell ref="D11:F11"/>
    <mergeCell ref="G11:I11"/>
    <mergeCell ref="J11:L11"/>
    <mergeCell ref="M11:O11"/>
    <mergeCell ref="P11:R11"/>
    <mergeCell ref="D12:F12"/>
    <mergeCell ref="G12:I12"/>
    <mergeCell ref="J12:L12"/>
    <mergeCell ref="M12:O12"/>
    <mergeCell ref="P12:R12"/>
    <mergeCell ref="D13:F13"/>
    <mergeCell ref="G13:I13"/>
    <mergeCell ref="J13:L13"/>
    <mergeCell ref="M13:O13"/>
    <mergeCell ref="P13:R13"/>
  </mergeCells>
  <hyperlinks>
    <hyperlink ref="U1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AF13"/>
  <sheetViews>
    <sheetView showGridLines="0" zoomScaleNormal="100" zoomScaleSheetLayoutView="85" workbookViewId="0"/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124" t="s">
        <v>66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</row>
    <row r="2" spans="1:32" ht="15" customHeight="1" x14ac:dyDescent="0.3"/>
    <row r="3" spans="1:32" s="7" customFormat="1" ht="15" customHeight="1" thickBot="1" x14ac:dyDescent="0.35">
      <c r="A3" s="86" t="str">
        <f>Índice!F13</f>
        <v>G6</v>
      </c>
      <c r="B3" s="87" t="str">
        <f>Índice!G13</f>
        <v>Composição das empresas integradas em grupos e das restantes empresas | Por classes de dimensão das empresas (2016)</v>
      </c>
      <c r="C3" s="88"/>
      <c r="D3" s="88"/>
      <c r="E3" s="88"/>
      <c r="F3" s="88"/>
      <c r="G3" s="88"/>
      <c r="H3" s="89"/>
      <c r="I3" s="89"/>
      <c r="J3" s="89"/>
      <c r="K3" s="89"/>
      <c r="L3" s="89"/>
      <c r="M3" s="89"/>
      <c r="N3" s="89"/>
      <c r="O3" s="89"/>
    </row>
    <row r="4" spans="1:32" s="9" customFormat="1" ht="15" customHeight="1" x14ac:dyDescent="0.2">
      <c r="A4" s="8" t="s">
        <v>21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</row>
    <row r="5" spans="1:32" s="9" customFormat="1" ht="15" customHeight="1" x14ac:dyDescent="0.2"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</row>
    <row r="6" spans="1:32" s="11" customFormat="1" ht="24.9" customHeight="1" x14ac:dyDescent="0.2">
      <c r="A6" s="8"/>
      <c r="B6" s="9"/>
      <c r="C6" s="9"/>
      <c r="D6" s="142" t="s">
        <v>29</v>
      </c>
      <c r="E6" s="142"/>
      <c r="F6" s="142"/>
      <c r="G6" s="142"/>
      <c r="H6" s="142"/>
      <c r="I6" s="142"/>
      <c r="J6" s="142" t="s">
        <v>24</v>
      </c>
      <c r="K6" s="142"/>
      <c r="L6" s="142"/>
      <c r="M6" s="142"/>
      <c r="N6" s="142"/>
      <c r="O6" s="142"/>
      <c r="P6" s="142" t="s">
        <v>92</v>
      </c>
      <c r="Q6" s="142"/>
      <c r="R6" s="142"/>
      <c r="S6" s="142"/>
      <c r="T6" s="142"/>
      <c r="U6" s="142"/>
      <c r="W6" s="12"/>
    </row>
    <row r="7" spans="1:32" s="11" customFormat="1" ht="24.9" customHeight="1" x14ac:dyDescent="0.2">
      <c r="A7" s="8"/>
      <c r="B7" s="9"/>
      <c r="C7" s="9"/>
      <c r="D7" s="142" t="s">
        <v>91</v>
      </c>
      <c r="E7" s="142"/>
      <c r="F7" s="142"/>
      <c r="G7" s="142" t="s">
        <v>53</v>
      </c>
      <c r="H7" s="142"/>
      <c r="I7" s="142"/>
      <c r="J7" s="142" t="s">
        <v>91</v>
      </c>
      <c r="K7" s="142"/>
      <c r="L7" s="142"/>
      <c r="M7" s="142" t="s">
        <v>53</v>
      </c>
      <c r="N7" s="142"/>
      <c r="O7" s="142"/>
      <c r="P7" s="142" t="s">
        <v>91</v>
      </c>
      <c r="Q7" s="142"/>
      <c r="R7" s="142"/>
      <c r="S7" s="142" t="s">
        <v>53</v>
      </c>
      <c r="T7" s="142"/>
      <c r="U7" s="142"/>
      <c r="W7" s="12"/>
    </row>
    <row r="8" spans="1:32" ht="24.9" customHeight="1" x14ac:dyDescent="0.3">
      <c r="A8" s="142" t="s">
        <v>198</v>
      </c>
      <c r="B8" s="142"/>
      <c r="C8" s="142"/>
      <c r="D8" s="143">
        <v>0.66100000000000003</v>
      </c>
      <c r="E8" s="143"/>
      <c r="F8" s="143"/>
      <c r="G8" s="143">
        <v>0.90800000000000003</v>
      </c>
      <c r="H8" s="143"/>
      <c r="I8" s="143"/>
      <c r="J8" s="143">
        <v>2.4E-2</v>
      </c>
      <c r="K8" s="143"/>
      <c r="L8" s="143"/>
      <c r="M8" s="143">
        <v>0.39</v>
      </c>
      <c r="N8" s="143"/>
      <c r="O8" s="143"/>
      <c r="P8" s="143">
        <v>0.03</v>
      </c>
      <c r="Q8" s="143"/>
      <c r="R8" s="143"/>
      <c r="S8" s="143">
        <v>0.435</v>
      </c>
      <c r="T8" s="143"/>
      <c r="U8" s="143"/>
      <c r="W8" s="13"/>
      <c r="X8" s="11"/>
      <c r="Y8" s="11"/>
      <c r="Z8" s="11"/>
      <c r="AA8" s="11"/>
      <c r="AB8" s="11"/>
      <c r="AC8" s="11"/>
      <c r="AD8" s="11"/>
      <c r="AE8" s="11"/>
      <c r="AF8" s="11"/>
    </row>
    <row r="9" spans="1:32" ht="24.9" customHeight="1" x14ac:dyDescent="0.3">
      <c r="A9" s="142" t="s">
        <v>199</v>
      </c>
      <c r="B9" s="142"/>
      <c r="C9" s="142"/>
      <c r="D9" s="143">
        <v>0.31</v>
      </c>
      <c r="E9" s="143"/>
      <c r="F9" s="143"/>
      <c r="G9" s="143">
        <v>9.1999999999999998E-2</v>
      </c>
      <c r="H9" s="143"/>
      <c r="I9" s="143"/>
      <c r="J9" s="143">
        <v>0.35499999999999998</v>
      </c>
      <c r="K9" s="143"/>
      <c r="L9" s="143"/>
      <c r="M9" s="143">
        <v>0.57499999999999996</v>
      </c>
      <c r="N9" s="143"/>
      <c r="O9" s="143"/>
      <c r="P9" s="143">
        <v>0.38</v>
      </c>
      <c r="Q9" s="143"/>
      <c r="R9" s="143"/>
      <c r="S9" s="143">
        <v>0.51700000000000002</v>
      </c>
      <c r="T9" s="143"/>
      <c r="U9" s="143"/>
      <c r="W9" s="13"/>
      <c r="X9" s="11"/>
      <c r="Y9" s="11"/>
      <c r="Z9" s="11"/>
      <c r="AA9" s="11"/>
      <c r="AB9" s="11"/>
      <c r="AC9" s="11"/>
      <c r="AD9" s="11"/>
      <c r="AE9" s="11"/>
      <c r="AF9" s="11"/>
    </row>
    <row r="10" spans="1:32" ht="24.9" customHeight="1" x14ac:dyDescent="0.3">
      <c r="A10" s="142" t="s">
        <v>200</v>
      </c>
      <c r="B10" s="142"/>
      <c r="C10" s="142"/>
      <c r="D10" s="143">
        <v>2.9000000000000001E-2</v>
      </c>
      <c r="E10" s="143"/>
      <c r="F10" s="143"/>
      <c r="G10" s="143">
        <v>0</v>
      </c>
      <c r="H10" s="143"/>
      <c r="I10" s="143"/>
      <c r="J10" s="143">
        <v>0.62</v>
      </c>
      <c r="K10" s="143"/>
      <c r="L10" s="143"/>
      <c r="M10" s="143">
        <v>3.5000000000000003E-2</v>
      </c>
      <c r="N10" s="143"/>
      <c r="O10" s="143"/>
      <c r="P10" s="143">
        <v>0.59</v>
      </c>
      <c r="Q10" s="143"/>
      <c r="R10" s="143"/>
      <c r="S10" s="143">
        <v>4.8000000000000001E-2</v>
      </c>
      <c r="T10" s="143"/>
      <c r="U10" s="143"/>
      <c r="W10" s="13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ht="15" customHeight="1" x14ac:dyDescent="0.3">
      <c r="A11" s="20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W11" s="13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ht="19.5" customHeight="1" x14ac:dyDescent="0.3">
      <c r="A12" s="100" t="str">
        <f>NOTA!$A$24</f>
        <v>ESTUDO 32 | ANÁLISE DAS EMPRESAS INTEGRADAS EM GRUPOS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Y12" s="11"/>
      <c r="Z12" s="11"/>
      <c r="AA12" s="11"/>
      <c r="AB12" s="11"/>
      <c r="AC12" s="11"/>
      <c r="AD12" s="11"/>
      <c r="AE12" s="11"/>
      <c r="AF12" s="11"/>
    </row>
    <row r="13" spans="1:32" x14ac:dyDescent="0.3">
      <c r="U13" s="60" t="s">
        <v>56</v>
      </c>
    </row>
  </sheetData>
  <sheetProtection algorithmName="SHA-512" hashValue="rMx61jgoPN7ehQ9WZ/XI4JH/9BME9i2zr6CCusIXJKosnh+fXqMFB/NnG/xDh6U0NBgCLzOYK+kFHiIvUjZ50Q==" saltValue="ivm6j591jWWERDY/R0HeTw==" spinCount="100000" sheet="1" objects="1" scenarios="1"/>
  <mergeCells count="32">
    <mergeCell ref="A1:U1"/>
    <mergeCell ref="A12:U12"/>
    <mergeCell ref="D10:F10"/>
    <mergeCell ref="D9:F9"/>
    <mergeCell ref="G9:I9"/>
    <mergeCell ref="J9:L9"/>
    <mergeCell ref="M9:O9"/>
    <mergeCell ref="D8:F8"/>
    <mergeCell ref="P6:U6"/>
    <mergeCell ref="D6:I6"/>
    <mergeCell ref="J6:O6"/>
    <mergeCell ref="D7:F7"/>
    <mergeCell ref="G7:I7"/>
    <mergeCell ref="J7:L7"/>
    <mergeCell ref="S9:U9"/>
    <mergeCell ref="S10:U10"/>
    <mergeCell ref="P9:R9"/>
    <mergeCell ref="A9:C9"/>
    <mergeCell ref="A10:C10"/>
    <mergeCell ref="G10:I10"/>
    <mergeCell ref="J10:L10"/>
    <mergeCell ref="M10:O10"/>
    <mergeCell ref="P10:R10"/>
    <mergeCell ref="M7:O7"/>
    <mergeCell ref="P7:R7"/>
    <mergeCell ref="S7:U7"/>
    <mergeCell ref="A8:C8"/>
    <mergeCell ref="G8:I8"/>
    <mergeCell ref="J8:L8"/>
    <mergeCell ref="M8:O8"/>
    <mergeCell ref="P8:R8"/>
    <mergeCell ref="S8:U8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U25"/>
  <sheetViews>
    <sheetView showGridLines="0" zoomScaleNormal="100" zoomScaleSheetLayoutView="85" workbookViewId="0"/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41" t="s">
        <v>68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  <c r="S1" s="141"/>
      <c r="T1" s="141"/>
      <c r="U1" s="141"/>
    </row>
    <row r="2" spans="1:21" ht="15" customHeight="1" x14ac:dyDescent="0.3"/>
    <row r="3" spans="1:21" s="7" customFormat="1" ht="15" customHeight="1" thickBot="1" x14ac:dyDescent="0.35">
      <c r="A3" s="86" t="str">
        <f>Índice!F14</f>
        <v>G7</v>
      </c>
      <c r="B3" s="87" t="str">
        <f>Índice!G14</f>
        <v>Composição das empresas integradas em grupos e das restantes empresas | Por localização geográfica da sede (2016)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9"/>
      <c r="P3" s="9"/>
    </row>
    <row r="4" spans="1:21" s="9" customFormat="1" ht="15" customHeight="1" x14ac:dyDescent="0.2">
      <c r="A4" s="8" t="s">
        <v>21</v>
      </c>
      <c r="C4" s="17"/>
      <c r="D4" s="18"/>
      <c r="E4" s="18"/>
      <c r="F4" s="18"/>
    </row>
    <row r="5" spans="1:21" s="9" customFormat="1" ht="15" customHeight="1" x14ac:dyDescent="0.2">
      <c r="A5" s="8"/>
      <c r="C5" s="25"/>
      <c r="D5" s="62"/>
      <c r="E5" s="62"/>
      <c r="F5" s="62"/>
      <c r="G5" s="62"/>
      <c r="H5" s="62"/>
      <c r="I5" s="62"/>
      <c r="J5" s="62"/>
      <c r="K5" s="62"/>
      <c r="L5" s="62"/>
      <c r="M5" s="62"/>
      <c r="N5" s="65"/>
      <c r="O5" s="65"/>
      <c r="P5" s="65"/>
      <c r="Q5" s="65"/>
      <c r="R5" s="65"/>
      <c r="S5" s="65"/>
    </row>
    <row r="6" spans="1:21" s="9" customFormat="1" ht="24.9" customHeight="1" x14ac:dyDescent="0.2">
      <c r="A6" s="8"/>
      <c r="D6" s="142" t="s">
        <v>29</v>
      </c>
      <c r="E6" s="142"/>
      <c r="F6" s="142"/>
      <c r="G6" s="142"/>
      <c r="H6" s="142"/>
      <c r="I6" s="142"/>
      <c r="J6" s="142" t="s">
        <v>24</v>
      </c>
      <c r="K6" s="142"/>
      <c r="L6" s="142"/>
      <c r="M6" s="142"/>
      <c r="N6" s="142"/>
      <c r="O6" s="142"/>
      <c r="P6" s="142" t="s">
        <v>92</v>
      </c>
      <c r="Q6" s="142"/>
      <c r="R6" s="142"/>
      <c r="S6" s="142"/>
      <c r="T6" s="142"/>
      <c r="U6" s="142"/>
    </row>
    <row r="7" spans="1:21" s="9" customFormat="1" ht="24.9" customHeight="1" x14ac:dyDescent="0.2">
      <c r="A7" s="8"/>
      <c r="D7" s="142" t="s">
        <v>91</v>
      </c>
      <c r="E7" s="142"/>
      <c r="F7" s="142"/>
      <c r="G7" s="142" t="s">
        <v>53</v>
      </c>
      <c r="H7" s="142"/>
      <c r="I7" s="142"/>
      <c r="J7" s="142" t="s">
        <v>91</v>
      </c>
      <c r="K7" s="142"/>
      <c r="L7" s="142"/>
      <c r="M7" s="142" t="s">
        <v>53</v>
      </c>
      <c r="N7" s="142"/>
      <c r="O7" s="142"/>
      <c r="P7" s="142" t="s">
        <v>91</v>
      </c>
      <c r="Q7" s="142"/>
      <c r="R7" s="142"/>
      <c r="S7" s="142" t="s">
        <v>53</v>
      </c>
      <c r="T7" s="142"/>
      <c r="U7" s="142"/>
    </row>
    <row r="8" spans="1:21" s="9" customFormat="1" ht="24.9" customHeight="1" x14ac:dyDescent="0.2">
      <c r="A8" s="142" t="s">
        <v>187</v>
      </c>
      <c r="B8" s="142"/>
      <c r="C8" s="142"/>
      <c r="D8" s="143">
        <v>0.40100000000000002</v>
      </c>
      <c r="E8" s="143"/>
      <c r="F8" s="143"/>
      <c r="G8" s="143">
        <v>0.27200000000000002</v>
      </c>
      <c r="H8" s="143"/>
      <c r="I8" s="143"/>
      <c r="J8" s="143">
        <v>0.52600000000000002</v>
      </c>
      <c r="K8" s="143"/>
      <c r="L8" s="143"/>
      <c r="M8" s="143">
        <v>0.246</v>
      </c>
      <c r="N8" s="143"/>
      <c r="O8" s="143"/>
      <c r="P8" s="143">
        <v>0.502</v>
      </c>
      <c r="Q8" s="143"/>
      <c r="R8" s="143"/>
      <c r="S8" s="143">
        <v>0.23799999999999999</v>
      </c>
      <c r="T8" s="143"/>
      <c r="U8" s="143"/>
    </row>
    <row r="9" spans="1:21" s="9" customFormat="1" ht="24.9" customHeight="1" x14ac:dyDescent="0.2">
      <c r="A9" s="142" t="s">
        <v>191</v>
      </c>
      <c r="B9" s="142"/>
      <c r="C9" s="142"/>
      <c r="D9" s="143">
        <v>0.16700000000000001</v>
      </c>
      <c r="E9" s="143"/>
      <c r="F9" s="143"/>
      <c r="G9" s="143">
        <v>0.18099999999999999</v>
      </c>
      <c r="H9" s="143"/>
      <c r="I9" s="143"/>
      <c r="J9" s="143">
        <v>0.153</v>
      </c>
      <c r="K9" s="143"/>
      <c r="L9" s="143"/>
      <c r="M9" s="143">
        <v>0.187</v>
      </c>
      <c r="N9" s="143"/>
      <c r="O9" s="143"/>
      <c r="P9" s="143">
        <v>0.16200000000000001</v>
      </c>
      <c r="Q9" s="143"/>
      <c r="R9" s="143"/>
      <c r="S9" s="143">
        <v>0.20399999999999999</v>
      </c>
      <c r="T9" s="143"/>
      <c r="U9" s="143"/>
    </row>
    <row r="10" spans="1:21" s="14" customFormat="1" ht="24.9" customHeight="1" x14ac:dyDescent="0.3">
      <c r="A10" s="142" t="s">
        <v>189</v>
      </c>
      <c r="B10" s="142"/>
      <c r="C10" s="142"/>
      <c r="D10" s="143">
        <v>0.04</v>
      </c>
      <c r="E10" s="143"/>
      <c r="F10" s="143"/>
      <c r="G10" s="143">
        <v>6.0999999999999999E-2</v>
      </c>
      <c r="H10" s="143"/>
      <c r="I10" s="143"/>
      <c r="J10" s="143">
        <v>5.5E-2</v>
      </c>
      <c r="K10" s="143"/>
      <c r="L10" s="143"/>
      <c r="M10" s="143">
        <v>5.5E-2</v>
      </c>
      <c r="N10" s="143"/>
      <c r="O10" s="143"/>
      <c r="P10" s="143">
        <v>3.4000000000000002E-2</v>
      </c>
      <c r="Q10" s="143"/>
      <c r="R10" s="143"/>
      <c r="S10" s="143">
        <v>5.3999999999999999E-2</v>
      </c>
      <c r="T10" s="143"/>
      <c r="U10" s="143"/>
    </row>
    <row r="11" spans="1:21" s="14" customFormat="1" ht="24.9" customHeight="1" x14ac:dyDescent="0.3">
      <c r="A11" s="142" t="s">
        <v>193</v>
      </c>
      <c r="B11" s="142"/>
      <c r="C11" s="142"/>
      <c r="D11" s="143">
        <v>5.2999999999999999E-2</v>
      </c>
      <c r="E11" s="143"/>
      <c r="F11" s="143"/>
      <c r="G11" s="143">
        <v>6.4000000000000001E-2</v>
      </c>
      <c r="H11" s="143"/>
      <c r="I11" s="143"/>
      <c r="J11" s="143">
        <v>5.5E-2</v>
      </c>
      <c r="K11" s="143"/>
      <c r="L11" s="143"/>
      <c r="M11" s="143">
        <v>7.9000000000000001E-2</v>
      </c>
      <c r="N11" s="143"/>
      <c r="O11" s="143"/>
      <c r="P11" s="143">
        <v>5.8999999999999997E-2</v>
      </c>
      <c r="Q11" s="143"/>
      <c r="R11" s="143"/>
      <c r="S11" s="143">
        <v>7.4999999999999997E-2</v>
      </c>
      <c r="T11" s="143"/>
      <c r="U11" s="143"/>
    </row>
    <row r="12" spans="1:21" s="14" customFormat="1" ht="24.9" customHeight="1" x14ac:dyDescent="0.3">
      <c r="A12" s="142" t="s">
        <v>201</v>
      </c>
      <c r="B12" s="142"/>
      <c r="C12" s="142"/>
      <c r="D12" s="143">
        <v>5.6000000000000001E-2</v>
      </c>
      <c r="E12" s="143"/>
      <c r="F12" s="143"/>
      <c r="G12" s="143">
        <v>0.08</v>
      </c>
      <c r="H12" s="143"/>
      <c r="I12" s="143"/>
      <c r="J12" s="143">
        <v>4.2999999999999997E-2</v>
      </c>
      <c r="K12" s="143"/>
      <c r="L12" s="143"/>
      <c r="M12" s="143">
        <v>0.105</v>
      </c>
      <c r="N12" s="143"/>
      <c r="O12" s="143"/>
      <c r="P12" s="143">
        <v>5.6000000000000001E-2</v>
      </c>
      <c r="Q12" s="143"/>
      <c r="R12" s="143"/>
      <c r="S12" s="143">
        <v>0.111</v>
      </c>
      <c r="T12" s="143"/>
      <c r="U12" s="143"/>
    </row>
    <row r="13" spans="1:21" s="14" customFormat="1" ht="24.9" customHeight="1" x14ac:dyDescent="0.3">
      <c r="A13" s="142" t="s">
        <v>168</v>
      </c>
      <c r="B13" s="142"/>
      <c r="C13" s="142"/>
      <c r="D13" s="143">
        <v>0.28299999999999997</v>
      </c>
      <c r="E13" s="143"/>
      <c r="F13" s="143"/>
      <c r="G13" s="143">
        <v>0.34200000000000003</v>
      </c>
      <c r="H13" s="143"/>
      <c r="I13" s="143"/>
      <c r="J13" s="143">
        <v>0.16800000000000001</v>
      </c>
      <c r="K13" s="143"/>
      <c r="L13" s="143"/>
      <c r="M13" s="143">
        <v>0.32800000000000001</v>
      </c>
      <c r="N13" s="143"/>
      <c r="O13" s="143"/>
      <c r="P13" s="143">
        <v>0.186</v>
      </c>
      <c r="Q13" s="143"/>
      <c r="R13" s="143"/>
      <c r="S13" s="143">
        <v>0.318</v>
      </c>
      <c r="T13" s="143"/>
      <c r="U13" s="143"/>
    </row>
    <row r="14" spans="1:21" s="9" customFormat="1" ht="15" customHeight="1" thickBot="1" x14ac:dyDescent="0.25">
      <c r="A14" s="8"/>
      <c r="C14" s="25"/>
      <c r="K14" s="25"/>
      <c r="L14" s="25"/>
      <c r="M14" s="25"/>
    </row>
    <row r="15" spans="1:21" ht="19.5" customHeight="1" thickBot="1" x14ac:dyDescent="0.35">
      <c r="A15" s="144" t="str">
        <f>Índice!$A$67</f>
        <v>ESTUDO 32 | ANÁLISE DAS EMPRESAS INTEGRADAS EM GRUPOS</v>
      </c>
      <c r="B15" s="144"/>
      <c r="C15" s="144"/>
      <c r="D15" s="144"/>
      <c r="E15" s="144"/>
      <c r="F15" s="144"/>
      <c r="G15" s="144"/>
      <c r="H15" s="144"/>
      <c r="I15" s="144"/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</row>
    <row r="16" spans="1:21" x14ac:dyDescent="0.3">
      <c r="U16" s="60" t="s">
        <v>56</v>
      </c>
    </row>
    <row r="19" spans="5:10" ht="17.25" customHeight="1" x14ac:dyDescent="0.3"/>
    <row r="20" spans="5:10" ht="17.25" customHeight="1" x14ac:dyDescent="0.3">
      <c r="E20" s="40"/>
      <c r="F20" s="40"/>
      <c r="G20" s="40"/>
      <c r="H20" s="40"/>
      <c r="I20" s="40"/>
      <c r="J20" s="40"/>
    </row>
    <row r="21" spans="5:10" x14ac:dyDescent="0.3">
      <c r="E21" s="40"/>
      <c r="F21" s="40"/>
      <c r="G21" s="40"/>
      <c r="H21" s="40"/>
      <c r="I21" s="40"/>
      <c r="J21" s="40"/>
    </row>
    <row r="22" spans="5:10" x14ac:dyDescent="0.3">
      <c r="E22" s="40"/>
      <c r="F22" s="40"/>
      <c r="G22" s="40"/>
      <c r="H22" s="40"/>
      <c r="I22" s="40"/>
      <c r="J22" s="40"/>
    </row>
    <row r="23" spans="5:10" x14ac:dyDescent="0.3">
      <c r="E23" s="40"/>
      <c r="F23" s="40"/>
      <c r="G23" s="40"/>
      <c r="H23" s="40"/>
      <c r="I23" s="40"/>
      <c r="J23" s="40"/>
    </row>
    <row r="24" spans="5:10" x14ac:dyDescent="0.3">
      <c r="E24" s="40"/>
      <c r="F24" s="40"/>
      <c r="G24" s="40"/>
      <c r="H24" s="40"/>
      <c r="I24" s="40"/>
      <c r="J24" s="40"/>
    </row>
    <row r="25" spans="5:10" x14ac:dyDescent="0.3">
      <c r="E25" s="40"/>
      <c r="F25" s="40"/>
      <c r="G25" s="40"/>
      <c r="H25" s="40"/>
      <c r="I25" s="40"/>
      <c r="J25" s="40"/>
    </row>
  </sheetData>
  <sheetProtection algorithmName="SHA-512" hashValue="0/VhhkkTtO76TREN0YLTBs7rs7jO4+6nyq3zsBzsFfsGKBnY+R1RbTznhgaDdzPC7tKdrTfqqWB60Ud4FH7prA==" saltValue="DitpJ1O/7fvrP5/uZxNjgg==" spinCount="100000" sheet="1" objects="1" scenarios="1"/>
  <mergeCells count="53">
    <mergeCell ref="A1:U1"/>
    <mergeCell ref="A15:U15"/>
    <mergeCell ref="P9:R9"/>
    <mergeCell ref="P10:R10"/>
    <mergeCell ref="D8:F8"/>
    <mergeCell ref="G8:I8"/>
    <mergeCell ref="J8:L8"/>
    <mergeCell ref="M8:O8"/>
    <mergeCell ref="P7:R7"/>
    <mergeCell ref="P8:R8"/>
    <mergeCell ref="D7:F7"/>
    <mergeCell ref="G7:I7"/>
    <mergeCell ref="J7:L7"/>
    <mergeCell ref="M7:O7"/>
    <mergeCell ref="D9:F9"/>
    <mergeCell ref="D6:I6"/>
    <mergeCell ref="J6:O6"/>
    <mergeCell ref="P6:U6"/>
    <mergeCell ref="S7:U7"/>
    <mergeCell ref="M11:O11"/>
    <mergeCell ref="A8:C8"/>
    <mergeCell ref="S8:U8"/>
    <mergeCell ref="A9:C9"/>
    <mergeCell ref="S9:U9"/>
    <mergeCell ref="A10:C10"/>
    <mergeCell ref="S10:U10"/>
    <mergeCell ref="G9:I9"/>
    <mergeCell ref="A11:C11"/>
    <mergeCell ref="S11:U11"/>
    <mergeCell ref="J9:L9"/>
    <mergeCell ref="M9:O9"/>
    <mergeCell ref="P11:R11"/>
    <mergeCell ref="D10:F10"/>
    <mergeCell ref="G10:I10"/>
    <mergeCell ref="J10:L10"/>
    <mergeCell ref="M10:O10"/>
    <mergeCell ref="D11:F11"/>
    <mergeCell ref="G11:I11"/>
    <mergeCell ref="J11:L11"/>
    <mergeCell ref="P12:R12"/>
    <mergeCell ref="S12:U12"/>
    <mergeCell ref="A13:C13"/>
    <mergeCell ref="D13:F13"/>
    <mergeCell ref="G13:I13"/>
    <mergeCell ref="J13:L13"/>
    <mergeCell ref="M13:O13"/>
    <mergeCell ref="P13:R13"/>
    <mergeCell ref="S13:U13"/>
    <mergeCell ref="A12:C12"/>
    <mergeCell ref="D12:F12"/>
    <mergeCell ref="G12:I12"/>
    <mergeCell ref="J12:L12"/>
    <mergeCell ref="M12:O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36</vt:i4>
      </vt:variant>
    </vt:vector>
  </HeadingPairs>
  <TitlesOfParts>
    <vt:vector size="72" baseType="lpstr">
      <vt:lpstr>NOTA</vt:lpstr>
      <vt:lpstr>Índice</vt:lpstr>
      <vt:lpstr>G1</vt:lpstr>
      <vt:lpstr>G2</vt:lpstr>
      <vt:lpstr>G3</vt:lpstr>
      <vt:lpstr>G4</vt:lpstr>
      <vt:lpstr>G5</vt:lpstr>
      <vt:lpstr>G6</vt:lpstr>
      <vt:lpstr>G7</vt:lpstr>
      <vt:lpstr>G8</vt:lpstr>
      <vt:lpstr>G9</vt:lpstr>
      <vt:lpstr>G10</vt:lpstr>
      <vt:lpstr>G11</vt:lpstr>
      <vt:lpstr>G12</vt:lpstr>
      <vt:lpstr>G13</vt:lpstr>
      <vt:lpstr>Q1</vt:lpstr>
      <vt:lpstr>G14</vt:lpstr>
      <vt:lpstr>G15</vt:lpstr>
      <vt:lpstr>G16</vt:lpstr>
      <vt:lpstr>G17</vt:lpstr>
      <vt:lpstr>G18</vt:lpstr>
      <vt:lpstr>G19</vt:lpstr>
      <vt:lpstr>G20</vt:lpstr>
      <vt:lpstr>G21</vt:lpstr>
      <vt:lpstr>G22</vt:lpstr>
      <vt:lpstr>G23</vt:lpstr>
      <vt:lpstr>G24</vt:lpstr>
      <vt:lpstr>G25</vt:lpstr>
      <vt:lpstr>G26</vt:lpstr>
      <vt:lpstr>G27</vt:lpstr>
      <vt:lpstr>G28</vt:lpstr>
      <vt:lpstr>G29</vt:lpstr>
      <vt:lpstr>G30</vt:lpstr>
      <vt:lpstr>G31</vt:lpstr>
      <vt:lpstr>G32</vt:lpstr>
      <vt:lpstr>G33</vt:lpstr>
      <vt:lpstr>'G1'!Print_Area</vt:lpstr>
      <vt:lpstr>'G10'!Print_Area</vt:lpstr>
      <vt:lpstr>'G11'!Print_Area</vt:lpstr>
      <vt:lpstr>'G12'!Print_Area</vt:lpstr>
      <vt:lpstr>'G13'!Print_Area</vt:lpstr>
      <vt:lpstr>'G14'!Print_Area</vt:lpstr>
      <vt:lpstr>'G15'!Print_Area</vt:lpstr>
      <vt:lpstr>'G16'!Print_Area</vt:lpstr>
      <vt:lpstr>'G17'!Print_Area</vt:lpstr>
      <vt:lpstr>'G18'!Print_Area</vt:lpstr>
      <vt:lpstr>'G19'!Print_Area</vt:lpstr>
      <vt:lpstr>'G2'!Print_Area</vt:lpstr>
      <vt:lpstr>'G20'!Print_Area</vt:lpstr>
      <vt:lpstr>'G21'!Print_Area</vt:lpstr>
      <vt:lpstr>'G22'!Print_Area</vt:lpstr>
      <vt:lpstr>'G23'!Print_Area</vt:lpstr>
      <vt:lpstr>'G24'!Print_Area</vt:lpstr>
      <vt:lpstr>'G25'!Print_Area</vt:lpstr>
      <vt:lpstr>'G26'!Print_Area</vt:lpstr>
      <vt:lpstr>'G27'!Print_Area</vt:lpstr>
      <vt:lpstr>'G28'!Print_Area</vt:lpstr>
      <vt:lpstr>'G29'!Print_Area</vt:lpstr>
      <vt:lpstr>'G3'!Print_Area</vt:lpstr>
      <vt:lpstr>'G30'!Print_Area</vt:lpstr>
      <vt:lpstr>'G31'!Print_Area</vt:lpstr>
      <vt:lpstr>'G32'!Print_Area</vt:lpstr>
      <vt:lpstr>'G33'!Print_Area</vt:lpstr>
      <vt:lpstr>'G4'!Print_Area</vt:lpstr>
      <vt:lpstr>'G5'!Print_Area</vt:lpstr>
      <vt:lpstr>'G6'!Print_Area</vt:lpstr>
      <vt:lpstr>'G7'!Print_Area</vt:lpstr>
      <vt:lpstr>'G8'!Print_Area</vt:lpstr>
      <vt:lpstr>'G9'!Print_Area</vt:lpstr>
      <vt:lpstr>Índice!Print_Area</vt:lpstr>
      <vt:lpstr>NOTA!Print_Area</vt:lpstr>
      <vt:lpstr>'Q1'!Print_Area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%user%</cp:lastModifiedBy>
  <cp:lastPrinted>2018-05-30T18:48:07Z</cp:lastPrinted>
  <dcterms:created xsi:type="dcterms:W3CDTF">2011-07-04T17:45:26Z</dcterms:created>
  <dcterms:modified xsi:type="dcterms:W3CDTF">2018-05-30T18:48:20Z</dcterms:modified>
</cp:coreProperties>
</file>