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CB\13_NAS\06_Projectos\Estudos Setoriais\2017\2017 - Transportes\4.Excel internet\"/>
    </mc:Choice>
  </mc:AlternateContent>
  <bookViews>
    <workbookView xWindow="-12" yWindow="-12" windowWidth="10260" windowHeight="7932" tabRatio="805"/>
  </bookViews>
  <sheets>
    <sheet name="NOTA" sheetId="46" r:id="rId1"/>
    <sheet name="Índice" sheetId="45" r:id="rId2"/>
    <sheet name="Q1" sheetId="4" r:id="rId3"/>
    <sheet name="G1" sheetId="159" r:id="rId4"/>
    <sheet name="G2" sheetId="161" r:id="rId5"/>
    <sheet name="Q2" sheetId="207" r:id="rId6"/>
    <sheet name="Q3" sheetId="162" r:id="rId7"/>
    <sheet name="G3" sheetId="165" r:id="rId8"/>
    <sheet name="Q4" sheetId="166" r:id="rId9"/>
    <sheet name="G4" sheetId="192" r:id="rId10"/>
    <sheet name="G5" sheetId="168" r:id="rId11"/>
    <sheet name="G6" sheetId="214" r:id="rId12"/>
    <sheet name="G7" sheetId="198" r:id="rId13"/>
    <sheet name="G8" sheetId="217" r:id="rId14"/>
    <sheet name="G9" sheetId="200" r:id="rId15"/>
    <sheet name="G10" sheetId="201" r:id="rId16"/>
    <sheet name="Q5" sheetId="144" r:id="rId17"/>
    <sheet name="G11" sheetId="208" r:id="rId18"/>
    <sheet name="G12" sheetId="209" r:id="rId19"/>
    <sheet name="G13" sheetId="193" r:id="rId20"/>
    <sheet name="G14" sheetId="219" r:id="rId21"/>
    <sheet name="G15" sheetId="172" r:id="rId22"/>
    <sheet name="G16" sheetId="195" r:id="rId23"/>
    <sheet name="G17" sheetId="210" r:id="rId24"/>
    <sheet name="Q6" sheetId="196" r:id="rId25"/>
    <sheet name="G18" sheetId="177" r:id="rId26"/>
    <sheet name="G19" sheetId="175" r:id="rId27"/>
    <sheet name="G20" sheetId="180" r:id="rId28"/>
    <sheet name="Q7" sheetId="178" r:id="rId29"/>
    <sheet name="G21" sheetId="147" r:id="rId30"/>
    <sheet name="G22" sheetId="185" r:id="rId31"/>
    <sheet name="G23" sheetId="186" r:id="rId32"/>
    <sheet name="G24" sheetId="202" r:id="rId33"/>
    <sheet name="G25" sheetId="188" r:id="rId34"/>
    <sheet name="G26" sheetId="187" r:id="rId35"/>
    <sheet name="G27" sheetId="189" r:id="rId36"/>
    <sheet name="G28" sheetId="212" r:id="rId37"/>
    <sheet name="G29" sheetId="211" r:id="rId38"/>
    <sheet name="G30" sheetId="231" r:id="rId39"/>
    <sheet name="Q8" sheetId="232" r:id="rId40"/>
    <sheet name="G31" sheetId="233" r:id="rId41"/>
    <sheet name="G32" sheetId="234" r:id="rId42"/>
    <sheet name="G33" sheetId="264" r:id="rId43"/>
    <sheet name="Q9" sheetId="235" r:id="rId44"/>
    <sheet name="Q10" sheetId="236" r:id="rId45"/>
    <sheet name="G34" sheetId="237" r:id="rId46"/>
    <sheet name="Q11" sheetId="238" r:id="rId47"/>
    <sheet name="G35" sheetId="239" r:id="rId48"/>
    <sheet name="G36" sheetId="240" r:id="rId49"/>
    <sheet name="G37" sheetId="247" r:id="rId50"/>
    <sheet name="G38" sheetId="248" r:id="rId51"/>
    <sheet name="G39" sheetId="250" r:id="rId52"/>
    <sheet name="G40" sheetId="251" r:id="rId53"/>
    <sheet name="G41" sheetId="252" r:id="rId54"/>
    <sheet name="G42" sheetId="253" r:id="rId55"/>
    <sheet name="Q12" sheetId="254" r:id="rId56"/>
    <sheet name="G43" sheetId="255" r:id="rId57"/>
    <sheet name="G44" sheetId="256" r:id="rId58"/>
    <sheet name="G45" sheetId="257" r:id="rId59"/>
    <sheet name="Q13" sheetId="258" r:id="rId60"/>
    <sheet name="G46" sheetId="259" r:id="rId61"/>
    <sheet name="G47" sheetId="260" r:id="rId62"/>
    <sheet name="G48" sheetId="261" r:id="rId63"/>
    <sheet name="G49" sheetId="262" r:id="rId64"/>
    <sheet name="G50" sheetId="263" r:id="rId65"/>
    <sheet name="Q14" sheetId="265" r:id="rId66"/>
    <sheet name="G51" sheetId="266" r:id="rId67"/>
    <sheet name="Q15" sheetId="269" r:id="rId68"/>
    <sheet name="Q16" sheetId="270" r:id="rId69"/>
    <sheet name="G52" sheetId="271" r:id="rId70"/>
    <sheet name="Q17" sheetId="272" r:id="rId71"/>
    <sheet name="G53" sheetId="273" r:id="rId72"/>
    <sheet name="G54" sheetId="274" r:id="rId73"/>
    <sheet name="G55" sheetId="291" r:id="rId74"/>
    <sheet name="G56" sheetId="275" r:id="rId75"/>
    <sheet name="G57" sheetId="292" r:id="rId76"/>
    <sheet name="G58" sheetId="276" r:id="rId77"/>
    <sheet name="G59" sheetId="277" r:id="rId78"/>
    <sheet name="G60" sheetId="278" r:id="rId79"/>
    <sheet name="G61" sheetId="279" r:id="rId80"/>
    <sheet name="G62" sheetId="280" r:id="rId81"/>
    <sheet name="Q18" sheetId="281" r:id="rId82"/>
    <sheet name="G63" sheetId="282" r:id="rId83"/>
    <sheet name="G64" sheetId="283" r:id="rId84"/>
    <sheet name="G65" sheetId="284" r:id="rId85"/>
    <sheet name="Q19" sheetId="285" r:id="rId86"/>
    <sheet name="G66" sheetId="286" r:id="rId87"/>
    <sheet name="G67" sheetId="287" r:id="rId88"/>
    <sheet name="G68" sheetId="288" r:id="rId89"/>
    <sheet name="G69" sheetId="289" r:id="rId90"/>
    <sheet name="G70" sheetId="290" r:id="rId91"/>
    <sheet name="Q20" sheetId="293" r:id="rId92"/>
    <sheet name="G71" sheetId="295" r:id="rId93"/>
    <sheet name="Q21" sheetId="297" r:id="rId94"/>
    <sheet name="Q22" sheetId="298" r:id="rId95"/>
    <sheet name="G72" sheetId="299" r:id="rId96"/>
    <sheet name="Q23" sheetId="300" r:id="rId97"/>
    <sheet name="G73" sheetId="301" r:id="rId98"/>
    <sheet name="G74" sheetId="320" r:id="rId99"/>
    <sheet name="G75" sheetId="302" r:id="rId100"/>
    <sheet name="G76" sheetId="303" r:id="rId101"/>
    <sheet name="G77" sheetId="304" r:id="rId102"/>
    <sheet name="G78" sheetId="321" r:id="rId103"/>
    <sheet name="G79" sheetId="306" r:id="rId104"/>
    <sheet name="G80" sheetId="307" r:id="rId105"/>
    <sheet name="G81" sheetId="323" r:id="rId106"/>
    <sheet name="Q24" sheetId="309" r:id="rId107"/>
    <sheet name="G82" sheetId="308" r:id="rId108"/>
    <sheet name="G83" sheetId="324" r:id="rId109"/>
    <sheet name="G84" sheetId="311" r:id="rId110"/>
    <sheet name="G85" sheetId="312" r:id="rId111"/>
    <sheet name="Q25" sheetId="313" r:id="rId112"/>
    <sheet name="G86" sheetId="314" r:id="rId113"/>
    <sheet name="G87" sheetId="315" r:id="rId114"/>
    <sheet name="G88" sheetId="316" r:id="rId115"/>
    <sheet name="G89" sheetId="317" r:id="rId116"/>
    <sheet name="G90" sheetId="318" r:id="rId117"/>
    <sheet name="A" sheetId="191" r:id="rId118"/>
  </sheets>
  <definedNames>
    <definedName name="_xlnm._FilterDatabase" localSheetId="3" hidden="1">'G1'!#REF!</definedName>
    <definedName name="_xlnm._FilterDatabase" localSheetId="15" hidden="1">'G10'!#REF!</definedName>
    <definedName name="_xlnm._FilterDatabase" localSheetId="21" hidden="1">'G15'!#REF!</definedName>
    <definedName name="_xlnm._FilterDatabase" localSheetId="22" hidden="1">'G16'!#REF!</definedName>
    <definedName name="_xlnm._FilterDatabase" localSheetId="25" hidden="1">'G18'!#REF!</definedName>
    <definedName name="_xlnm._FilterDatabase" localSheetId="26" hidden="1">'G19'!#REF!</definedName>
    <definedName name="_xlnm._FilterDatabase" localSheetId="7" hidden="1">'G3'!#REF!</definedName>
    <definedName name="_xlnm._FilterDatabase" localSheetId="40" hidden="1">'G31'!#REF!</definedName>
    <definedName name="_xlnm._FilterDatabase" localSheetId="45" hidden="1">'G34'!#REF!</definedName>
    <definedName name="_xlnm._FilterDatabase" localSheetId="47" hidden="1">'G35'!#REF!</definedName>
    <definedName name="_xlnm._FilterDatabase" localSheetId="48" hidden="1">'G36'!#REF!</definedName>
    <definedName name="_xlnm._FilterDatabase" localSheetId="9" hidden="1">'G4'!#REF!</definedName>
    <definedName name="_xlnm._FilterDatabase" localSheetId="52" hidden="1">'G40'!#REF!</definedName>
    <definedName name="_xlnm._FilterDatabase" localSheetId="53" hidden="1">'G41'!#REF!</definedName>
    <definedName name="_xlnm._FilterDatabase" localSheetId="56" hidden="1">'G43'!#REF!</definedName>
    <definedName name="_xlnm._FilterDatabase" localSheetId="57" hidden="1">'G44'!#REF!</definedName>
    <definedName name="_xlnm._FilterDatabase" localSheetId="10" hidden="1">'G5'!#REF!</definedName>
    <definedName name="_xlnm._FilterDatabase" localSheetId="66" hidden="1">'G51'!#REF!</definedName>
    <definedName name="_xlnm._FilterDatabase" localSheetId="69" hidden="1">'G52'!#REF!</definedName>
    <definedName name="_xlnm._FilterDatabase" localSheetId="71" hidden="1">'G53'!#REF!</definedName>
    <definedName name="_xlnm._FilterDatabase" localSheetId="72" hidden="1">'G54'!#REF!</definedName>
    <definedName name="_xlnm._FilterDatabase" localSheetId="73" hidden="1">'G55'!#REF!</definedName>
    <definedName name="_xlnm._FilterDatabase" localSheetId="11" hidden="1">'G6'!#REF!</definedName>
    <definedName name="_xlnm._FilterDatabase" localSheetId="78" hidden="1">'G60'!#REF!</definedName>
    <definedName name="_xlnm._FilterDatabase" localSheetId="79" hidden="1">'G61'!#REF!</definedName>
    <definedName name="_xlnm._FilterDatabase" localSheetId="82" hidden="1">'G63'!#REF!</definedName>
    <definedName name="_xlnm._FilterDatabase" localSheetId="83" hidden="1">'G64'!#REF!</definedName>
    <definedName name="_xlnm._FilterDatabase" localSheetId="12" hidden="1">'G7'!#REF!</definedName>
    <definedName name="_xlnm._FilterDatabase" localSheetId="95" hidden="1">'G72'!#REF!</definedName>
    <definedName name="_xlnm._FilterDatabase" localSheetId="97" hidden="1">'G73'!#REF!</definedName>
    <definedName name="_xlnm._FilterDatabase" localSheetId="98" hidden="1">'G74'!#REF!</definedName>
    <definedName name="_xlnm._FilterDatabase" localSheetId="99" hidden="1">'G75'!#REF!</definedName>
    <definedName name="_xlnm._FilterDatabase" localSheetId="103" hidden="1">'G79'!#REF!</definedName>
    <definedName name="_xlnm._FilterDatabase" localSheetId="13" hidden="1">'G8'!#REF!</definedName>
    <definedName name="_xlnm._FilterDatabase" localSheetId="104" hidden="1">'G80'!#REF!</definedName>
    <definedName name="_xlnm._FilterDatabase" localSheetId="109" hidden="1">'G84'!#REF!</definedName>
    <definedName name="_xlnm._FilterDatabase" localSheetId="14" hidden="1">'G9'!#REF!</definedName>
    <definedName name="_xlnm._FilterDatabase" localSheetId="2" hidden="1">'Q1'!#REF!</definedName>
    <definedName name="_xlnm._FilterDatabase" localSheetId="44" hidden="1">'Q10'!#REF!</definedName>
    <definedName name="_xlnm._FilterDatabase" localSheetId="46" hidden="1">'Q11'!#REF!</definedName>
    <definedName name="_xlnm._FilterDatabase" localSheetId="59" hidden="1">'Q13'!#REF!</definedName>
    <definedName name="_xlnm._FilterDatabase" localSheetId="65" hidden="1">'Q14'!#REF!</definedName>
    <definedName name="_xlnm._FilterDatabase" localSheetId="67" hidden="1">'Q15'!#REF!</definedName>
    <definedName name="_xlnm._FilterDatabase" localSheetId="68" hidden="1">'Q16'!#REF!</definedName>
    <definedName name="_xlnm._FilterDatabase" localSheetId="70" hidden="1">'Q17'!#REF!</definedName>
    <definedName name="_xlnm._FilterDatabase" localSheetId="85" hidden="1">'Q19'!#REF!</definedName>
    <definedName name="_xlnm._FilterDatabase" localSheetId="5" hidden="1">'Q2'!#REF!</definedName>
    <definedName name="_xlnm._FilterDatabase" localSheetId="91" hidden="1">'Q20'!#REF!</definedName>
    <definedName name="_xlnm._FilterDatabase" localSheetId="93" hidden="1">'Q21'!#REF!</definedName>
    <definedName name="_xlnm._FilterDatabase" localSheetId="94" hidden="1">'Q22'!#REF!</definedName>
    <definedName name="_xlnm._FilterDatabase" localSheetId="96" hidden="1">'Q23'!#REF!</definedName>
    <definedName name="_xlnm._FilterDatabase" localSheetId="111" hidden="1">'Q25'!#REF!</definedName>
    <definedName name="_xlnm._FilterDatabase" localSheetId="6" hidden="1">'Q3'!#REF!</definedName>
    <definedName name="_xlnm._FilterDatabase" localSheetId="8" hidden="1">'Q4'!#REF!</definedName>
    <definedName name="_xlnm._FilterDatabase" localSheetId="28" hidden="1">'Q7'!#REF!</definedName>
    <definedName name="_xlnm._FilterDatabase" localSheetId="39" hidden="1">'Q8'!#REF!</definedName>
    <definedName name="_xlnm._FilterDatabase" localSheetId="43" hidden="1">'Q9'!#REF!</definedName>
    <definedName name="_xlnm.Print_Area" localSheetId="117">A!$A$1:$N$19</definedName>
    <definedName name="_xlnm.Print_Area" localSheetId="3">'G1'!$A$1:$U$12</definedName>
    <definedName name="_xlnm.Print_Area" localSheetId="15">'G10'!$A$1:$U$14</definedName>
    <definedName name="_xlnm.Print_Area" localSheetId="17">'G11'!$A$1:$U$17</definedName>
    <definedName name="_xlnm.Print_Area" localSheetId="18">'G12'!$A$1:$U$15</definedName>
    <definedName name="_xlnm.Print_Area" localSheetId="19">'G13'!$A$1:$U$16</definedName>
    <definedName name="_xlnm.Print_Area" localSheetId="20">'G14'!$A$1:$U$16</definedName>
    <definedName name="_xlnm.Print_Area" localSheetId="21">'G15'!$A$1:$U$13</definedName>
    <definedName name="_xlnm.Print_Area" localSheetId="22">'G16'!$A$1:$U$15</definedName>
    <definedName name="_xlnm.Print_Area" localSheetId="23">'G17'!$A$1:$U$16</definedName>
    <definedName name="_xlnm.Print_Area" localSheetId="25">'G18'!$A$1:$U$16</definedName>
    <definedName name="_xlnm.Print_Area" localSheetId="26">'G19'!$A$1:$U$12</definedName>
    <definedName name="_xlnm.Print_Area" localSheetId="4">'G2'!$A$1:$U$18</definedName>
    <definedName name="_xlnm.Print_Area" localSheetId="27">'G20'!$A$1:$U$15</definedName>
    <definedName name="_xlnm.Print_Area" localSheetId="29">'G21'!$A$1:$U$17</definedName>
    <definedName name="_xlnm.Print_Area" localSheetId="30">'G22'!$A$1:$U$12</definedName>
    <definedName name="_xlnm.Print_Area" localSheetId="31">'G23'!$A$1:$U$16</definedName>
    <definedName name="_xlnm.Print_Area" localSheetId="32">'G24'!$A$1:$U$16</definedName>
    <definedName name="_xlnm.Print_Area" localSheetId="33">'G25'!$A$1:$U$19</definedName>
    <definedName name="_xlnm.Print_Area" localSheetId="34">'G26'!$A$1:$U$17</definedName>
    <definedName name="_xlnm.Print_Area" localSheetId="35">'G27'!$A$1:$U$17</definedName>
    <definedName name="_xlnm.Print_Area" localSheetId="36">'G28'!$A$1:$U$15</definedName>
    <definedName name="_xlnm.Print_Area" localSheetId="37">'G29'!$A$1:$U$14</definedName>
    <definedName name="_xlnm.Print_Area" localSheetId="7">'G3'!$A$1:$U$14</definedName>
    <definedName name="_xlnm.Print_Area" localSheetId="38">'G30'!$A$1:$U$22</definedName>
    <definedName name="_xlnm.Print_Area" localSheetId="40">'G31'!$A$1:$U$11</definedName>
    <definedName name="_xlnm.Print_Area" localSheetId="41">'G32'!$A$1:$U$18</definedName>
    <definedName name="_xlnm.Print_Area" localSheetId="42">'G33'!$A$1:$U$18</definedName>
    <definedName name="_xlnm.Print_Area" localSheetId="45">'G34'!$A$1:$U$14</definedName>
    <definedName name="_xlnm.Print_Area" localSheetId="47">'G35'!$A$1:$U$15</definedName>
    <definedName name="_xlnm.Print_Area" localSheetId="48">'G36'!$A$1:$U$13</definedName>
    <definedName name="_xlnm.Print_Area" localSheetId="49">'G37'!$A$1:$U$17</definedName>
    <definedName name="_xlnm.Print_Area" localSheetId="50">'G38'!$A$1:$U$16</definedName>
    <definedName name="_xlnm.Print_Area" localSheetId="51">'G39'!$A$1:$U$16</definedName>
    <definedName name="_xlnm.Print_Area" localSheetId="9">'G4'!$A$1:$U$15</definedName>
    <definedName name="_xlnm.Print_Area" localSheetId="52">'G40'!$A$1:$U$13</definedName>
    <definedName name="_xlnm.Print_Area" localSheetId="53">'G41'!$A$1:$U$15</definedName>
    <definedName name="_xlnm.Print_Area" localSheetId="54">'G42'!$A$1:$U$16</definedName>
    <definedName name="_xlnm.Print_Area" localSheetId="56">'G43'!$A$1:$U$16</definedName>
    <definedName name="_xlnm.Print_Area" localSheetId="57">'G44'!$A$1:$U$12</definedName>
    <definedName name="_xlnm.Print_Area" localSheetId="58">'G45'!$A$1:$U$15</definedName>
    <definedName name="_xlnm.Print_Area" localSheetId="60">'G46'!$A$1:$U$17</definedName>
    <definedName name="_xlnm.Print_Area" localSheetId="61">'G47'!$A$1:$U$20</definedName>
    <definedName name="_xlnm.Print_Area" localSheetId="62">'G48'!$A$1:$U$17</definedName>
    <definedName name="_xlnm.Print_Area" localSheetId="63">'G49'!$A$1:$U$17</definedName>
    <definedName name="_xlnm.Print_Area" localSheetId="10">'G5'!$A$1:$U$15</definedName>
    <definedName name="_xlnm.Print_Area" localSheetId="64">'G50'!$A$1:$U$15</definedName>
    <definedName name="_xlnm.Print_Area" localSheetId="66">'G51'!$A$1:$U$11</definedName>
    <definedName name="_xlnm.Print_Area" localSheetId="69">'G52'!$A$1:$U$14</definedName>
    <definedName name="_xlnm.Print_Area" localSheetId="71">'G53'!$A$1:$U$15</definedName>
    <definedName name="_xlnm.Print_Area" localSheetId="72">'G54'!$A$1:$U$15</definedName>
    <definedName name="_xlnm.Print_Area" localSheetId="73">'G55'!$A$1:$U$13</definedName>
    <definedName name="_xlnm.Print_Area" localSheetId="74">'G56'!$A$1:$U$17</definedName>
    <definedName name="_xlnm.Print_Area" localSheetId="75">'G57'!$A$1:$U$15</definedName>
    <definedName name="_xlnm.Print_Area" localSheetId="76">'G58'!$A$1:$U$14</definedName>
    <definedName name="_xlnm.Print_Area" localSheetId="77">'G59'!$A$1:$U$14</definedName>
    <definedName name="_xlnm.Print_Area" localSheetId="11">'G6'!$A$1:$U$13</definedName>
    <definedName name="_xlnm.Print_Area" localSheetId="78">'G60'!$A$1:$U$13</definedName>
    <definedName name="_xlnm.Print_Area" localSheetId="79">'G61'!$A$1:$U$15</definedName>
    <definedName name="_xlnm.Print_Area" localSheetId="80">'G62'!$A$1:$U$16</definedName>
    <definedName name="_xlnm.Print_Area" localSheetId="82">'G63'!$A$1:$U$16</definedName>
    <definedName name="_xlnm.Print_Area" localSheetId="83">'G64'!$A$1:$U$12</definedName>
    <definedName name="_xlnm.Print_Area" localSheetId="84">'G65'!$A$1:$U$15</definedName>
    <definedName name="_xlnm.Print_Area" localSheetId="86">'G66'!$A$1:$U$14</definedName>
    <definedName name="_xlnm.Print_Area" localSheetId="87">'G67'!$A$1:$U$17</definedName>
    <definedName name="_xlnm.Print_Area" localSheetId="88">'G68'!$A$1:$U$14</definedName>
    <definedName name="_xlnm.Print_Area" localSheetId="89">'G69'!$A$1:$U$14</definedName>
    <definedName name="_xlnm.Print_Area" localSheetId="12">'G7'!$A$1:$U$10</definedName>
    <definedName name="_xlnm.Print_Area" localSheetId="90">'G70'!$A$1:$U$15</definedName>
    <definedName name="_xlnm.Print_Area" localSheetId="92">'G71'!$A$1:$U$18</definedName>
    <definedName name="_xlnm.Print_Area" localSheetId="95">'G72'!$A$1:$U$14</definedName>
    <definedName name="_xlnm.Print_Area" localSheetId="97">'G73'!$A$1:$U$15</definedName>
    <definedName name="_xlnm.Print_Area" localSheetId="98">'G74'!$A$1:$U$15</definedName>
    <definedName name="_xlnm.Print_Area" localSheetId="99">'G75'!$A$1:$U$13</definedName>
    <definedName name="_xlnm.Print_Area" localSheetId="100">'G76'!$A$1:$U$17</definedName>
    <definedName name="_xlnm.Print_Area" localSheetId="101">'G77'!$A$1:$U$16</definedName>
    <definedName name="_xlnm.Print_Area" localSheetId="102">'G78'!$A$1:$U$15</definedName>
    <definedName name="_xlnm.Print_Area" localSheetId="103">'G79'!$A$1:$U$13</definedName>
    <definedName name="_xlnm.Print_Area" localSheetId="13">'G8'!$A$1:$U$14</definedName>
    <definedName name="_xlnm.Print_Area" localSheetId="104">'G80'!$A$1:$U$15</definedName>
    <definedName name="_xlnm.Print_Area" localSheetId="105">'G81'!$A$1:$U$16</definedName>
    <definedName name="_xlnm.Print_Area" localSheetId="107">'G82'!$A$1:$U$15</definedName>
    <definedName name="_xlnm.Print_Area" localSheetId="108">'G83'!$A$1:$U$15</definedName>
    <definedName name="_xlnm.Print_Area" localSheetId="109">'G84'!$A$1:$U$12</definedName>
    <definedName name="_xlnm.Print_Area" localSheetId="110">'G85'!$A$1:$U$16</definedName>
    <definedName name="_xlnm.Print_Area" localSheetId="112">'G86'!$A$1:$U$15</definedName>
    <definedName name="_xlnm.Print_Area" localSheetId="113">'G87'!$A$1:$U$18</definedName>
    <definedName name="_xlnm.Print_Area" localSheetId="114">'G88'!$A$1:$U$16</definedName>
    <definedName name="_xlnm.Print_Area" localSheetId="115">'G89'!$A$1:$U$15</definedName>
    <definedName name="_xlnm.Print_Area" localSheetId="14">'G9'!$A$1:$U$13</definedName>
    <definedName name="_xlnm.Print_Area" localSheetId="116">'G90'!$A$1:$U$15</definedName>
    <definedName name="_xlnm.Print_Area" localSheetId="1">Índice!$A$1:$R$213</definedName>
    <definedName name="_xlnm.Print_Area" localSheetId="0">NOTA!$A$1:$O$24</definedName>
    <definedName name="_xlnm.Print_Area" localSheetId="2">'Q1'!$A$1:$U$11</definedName>
    <definedName name="_xlnm.Print_Area" localSheetId="44">'Q10'!$A$1:$U$25</definedName>
    <definedName name="_xlnm.Print_Area" localSheetId="46">'Q11'!$A$1:$U$13</definedName>
    <definedName name="_xlnm.Print_Area" localSheetId="55">'Q12'!$A$1:$U$19</definedName>
    <definedName name="_xlnm.Print_Area" localSheetId="59">'Q13'!$A$1:$U$17</definedName>
    <definedName name="_xlnm.Print_Area" localSheetId="65">'Q14'!$A$1:$U$13</definedName>
    <definedName name="_xlnm.Print_Area" localSheetId="67">'Q15'!$A$1:$U$12</definedName>
    <definedName name="_xlnm.Print_Area" localSheetId="68">'Q16'!$A$1:$U$25</definedName>
    <definedName name="_xlnm.Print_Area" localSheetId="70">'Q17'!$A$1:$U$12</definedName>
    <definedName name="_xlnm.Print_Area" localSheetId="81">'Q18'!$A$1:$U$16</definedName>
    <definedName name="_xlnm.Print_Area" localSheetId="85">'Q19'!$A$1:$U$14</definedName>
    <definedName name="_xlnm.Print_Area" localSheetId="5">'Q2'!$A$1:$U$12</definedName>
    <definedName name="_xlnm.Print_Area" localSheetId="91">'Q20'!$A$1:$U$13</definedName>
    <definedName name="_xlnm.Print_Area" localSheetId="93">'Q21'!$A$1:$U$12</definedName>
    <definedName name="_xlnm.Print_Area" localSheetId="94">'Q22'!$A$1:$U$19</definedName>
    <definedName name="_xlnm.Print_Area" localSheetId="96">'Q23'!$A$1:$U$11</definedName>
    <definedName name="_xlnm.Print_Area" localSheetId="106">'Q24'!$A$1:$U$17</definedName>
    <definedName name="_xlnm.Print_Area" localSheetId="111">'Q25'!$A$1:$U$15</definedName>
    <definedName name="_xlnm.Print_Area" localSheetId="6">'Q3'!$A$1:$U$25</definedName>
    <definedName name="_xlnm.Print_Area" localSheetId="8">'Q4'!$A$1:$U$12</definedName>
    <definedName name="_xlnm.Print_Area" localSheetId="16">'Q5'!$A$1:$U$16</definedName>
    <definedName name="_xlnm.Print_Area" localSheetId="24">'Q6'!$A$1:$U$19</definedName>
    <definedName name="_xlnm.Print_Area" localSheetId="28">'Q7'!$A$1:$U$17</definedName>
    <definedName name="_xlnm.Print_Area" localSheetId="39">'Q8'!$A$1:$U$13</definedName>
    <definedName name="_xlnm.Print_Area" localSheetId="43">'Q9'!$A$1:$U$12</definedName>
  </definedNames>
  <calcPr calcId="152511" fullPrecision="0"/>
</workbook>
</file>

<file path=xl/calcChain.xml><?xml version="1.0" encoding="utf-8"?>
<calcChain xmlns="http://schemas.openxmlformats.org/spreadsheetml/2006/main">
  <c r="B3" i="318" l="1"/>
  <c r="A3" i="318"/>
  <c r="A3" i="317"/>
  <c r="B3" i="317"/>
  <c r="B3" i="316"/>
  <c r="A3" i="316"/>
  <c r="B3" i="315"/>
  <c r="A3" i="315"/>
  <c r="B3" i="314"/>
  <c r="A3" i="314"/>
  <c r="B3" i="313"/>
  <c r="A3" i="313"/>
  <c r="B3" i="312"/>
  <c r="A3" i="312"/>
  <c r="B3" i="311"/>
  <c r="A3" i="311"/>
  <c r="B3" i="324"/>
  <c r="A3" i="324"/>
  <c r="A15" i="324"/>
  <c r="B3" i="308"/>
  <c r="A3" i="308"/>
  <c r="B3" i="309"/>
  <c r="A3" i="309"/>
  <c r="B3" i="323"/>
  <c r="A3" i="323"/>
  <c r="A16" i="323"/>
  <c r="B3" i="307"/>
  <c r="A3" i="307"/>
  <c r="B3" i="306"/>
  <c r="A3" i="306"/>
  <c r="B3" i="321"/>
  <c r="A3" i="321"/>
  <c r="A15" i="321"/>
  <c r="B3" i="304"/>
  <c r="A3" i="304"/>
  <c r="B3" i="303" l="1"/>
  <c r="A3" i="303"/>
  <c r="B3" i="320" l="1"/>
  <c r="A3" i="320"/>
  <c r="B3" i="302"/>
  <c r="A3" i="302"/>
  <c r="B3" i="301"/>
  <c r="A3" i="301"/>
  <c r="B3" i="300"/>
  <c r="A3" i="300"/>
  <c r="B3" i="299"/>
  <c r="A3" i="299"/>
  <c r="B3" i="298"/>
  <c r="A3" i="298"/>
  <c r="B3" i="297"/>
  <c r="A3" i="297"/>
  <c r="B3" i="295"/>
  <c r="A3" i="295"/>
  <c r="B3" i="293" l="1"/>
  <c r="A3" i="293"/>
  <c r="A15" i="318"/>
  <c r="A15" i="317"/>
  <c r="A16" i="316"/>
  <c r="A18" i="315"/>
  <c r="A15" i="314"/>
  <c r="A16" i="312"/>
  <c r="A17" i="309"/>
  <c r="A15" i="308"/>
  <c r="A16" i="304"/>
  <c r="A17" i="303"/>
  <c r="A19" i="298"/>
  <c r="A12" i="297"/>
  <c r="A18" i="295"/>
  <c r="A13" i="293"/>
  <c r="B3" i="290"/>
  <c r="A3" i="290"/>
  <c r="B3" i="289"/>
  <c r="A3" i="289"/>
  <c r="B3" i="288"/>
  <c r="A3" i="288"/>
  <c r="B3" i="287"/>
  <c r="A3" i="287"/>
  <c r="B3" i="286"/>
  <c r="A3" i="286"/>
  <c r="B3" i="285"/>
  <c r="A3" i="285"/>
  <c r="B3" i="284"/>
  <c r="A3" i="284"/>
  <c r="B3" i="283"/>
  <c r="A3" i="283"/>
  <c r="B3" i="282"/>
  <c r="A3" i="282"/>
  <c r="B3" i="281"/>
  <c r="A3" i="281"/>
  <c r="B3" i="280"/>
  <c r="A3" i="280"/>
  <c r="B3" i="279"/>
  <c r="A3" i="279"/>
  <c r="B3" i="278"/>
  <c r="A3" i="278"/>
  <c r="B3" i="277"/>
  <c r="A3" i="277"/>
  <c r="B3" i="292"/>
  <c r="A3" i="292"/>
  <c r="A3" i="275"/>
  <c r="A15" i="292"/>
  <c r="A3" i="276"/>
  <c r="B3" i="276"/>
  <c r="B3" i="275"/>
  <c r="B3" i="291"/>
  <c r="A3" i="291"/>
  <c r="B3" i="274"/>
  <c r="A3" i="274"/>
  <c r="B3" i="273"/>
  <c r="A3" i="273"/>
  <c r="B3" i="272"/>
  <c r="A3" i="272"/>
  <c r="B3" i="271"/>
  <c r="A3" i="271"/>
  <c r="B3" i="270"/>
  <c r="A3" i="270"/>
  <c r="B3" i="269"/>
  <c r="A3" i="269"/>
  <c r="B3" i="266"/>
  <c r="A3" i="266"/>
  <c r="B3" i="265"/>
  <c r="A3" i="265"/>
  <c r="A15" i="290" l="1"/>
  <c r="A14" i="289"/>
  <c r="A14" i="288"/>
  <c r="A17" i="287"/>
  <c r="A14" i="286"/>
  <c r="A15" i="284"/>
  <c r="A16" i="281"/>
  <c r="A16" i="280"/>
  <c r="A14" i="277"/>
  <c r="A14" i="276"/>
  <c r="A17" i="275"/>
  <c r="A25" i="270"/>
  <c r="A12" i="269"/>
  <c r="A11" i="266"/>
  <c r="A13" i="265"/>
  <c r="B3" i="263"/>
  <c r="A3" i="263"/>
  <c r="B3" i="262"/>
  <c r="A3" i="262"/>
  <c r="B3" i="261"/>
  <c r="A3" i="261"/>
  <c r="B3" i="260"/>
  <c r="A3" i="260"/>
  <c r="B3" i="259"/>
  <c r="A3" i="259"/>
  <c r="B3" i="258"/>
  <c r="A3" i="258"/>
  <c r="B3" i="257"/>
  <c r="A3" i="257"/>
  <c r="B3" i="256"/>
  <c r="A3" i="256"/>
  <c r="B3" i="255"/>
  <c r="A3" i="255"/>
  <c r="B3" i="253"/>
  <c r="A3" i="253"/>
  <c r="B3" i="252"/>
  <c r="A3" i="252"/>
  <c r="B3" i="251"/>
  <c r="A3" i="251"/>
  <c r="B3" i="250"/>
  <c r="A3" i="250"/>
  <c r="B3" i="254"/>
  <c r="A3" i="254"/>
  <c r="B3" i="248"/>
  <c r="A3" i="248"/>
  <c r="B3" i="247"/>
  <c r="A3" i="247"/>
  <c r="B3" i="240"/>
  <c r="A3" i="240"/>
  <c r="B3" i="239"/>
  <c r="A3" i="239"/>
  <c r="B3" i="238"/>
  <c r="A3" i="238"/>
  <c r="B3" i="237"/>
  <c r="A3" i="237"/>
  <c r="B3" i="236"/>
  <c r="A3" i="236"/>
  <c r="B3" i="235"/>
  <c r="A3" i="235"/>
  <c r="B3" i="264"/>
  <c r="A3" i="264"/>
  <c r="A18" i="264"/>
  <c r="B3" i="234" l="1"/>
  <c r="A3" i="234"/>
  <c r="B3" i="233"/>
  <c r="A3" i="233"/>
  <c r="A3" i="232"/>
  <c r="B3" i="232"/>
  <c r="A15" i="263" l="1"/>
  <c r="A17" i="262"/>
  <c r="A17" i="261"/>
  <c r="A20" i="260"/>
  <c r="A17" i="259"/>
  <c r="A15" i="257"/>
  <c r="A19" i="254"/>
  <c r="A16" i="253"/>
  <c r="A16" i="250"/>
  <c r="A16" i="248"/>
  <c r="A17" i="247"/>
  <c r="A25" i="236"/>
  <c r="A12" i="235"/>
  <c r="A18" i="234"/>
  <c r="A11" i="233"/>
  <c r="A13" i="232"/>
  <c r="B3" i="231"/>
  <c r="A3" i="231"/>
  <c r="B3" i="211" l="1"/>
  <c r="A3" i="211"/>
  <c r="B3" i="212"/>
  <c r="A3" i="212"/>
  <c r="B3" i="189"/>
  <c r="A3" i="189"/>
  <c r="B3" i="187"/>
  <c r="A3" i="187"/>
  <c r="B3" i="188" l="1"/>
  <c r="A3" i="188"/>
  <c r="B3" i="202"/>
  <c r="A3" i="202"/>
  <c r="B3" i="186"/>
  <c r="A3" i="186"/>
  <c r="B3" i="185"/>
  <c r="A3" i="185"/>
  <c r="B3" i="147"/>
  <c r="A3" i="147"/>
  <c r="B3" i="178"/>
  <c r="A3" i="178"/>
  <c r="B3" i="180"/>
  <c r="A3" i="180"/>
  <c r="B3" i="175"/>
  <c r="A3" i="175"/>
  <c r="B3" i="177"/>
  <c r="A3" i="177"/>
  <c r="B3" i="196"/>
  <c r="A3" i="196"/>
  <c r="B3" i="210" l="1"/>
  <c r="A3" i="210"/>
  <c r="B3" i="195"/>
  <c r="A3" i="195"/>
  <c r="B3" i="172"/>
  <c r="A3" i="172"/>
  <c r="B3" i="219"/>
  <c r="A3" i="219"/>
  <c r="A3" i="193"/>
  <c r="B3" i="193"/>
  <c r="B3" i="209"/>
  <c r="A3" i="209"/>
  <c r="B3" i="208"/>
  <c r="A3" i="208"/>
  <c r="A3" i="144"/>
  <c r="B3" i="144"/>
  <c r="A22" i="231" l="1"/>
  <c r="A14" i="211"/>
  <c r="A16" i="219" l="1"/>
  <c r="B3" i="217" l="1"/>
  <c r="A3" i="217"/>
  <c r="B3" i="214" l="1"/>
  <c r="A3" i="214"/>
  <c r="A15" i="212" l="1"/>
  <c r="A16" i="210" l="1"/>
  <c r="A15" i="209"/>
  <c r="A17" i="208"/>
  <c r="B3" i="198"/>
  <c r="A3" i="198"/>
  <c r="A3" i="159"/>
  <c r="B3" i="165" l="1"/>
  <c r="A3" i="165"/>
  <c r="B3" i="162" l="1"/>
  <c r="A3" i="162"/>
  <c r="A12" i="207"/>
  <c r="B3" i="207"/>
  <c r="A3" i="207"/>
  <c r="A16" i="202" l="1"/>
  <c r="B3" i="200" l="1"/>
  <c r="A3" i="200"/>
  <c r="A3" i="191"/>
  <c r="B3" i="191"/>
  <c r="A3" i="201"/>
  <c r="B3" i="201"/>
  <c r="A3" i="168"/>
  <c r="B3" i="168"/>
  <c r="A3" i="192"/>
  <c r="B3" i="192"/>
  <c r="A3" i="166"/>
  <c r="B3" i="166"/>
  <c r="A3" i="161"/>
  <c r="A3" i="4"/>
  <c r="A16" i="193" l="1"/>
  <c r="A19" i="196" l="1"/>
  <c r="A25" i="162" l="1"/>
  <c r="A12" i="159"/>
  <c r="A17" i="189" l="1"/>
  <c r="A19" i="188"/>
  <c r="A17" i="187"/>
  <c r="A16" i="186"/>
  <c r="A12" i="185"/>
  <c r="A15" i="180" l="1"/>
  <c r="B3" i="161" l="1"/>
  <c r="A18" i="161"/>
  <c r="B3" i="159"/>
  <c r="A17" i="147" l="1"/>
  <c r="A16" i="144" l="1"/>
  <c r="B3" i="4" l="1"/>
  <c r="A11" i="4" l="1"/>
  <c r="A213" i="45"/>
  <c r="A15" i="320" l="1"/>
  <c r="A15" i="307"/>
  <c r="A13" i="302"/>
  <c r="A12" i="311"/>
  <c r="A13" i="306"/>
  <c r="A15" i="301"/>
  <c r="A13" i="291"/>
  <c r="A15" i="313"/>
  <c r="A14" i="299"/>
  <c r="A11" i="300"/>
  <c r="A16" i="282"/>
  <c r="A13" i="278"/>
  <c r="A15" i="274"/>
  <c r="A14" i="285"/>
  <c r="A15" i="273"/>
  <c r="A12" i="272"/>
  <c r="A12" i="283"/>
  <c r="A15" i="279"/>
  <c r="A14" i="271"/>
  <c r="A16" i="255"/>
  <c r="A13" i="251"/>
  <c r="A13" i="240"/>
  <c r="A15" i="239"/>
  <c r="A13" i="238"/>
  <c r="A12" i="256"/>
  <c r="A15" i="252"/>
  <c r="A14" i="237"/>
  <c r="A17" i="258"/>
  <c r="A14" i="217"/>
  <c r="A13" i="214"/>
  <c r="A14" i="201"/>
  <c r="A13" i="200"/>
  <c r="A10" i="198"/>
  <c r="A15" i="195"/>
  <c r="A15" i="192"/>
  <c r="A19" i="191"/>
  <c r="A16" i="177"/>
  <c r="A17" i="178"/>
  <c r="A12" i="166"/>
  <c r="A12" i="175"/>
  <c r="A13" i="172"/>
  <c r="A14" i="165"/>
  <c r="A15" i="168"/>
</calcChain>
</file>

<file path=xl/sharedStrings.xml><?xml version="1.0" encoding="utf-8"?>
<sst xmlns="http://schemas.openxmlformats.org/spreadsheetml/2006/main" count="1883" uniqueCount="350">
  <si>
    <t>Microempresas</t>
  </si>
  <si>
    <t>Grandes empresas</t>
  </si>
  <si>
    <t>EBITDA</t>
  </si>
  <si>
    <t>Créditos comerciais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</si>
  <si>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</si>
  <si>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</si>
  <si>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</si>
  <si>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</si>
  <si>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</si>
  <si>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</si>
  <si>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</si>
  <si>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</si>
  <si>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</si>
  <si>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</si>
  <si>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</si>
  <si>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SITUAÇÃO FINANCEIRA</t>
  </si>
  <si>
    <t>ÍNDICE</t>
  </si>
  <si>
    <t>Q1</t>
  </si>
  <si>
    <t>Q2</t>
  </si>
  <si>
    <t>ATIVIDADE E RENDIBILIDADE</t>
  </si>
  <si>
    <t>PIB</t>
  </si>
  <si>
    <t>Consumo privado</t>
  </si>
  <si>
    <t>Consumo público</t>
  </si>
  <si>
    <t>CMVMC</t>
  </si>
  <si>
    <t>FSE</t>
  </si>
  <si>
    <t>Empréstimos bancários</t>
  </si>
  <si>
    <t>G12</t>
  </si>
  <si>
    <t>G13</t>
  </si>
  <si>
    <t>G14</t>
  </si>
  <si>
    <t>Fonte: Banco de Portugal</t>
  </si>
  <si>
    <t>Fonte: INE e Banco de Portugal</t>
  </si>
  <si>
    <t>Q3</t>
  </si>
  <si>
    <t>G15</t>
  </si>
  <si>
    <t>De 10 a 20 anos</t>
  </si>
  <si>
    <t>Exportações</t>
  </si>
  <si>
    <t>Importações</t>
  </si>
  <si>
    <t>Volume de negócios</t>
  </si>
  <si>
    <t>Até 5 anos</t>
  </si>
  <si>
    <t>De 5 a 10 anos</t>
  </si>
  <si>
    <t>G16</t>
  </si>
  <si>
    <t>ESTRUTURA E DINÂMICA</t>
  </si>
  <si>
    <t>Número de pessoas ao serviço</t>
  </si>
  <si>
    <t>Pequenas e médias empresas</t>
  </si>
  <si>
    <t>Por classes de dimensão</t>
  </si>
  <si>
    <t>Taxa de natalidade</t>
  </si>
  <si>
    <t>Taxa de mortalidade</t>
  </si>
  <si>
    <t>Outros financiamentos obtidos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</si>
  <si>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</si>
  <si>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</si>
  <si>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t>Mais de 20 anos</t>
  </si>
  <si>
    <t>ANÁLISE ECONÓMICA E FINANCEIRA</t>
  </si>
  <si>
    <t>ENQUADRAMENTO</t>
  </si>
  <si>
    <t>VOLUME DE NEGÓCIOS</t>
  </si>
  <si>
    <t>RENDIBILIDADE</t>
  </si>
  <si>
    <t>ESTRUTURA FINANCEIRA</t>
  </si>
  <si>
    <t>FINANCIAMENTO POR DÍVIDA COMERCIAL</t>
  </si>
  <si>
    <t>Q6</t>
  </si>
  <si>
    <t>ESTRUTURA</t>
  </si>
  <si>
    <t>CONCENTRAÇÃO</t>
  </si>
  <si>
    <t>DINÂMICA</t>
  </si>
  <si>
    <t>ANEXO</t>
  </si>
  <si>
    <t>A</t>
  </si>
  <si>
    <t>Rendibilidade dos capitais próprios</t>
  </si>
  <si>
    <t>G17</t>
  </si>
  <si>
    <t>G18</t>
  </si>
  <si>
    <t>G19</t>
  </si>
  <si>
    <t>Juros suportados | Média ponderada e mediana da taxa de crescimento anual</t>
  </si>
  <si>
    <t>G20</t>
  </si>
  <si>
    <t>G21</t>
  </si>
  <si>
    <t>Por segmentos de atividade económica</t>
  </si>
  <si>
    <t>Número médio de pessoas ao serviço</t>
  </si>
  <si>
    <t>Volume de negócios médio</t>
  </si>
  <si>
    <t>Mediana</t>
  </si>
  <si>
    <t>Média ponderada</t>
  </si>
  <si>
    <t>Média
ponderada</t>
  </si>
  <si>
    <t>Financiamentos de empresas do grupo</t>
  </si>
  <si>
    <t>Outros
passivos</t>
  </si>
  <si>
    <t>Títulos 
de dívida</t>
  </si>
  <si>
    <t>Caraterização do setor</t>
  </si>
  <si>
    <t>Atividade</t>
  </si>
  <si>
    <t>Financiamento</t>
  </si>
  <si>
    <t>Rendibilidade</t>
  </si>
  <si>
    <t>Volume de negócios detido por grandes empresas</t>
  </si>
  <si>
    <t>Taxas de crescimento</t>
  </si>
  <si>
    <t>Autonomia financeira</t>
  </si>
  <si>
    <t>Financiamento líquido por dívida comercial
(% volume de negócios)</t>
  </si>
  <si>
    <t xml:space="preserve">Empréstimos bancários </t>
  </si>
  <si>
    <t>% empresas com crédito vencido</t>
  </si>
  <si>
    <t>Rácio de crédito vencido</t>
  </si>
  <si>
    <t>Distrito (Top 3)</t>
  </si>
  <si>
    <t>% do total</t>
  </si>
  <si>
    <t>Volume de Negócios</t>
  </si>
  <si>
    <t>Taxa de variação do número de empresas</t>
  </si>
  <si>
    <t>Nota: (p) – dados preliminares</t>
  </si>
  <si>
    <t>Contributos (em p.p.)</t>
  </si>
  <si>
    <t>Gastos com o pessoal</t>
  </si>
  <si>
    <r>
      <t xml:space="preserve">Empresas com </t>
    </r>
    <r>
      <rPr>
        <i/>
        <sz val="8"/>
        <color theme="0"/>
        <rFont val="Calibri"/>
        <family val="2"/>
        <scheme val="minor"/>
      </rPr>
      <t xml:space="preserve">EBITDA </t>
    </r>
    <r>
      <rPr>
        <sz val="8"/>
        <color theme="0"/>
        <rFont val="Calibri"/>
        <family val="2"/>
        <scheme val="minor"/>
      </rPr>
      <t>negativo</t>
    </r>
  </si>
  <si>
    <t>RLP/Rendimentos</t>
  </si>
  <si>
    <t>G22</t>
  </si>
  <si>
    <t>G23</t>
  </si>
  <si>
    <t xml:space="preserve">Por segmentos de atividade económica </t>
  </si>
  <si>
    <t>Setor exportador</t>
  </si>
  <si>
    <t>Restantes empresas</t>
  </si>
  <si>
    <t>G24</t>
  </si>
  <si>
    <t>G25</t>
  </si>
  <si>
    <t>G26</t>
  </si>
  <si>
    <t>G27</t>
  </si>
  <si>
    <t>G28</t>
  </si>
  <si>
    <t>G29</t>
  </si>
  <si>
    <t>G31</t>
  </si>
  <si>
    <t>GASTOS DA ATIVIDADE OPERACIONAL</t>
  </si>
  <si>
    <t>Autonomia financeira | Proporção de empresas com capitais próprios negativos</t>
  </si>
  <si>
    <t xml:space="preserve">  </t>
  </si>
  <si>
    <t>TMCA &lt; 0 %</t>
  </si>
  <si>
    <t>0 % ≤ TMCA ≤ 20 %</t>
  </si>
  <si>
    <t>TMCA  &gt; 20 %</t>
  </si>
  <si>
    <t>Volume de negócios detido pelas maiores empresas
(TOP 10 %)</t>
  </si>
  <si>
    <t>Total das empresas</t>
  </si>
  <si>
    <t>Taxa de variação do número de empresas - Total das empresas</t>
  </si>
  <si>
    <t xml:space="preserve">Total das empresas </t>
  </si>
  <si>
    <t>Taxa de crescimento
(em percentagem)</t>
  </si>
  <si>
    <t>Taxa de crescimento anual (percentagem)</t>
  </si>
  <si>
    <r>
      <t xml:space="preserve">Empresas com taxa de crescimento positiva do </t>
    </r>
    <r>
      <rPr>
        <i/>
        <sz val="8"/>
        <color theme="0"/>
        <rFont val="Calibri"/>
        <family val="2"/>
        <scheme val="minor"/>
      </rPr>
      <t>EBITDA</t>
    </r>
  </si>
  <si>
    <t>2015 (p)</t>
  </si>
  <si>
    <t>Voltar ao índice</t>
  </si>
  <si>
    <t>Volume de negócios | Contributos (em p.p.) para a taxa de crescimento anual (em percentagem)</t>
  </si>
  <si>
    <t>Contributos por segmentos de atividade económica
(em p.p.)</t>
  </si>
  <si>
    <t>Contributos por classes de dimensão
(em p.p.)</t>
  </si>
  <si>
    <t>Gastos da atividade operacional | Contributos (em p.p.) para a taxa de crescimento anual (em percentagem)</t>
  </si>
  <si>
    <r>
      <t xml:space="preserve">EBITDA </t>
    </r>
    <r>
      <rPr>
        <sz val="10"/>
        <color theme="3"/>
        <rFont val="Calibri"/>
        <family val="2"/>
        <scheme val="minor"/>
      </rPr>
      <t xml:space="preserve">| Proporção de empresas com taxa de crescimento positiva do </t>
    </r>
    <r>
      <rPr>
        <i/>
        <sz val="10"/>
        <color theme="3"/>
        <rFont val="Calibri"/>
        <family val="2"/>
        <scheme val="minor"/>
      </rPr>
      <t>EBITDA</t>
    </r>
    <r>
      <rPr>
        <sz val="10"/>
        <color theme="3"/>
        <rFont val="Calibri"/>
        <family val="2"/>
        <scheme val="minor"/>
      </rPr>
      <t xml:space="preserve"> e com </t>
    </r>
    <r>
      <rPr>
        <i/>
        <sz val="10"/>
        <color theme="3"/>
        <rFont val="Calibri"/>
        <family val="2"/>
        <scheme val="minor"/>
      </rPr>
      <t>EBITDA</t>
    </r>
    <r>
      <rPr>
        <sz val="10"/>
        <color theme="3"/>
        <rFont val="Calibri"/>
        <family val="2"/>
        <scheme val="minor"/>
      </rPr>
      <t xml:space="preserve"> negativo</t>
    </r>
  </si>
  <si>
    <t>Q5</t>
  </si>
  <si>
    <t>Títulos de dívida</t>
  </si>
  <si>
    <t>Outros passivos</t>
  </si>
  <si>
    <t>Q4</t>
  </si>
  <si>
    <r>
      <t xml:space="preserve">Peso dos juros suportados no </t>
    </r>
    <r>
      <rPr>
        <i/>
        <sz val="8"/>
        <color theme="0"/>
        <rFont val="Calibri"/>
        <family val="2"/>
        <scheme val="minor"/>
      </rPr>
      <t>EBITDA</t>
    </r>
  </si>
  <si>
    <t>Estruturas | Por segmentos de atividade económica (2015)</t>
  </si>
  <si>
    <t>Estruturas | Por classes de dimensão (2015)</t>
  </si>
  <si>
    <t>Volume de negócios médio e número médio de pessoas ao serviço | Relação com o total das empresas (Total das empresas = 1) (2015)</t>
  </si>
  <si>
    <t>Localização geográfica | Por segmentos de atividade económica (2015)</t>
  </si>
  <si>
    <t>Estruturas | Por classes de maturidade (volume de negócios – 2015)</t>
  </si>
  <si>
    <t>Por segmentos de atividade económica (2015)</t>
  </si>
  <si>
    <t>Peso do setor exportador (2015)</t>
  </si>
  <si>
    <t>Peso do setor exportador | Por segmentos de atividade económica e classes de dimensão das empresas (2015)</t>
  </si>
  <si>
    <t>Estrutura atendendo à inclusão no setor exportador | Por classes de dimensão (2015)</t>
  </si>
  <si>
    <t>Estrutura atendendo à inclusão no setor exportador | Por segmentos de atividade económica (2015)</t>
  </si>
  <si>
    <t>PIB e principais componentes da despesa | Taxa de variação homóloga real</t>
  </si>
  <si>
    <t>Gastos da atividade operacional | Estrutura (2015)</t>
  </si>
  <si>
    <r>
      <t>EBITDA</t>
    </r>
    <r>
      <rPr>
        <sz val="10"/>
        <color theme="3"/>
        <rFont val="Calibri"/>
        <family val="2"/>
        <scheme val="minor"/>
      </rPr>
      <t xml:space="preserve"> | Contributos (em p.p.) para a taxa de crescimento anual (em percentagem)</t>
    </r>
  </si>
  <si>
    <t>Resultados | Peso face aos rendimentos (2015)</t>
  </si>
  <si>
    <t>Por classes de dimensão
(2015)</t>
  </si>
  <si>
    <t>Por segmentos de atividade económica
(2015)</t>
  </si>
  <si>
    <t>Estrutura do passivo (2015)</t>
  </si>
  <si>
    <t>G32</t>
  </si>
  <si>
    <t>G33</t>
  </si>
  <si>
    <t>G34</t>
  </si>
  <si>
    <t>G35</t>
  </si>
  <si>
    <t>G30</t>
  </si>
  <si>
    <t>CAIXA 2: EMPRÉSTIMOS CONCEDIDOS PELO SISTEMA FINANCEIRO RESIDENTE</t>
  </si>
  <si>
    <r>
      <rPr>
        <i/>
        <sz val="8"/>
        <color theme="0"/>
        <rFont val="Calibri"/>
        <family val="2"/>
        <scheme val="minor"/>
      </rPr>
      <t>EBITDA</t>
    </r>
    <r>
      <rPr>
        <sz val="8"/>
        <color theme="0"/>
        <rFont val="Calibri"/>
        <family val="2"/>
        <scheme val="minor"/>
      </rPr>
      <t>/Rendimentos</t>
    </r>
  </si>
  <si>
    <r>
      <t>Apresentam-se nesta publicação os dados que serviram de base ao Estudo da Central de Balanços | 28 - Análise das empresas do setor dos transportes. Estes dados foram recolhidos através da Informação Empresarial Simplificada (IES) e tratados pela Central de Balanços do Banco de Portugal. 
A data de referência desta informação é outubro de 2016. Atualizações posteriores a esta data são divulgadas nos Quadros do Setor, na vertente multidimensional do BP</t>
    </r>
    <r>
      <rPr>
        <i/>
        <sz val="10"/>
        <color theme="1"/>
        <rFont val="Calibri"/>
        <family val="2"/>
        <scheme val="minor"/>
      </rPr>
      <t>stat</t>
    </r>
    <r>
      <rPr>
        <sz val="10"/>
        <color theme="1"/>
        <rFont val="Calibri"/>
        <family val="2"/>
        <scheme val="minor"/>
      </rPr>
      <t xml:space="preserve">|Estatísticas </t>
    </r>
    <r>
      <rPr>
        <i/>
        <sz val="10"/>
        <color theme="1"/>
        <rFont val="Calibri"/>
        <family val="2"/>
        <scheme val="minor"/>
      </rPr>
      <t>online</t>
    </r>
    <r>
      <rPr>
        <sz val="10"/>
        <color theme="1"/>
        <rFont val="Calibri"/>
        <family val="2"/>
        <scheme val="minor"/>
      </rPr>
      <t xml:space="preserve">.     </t>
    </r>
  </si>
  <si>
    <t>ESTUDO 28 | ANÁLISE DAS EMPRESAS DO SETOR DOS TRANSPORTES</t>
  </si>
  <si>
    <t>Estruturas | Por classes de dimensão e segmentos de atividade económica (2015)</t>
  </si>
  <si>
    <t>Distribuição do volume de negócios (2015)</t>
  </si>
  <si>
    <t>Universo potencial de empresas de elevado crescimento | Taxa média de crescimento anual (num período de três anos)</t>
  </si>
  <si>
    <t>Volume de negócios | Distribuição por quartis e média ponderada da taxa de crescimento anual</t>
  </si>
  <si>
    <t>Volume de negócios | Contributos dos mercados externo e interno (em p.p.) para a taxa de crescimento anual (em percentagem)</t>
  </si>
  <si>
    <t>Diferencial entre a componente exportada do volume de negócios e a componente importada das compras e FSE | Em percentagem do volume de negócios (2015)</t>
  </si>
  <si>
    <t>Q7</t>
  </si>
  <si>
    <t>GASTOS DE FINANCIAMENTO E SOLVABILIDADE</t>
  </si>
  <si>
    <t>G36</t>
  </si>
  <si>
    <t>G37</t>
  </si>
  <si>
    <t>Pressão financeira | Distribuição das empresas por classes de desempenho (2015)</t>
  </si>
  <si>
    <t>G38</t>
  </si>
  <si>
    <t>G39</t>
  </si>
  <si>
    <t>G40</t>
  </si>
  <si>
    <t>G41</t>
  </si>
  <si>
    <t>CAIXA 3: AS ADMINISTRAÇÕES PÚBLICAS E O SETOR DOS TRANSPORTES</t>
  </si>
  <si>
    <t>G42</t>
  </si>
  <si>
    <t>Principais indicadores do setor dos transportes (2015)</t>
  </si>
  <si>
    <t>Transportes terrestres</t>
  </si>
  <si>
    <t>Transportes por água</t>
  </si>
  <si>
    <t>Transportes aéreos</t>
  </si>
  <si>
    <t>Setor dos transportes</t>
  </si>
  <si>
    <t>Total das
empresas</t>
  </si>
  <si>
    <t>Transportes
aéreos</t>
  </si>
  <si>
    <t>Percentagem do volume de negócios gerada por 10 % das empresas</t>
  </si>
  <si>
    <t>Percentagem do volume de negócios gerada por 1 % das empresas</t>
  </si>
  <si>
    <t>Distribuição por quartis</t>
  </si>
  <si>
    <t>1.º Quartil</t>
  </si>
  <si>
    <t>3.º Quartil</t>
  </si>
  <si>
    <t>Volume de negócios
(taxa de cresc.)</t>
  </si>
  <si>
    <t>Mercado interno</t>
  </si>
  <si>
    <t>Mercado externo</t>
  </si>
  <si>
    <t>Diferencial entre a componente exportada do volume de negócios e a componente importada das compras e FSE</t>
  </si>
  <si>
    <t>Margem operacional</t>
  </si>
  <si>
    <t>Margem líquida</t>
  </si>
  <si>
    <t>Autonomia financeira | Média ponderada e mediana da distribuição (2015)</t>
  </si>
  <si>
    <t>Sociedades não financeiras</t>
  </si>
  <si>
    <t>Administrações Públicas</t>
  </si>
  <si>
    <t>Sem empresas da Administração Pública</t>
  </si>
  <si>
    <t>Com empresas da Administração Pública</t>
  </si>
  <si>
    <t>Estrutura de gastos da atividade operacional</t>
  </si>
  <si>
    <t>Estrutura do passivo</t>
  </si>
  <si>
    <t>Pressão financeira</t>
  </si>
  <si>
    <t>Peso do setor dos transportes</t>
  </si>
  <si>
    <t>ANÁLISE DAS EMPRESAS DO SETOR DOS TRANSPORTES</t>
  </si>
  <si>
    <t>Rácio de crédito vencido (valores em fim de período)</t>
  </si>
  <si>
    <t>Percentagem de devedores com crédito vencido (valores em fim de período)</t>
  </si>
  <si>
    <r>
      <t xml:space="preserve">Peso dos juros suportados no </t>
    </r>
    <r>
      <rPr>
        <i/>
        <sz val="10"/>
        <color theme="3"/>
        <rFont val="Calibri"/>
        <family val="2"/>
        <scheme val="minor"/>
      </rPr>
      <t>EBITDA</t>
    </r>
  </si>
  <si>
    <t>Financiamento líquido por dívida comercial (em percentagem do volume de negócios)</t>
  </si>
  <si>
    <t>Estrutura | Por setor institucional das empresas afetas ao setor dos transportes alargado (2015)</t>
  </si>
  <si>
    <t>ANÁLISE DAS EMPRESAS DO SETOR DOS TRANSPORTES TERRESTRES</t>
  </si>
  <si>
    <t>Q8</t>
  </si>
  <si>
    <t>Q9</t>
  </si>
  <si>
    <t>Q10</t>
  </si>
  <si>
    <t>Q11</t>
  </si>
  <si>
    <t>Indicadores demográficos</t>
  </si>
  <si>
    <t>Q12</t>
  </si>
  <si>
    <t>G43</t>
  </si>
  <si>
    <t>G44</t>
  </si>
  <si>
    <t>G45</t>
  </si>
  <si>
    <t>Q13</t>
  </si>
  <si>
    <t>G46</t>
  </si>
  <si>
    <t>G47</t>
  </si>
  <si>
    <t>G48</t>
  </si>
  <si>
    <t>G49</t>
  </si>
  <si>
    <t>G50</t>
  </si>
  <si>
    <t>ANÁLISE DAS EMPRESAS DO SETOR DOS TRANSPORTES POR ÁGUA</t>
  </si>
  <si>
    <t>Q14</t>
  </si>
  <si>
    <t>G51</t>
  </si>
  <si>
    <t>Q15</t>
  </si>
  <si>
    <t>Q16</t>
  </si>
  <si>
    <t>G52</t>
  </si>
  <si>
    <t>Q17</t>
  </si>
  <si>
    <t>G53</t>
  </si>
  <si>
    <t>G54</t>
  </si>
  <si>
    <t>G55</t>
  </si>
  <si>
    <t>G56</t>
  </si>
  <si>
    <t>G57</t>
  </si>
  <si>
    <t>G58</t>
  </si>
  <si>
    <t>G59</t>
  </si>
  <si>
    <t>G60</t>
  </si>
  <si>
    <t>G61</t>
  </si>
  <si>
    <t>G62</t>
  </si>
  <si>
    <t>Q18</t>
  </si>
  <si>
    <t>G63</t>
  </si>
  <si>
    <t>G64</t>
  </si>
  <si>
    <t>G65</t>
  </si>
  <si>
    <t>Q19</t>
  </si>
  <si>
    <t>G66</t>
  </si>
  <si>
    <t>G67</t>
  </si>
  <si>
    <t>G68</t>
  </si>
  <si>
    <t>G69</t>
  </si>
  <si>
    <t>G70</t>
  </si>
  <si>
    <t>ANÁLISE DAS EMPRESAS DO SETOR DOS TRANSPORTES AÉREOS</t>
  </si>
  <si>
    <t>Q20</t>
  </si>
  <si>
    <t>G71</t>
  </si>
  <si>
    <t>Q21</t>
  </si>
  <si>
    <t>Q22</t>
  </si>
  <si>
    <t>Q23</t>
  </si>
  <si>
    <t>G72</t>
  </si>
  <si>
    <t>Estruturas | Por classes de maturidade (volume de negócios - 2015)</t>
  </si>
  <si>
    <t>G73</t>
  </si>
  <si>
    <t>G74</t>
  </si>
  <si>
    <t>G75</t>
  </si>
  <si>
    <t>G76</t>
  </si>
  <si>
    <t>G77</t>
  </si>
  <si>
    <t>G78</t>
  </si>
  <si>
    <t>Diferencial entre a componente exportada do volume de negócios e a componente importada das compras e FSE | Em percentagem do volume de negócios</t>
  </si>
  <si>
    <t>G79</t>
  </si>
  <si>
    <t>G80</t>
  </si>
  <si>
    <t>G81</t>
  </si>
  <si>
    <t>Q24</t>
  </si>
  <si>
    <t>G82</t>
  </si>
  <si>
    <t>G83</t>
  </si>
  <si>
    <t>G84</t>
  </si>
  <si>
    <t>Rendibilidade dos capitais próprios | Distribuição por quartis e média ponderada</t>
  </si>
  <si>
    <t>G85</t>
  </si>
  <si>
    <t>Q25</t>
  </si>
  <si>
    <t>G86</t>
  </si>
  <si>
    <t>G87</t>
  </si>
  <si>
    <t>G88</t>
  </si>
  <si>
    <t>G89</t>
  </si>
  <si>
    <t>G90</t>
  </si>
  <si>
    <r>
      <t xml:space="preserve">ANÁLISE DAS EMPRESAS DO SETOR DOS TRANSPORTES
- </t>
    </r>
    <r>
      <rPr>
        <sz val="11"/>
        <color theme="0"/>
        <rFont val="Calibri"/>
        <family val="2"/>
        <scheme val="minor"/>
      </rPr>
      <t>ESTRUTURA E DINÂMICA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ESTRUTURA</t>
    </r>
  </si>
  <si>
    <r>
      <t xml:space="preserve">ANÁLISE DAS EMPRESAS DO SETOR DOS TRANSPORTES
- </t>
    </r>
    <r>
      <rPr>
        <sz val="11"/>
        <color theme="0"/>
        <rFont val="Calibri"/>
        <family val="2"/>
        <scheme val="minor"/>
      </rPr>
      <t>ESTRUTURA E DINÂMICA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CONCENTRAÇÃO</t>
    </r>
  </si>
  <si>
    <t>N.D.</t>
  </si>
  <si>
    <r>
      <t xml:space="preserve">ANÁLISE DAS EMPRESAS DO SETOR DOS TRANSPORTES
- </t>
    </r>
    <r>
      <rPr>
        <sz val="11"/>
        <color theme="0"/>
        <rFont val="Calibri"/>
        <family val="2"/>
        <scheme val="minor"/>
      </rPr>
      <t>ESTRUTURA E DINÂMICA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DINÂMICA</t>
    </r>
  </si>
  <si>
    <r>
      <t xml:space="preserve">ANÁLISE DAS EMPRESAS DO SETOR DOS TRANSPORTES
- </t>
    </r>
    <r>
      <rPr>
        <sz val="11"/>
        <color theme="0"/>
        <rFont val="Calibri"/>
        <family val="2"/>
        <scheme val="minor"/>
      </rPr>
      <t>CAIXA 1 : A RELEVÂNCIA DO SETOR EXPORTADOR -</t>
    </r>
  </si>
  <si>
    <t>2016 (p)</t>
  </si>
  <si>
    <r>
      <t xml:space="preserve">ANÁLISE DAS EMPRESAS DO SETOR DOS TRANSPORTES
- </t>
    </r>
    <r>
      <rPr>
        <sz val="11"/>
        <color theme="0"/>
        <rFont val="Calibri"/>
        <family val="2"/>
        <scheme val="minor"/>
      </rPr>
      <t>ANÁLISE ECONÓMICA E FINANCEIRA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ATIVIDADE E RENDIBILIDADE</t>
    </r>
  </si>
  <si>
    <r>
      <t xml:space="preserve">ANÁLISE DAS EMPRESAS DO SETOR DOS TRANSPORTES
- </t>
    </r>
    <r>
      <rPr>
        <sz val="11"/>
        <color theme="0"/>
        <rFont val="Calibri"/>
        <family val="2"/>
        <scheme val="minor"/>
      </rPr>
      <t>ANÁLISE ECONÓMICA E FINANCEIRA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ENQUADRAMENTO</t>
    </r>
  </si>
  <si>
    <t>Até 50 %</t>
  </si>
  <si>
    <t>De 50 % a 100 %</t>
  </si>
  <si>
    <t>Acima de 100 %</t>
  </si>
  <si>
    <t>Empréstimos obtidos junto de IC residentes
(final de 2016)</t>
  </si>
  <si>
    <t>PRINCIPAIS INDICADORES DO SETOR DOS TRANSPORTES</t>
  </si>
  <si>
    <r>
      <t xml:space="preserve">ANÁLISE DAS EMPRESAS DO SETOR DOS TRANSPORTES
- </t>
    </r>
    <r>
      <rPr>
        <sz val="11"/>
        <color theme="0"/>
        <rFont val="Calibri"/>
        <family val="2"/>
        <scheme val="minor"/>
      </rPr>
      <t>ANÁLISE ECONÓMICA E FINANCEIRA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SITUAÇÃO FINANCEIRA</t>
    </r>
  </si>
  <si>
    <r>
      <t xml:space="preserve">ANÁLISE DAS EMPRESAS DO SETOR DOS TRANSPORTES
- </t>
    </r>
    <r>
      <rPr>
        <sz val="11"/>
        <color theme="0"/>
        <rFont val="Calibri"/>
        <family val="2"/>
        <scheme val="minor"/>
      </rPr>
      <t>CAIXA 2 : EMPRÉSTIMOS CONCEDIDOS PELO SISTEMA FINANCEIRO RESIDENTE -</t>
    </r>
  </si>
  <si>
    <r>
      <t xml:space="preserve">ANÁLISE DAS EMPRESAS DO SETOR DOS TRANSPORTES
- </t>
    </r>
    <r>
      <rPr>
        <sz val="11"/>
        <color theme="0"/>
        <rFont val="Calibri"/>
        <family val="2"/>
        <scheme val="minor"/>
      </rPr>
      <t>CAIXA 3 : AS ADMINISTRAÇÕES PÚBLICAS E O SETOR DOS TRANSPORTES -</t>
    </r>
  </si>
  <si>
    <r>
      <t xml:space="preserve">ANÁLISE DAS EMPRESAS DO SETOR DOS TRANSPORTES TERRESTRES
- </t>
    </r>
    <r>
      <rPr>
        <sz val="11"/>
        <color theme="0"/>
        <rFont val="Calibri"/>
        <family val="2"/>
        <scheme val="minor"/>
      </rPr>
      <t>ESTRUTURA E DINÂMICA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ESTRUTURA</t>
    </r>
  </si>
  <si>
    <t>Transportes de passageiros</t>
  </si>
  <si>
    <t>Transportes de mercadorias</t>
  </si>
  <si>
    <r>
      <t xml:space="preserve">ANÁLISE DAS EMPRESAS DO SETOR DOS TRANSPORTES TERRESTRES
- </t>
    </r>
    <r>
      <rPr>
        <sz val="11"/>
        <color theme="0"/>
        <rFont val="Calibri"/>
        <family val="2"/>
        <scheme val="minor"/>
      </rPr>
      <t>ESTRUTURA E DINÂMICA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CONCENTRAÇÃO</t>
    </r>
  </si>
  <si>
    <r>
      <t xml:space="preserve">ANÁLISE DAS EMPRESAS DO SETOR DOS TRANSPORTES TERRESTRES
- </t>
    </r>
    <r>
      <rPr>
        <sz val="11"/>
        <color theme="0"/>
        <rFont val="Calibri"/>
        <family val="2"/>
        <scheme val="minor"/>
      </rPr>
      <t>ESTRUTURA E DINÂMICA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DINÂMICA</t>
    </r>
  </si>
  <si>
    <t>Taxa de variação do número de empresas - Setor dos transportes</t>
  </si>
  <si>
    <r>
      <t xml:space="preserve">ANÁLISE DAS EMPRESAS DO SETOR DOS TRANSPORTES TERRESTRES
- </t>
    </r>
    <r>
      <rPr>
        <sz val="11"/>
        <color theme="0"/>
        <rFont val="Calibri"/>
        <family val="2"/>
        <scheme val="minor"/>
      </rPr>
      <t>ANÁLISE ECONÓMICA E FINANCEIRA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ATIVIDADE E RENDIBILIDADE</t>
    </r>
  </si>
  <si>
    <r>
      <t xml:space="preserve">ANÁLISE DAS EMPRESAS DO SETOR DOS TRANSPORTES TERRESTRES
- </t>
    </r>
    <r>
      <rPr>
        <sz val="11"/>
        <color theme="0"/>
        <rFont val="Calibri"/>
        <family val="2"/>
        <scheme val="minor"/>
      </rPr>
      <t>ANÁLISE ECONÓMICA E FINANCEIRA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SITUAÇÃO FINANCEIRA</t>
    </r>
  </si>
  <si>
    <t>Ttransportes terrestres</t>
  </si>
  <si>
    <r>
      <t xml:space="preserve">ANÁLISE DAS EMPRESAS DO SETOR DOS TRANSPORTES POR ÁGUA
- </t>
    </r>
    <r>
      <rPr>
        <sz val="11"/>
        <color theme="0"/>
        <rFont val="Calibri"/>
        <family val="2"/>
        <scheme val="minor"/>
      </rPr>
      <t>ESTRUTURA E DINÂMICA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ESTRUTURA</t>
    </r>
  </si>
  <si>
    <r>
      <t xml:space="preserve">ANÁLISE DAS EMPRESAS DO SETOR DOS TRANSPORTES POR ÁGUA
- </t>
    </r>
    <r>
      <rPr>
        <sz val="11"/>
        <color theme="0"/>
        <rFont val="Calibri"/>
        <family val="2"/>
        <scheme val="minor"/>
      </rPr>
      <t>ESTRUTURA E DINÂMICA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CONCENTRAÇÃO</t>
    </r>
  </si>
  <si>
    <r>
      <t xml:space="preserve">ANÁLISE DAS EMPRESAS DO SETOR DOS TRANSPORTES POR ÁGUA
- </t>
    </r>
    <r>
      <rPr>
        <sz val="11"/>
        <color theme="0"/>
        <rFont val="Calibri"/>
        <family val="2"/>
        <scheme val="minor"/>
      </rPr>
      <t>ESTRUTURA E DINÂMICA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DINÂMICA</t>
    </r>
  </si>
  <si>
    <r>
      <t xml:space="preserve">ANÁLISE DAS EMPRESAS DO SETOR DOS TRANSPORTES POR ÁGUA
- </t>
    </r>
    <r>
      <rPr>
        <sz val="11"/>
        <color theme="0"/>
        <rFont val="Calibri"/>
        <family val="2"/>
        <scheme val="minor"/>
      </rPr>
      <t>ANÁLISE ECONÓMICA E FINANCEIRA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ATIVIDADE E RENDIBILIDADE</t>
    </r>
  </si>
  <si>
    <r>
      <t xml:space="preserve">ANÁLISE DAS EMPRESAS DO SETOR DOS TRANSPORTES POR ÁGUA
- </t>
    </r>
    <r>
      <rPr>
        <sz val="11"/>
        <color theme="0"/>
        <rFont val="Calibri"/>
        <family val="2"/>
        <scheme val="minor"/>
      </rPr>
      <t>ANÁLISE ECONÓMICA E FINANCEIRA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SITUAÇÃO FINANCEIRA</t>
    </r>
  </si>
  <si>
    <r>
      <t xml:space="preserve">ANÁLISE DAS EMPRESAS DO SETOR DOS TRANSPORTES AÉREOS
- </t>
    </r>
    <r>
      <rPr>
        <sz val="11"/>
        <color theme="0"/>
        <rFont val="Calibri"/>
        <family val="2"/>
        <scheme val="minor"/>
      </rPr>
      <t>ESTRUTURA E DINÂMICA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ESTRUTURA</t>
    </r>
  </si>
  <si>
    <r>
      <t xml:space="preserve">ANÁLISE DAS EMPRESAS DO SETOR DOS TRANSPORTES AÉREOS
- </t>
    </r>
    <r>
      <rPr>
        <sz val="11"/>
        <color theme="0"/>
        <rFont val="Calibri"/>
        <family val="2"/>
        <scheme val="minor"/>
      </rPr>
      <t>ESTRUTURA E DINÂMICA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CONCENTRAÇÃO</t>
    </r>
  </si>
  <si>
    <r>
      <t xml:space="preserve">ANÁLISE DAS EMPRESAS DO SETOR DOS TRANSPORTES AÉREOS
- </t>
    </r>
    <r>
      <rPr>
        <sz val="11"/>
        <color theme="0"/>
        <rFont val="Calibri"/>
        <family val="2"/>
        <scheme val="minor"/>
      </rPr>
      <t>ESTRUTURA E DINÂMICA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DINÂMICA</t>
    </r>
  </si>
  <si>
    <t>Rácio de natalidade/mortalidade</t>
  </si>
  <si>
    <r>
      <t xml:space="preserve">ANÁLISE DAS EMPRESAS DO SETOR DOS TRANSPORTES AÉREOS
- </t>
    </r>
    <r>
      <rPr>
        <sz val="11"/>
        <color theme="0"/>
        <rFont val="Calibri"/>
        <family val="2"/>
        <scheme val="minor"/>
      </rPr>
      <t>ANÁLISE ECONÓMICA E FINANCEIRA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ATIVIDADE E RENDIBILIDADE</t>
    </r>
  </si>
  <si>
    <r>
      <t xml:space="preserve">ANÁLISE DAS EMPRESAS DO SETOR DOS TRANSPORTES AÉREOS
- </t>
    </r>
    <r>
      <rPr>
        <sz val="11"/>
        <color theme="0"/>
        <rFont val="Calibri"/>
        <family val="2"/>
        <scheme val="minor"/>
      </rPr>
      <t>ANÁLISE ECONÓMICA E FINANCEIRA -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SITUAÇÃO FINANCEIRA</t>
    </r>
  </si>
  <si>
    <t>Autonomia financeira | Média ponderada e mediana da distribuição</t>
  </si>
  <si>
    <t>CAIXA 1: A RELEVÂNCIA DO SETOR EXPORTADOR NO SETOR DOS TRANSPORTES</t>
  </si>
  <si>
    <t>Composição do financiamento obtido pelo setor dos transportes junto do sistema financeiro residente (valores em fim de período)</t>
  </si>
  <si>
    <t>Peso do setor dos transportes no total das empresas</t>
  </si>
  <si>
    <t>Peso do setor dos transportes terrestres no total das empresas e no setor dos transportes</t>
  </si>
  <si>
    <t>Peso do setor dos transportes por água no total das empresas e no setor dos transportes</t>
  </si>
  <si>
    <t>Peso do setor dos transportes aéreos no total das empresas e no setor dos transportes</t>
  </si>
  <si>
    <t>Contributos
(em p.p.)</t>
  </si>
  <si>
    <t>Por segmentos
de atividade económica</t>
  </si>
  <si>
    <t>Formação bruta de
capital fixo</t>
  </si>
  <si>
    <t>Por segmentos
de atividade económica
(2015)</t>
  </si>
  <si>
    <t>Por segmentos
de atividade económica (2015)</t>
  </si>
  <si>
    <t>Nota: Os valores relativos à concentração associada a 1 % das empresas nos transportes aéreos não são apresentados devido ao reduzido número de empresas que constituem este segmento. A concentração é aferida em cada agregado pelo que as empresas mais relevantes identificadas nos segmentos de atividade podem não integrar o conjunto das empresas mais relevantes do setor em análise.</t>
  </si>
  <si>
    <t>Nota: A concentração é aferida em cada agregado pelo que as empresas mais relevantes identificadas nos segmentos de atividade podem não integrar o conjunto das empresas mais relevantes do setor em análise.</t>
  </si>
  <si>
    <t>Nota: Os valores relativos à concentração associada a 1 % das empresas nos segmentos de atividade não são apresentados devido ao reduzido número de empresas que os constituem. A concentração é aferida em cada agregado pelo que as empresas mais relevantes identificadas nos segmentos de atividade podem não integrar o conjunto das empresas mais relevantes do setor em análise.</t>
  </si>
  <si>
    <t>Lisboa</t>
  </si>
  <si>
    <t>Porto</t>
  </si>
  <si>
    <t>Braga</t>
  </si>
  <si>
    <t>Funchal</t>
  </si>
  <si>
    <t>Faro</t>
  </si>
  <si>
    <t>Setúbal</t>
  </si>
  <si>
    <t>Angra do Heroísmo</t>
  </si>
  <si>
    <t>Leiria</t>
  </si>
  <si>
    <t>Aveiro</t>
  </si>
  <si>
    <t>Ponta Delgada</t>
  </si>
  <si>
    <t>Julho de 2017</t>
  </si>
  <si>
    <r>
      <t xml:space="preserve">Nota: Não são apresentados os valores relativos a 2014 para as microempresas em virtude de este agregado apresentar, no período em análise, </t>
    </r>
    <r>
      <rPr>
        <i/>
        <sz val="8"/>
        <color theme="1"/>
        <rFont val="Calibri"/>
        <family val="2"/>
        <scheme val="minor"/>
      </rPr>
      <t>EBITDA</t>
    </r>
    <r>
      <rPr>
        <sz val="8"/>
        <color theme="1"/>
        <rFont val="Calibri"/>
        <family val="2"/>
        <scheme val="minor"/>
      </rPr>
      <t xml:space="preserve"> negativo.</t>
    </r>
  </si>
  <si>
    <t>Nota: Não são apresentados os valores relativos às microempresas em virtude de este agregado apresentar, no período em análise, capitais
próprios negativos.</t>
  </si>
  <si>
    <t>Nota: Não são apresentados os valores relativos à média ponderada das microempresas em virtude de este agregado apresentar, no período em análise, capitais
próprios negativos.</t>
  </si>
  <si>
    <t>Indicadores económico-financeiros das empresas do setor dos transportes (com e sem a inclusão das entidades afetas às administrações públicas, 2015, em percentagem)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</si>
</sst>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0.0\ %"/>
    <numFmt numFmtId="167" formatCode="0\ 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23F5A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9"/>
      <color rgb="FF000000"/>
      <name val="Open Sans Light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sz val="9"/>
      <color rgb="FF000000"/>
      <name val="Open Sans"/>
      <family val="2"/>
    </font>
    <font>
      <sz val="12"/>
      <color rgb="FF000000"/>
      <name val="Calibri"/>
      <family val="2"/>
    </font>
    <font>
      <sz val="8"/>
      <color rgb="FFFF0000"/>
      <name val="Calibri"/>
      <family val="2"/>
      <scheme val="minor"/>
    </font>
    <font>
      <sz val="7"/>
      <color rgb="FF000000"/>
      <name val="Open Sans Light"/>
      <family val="2"/>
    </font>
    <font>
      <b/>
      <sz val="10"/>
      <color rgb="FF730020"/>
      <name val="Calibri"/>
      <family val="2"/>
      <scheme val="minor"/>
    </font>
    <font>
      <u/>
      <sz val="8"/>
      <color theme="10"/>
      <name val="Calibri"/>
      <family val="2"/>
    </font>
    <font>
      <b/>
      <sz val="10"/>
      <color rgb="FF832326"/>
      <name val="Calibri"/>
      <family val="2"/>
      <scheme val="minor"/>
    </font>
    <font>
      <u/>
      <sz val="8"/>
      <color rgb="FF832326"/>
      <name val="Calibri"/>
      <family val="2"/>
    </font>
    <font>
      <sz val="11"/>
      <color rgb="FF832326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819FAD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7CB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CF9699"/>
        <bgColor indexed="64"/>
      </patternFill>
    </fill>
    <fill>
      <patternFill patternType="solid">
        <fgColor rgb="FF83232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76266"/>
        <bgColor indexed="64"/>
      </patternFill>
    </fill>
    <fill>
      <patternFill patternType="solid">
        <fgColor rgb="FFDAAEB0"/>
        <bgColor indexed="64"/>
      </patternFill>
    </fill>
  </fills>
  <borders count="41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rgb="FF832326"/>
      </top>
      <bottom style="medium">
        <color rgb="FF83232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832326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medium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medium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/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40" fillId="0" borderId="0" applyFont="0" applyFill="0" applyBorder="0" applyAlignment="0" applyProtection="0"/>
  </cellStyleXfs>
  <cellXfs count="359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25" fillId="2" borderId="6" xfId="0" applyFont="1" applyFill="1" applyBorder="1" applyAlignment="1">
      <alignment vertical="top" wrapText="1"/>
    </xf>
    <xf numFmtId="0" fontId="25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64" fontId="26" fillId="2" borderId="2" xfId="1" applyNumberFormat="1" applyFont="1" applyFill="1" applyBorder="1" applyAlignment="1">
      <alignment vertical="center" wrapText="1"/>
    </xf>
    <xf numFmtId="0" fontId="23" fillId="2" borderId="0" xfId="0" applyFont="1" applyFill="1" applyBorder="1"/>
    <xf numFmtId="0" fontId="24" fillId="2" borderId="0" xfId="0" applyFont="1" applyFill="1" applyBorder="1"/>
    <xf numFmtId="0" fontId="21" fillId="2" borderId="12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0" fillId="2" borderId="4" xfId="0" applyFont="1" applyFill="1" applyBorder="1"/>
    <xf numFmtId="0" fontId="25" fillId="2" borderId="0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1" fillId="3" borderId="2" xfId="0" applyFont="1" applyFill="1" applyBorder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23" fillId="0" borderId="0" xfId="0" applyFont="1" applyFill="1"/>
    <xf numFmtId="0" fontId="35" fillId="2" borderId="0" xfId="0" applyFont="1" applyFill="1"/>
    <xf numFmtId="9" fontId="0" fillId="2" borderId="0" xfId="1" applyFont="1" applyFill="1"/>
    <xf numFmtId="0" fontId="24" fillId="2" borderId="0" xfId="0" applyFont="1" applyFill="1" applyBorder="1" applyAlignment="1">
      <alignment horizontal="center" vertical="center"/>
    </xf>
    <xf numFmtId="0" fontId="6" fillId="6" borderId="2" xfId="1132" applyFill="1" applyBorder="1" applyAlignment="1" applyProtection="1">
      <alignment horizontal="center" vertical="center"/>
    </xf>
    <xf numFmtId="0" fontId="6" fillId="5" borderId="1" xfId="1132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25" fillId="0" borderId="0" xfId="0" applyFont="1" applyFill="1" applyBorder="1" applyAlignment="1">
      <alignment horizontal="left" vertical="top" wrapText="1"/>
    </xf>
    <xf numFmtId="164" fontId="0" fillId="2" borderId="0" xfId="1" applyNumberFormat="1" applyFont="1" applyFill="1"/>
    <xf numFmtId="2" fontId="0" fillId="2" borderId="0" xfId="0" applyNumberFormat="1" applyFont="1" applyFill="1"/>
    <xf numFmtId="165" fontId="0" fillId="2" borderId="0" xfId="0" applyNumberFormat="1" applyFont="1" applyFill="1"/>
    <xf numFmtId="165" fontId="0" fillId="2" borderId="0" xfId="0" applyNumberFormat="1" applyFont="1" applyFill="1" applyAlignment="1">
      <alignment horizontal="center"/>
    </xf>
    <xf numFmtId="164" fontId="24" fillId="2" borderId="0" xfId="0" applyNumberFormat="1" applyFont="1" applyFill="1"/>
    <xf numFmtId="0" fontId="22" fillId="2" borderId="0" xfId="0" applyFont="1" applyFill="1" applyBorder="1"/>
    <xf numFmtId="0" fontId="21" fillId="2" borderId="0" xfId="0" applyFont="1" applyFill="1" applyBorder="1" applyAlignment="1">
      <alignment vertical="center" wrapText="1"/>
    </xf>
    <xf numFmtId="164" fontId="26" fillId="2" borderId="5" xfId="1" applyNumberFormat="1" applyFont="1" applyFill="1" applyBorder="1" applyAlignment="1">
      <alignment vertical="center" wrapText="1"/>
    </xf>
    <xf numFmtId="0" fontId="24" fillId="2" borderId="24" xfId="0" applyFont="1" applyFill="1" applyBorder="1"/>
    <xf numFmtId="0" fontId="25" fillId="2" borderId="31" xfId="0" applyFont="1" applyFill="1" applyBorder="1" applyAlignment="1">
      <alignment horizontal="left" vertical="top" wrapText="1"/>
    </xf>
    <xf numFmtId="0" fontId="24" fillId="2" borderId="23" xfId="0" applyFont="1" applyFill="1" applyBorder="1"/>
    <xf numFmtId="0" fontId="0" fillId="2" borderId="19" xfId="0" applyFont="1" applyFill="1" applyBorder="1" applyAlignment="1">
      <alignment horizontal="center" vertical="center"/>
    </xf>
    <xf numFmtId="0" fontId="24" fillId="2" borderId="31" xfId="0" applyFont="1" applyFill="1" applyBorder="1"/>
    <xf numFmtId="0" fontId="0" fillId="2" borderId="23" xfId="0" applyFont="1" applyFill="1" applyBorder="1"/>
    <xf numFmtId="0" fontId="25" fillId="2" borderId="24" xfId="0" applyFont="1" applyFill="1" applyBorder="1" applyAlignment="1">
      <alignment horizontal="left" vertical="top" wrapText="1"/>
    </xf>
    <xf numFmtId="0" fontId="0" fillId="2" borderId="23" xfId="0" applyFont="1" applyFill="1" applyBorder="1" applyAlignment="1">
      <alignment horizontal="center" vertical="center"/>
    </xf>
    <xf numFmtId="0" fontId="0" fillId="2" borderId="19" xfId="0" applyFont="1" applyFill="1" applyBorder="1"/>
    <xf numFmtId="0" fontId="0" fillId="2" borderId="31" xfId="0" applyFont="1" applyFill="1" applyBorder="1" applyAlignment="1">
      <alignment horizontal="center" vertical="center"/>
    </xf>
    <xf numFmtId="0" fontId="0" fillId="2" borderId="24" xfId="0" applyFont="1" applyFill="1" applyBorder="1"/>
    <xf numFmtId="0" fontId="0" fillId="2" borderId="24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 wrapText="1"/>
    </xf>
    <xf numFmtId="0" fontId="0" fillId="2" borderId="31" xfId="0" applyFont="1" applyFill="1" applyBorder="1"/>
    <xf numFmtId="0" fontId="25" fillId="2" borderId="19" xfId="0" applyFont="1" applyFill="1" applyBorder="1" applyAlignment="1">
      <alignment horizontal="left" vertical="top" wrapText="1"/>
    </xf>
    <xf numFmtId="0" fontId="0" fillId="2" borderId="24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42" fillId="0" borderId="0" xfId="0" applyFont="1" applyAlignment="1">
      <alignment vertical="top" wrapText="1"/>
    </xf>
    <xf numFmtId="0" fontId="44" fillId="0" borderId="0" xfId="0" applyFont="1" applyAlignment="1">
      <alignment horizontal="justify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top" wrapText="1" indent="1"/>
    </xf>
    <xf numFmtId="0" fontId="46" fillId="0" borderId="31" xfId="0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164" fontId="0" fillId="2" borderId="0" xfId="1" applyNumberFormat="1" applyFont="1" applyFill="1" applyBorder="1"/>
    <xf numFmtId="0" fontId="10" fillId="11" borderId="11" xfId="0" applyFont="1" applyFill="1" applyBorder="1"/>
    <xf numFmtId="0" fontId="10" fillId="11" borderId="0" xfId="0" applyFont="1" applyFill="1" applyBorder="1"/>
    <xf numFmtId="0" fontId="10" fillId="11" borderId="12" xfId="0" applyFont="1" applyFill="1" applyBorder="1"/>
    <xf numFmtId="0" fontId="10" fillId="12" borderId="0" xfId="0" applyFont="1" applyFill="1"/>
    <xf numFmtId="0" fontId="18" fillId="12" borderId="0" xfId="0" applyFont="1" applyFill="1" applyAlignment="1"/>
    <xf numFmtId="0" fontId="10" fillId="12" borderId="0" xfId="0" applyFont="1" applyFill="1" applyAlignment="1">
      <alignment vertical="justify" wrapText="1"/>
    </xf>
    <xf numFmtId="0" fontId="48" fillId="2" borderId="12" xfId="0" applyFont="1" applyFill="1" applyBorder="1" applyAlignment="1">
      <alignment horizontal="center" vertical="center"/>
    </xf>
    <xf numFmtId="0" fontId="48" fillId="2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48" fillId="2" borderId="25" xfId="0" applyFont="1" applyFill="1" applyBorder="1" applyAlignment="1">
      <alignment horizontal="center" vertical="center"/>
    </xf>
    <xf numFmtId="0" fontId="48" fillId="2" borderId="25" xfId="0" applyFont="1" applyFill="1" applyBorder="1" applyAlignment="1">
      <alignment vertical="center"/>
    </xf>
    <xf numFmtId="0" fontId="21" fillId="2" borderId="25" xfId="0" applyFont="1" applyFill="1" applyBorder="1" applyAlignment="1">
      <alignment vertical="center" wrapText="1"/>
    </xf>
    <xf numFmtId="0" fontId="50" fillId="2" borderId="25" xfId="0" applyFont="1" applyFill="1" applyBorder="1" applyAlignment="1">
      <alignment horizontal="center" vertical="center"/>
    </xf>
    <xf numFmtId="0" fontId="50" fillId="2" borderId="25" xfId="0" applyFont="1" applyFill="1" applyBorder="1" applyAlignment="1">
      <alignment vertical="center"/>
    </xf>
    <xf numFmtId="0" fontId="50" fillId="2" borderId="25" xfId="0" applyFont="1" applyFill="1" applyBorder="1" applyAlignment="1">
      <alignment vertical="center" wrapText="1"/>
    </xf>
    <xf numFmtId="0" fontId="50" fillId="2" borderId="12" xfId="0" applyFont="1" applyFill="1" applyBorder="1" applyAlignment="1">
      <alignment horizontal="center" vertical="center"/>
    </xf>
    <xf numFmtId="0" fontId="50" fillId="2" borderId="12" xfId="0" applyFont="1" applyFill="1" applyBorder="1" applyAlignment="1">
      <alignment vertical="center"/>
    </xf>
    <xf numFmtId="0" fontId="50" fillId="2" borderId="12" xfId="0" applyFont="1" applyFill="1" applyBorder="1" applyAlignment="1">
      <alignment vertical="center" wrapText="1"/>
    </xf>
    <xf numFmtId="0" fontId="52" fillId="2" borderId="12" xfId="0" applyFont="1" applyFill="1" applyBorder="1"/>
    <xf numFmtId="0" fontId="52" fillId="2" borderId="25" xfId="0" applyFont="1" applyFill="1" applyBorder="1"/>
    <xf numFmtId="0" fontId="51" fillId="2" borderId="0" xfId="1132" applyFont="1" applyFill="1" applyAlignment="1" applyProtection="1">
      <alignment horizontal="right"/>
    </xf>
    <xf numFmtId="0" fontId="51" fillId="2" borderId="0" xfId="1132" applyFont="1" applyFill="1" applyBorder="1" applyAlignment="1" applyProtection="1">
      <alignment horizontal="right"/>
    </xf>
    <xf numFmtId="0" fontId="50" fillId="2" borderId="0" xfId="0" applyFont="1" applyFill="1" applyBorder="1" applyAlignment="1">
      <alignment vertical="center" wrapText="1"/>
    </xf>
    <xf numFmtId="0" fontId="50" fillId="2" borderId="12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center" vertical="center"/>
    </xf>
    <xf numFmtId="0" fontId="9" fillId="14" borderId="0" xfId="0" applyFont="1" applyFill="1" applyBorder="1"/>
    <xf numFmtId="0" fontId="9" fillId="14" borderId="0" xfId="0" applyFont="1" applyFill="1" applyBorder="1" applyAlignment="1">
      <alignment horizontal="center" vertical="center"/>
    </xf>
    <xf numFmtId="0" fontId="49" fillId="2" borderId="0" xfId="1132" applyFont="1" applyFill="1" applyAlignment="1" applyProtection="1">
      <alignment horizontal="right"/>
    </xf>
    <xf numFmtId="0" fontId="20" fillId="14" borderId="37" xfId="0" applyFont="1" applyFill="1" applyBorder="1" applyAlignment="1">
      <alignment horizontal="center" vertical="center"/>
    </xf>
    <xf numFmtId="167" fontId="20" fillId="8" borderId="37" xfId="0" applyNumberFormat="1" applyFont="1" applyFill="1" applyBorder="1" applyAlignment="1">
      <alignment horizontal="center" vertical="center"/>
    </xf>
    <xf numFmtId="167" fontId="20" fillId="8" borderId="38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0" fillId="14" borderId="37" xfId="0" applyFont="1" applyFill="1" applyBorder="1" applyAlignment="1">
      <alignment horizontal="center" vertical="center" wrapText="1"/>
    </xf>
    <xf numFmtId="0" fontId="37" fillId="14" borderId="37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167" fontId="24" fillId="13" borderId="38" xfId="1" applyNumberFormat="1" applyFont="1" applyFill="1" applyBorder="1" applyAlignment="1">
      <alignment horizontal="center" vertical="center"/>
    </xf>
    <xf numFmtId="167" fontId="24" fillId="13" borderId="37" xfId="0" applyNumberFormat="1" applyFont="1" applyFill="1" applyBorder="1" applyAlignment="1">
      <alignment horizontal="center" vertical="center"/>
    </xf>
    <xf numFmtId="167" fontId="24" fillId="9" borderId="38" xfId="1" applyNumberFormat="1" applyFont="1" applyFill="1" applyBorder="1" applyAlignment="1">
      <alignment horizontal="center" vertical="center"/>
    </xf>
    <xf numFmtId="167" fontId="24" fillId="9" borderId="37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/>
    <xf numFmtId="9" fontId="0" fillId="2" borderId="0" xfId="0" applyNumberFormat="1" applyFont="1" applyFill="1" applyBorder="1"/>
    <xf numFmtId="166" fontId="25" fillId="2" borderId="0" xfId="0" applyNumberFormat="1" applyFont="1" applyFill="1" applyBorder="1" applyAlignment="1">
      <alignment horizontal="left" vertical="top" wrapText="1"/>
    </xf>
    <xf numFmtId="165" fontId="0" fillId="2" borderId="0" xfId="0" applyNumberFormat="1" applyFont="1" applyFill="1" applyBorder="1"/>
    <xf numFmtId="0" fontId="29" fillId="8" borderId="1" xfId="0" applyFont="1" applyFill="1" applyBorder="1" applyAlignment="1">
      <alignment vertical="center"/>
    </xf>
    <xf numFmtId="0" fontId="20" fillId="14" borderId="19" xfId="0" applyFont="1" applyFill="1" applyBorder="1" applyAlignment="1">
      <alignment horizontal="center" vertical="center" wrapText="1"/>
    </xf>
    <xf numFmtId="164" fontId="20" fillId="8" borderId="19" xfId="1" applyNumberFormat="1" applyFont="1" applyFill="1" applyBorder="1" applyAlignment="1">
      <alignment horizontal="center" vertical="center" wrapText="1"/>
    </xf>
    <xf numFmtId="0" fontId="0" fillId="2" borderId="27" xfId="0" applyFont="1" applyFill="1" applyBorder="1"/>
    <xf numFmtId="0" fontId="24" fillId="2" borderId="29" xfId="0" applyFont="1" applyFill="1" applyBorder="1"/>
    <xf numFmtId="0" fontId="0" fillId="2" borderId="29" xfId="0" applyFont="1" applyFill="1" applyBorder="1" applyAlignment="1">
      <alignment horizontal="center" vertical="center"/>
    </xf>
    <xf numFmtId="0" fontId="34" fillId="2" borderId="15" xfId="0" applyFont="1" applyFill="1" applyBorder="1" applyAlignment="1"/>
    <xf numFmtId="0" fontId="24" fillId="2" borderId="19" xfId="0" applyFont="1" applyFill="1" applyBorder="1"/>
    <xf numFmtId="164" fontId="20" fillId="8" borderId="29" xfId="1" applyNumberFormat="1" applyFont="1" applyFill="1" applyBorder="1" applyAlignment="1">
      <alignment horizontal="center" vertical="center" wrapText="1"/>
    </xf>
    <xf numFmtId="164" fontId="34" fillId="9" borderId="19" xfId="1" applyNumberFormat="1" applyFont="1" applyFill="1" applyBorder="1" applyAlignment="1">
      <alignment horizontal="center" vertical="center" wrapText="1"/>
    </xf>
    <xf numFmtId="0" fontId="24" fillId="2" borderId="30" xfId="0" applyFont="1" applyFill="1" applyBorder="1"/>
    <xf numFmtId="0" fontId="25" fillId="2" borderId="27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42" fillId="0" borderId="0" xfId="0" applyFont="1" applyAlignment="1">
      <alignment vertical="top" wrapText="1"/>
    </xf>
    <xf numFmtId="0" fontId="20" fillId="14" borderId="19" xfId="0" applyFont="1" applyFill="1" applyBorder="1" applyAlignment="1">
      <alignment horizontal="center" vertical="center" wrapText="1"/>
    </xf>
    <xf numFmtId="164" fontId="20" fillId="8" borderId="19" xfId="1" applyNumberFormat="1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vertical="center"/>
    </xf>
    <xf numFmtId="0" fontId="29" fillId="8" borderId="3" xfId="0" applyFont="1" applyFill="1" applyBorder="1" applyAlignment="1">
      <alignment vertical="center"/>
    </xf>
    <xf numFmtId="0" fontId="29" fillId="16" borderId="1" xfId="0" applyFont="1" applyFill="1" applyBorder="1" applyAlignment="1">
      <alignment vertical="center"/>
    </xf>
    <xf numFmtId="0" fontId="29" fillId="17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left" vertical="center"/>
    </xf>
    <xf numFmtId="0" fontId="6" fillId="9" borderId="2" xfId="1132" applyFill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29" fillId="16" borderId="2" xfId="0" applyFont="1" applyFill="1" applyBorder="1" applyAlignment="1">
      <alignment vertical="center"/>
    </xf>
    <xf numFmtId="0" fontId="29" fillId="16" borderId="3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/>
    </xf>
    <xf numFmtId="164" fontId="20" fillId="8" borderId="19" xfId="1" applyNumberFormat="1" applyFont="1" applyFill="1" applyBorder="1" applyAlignment="1">
      <alignment horizontal="center" vertical="center" wrapText="1"/>
    </xf>
    <xf numFmtId="0" fontId="20" fillId="14" borderId="19" xfId="0" applyFont="1" applyFill="1" applyBorder="1" applyAlignment="1">
      <alignment horizontal="center" vertical="center" wrapText="1"/>
    </xf>
    <xf numFmtId="164" fontId="20" fillId="18" borderId="19" xfId="1" applyNumberFormat="1" applyFont="1" applyFill="1" applyBorder="1" applyAlignment="1">
      <alignment horizontal="center" vertical="center" wrapText="1"/>
    </xf>
    <xf numFmtId="164" fontId="20" fillId="18" borderId="23" xfId="1" applyNumberFormat="1" applyFont="1" applyFill="1" applyBorder="1" applyAlignment="1">
      <alignment horizontal="center" vertical="center" wrapText="1"/>
    </xf>
    <xf numFmtId="164" fontId="20" fillId="13" borderId="19" xfId="1" applyNumberFormat="1" applyFont="1" applyFill="1" applyBorder="1" applyAlignment="1">
      <alignment horizontal="center" vertical="center" wrapText="1"/>
    </xf>
    <xf numFmtId="164" fontId="20" fillId="13" borderId="23" xfId="1" applyNumberFormat="1" applyFont="1" applyFill="1" applyBorder="1" applyAlignment="1">
      <alignment horizontal="center" vertical="center" wrapText="1"/>
    </xf>
    <xf numFmtId="165" fontId="20" fillId="13" borderId="23" xfId="1" applyNumberFormat="1" applyFont="1" applyFill="1" applyBorder="1" applyAlignment="1">
      <alignment horizontal="center" vertical="center" wrapText="1"/>
    </xf>
    <xf numFmtId="164" fontId="20" fillId="13" borderId="19" xfId="1" applyNumberFormat="1" applyFont="1" applyFill="1" applyBorder="1" applyAlignment="1">
      <alignment horizontal="center" vertical="center" wrapText="1"/>
    </xf>
    <xf numFmtId="0" fontId="20" fillId="14" borderId="19" xfId="0" applyFont="1" applyFill="1" applyBorder="1" applyAlignment="1">
      <alignment horizontal="center" vertical="center" wrapText="1"/>
    </xf>
    <xf numFmtId="165" fontId="20" fillId="8" borderId="19" xfId="1" applyNumberFormat="1" applyFont="1" applyFill="1" applyBorder="1" applyAlignment="1">
      <alignment horizontal="center" vertical="center" wrapText="1"/>
    </xf>
    <xf numFmtId="165" fontId="20" fillId="13" borderId="19" xfId="1" applyNumberFormat="1" applyFont="1" applyFill="1" applyBorder="1" applyAlignment="1">
      <alignment horizontal="center" vertical="center" wrapText="1"/>
    </xf>
    <xf numFmtId="164" fontId="20" fillId="13" borderId="23" xfId="1" applyNumberFormat="1" applyFont="1" applyFill="1" applyBorder="1" applyAlignment="1">
      <alignment horizontal="center" vertical="center" wrapText="1"/>
    </xf>
    <xf numFmtId="165" fontId="20" fillId="18" borderId="23" xfId="1" applyNumberFormat="1" applyFont="1" applyFill="1" applyBorder="1" applyAlignment="1">
      <alignment horizontal="center" vertical="center" wrapText="1"/>
    </xf>
    <xf numFmtId="164" fontId="20" fillId="18" borderId="19" xfId="1" applyNumberFormat="1" applyFont="1" applyFill="1" applyBorder="1" applyAlignment="1">
      <alignment horizontal="center" vertical="center" wrapText="1"/>
    </xf>
    <xf numFmtId="165" fontId="34" fillId="9" borderId="19" xfId="1" applyNumberFormat="1" applyFont="1" applyFill="1" applyBorder="1" applyAlignment="1">
      <alignment horizontal="center" vertical="center" wrapText="1"/>
    </xf>
    <xf numFmtId="165" fontId="20" fillId="18" borderId="19" xfId="1" applyNumberFormat="1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/>
    </xf>
    <xf numFmtId="0" fontId="46" fillId="0" borderId="32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center"/>
    </xf>
    <xf numFmtId="0" fontId="28" fillId="12" borderId="0" xfId="0" applyFont="1" applyFill="1" applyAlignment="1">
      <alignment horizontal="center"/>
    </xf>
    <xf numFmtId="0" fontId="10" fillId="12" borderId="0" xfId="0" applyFont="1" applyFill="1" applyAlignment="1">
      <alignment horizontal="justify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0" fontId="29" fillId="4" borderId="2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29" fillId="7" borderId="2" xfId="0" applyFont="1" applyFill="1" applyBorder="1" applyAlignment="1">
      <alignment horizontal="left" vertical="center"/>
    </xf>
    <xf numFmtId="0" fontId="29" fillId="7" borderId="3" xfId="0" applyFont="1" applyFill="1" applyBorder="1" applyAlignment="1">
      <alignment horizontal="left" vertical="center"/>
    </xf>
    <xf numFmtId="0" fontId="38" fillId="4" borderId="1" xfId="0" applyFont="1" applyFill="1" applyBorder="1" applyAlignment="1">
      <alignment horizontal="left" vertical="center"/>
    </xf>
    <xf numFmtId="0" fontId="38" fillId="4" borderId="2" xfId="0" applyFont="1" applyFill="1" applyBorder="1" applyAlignment="1">
      <alignment horizontal="left" vertical="center"/>
    </xf>
    <xf numFmtId="0" fontId="38" fillId="4" borderId="3" xfId="0" applyFont="1" applyFill="1" applyBorder="1" applyAlignment="1">
      <alignment horizontal="left" vertical="center"/>
    </xf>
    <xf numFmtId="0" fontId="36" fillId="5" borderId="2" xfId="0" applyFont="1" applyFill="1" applyBorder="1" applyAlignment="1">
      <alignment horizontal="left" vertical="center"/>
    </xf>
    <xf numFmtId="0" fontId="36" fillId="5" borderId="3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left"/>
    </xf>
    <xf numFmtId="0" fontId="32" fillId="3" borderId="3" xfId="0" applyFont="1" applyFill="1" applyBorder="1" applyAlignment="1">
      <alignment horizontal="left"/>
    </xf>
    <xf numFmtId="0" fontId="12" fillId="14" borderId="0" xfId="0" applyFont="1" applyFill="1" applyBorder="1" applyAlignment="1">
      <alignment horizontal="left" vertical="center" indent="1"/>
    </xf>
    <xf numFmtId="0" fontId="29" fillId="10" borderId="2" xfId="0" applyFont="1" applyFill="1" applyBorder="1" applyAlignment="1">
      <alignment horizontal="left" vertical="center"/>
    </xf>
    <xf numFmtId="0" fontId="29" fillId="10" borderId="3" xfId="0" applyFont="1" applyFill="1" applyBorder="1" applyAlignment="1">
      <alignment horizontal="left" vertical="center"/>
    </xf>
    <xf numFmtId="0" fontId="8" fillId="14" borderId="0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2" fillId="14" borderId="0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left" vertical="center"/>
    </xf>
    <xf numFmtId="0" fontId="18" fillId="9" borderId="3" xfId="0" applyFont="1" applyFill="1" applyBorder="1" applyAlignment="1">
      <alignment horizontal="left" vertical="center"/>
    </xf>
    <xf numFmtId="0" fontId="29" fillId="17" borderId="2" xfId="0" applyFont="1" applyFill="1" applyBorder="1" applyAlignment="1">
      <alignment horizontal="left" vertical="center"/>
    </xf>
    <xf numFmtId="0" fontId="29" fillId="17" borderId="3" xfId="0" applyFont="1" applyFill="1" applyBorder="1" applyAlignment="1">
      <alignment horizontal="left" vertical="center"/>
    </xf>
    <xf numFmtId="0" fontId="20" fillId="14" borderId="30" xfId="0" applyFont="1" applyFill="1" applyBorder="1" applyAlignment="1">
      <alignment horizontal="center" vertical="center" wrapText="1"/>
    </xf>
    <xf numFmtId="0" fontId="20" fillId="14" borderId="14" xfId="0" applyFont="1" applyFill="1" applyBorder="1" applyAlignment="1">
      <alignment horizontal="center" vertical="center" wrapText="1"/>
    </xf>
    <xf numFmtId="0" fontId="20" fillId="14" borderId="24" xfId="0" applyFont="1" applyFill="1" applyBorder="1" applyAlignment="1">
      <alignment horizontal="center" vertical="center" wrapText="1"/>
    </xf>
    <xf numFmtId="166" fontId="20" fillId="13" borderId="20" xfId="1" applyNumberFormat="1" applyFont="1" applyFill="1" applyBorder="1" applyAlignment="1">
      <alignment horizontal="center" vertical="center" wrapText="1"/>
    </xf>
    <xf numFmtId="166" fontId="20" fillId="13" borderId="8" xfId="1" applyNumberFormat="1" applyFont="1" applyFill="1" applyBorder="1" applyAlignment="1">
      <alignment horizontal="center" vertical="center" wrapText="1"/>
    </xf>
    <xf numFmtId="166" fontId="20" fillId="13" borderId="23" xfId="1" applyNumberFormat="1" applyFont="1" applyFill="1" applyBorder="1" applyAlignment="1">
      <alignment horizontal="center" vertical="center" wrapText="1"/>
    </xf>
    <xf numFmtId="0" fontId="7" fillId="14" borderId="0" xfId="0" applyFont="1" applyFill="1" applyBorder="1" applyAlignment="1">
      <alignment horizontal="center" vertical="center" wrapText="1"/>
    </xf>
    <xf numFmtId="0" fontId="20" fillId="14" borderId="35" xfId="0" applyFont="1" applyFill="1" applyBorder="1" applyAlignment="1">
      <alignment horizontal="center" vertical="center" wrapText="1"/>
    </xf>
    <xf numFmtId="0" fontId="20" fillId="14" borderId="20" xfId="0" applyFont="1" applyFill="1" applyBorder="1" applyAlignment="1">
      <alignment horizontal="center" vertical="center" wrapText="1"/>
    </xf>
    <xf numFmtId="0" fontId="20" fillId="14" borderId="8" xfId="0" applyFont="1" applyFill="1" applyBorder="1" applyAlignment="1">
      <alignment horizontal="center" vertical="center" wrapText="1"/>
    </xf>
    <xf numFmtId="0" fontId="20" fillId="14" borderId="23" xfId="0" applyFont="1" applyFill="1" applyBorder="1" applyAlignment="1">
      <alignment horizontal="center" vertical="center" wrapText="1"/>
    </xf>
    <xf numFmtId="0" fontId="20" fillId="14" borderId="32" xfId="0" applyFont="1" applyFill="1" applyBorder="1" applyAlignment="1">
      <alignment horizontal="center" vertical="center" wrapText="1"/>
    </xf>
    <xf numFmtId="0" fontId="20" fillId="14" borderId="15" xfId="0" applyFont="1" applyFill="1" applyBorder="1" applyAlignment="1">
      <alignment horizontal="center" vertical="center" wrapText="1"/>
    </xf>
    <xf numFmtId="0" fontId="20" fillId="14" borderId="27" xfId="0" applyFont="1" applyFill="1" applyBorder="1" applyAlignment="1">
      <alignment horizontal="center" vertical="center" wrapText="1"/>
    </xf>
    <xf numFmtId="166" fontId="34" fillId="9" borderId="23" xfId="1" applyNumberFormat="1" applyFont="1" applyFill="1" applyBorder="1" applyAlignment="1">
      <alignment horizontal="center" vertical="center" wrapText="1"/>
    </xf>
    <xf numFmtId="166" fontId="34" fillId="9" borderId="19" xfId="1" applyNumberFormat="1" applyFont="1" applyFill="1" applyBorder="1" applyAlignment="1">
      <alignment horizontal="center" vertical="center" wrapText="1"/>
    </xf>
    <xf numFmtId="0" fontId="20" fillId="14" borderId="26" xfId="0" applyFont="1" applyFill="1" applyBorder="1" applyAlignment="1">
      <alignment horizontal="center" vertical="center" wrapText="1"/>
    </xf>
    <xf numFmtId="0" fontId="20" fillId="14" borderId="28" xfId="0" applyFont="1" applyFill="1" applyBorder="1" applyAlignment="1">
      <alignment horizontal="center" vertical="center" wrapText="1"/>
    </xf>
    <xf numFmtId="0" fontId="20" fillId="14" borderId="0" xfId="0" applyFont="1" applyFill="1" applyBorder="1" applyAlignment="1">
      <alignment horizontal="center" vertical="center" wrapText="1"/>
    </xf>
    <xf numFmtId="166" fontId="34" fillId="9" borderId="20" xfId="1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left" vertical="center" wrapText="1" indent="1"/>
    </xf>
    <xf numFmtId="166" fontId="20" fillId="8" borderId="23" xfId="1" applyNumberFormat="1" applyFont="1" applyFill="1" applyBorder="1" applyAlignment="1">
      <alignment horizontal="center" vertical="center" wrapText="1"/>
    </xf>
    <xf numFmtId="166" fontId="20" fillId="8" borderId="19" xfId="1" applyNumberFormat="1" applyFont="1" applyFill="1" applyBorder="1" applyAlignment="1">
      <alignment horizontal="center" vertical="center" wrapText="1"/>
    </xf>
    <xf numFmtId="166" fontId="20" fillId="13" borderId="19" xfId="1" applyNumberFormat="1" applyFont="1" applyFill="1" applyBorder="1" applyAlignment="1">
      <alignment horizontal="center" vertical="center" wrapText="1"/>
    </xf>
    <xf numFmtId="0" fontId="20" fillId="14" borderId="31" xfId="0" applyFont="1" applyFill="1" applyBorder="1" applyAlignment="1">
      <alignment horizontal="center" vertical="center" wrapText="1"/>
    </xf>
    <xf numFmtId="166" fontId="20" fillId="13" borderId="29" xfId="1" applyNumberFormat="1" applyFont="1" applyFill="1" applyBorder="1" applyAlignment="1">
      <alignment horizontal="center" vertical="center" wrapText="1"/>
    </xf>
    <xf numFmtId="166" fontId="20" fillId="8" borderId="27" xfId="1" applyNumberFormat="1" applyFont="1" applyFill="1" applyBorder="1" applyAlignment="1">
      <alignment horizontal="center" vertical="center" wrapText="1"/>
    </xf>
    <xf numFmtId="166" fontId="20" fillId="8" borderId="29" xfId="1" applyNumberFormat="1" applyFont="1" applyFill="1" applyBorder="1" applyAlignment="1">
      <alignment horizontal="center" vertical="center" wrapText="1"/>
    </xf>
    <xf numFmtId="0" fontId="20" fillId="14" borderId="33" xfId="0" applyFont="1" applyFill="1" applyBorder="1" applyAlignment="1">
      <alignment horizontal="center" vertical="center" wrapText="1"/>
    </xf>
    <xf numFmtId="0" fontId="12" fillId="14" borderId="0" xfId="0" applyFont="1" applyFill="1" applyBorder="1" applyAlignment="1">
      <alignment horizontal="center" vertical="center" wrapText="1"/>
    </xf>
    <xf numFmtId="165" fontId="20" fillId="13" borderId="20" xfId="1" applyNumberFormat="1" applyFont="1" applyFill="1" applyBorder="1" applyAlignment="1">
      <alignment horizontal="center" vertical="center" wrapText="1"/>
    </xf>
    <xf numFmtId="165" fontId="20" fillId="13" borderId="23" xfId="1" applyNumberFormat="1" applyFont="1" applyFill="1" applyBorder="1" applyAlignment="1">
      <alignment horizontal="center" vertical="center" wrapText="1"/>
    </xf>
    <xf numFmtId="165" fontId="26" fillId="9" borderId="19" xfId="1" applyNumberFormat="1" applyFont="1" applyFill="1" applyBorder="1" applyAlignment="1">
      <alignment horizontal="center" vertical="center" wrapText="1"/>
    </xf>
    <xf numFmtId="165" fontId="20" fillId="13" borderId="15" xfId="1" applyNumberFormat="1" applyFont="1" applyFill="1" applyBorder="1" applyAlignment="1">
      <alignment horizontal="center" vertical="center" wrapText="1"/>
    </xf>
    <xf numFmtId="165" fontId="20" fillId="13" borderId="27" xfId="1" applyNumberFormat="1" applyFont="1" applyFill="1" applyBorder="1" applyAlignment="1">
      <alignment horizontal="center" vertical="center" wrapText="1"/>
    </xf>
    <xf numFmtId="165" fontId="26" fillId="9" borderId="29" xfId="1" applyNumberFormat="1" applyFont="1" applyFill="1" applyBorder="1" applyAlignment="1">
      <alignment horizontal="center" vertical="center" wrapText="1"/>
    </xf>
    <xf numFmtId="165" fontId="20" fillId="8" borderId="20" xfId="1" applyNumberFormat="1" applyFont="1" applyFill="1" applyBorder="1" applyAlignment="1">
      <alignment horizontal="center" vertical="center" wrapText="1"/>
    </xf>
    <xf numFmtId="165" fontId="20" fillId="8" borderId="23" xfId="1" applyNumberFormat="1" applyFont="1" applyFill="1" applyBorder="1" applyAlignment="1">
      <alignment horizontal="center" vertical="center" wrapText="1"/>
    </xf>
    <xf numFmtId="165" fontId="20" fillId="8" borderId="15" xfId="1" applyNumberFormat="1" applyFont="1" applyFill="1" applyBorder="1" applyAlignment="1">
      <alignment horizontal="center" vertical="center" wrapText="1"/>
    </xf>
    <xf numFmtId="165" fontId="20" fillId="8" borderId="27" xfId="1" applyNumberFormat="1" applyFont="1" applyFill="1" applyBorder="1" applyAlignment="1">
      <alignment horizontal="center" vertical="center" wrapText="1"/>
    </xf>
    <xf numFmtId="164" fontId="20" fillId="8" borderId="19" xfId="1" applyNumberFormat="1" applyFont="1" applyFill="1" applyBorder="1" applyAlignment="1">
      <alignment horizontal="center" vertical="center" wrapText="1"/>
    </xf>
    <xf numFmtId="166" fontId="26" fillId="9" borderId="19" xfId="1" applyNumberFormat="1" applyFont="1" applyFill="1" applyBorder="1" applyAlignment="1">
      <alignment horizontal="center" vertical="center" wrapText="1"/>
    </xf>
    <xf numFmtId="164" fontId="26" fillId="9" borderId="19" xfId="1" applyNumberFormat="1" applyFont="1" applyFill="1" applyBorder="1" applyAlignment="1">
      <alignment horizontal="center" vertical="center" wrapText="1"/>
    </xf>
    <xf numFmtId="164" fontId="20" fillId="13" borderId="19" xfId="1" applyNumberFormat="1" applyFont="1" applyFill="1" applyBorder="1" applyAlignment="1">
      <alignment horizontal="center" vertical="center" wrapText="1"/>
    </xf>
    <xf numFmtId="164" fontId="20" fillId="8" borderId="20" xfId="1" applyNumberFormat="1" applyFont="1" applyFill="1" applyBorder="1" applyAlignment="1">
      <alignment horizontal="center" vertical="center" wrapText="1"/>
    </xf>
    <xf numFmtId="164" fontId="20" fillId="8" borderId="23" xfId="1" applyNumberFormat="1" applyFont="1" applyFill="1" applyBorder="1" applyAlignment="1">
      <alignment horizontal="center" vertical="center" wrapText="1"/>
    </xf>
    <xf numFmtId="0" fontId="20" fillId="14" borderId="19" xfId="0" applyFont="1" applyFill="1" applyBorder="1" applyAlignment="1">
      <alignment horizontal="center" vertical="center" wrapText="1"/>
    </xf>
    <xf numFmtId="0" fontId="20" fillId="14" borderId="29" xfId="0" applyFont="1" applyFill="1" applyBorder="1" applyAlignment="1">
      <alignment horizontal="center" vertical="center" wrapText="1"/>
    </xf>
    <xf numFmtId="166" fontId="34" fillId="9" borderId="29" xfId="1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wrapText="1"/>
    </xf>
    <xf numFmtId="0" fontId="45" fillId="0" borderId="0" xfId="0" applyFont="1" applyAlignment="1">
      <alignment horizontal="center" vertical="center" wrapText="1"/>
    </xf>
    <xf numFmtId="166" fontId="26" fillId="13" borderId="19" xfId="1" applyNumberFormat="1" applyFont="1" applyFill="1" applyBorder="1" applyAlignment="1">
      <alignment horizontal="center" vertical="center" wrapText="1"/>
    </xf>
    <xf numFmtId="165" fontId="20" fillId="8" borderId="19" xfId="1" applyNumberFormat="1" applyFont="1" applyFill="1" applyBorder="1" applyAlignment="1">
      <alignment horizontal="center" vertical="center" wrapText="1"/>
    </xf>
    <xf numFmtId="165" fontId="20" fillId="13" borderId="19" xfId="1" applyNumberFormat="1" applyFont="1" applyFill="1" applyBorder="1" applyAlignment="1">
      <alignment horizontal="center" vertical="center" wrapText="1"/>
    </xf>
    <xf numFmtId="166" fontId="34" fillId="9" borderId="32" xfId="1" applyNumberFormat="1" applyFont="1" applyFill="1" applyBorder="1" applyAlignment="1">
      <alignment horizontal="center" vertical="center" wrapText="1"/>
    </xf>
    <xf numFmtId="166" fontId="34" fillId="9" borderId="27" xfId="1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166" fontId="26" fillId="13" borderId="20" xfId="1" applyNumberFormat="1" applyFont="1" applyFill="1" applyBorder="1" applyAlignment="1">
      <alignment horizontal="center" vertical="center" wrapText="1"/>
    </xf>
    <xf numFmtId="166" fontId="26" fillId="13" borderId="8" xfId="1" applyNumberFormat="1" applyFont="1" applyFill="1" applyBorder="1" applyAlignment="1">
      <alignment horizontal="center" vertical="center" wrapText="1"/>
    </xf>
    <xf numFmtId="166" fontId="26" fillId="13" borderId="23" xfId="1" applyNumberFormat="1" applyFont="1" applyFill="1" applyBorder="1" applyAlignment="1">
      <alignment horizontal="center" vertical="center" wrapText="1"/>
    </xf>
    <xf numFmtId="166" fontId="20" fillId="8" borderId="20" xfId="1" applyNumberFormat="1" applyFont="1" applyFill="1" applyBorder="1" applyAlignment="1">
      <alignment horizontal="center" vertical="center" wrapText="1"/>
    </xf>
    <xf numFmtId="166" fontId="20" fillId="8" borderId="8" xfId="1" applyNumberFormat="1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left" wrapText="1"/>
    </xf>
    <xf numFmtId="166" fontId="26" fillId="13" borderId="32" xfId="1" applyNumberFormat="1" applyFont="1" applyFill="1" applyBorder="1" applyAlignment="1">
      <alignment horizontal="center" vertical="center" wrapText="1"/>
    </xf>
    <xf numFmtId="166" fontId="26" fillId="13" borderId="27" xfId="1" applyNumberFormat="1" applyFont="1" applyFill="1" applyBorder="1" applyAlignment="1">
      <alignment horizontal="center" vertical="center" wrapText="1"/>
    </xf>
    <xf numFmtId="166" fontId="26" fillId="13" borderId="29" xfId="1" applyNumberFormat="1" applyFont="1" applyFill="1" applyBorder="1" applyAlignment="1">
      <alignment horizontal="center" vertical="center" wrapText="1"/>
    </xf>
    <xf numFmtId="166" fontId="26" fillId="13" borderId="15" xfId="1" applyNumberFormat="1" applyFont="1" applyFill="1" applyBorder="1" applyAlignment="1">
      <alignment horizontal="center" vertical="center" wrapText="1"/>
    </xf>
    <xf numFmtId="165" fontId="34" fillId="9" borderId="20" xfId="1" applyNumberFormat="1" applyFont="1" applyFill="1" applyBorder="1" applyAlignment="1">
      <alignment horizontal="center" vertical="center" wrapText="1"/>
    </xf>
    <xf numFmtId="165" fontId="34" fillId="9" borderId="23" xfId="1" applyNumberFormat="1" applyFont="1" applyFill="1" applyBorder="1" applyAlignment="1">
      <alignment horizontal="center" vertical="center" wrapText="1"/>
    </xf>
    <xf numFmtId="165" fontId="26" fillId="9" borderId="32" xfId="1" applyNumberFormat="1" applyFont="1" applyFill="1" applyBorder="1" applyAlignment="1">
      <alignment horizontal="center" vertical="center" wrapText="1"/>
    </xf>
    <xf numFmtId="165" fontId="26" fillId="15" borderId="29" xfId="1" applyNumberFormat="1" applyFont="1" applyFill="1" applyBorder="1" applyAlignment="1">
      <alignment horizontal="center" vertical="center" wrapText="1"/>
    </xf>
    <xf numFmtId="165" fontId="26" fillId="9" borderId="20" xfId="1" applyNumberFormat="1" applyFont="1" applyFill="1" applyBorder="1" applyAlignment="1">
      <alignment horizontal="center" vertical="center" wrapText="1"/>
    </xf>
    <xf numFmtId="165" fontId="26" fillId="15" borderId="19" xfId="1" applyNumberFormat="1" applyFont="1" applyFill="1" applyBorder="1" applyAlignment="1">
      <alignment horizontal="center" vertical="center" wrapText="1"/>
    </xf>
    <xf numFmtId="166" fontId="26" fillId="9" borderId="20" xfId="1" applyNumberFormat="1" applyFont="1" applyFill="1" applyBorder="1" applyAlignment="1">
      <alignment horizontal="center" vertical="center" wrapText="1"/>
    </xf>
    <xf numFmtId="166" fontId="26" fillId="9" borderId="8" xfId="1" applyNumberFormat="1" applyFont="1" applyFill="1" applyBorder="1" applyAlignment="1">
      <alignment horizontal="center" vertical="center" wrapText="1"/>
    </xf>
    <xf numFmtId="166" fontId="26" fillId="9" borderId="32" xfId="1" applyNumberFormat="1" applyFont="1" applyFill="1" applyBorder="1" applyAlignment="1">
      <alignment horizontal="center" vertical="center" wrapText="1"/>
    </xf>
    <xf numFmtId="166" fontId="26" fillId="9" borderId="15" xfId="1" applyNumberFormat="1" applyFont="1" applyFill="1" applyBorder="1" applyAlignment="1">
      <alignment horizontal="center" vertical="center" wrapText="1"/>
    </xf>
    <xf numFmtId="166" fontId="20" fillId="8" borderId="30" xfId="1" applyNumberFormat="1" applyFont="1" applyFill="1" applyBorder="1" applyAlignment="1">
      <alignment horizontal="center" vertical="center" wrapText="1"/>
    </xf>
    <xf numFmtId="166" fontId="20" fillId="8" borderId="14" xfId="1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justify" vertical="center" wrapText="1"/>
    </xf>
    <xf numFmtId="166" fontId="24" fillId="9" borderId="32" xfId="1" applyNumberFormat="1" applyFont="1" applyFill="1" applyBorder="1" applyAlignment="1">
      <alignment horizontal="center" vertical="center" wrapText="1"/>
    </xf>
    <xf numFmtId="166" fontId="24" fillId="9" borderId="27" xfId="1" applyNumberFormat="1" applyFont="1" applyFill="1" applyBorder="1" applyAlignment="1">
      <alignment horizontal="center" vertical="center" wrapText="1"/>
    </xf>
    <xf numFmtId="166" fontId="24" fillId="9" borderId="20" xfId="1" applyNumberFormat="1" applyFont="1" applyFill="1" applyBorder="1" applyAlignment="1">
      <alignment horizontal="center" vertical="center" wrapText="1"/>
    </xf>
    <xf numFmtId="166" fontId="24" fillId="9" borderId="23" xfId="1" applyNumberFormat="1" applyFont="1" applyFill="1" applyBorder="1" applyAlignment="1">
      <alignment horizontal="center" vertical="center" wrapText="1"/>
    </xf>
    <xf numFmtId="166" fontId="20" fillId="8" borderId="32" xfId="1" applyNumberFormat="1" applyFont="1" applyFill="1" applyBorder="1" applyAlignment="1">
      <alignment horizontal="center" vertical="center" wrapText="1"/>
    </xf>
    <xf numFmtId="166" fontId="20" fillId="13" borderId="32" xfId="1" applyNumberFormat="1" applyFont="1" applyFill="1" applyBorder="1" applyAlignment="1">
      <alignment horizontal="center" vertical="center" wrapText="1"/>
    </xf>
    <xf numFmtId="166" fontId="20" fillId="13" borderId="27" xfId="1" applyNumberFormat="1" applyFont="1" applyFill="1" applyBorder="1" applyAlignment="1">
      <alignment horizontal="center" vertical="center" wrapText="1"/>
    </xf>
    <xf numFmtId="165" fontId="24" fillId="9" borderId="19" xfId="1" applyNumberFormat="1" applyFont="1" applyFill="1" applyBorder="1" applyAlignment="1">
      <alignment horizontal="center" vertical="center" wrapText="1"/>
    </xf>
    <xf numFmtId="164" fontId="20" fillId="13" borderId="20" xfId="1" applyNumberFormat="1" applyFont="1" applyFill="1" applyBorder="1" applyAlignment="1">
      <alignment horizontal="center" vertical="center" wrapText="1"/>
    </xf>
    <xf numFmtId="164" fontId="20" fillId="13" borderId="23" xfId="1" applyNumberFormat="1" applyFont="1" applyFill="1" applyBorder="1" applyAlignment="1">
      <alignment horizontal="center" vertical="center" wrapText="1"/>
    </xf>
    <xf numFmtId="165" fontId="24" fillId="9" borderId="20" xfId="1" applyNumberFormat="1" applyFont="1" applyFill="1" applyBorder="1" applyAlignment="1">
      <alignment horizontal="center" vertical="center" wrapText="1"/>
    </xf>
    <xf numFmtId="165" fontId="24" fillId="9" borderId="23" xfId="1" applyNumberFormat="1" applyFont="1" applyFill="1" applyBorder="1" applyAlignment="1">
      <alignment horizontal="center" vertical="center" wrapText="1"/>
    </xf>
    <xf numFmtId="166" fontId="34" fillId="9" borderId="8" xfId="1" applyNumberFormat="1" applyFont="1" applyFill="1" applyBorder="1" applyAlignment="1">
      <alignment horizontal="center" vertical="center" wrapText="1"/>
    </xf>
    <xf numFmtId="166" fontId="24" fillId="9" borderId="19" xfId="1" applyNumberFormat="1" applyFont="1" applyFill="1" applyBorder="1" applyAlignment="1">
      <alignment horizontal="center" vertical="center" wrapText="1"/>
    </xf>
    <xf numFmtId="166" fontId="24" fillId="9" borderId="29" xfId="1" applyNumberFormat="1" applyFont="1" applyFill="1" applyBorder="1" applyAlignment="1">
      <alignment horizontal="center" vertical="center" wrapText="1"/>
    </xf>
    <xf numFmtId="166" fontId="26" fillId="9" borderId="29" xfId="1" applyNumberFormat="1" applyFont="1" applyFill="1" applyBorder="1" applyAlignment="1">
      <alignment horizontal="center" vertical="center" wrapText="1"/>
    </xf>
    <xf numFmtId="166" fontId="26" fillId="9" borderId="23" xfId="1" applyNumberFormat="1" applyFont="1" applyFill="1" applyBorder="1" applyAlignment="1">
      <alignment horizontal="center" vertical="center" wrapText="1"/>
    </xf>
    <xf numFmtId="166" fontId="24" fillId="9" borderId="19" xfId="1" quotePrefix="1" applyNumberFormat="1" applyFont="1" applyFill="1" applyBorder="1" applyAlignment="1">
      <alignment horizontal="center" vertical="center" wrapText="1"/>
    </xf>
    <xf numFmtId="0" fontId="20" fillId="14" borderId="18" xfId="0" applyFont="1" applyFill="1" applyBorder="1" applyAlignment="1">
      <alignment horizontal="center" vertical="center" wrapText="1"/>
    </xf>
    <xf numFmtId="0" fontId="20" fillId="14" borderId="9" xfId="0" applyFont="1" applyFill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/>
    </xf>
    <xf numFmtId="165" fontId="24" fillId="13" borderId="20" xfId="1" applyNumberFormat="1" applyFont="1" applyFill="1" applyBorder="1" applyAlignment="1">
      <alignment horizontal="center" vertical="center" wrapText="1"/>
    </xf>
    <xf numFmtId="165" fontId="24" fillId="13" borderId="8" xfId="1" applyNumberFormat="1" applyFont="1" applyFill="1" applyBorder="1" applyAlignment="1">
      <alignment horizontal="center" vertical="center" wrapText="1"/>
    </xf>
    <xf numFmtId="165" fontId="24" fillId="13" borderId="23" xfId="1" applyNumberFormat="1" applyFont="1" applyFill="1" applyBorder="1" applyAlignment="1">
      <alignment horizontal="center" vertical="center" wrapText="1"/>
    </xf>
    <xf numFmtId="165" fontId="24" fillId="13" borderId="19" xfId="1" applyNumberFormat="1" applyFont="1" applyFill="1" applyBorder="1" applyAlignment="1">
      <alignment horizontal="center" vertical="center" wrapText="1"/>
    </xf>
    <xf numFmtId="0" fontId="20" fillId="14" borderId="40" xfId="0" applyFont="1" applyFill="1" applyBorder="1" applyAlignment="1">
      <alignment horizontal="center" vertical="center" wrapText="1"/>
    </xf>
    <xf numFmtId="166" fontId="20" fillId="18" borderId="8" xfId="1" applyNumberFormat="1" applyFont="1" applyFill="1" applyBorder="1" applyAlignment="1">
      <alignment horizontal="center" vertical="center" wrapText="1"/>
    </xf>
    <xf numFmtId="166" fontId="20" fillId="18" borderId="23" xfId="1" applyNumberFormat="1" applyFont="1" applyFill="1" applyBorder="1" applyAlignment="1">
      <alignment horizontal="center" vertical="center" wrapText="1"/>
    </xf>
    <xf numFmtId="166" fontId="20" fillId="18" borderId="20" xfId="1" applyNumberFormat="1" applyFont="1" applyFill="1" applyBorder="1" applyAlignment="1">
      <alignment horizontal="center" vertical="center" wrapText="1"/>
    </xf>
    <xf numFmtId="166" fontId="20" fillId="18" borderId="19" xfId="1" applyNumberFormat="1" applyFont="1" applyFill="1" applyBorder="1" applyAlignment="1">
      <alignment horizontal="center" vertical="center" wrapText="1"/>
    </xf>
    <xf numFmtId="166" fontId="20" fillId="18" borderId="29" xfId="1" applyNumberFormat="1" applyFont="1" applyFill="1" applyBorder="1" applyAlignment="1">
      <alignment horizontal="center" vertical="center" wrapText="1"/>
    </xf>
    <xf numFmtId="165" fontId="20" fillId="18" borderId="20" xfId="1" applyNumberFormat="1" applyFont="1" applyFill="1" applyBorder="1" applyAlignment="1">
      <alignment horizontal="center" vertical="center" wrapText="1"/>
    </xf>
    <xf numFmtId="165" fontId="20" fillId="18" borderId="23" xfId="1" applyNumberFormat="1" applyFont="1" applyFill="1" applyBorder="1" applyAlignment="1">
      <alignment horizontal="center" vertical="center" wrapText="1"/>
    </xf>
    <xf numFmtId="165" fontId="20" fillId="18" borderId="15" xfId="1" applyNumberFormat="1" applyFont="1" applyFill="1" applyBorder="1" applyAlignment="1">
      <alignment horizontal="center" vertical="center" wrapText="1"/>
    </xf>
    <xf numFmtId="165" fontId="20" fillId="18" borderId="27" xfId="1" applyNumberFormat="1" applyFont="1" applyFill="1" applyBorder="1" applyAlignment="1">
      <alignment horizontal="center" vertical="center" wrapText="1"/>
    </xf>
    <xf numFmtId="164" fontId="20" fillId="18" borderId="19" xfId="1" applyNumberFormat="1" applyFont="1" applyFill="1" applyBorder="1" applyAlignment="1">
      <alignment horizontal="center" vertical="center" wrapText="1"/>
    </xf>
    <xf numFmtId="165" fontId="34" fillId="19" borderId="20" xfId="1" applyNumberFormat="1" applyFont="1" applyFill="1" applyBorder="1" applyAlignment="1">
      <alignment horizontal="center" vertical="center" wrapText="1"/>
    </xf>
    <xf numFmtId="165" fontId="34" fillId="19" borderId="23" xfId="1" applyNumberFormat="1" applyFont="1" applyFill="1" applyBorder="1" applyAlignment="1">
      <alignment horizontal="center" vertical="center" wrapText="1"/>
    </xf>
    <xf numFmtId="165" fontId="34" fillId="19" borderId="32" xfId="1" applyNumberFormat="1" applyFont="1" applyFill="1" applyBorder="1" applyAlignment="1">
      <alignment horizontal="center" vertical="center" wrapText="1"/>
    </xf>
    <xf numFmtId="165" fontId="34" fillId="19" borderId="27" xfId="1" applyNumberFormat="1" applyFont="1" applyFill="1" applyBorder="1" applyAlignment="1">
      <alignment horizontal="center" vertical="center" wrapText="1"/>
    </xf>
    <xf numFmtId="0" fontId="20" fillId="14" borderId="21" xfId="0" applyFont="1" applyFill="1" applyBorder="1" applyAlignment="1">
      <alignment horizontal="center" vertical="center" wrapText="1"/>
    </xf>
    <xf numFmtId="0" fontId="20" fillId="14" borderId="1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 wrapText="1"/>
    </xf>
    <xf numFmtId="165" fontId="34" fillId="9" borderId="19" xfId="1" applyNumberFormat="1" applyFont="1" applyFill="1" applyBorder="1" applyAlignment="1">
      <alignment horizontal="center" vertical="center" wrapText="1"/>
    </xf>
    <xf numFmtId="165" fontId="20" fillId="18" borderId="19" xfId="1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wrapText="1"/>
    </xf>
    <xf numFmtId="0" fontId="20" fillId="14" borderId="39" xfId="0" applyFont="1" applyFill="1" applyBorder="1" applyAlignment="1">
      <alignment horizontal="center" vertical="center" wrapText="1"/>
    </xf>
    <xf numFmtId="0" fontId="20" fillId="14" borderId="38" xfId="0" applyFont="1" applyFill="1" applyBorder="1" applyAlignment="1">
      <alignment horizontal="center" vertical="center" wrapText="1"/>
    </xf>
    <xf numFmtId="166" fontId="20" fillId="8" borderId="37" xfId="1" applyNumberFormat="1" applyFont="1" applyFill="1" applyBorder="1" applyAlignment="1">
      <alignment horizontal="center" vertical="center"/>
    </xf>
    <xf numFmtId="0" fontId="20" fillId="14" borderId="36" xfId="0" applyFont="1" applyFill="1" applyBorder="1" applyAlignment="1">
      <alignment horizontal="center" vertical="center" wrapText="1"/>
    </xf>
    <xf numFmtId="0" fontId="24" fillId="14" borderId="37" xfId="0" applyFont="1" applyFill="1" applyBorder="1"/>
    <xf numFmtId="166" fontId="20" fillId="8" borderId="38" xfId="1" applyNumberFormat="1" applyFont="1" applyFill="1" applyBorder="1" applyAlignment="1">
      <alignment horizontal="center" vertical="center"/>
    </xf>
    <xf numFmtId="0" fontId="20" fillId="14" borderId="37" xfId="0" applyFont="1" applyFill="1" applyBorder="1" applyAlignment="1">
      <alignment horizontal="center" vertical="center" wrapText="1"/>
    </xf>
    <xf numFmtId="0" fontId="20" fillId="14" borderId="36" xfId="0" applyFont="1" applyFill="1" applyBorder="1" applyAlignment="1">
      <alignment horizontal="center" vertical="center"/>
    </xf>
    <xf numFmtId="0" fontId="20" fillId="14" borderId="37" xfId="0" applyFont="1" applyFill="1" applyBorder="1" applyAlignment="1">
      <alignment horizontal="center" vertical="center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CF9699"/>
      <color rgb="FFDAAEB0"/>
      <color rgb="FFB76266"/>
      <color rgb="FFE7CBCC"/>
      <color rgb="FFDCB2B4"/>
      <color rgb="FFE1BDBF"/>
      <color rgb="FFC2787C"/>
      <color rgb="FFC9898C"/>
      <color rgb="FF9E2D33"/>
      <color rgb="FFC0C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DAS EMPRESAS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DO SETOR DOS TRANSPORTES</a:t>
          </a:r>
          <a:endParaRPr lang="pt-PT" sz="28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381000</xdr:colOff>
      <xdr:row>2</xdr:row>
      <xdr:rowOff>146063</xdr:rowOff>
    </xdr:from>
    <xdr:to>
      <xdr:col>3</xdr:col>
      <xdr:colOff>533400</xdr:colOff>
      <xdr:row>11</xdr:row>
      <xdr:rowOff>150052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69913"/>
          <a:ext cx="1981200" cy="1461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8</xdr:col>
      <xdr:colOff>515470</xdr:colOff>
      <xdr:row>1</xdr:row>
      <xdr:rowOff>0</xdr:rowOff>
    </xdr:to>
    <xdr:grpSp>
      <xdr:nvGrpSpPr>
        <xdr:cNvPr id="5" name="Group 4"/>
        <xdr:cNvGrpSpPr/>
      </xdr:nvGrpSpPr>
      <xdr:grpSpPr>
        <a:xfrm>
          <a:off x="257175" y="57150"/>
          <a:ext cx="3653428" cy="823383"/>
          <a:chOff x="257175" y="57150"/>
          <a:chExt cx="3862151" cy="819150"/>
        </a:xfrm>
      </xdr:grpSpPr>
      <xdr:sp macro="" textlink="">
        <xdr:nvSpPr>
          <xdr:cNvPr id="2" name="TextBox 1"/>
          <xdr:cNvSpPr txBox="1"/>
        </xdr:nvSpPr>
        <xdr:spPr>
          <a:xfrm>
            <a:off x="1657350" y="76200"/>
            <a:ext cx="2461976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PT" sz="1400" b="0">
                <a:solidFill>
                  <a:schemeClr val="bg1"/>
                </a:solidFill>
              </a:rPr>
              <a:t>ANÁLISE</a:t>
            </a:r>
            <a:r>
              <a:rPr lang="pt-PT" sz="1400" b="0" baseline="0">
                <a:solidFill>
                  <a:schemeClr val="bg1"/>
                </a:solidFill>
              </a:rPr>
              <a:t> DAS EMPRESAS DO SETOR DOS TRANSPORTES</a:t>
            </a:r>
            <a:endParaRPr lang="pt-PT" sz="1400" b="0">
              <a:solidFill>
                <a:schemeClr val="bg1"/>
              </a:solidFill>
            </a:endParaRPr>
          </a:p>
        </xdr:txBody>
      </xdr:sp>
      <xdr:pic>
        <xdr:nvPicPr>
          <xdr:cNvPr id="4" name="Picture 3" descr="Assinatura D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7175" y="57150"/>
            <a:ext cx="1133475" cy="77498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192882</xdr:colOff>
      <xdr:row>0</xdr:row>
      <xdr:rowOff>822606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47625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70" workbookViewId="0"/>
  </sheetViews>
  <sheetFormatPr defaultColWidth="9.109375" defaultRowHeight="13.8" x14ac:dyDescent="0.3"/>
  <cols>
    <col min="1" max="16384" width="9.109375" style="2"/>
  </cols>
  <sheetData>
    <row r="1" spans="1:15" x14ac:dyDescent="0.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x14ac:dyDescent="0.3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x14ac:dyDescent="0.3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 x14ac:dyDescent="0.3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x14ac:dyDescent="0.3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x14ac:dyDescent="0.3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spans="1:15" x14ac:dyDescent="0.3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</row>
    <row r="9" spans="1:15" x14ac:dyDescent="0.3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15" x14ac:dyDescent="0.3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5" x14ac:dyDescent="0.3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</row>
    <row r="12" spans="1:15" x14ac:dyDescent="0.3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</row>
    <row r="13" spans="1:15" x14ac:dyDescent="0.3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</row>
    <row r="14" spans="1:15" x14ac:dyDescent="0.3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spans="1:15" x14ac:dyDescent="0.3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spans="1:15" x14ac:dyDescent="0.3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</row>
    <row r="17" spans="1:15" ht="14.4" thickBot="1" x14ac:dyDescent="0.3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</row>
    <row r="18" spans="1:15" ht="19.5" customHeight="1" x14ac:dyDescent="0.3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</row>
    <row r="19" spans="1:15" ht="21" customHeight="1" x14ac:dyDescent="0.3">
      <c r="A19" s="98"/>
      <c r="B19" s="99" t="s">
        <v>48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</row>
    <row r="20" spans="1:15" ht="22.5" customHeight="1" x14ac:dyDescent="0.3">
      <c r="A20" s="98"/>
      <c r="B20" s="192" t="s">
        <v>159</v>
      </c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98"/>
    </row>
    <row r="21" spans="1:15" ht="48.75" customHeight="1" x14ac:dyDescent="0.3">
      <c r="A21" s="98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98"/>
    </row>
    <row r="22" spans="1:15" ht="31.5" customHeight="1" x14ac:dyDescent="0.3">
      <c r="A22" s="98"/>
      <c r="B22" s="100"/>
      <c r="C22" s="100"/>
      <c r="D22" s="100"/>
      <c r="E22" s="100"/>
      <c r="F22" s="100"/>
      <c r="G22" s="100"/>
      <c r="H22" s="100"/>
      <c r="I22" s="100"/>
      <c r="J22" s="100"/>
      <c r="K22" s="98"/>
      <c r="L22" s="191" t="s">
        <v>345</v>
      </c>
      <c r="M22" s="191"/>
      <c r="N22" s="191"/>
      <c r="O22" s="98"/>
    </row>
    <row r="23" spans="1:15" ht="19.5" customHeight="1" thickBot="1" x14ac:dyDescent="0.3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19.5" customHeight="1" thickBot="1" x14ac:dyDescent="0.35">
      <c r="A24" s="190" t="s">
        <v>160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</row>
    <row r="25" spans="1:15" ht="19.5" customHeight="1" x14ac:dyDescent="0.3"/>
    <row r="26" spans="1:15" ht="19.5" customHeight="1" x14ac:dyDescent="0.3"/>
    <row r="27" spans="1:15" ht="19.5" customHeight="1" x14ac:dyDescent="0.3"/>
    <row r="28" spans="1:15" ht="19.5" customHeight="1" x14ac:dyDescent="0.3"/>
  </sheetData>
  <sheetProtection algorithmName="SHA-512" hashValue="T9xmINXt2oxxJvZ0/xPOUfASi9lQv/kzRLk8xmaUL/nLvAvH610DV59G8waHkXh3hAY+9jtXSz9uvRyj81IOSQ==" saltValue="gtyCfjZXs5aQSGZNYNYEQg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R214"/>
  <sheetViews>
    <sheetView showGridLines="0" topLeftCell="A16" zoomScale="90" zoomScaleNormal="90" zoomScaleSheetLayoutView="70" workbookViewId="0">
      <selection activeCell="F27" sqref="F27"/>
    </sheetView>
  </sheetViews>
  <sheetFormatPr defaultColWidth="9.109375" defaultRowHeight="13.8" x14ac:dyDescent="0.3"/>
  <cols>
    <col min="1" max="2" width="9.109375" style="2"/>
    <col min="3" max="3" width="1.5546875" style="2" customWidth="1"/>
    <col min="4" max="4" width="2.88671875" style="2" customWidth="1"/>
    <col min="5" max="5" width="3" style="2" customWidth="1"/>
    <col min="6" max="6" width="5.5546875" style="41" customWidth="1"/>
    <col min="7" max="17" width="9.109375" style="2"/>
    <col min="18" max="18" width="43.5546875" style="2" customWidth="1"/>
    <col min="19" max="19" width="9.109375" style="2" customWidth="1"/>
    <col min="20" max="16384" width="9.109375" style="2"/>
  </cols>
  <sheetData>
    <row r="1" spans="1:18" s="1" customFormat="1" ht="69" customHeight="1" x14ac:dyDescent="0.3">
      <c r="A1" s="122"/>
      <c r="B1" s="122"/>
      <c r="C1" s="122"/>
      <c r="D1" s="123"/>
      <c r="E1" s="122"/>
      <c r="F1" s="123"/>
      <c r="G1" s="122"/>
      <c r="H1" s="122"/>
      <c r="I1" s="122"/>
      <c r="J1" s="122"/>
      <c r="K1" s="214" t="s">
        <v>16</v>
      </c>
      <c r="L1" s="214"/>
      <c r="M1" s="214"/>
      <c r="N1" s="214"/>
      <c r="O1" s="214"/>
      <c r="P1" s="214"/>
      <c r="Q1" s="214"/>
      <c r="R1" s="214"/>
    </row>
    <row r="3" spans="1:18" s="3" customFormat="1" ht="30.75" customHeight="1" x14ac:dyDescent="0.3">
      <c r="C3" s="211" t="s">
        <v>205</v>
      </c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</row>
    <row r="4" spans="1:18" s="4" customFormat="1" ht="6" customHeight="1" thickBot="1" x14ac:dyDescent="0.35">
      <c r="C4" s="25"/>
      <c r="D4" s="25"/>
      <c r="E4" s="25"/>
      <c r="F4" s="39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</row>
    <row r="5" spans="1:18" s="5" customFormat="1" ht="21.75" customHeight="1" thickBot="1" x14ac:dyDescent="0.35">
      <c r="B5" s="4"/>
      <c r="C5" s="33"/>
      <c r="D5" s="141"/>
      <c r="E5" s="160" t="s">
        <v>40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1"/>
    </row>
    <row r="6" spans="1:18" s="4" customFormat="1" ht="18" customHeight="1" thickBot="1" x14ac:dyDescent="0.35">
      <c r="C6" s="25"/>
      <c r="D6" s="25"/>
      <c r="E6" s="42"/>
      <c r="F6" s="208" t="s">
        <v>57</v>
      </c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10"/>
    </row>
    <row r="7" spans="1:18" s="4" customFormat="1" ht="18" customHeight="1" thickBot="1" x14ac:dyDescent="0.35">
      <c r="C7" s="25"/>
      <c r="D7" s="25"/>
      <c r="E7" s="25"/>
      <c r="F7" s="50" t="s">
        <v>17</v>
      </c>
      <c r="G7" s="199" t="s">
        <v>323</v>
      </c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200"/>
    </row>
    <row r="8" spans="1:18" s="4" customFormat="1" ht="18" customHeight="1" thickBot="1" x14ac:dyDescent="0.35">
      <c r="C8" s="25"/>
      <c r="D8" s="25"/>
      <c r="E8" s="25"/>
      <c r="F8" s="50" t="s">
        <v>4</v>
      </c>
      <c r="G8" s="199" t="s">
        <v>135</v>
      </c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200"/>
    </row>
    <row r="9" spans="1:18" s="4" customFormat="1" ht="18" customHeight="1" thickBot="1" x14ac:dyDescent="0.35">
      <c r="C9" s="25"/>
      <c r="D9" s="25"/>
      <c r="E9" s="25"/>
      <c r="F9" s="50" t="s">
        <v>5</v>
      </c>
      <c r="G9" s="199" t="s">
        <v>136</v>
      </c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200"/>
    </row>
    <row r="10" spans="1:18" s="4" customFormat="1" ht="18" customHeight="1" thickBot="1" x14ac:dyDescent="0.35">
      <c r="C10" s="25"/>
      <c r="D10" s="25"/>
      <c r="E10" s="25"/>
      <c r="F10" s="50" t="s">
        <v>18</v>
      </c>
      <c r="G10" s="199" t="s">
        <v>137</v>
      </c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200"/>
    </row>
    <row r="11" spans="1:18" s="4" customFormat="1" ht="18" customHeight="1" thickBot="1" x14ac:dyDescent="0.35">
      <c r="C11" s="25"/>
      <c r="D11" s="25"/>
      <c r="E11" s="25"/>
      <c r="F11" s="50" t="s">
        <v>31</v>
      </c>
      <c r="G11" s="199" t="s">
        <v>138</v>
      </c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200"/>
    </row>
    <row r="12" spans="1:18" s="4" customFormat="1" ht="18" customHeight="1" thickBot="1" x14ac:dyDescent="0.35">
      <c r="C12" s="25"/>
      <c r="D12" s="25"/>
      <c r="E12" s="25"/>
      <c r="F12" s="50" t="s">
        <v>6</v>
      </c>
      <c r="G12" s="104" t="s">
        <v>139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</row>
    <row r="13" spans="1:18" s="4" customFormat="1" ht="18" customHeight="1" thickBot="1" x14ac:dyDescent="0.35">
      <c r="C13" s="25"/>
      <c r="D13" s="25"/>
      <c r="E13" s="42"/>
      <c r="F13" s="208" t="s">
        <v>58</v>
      </c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10"/>
    </row>
    <row r="14" spans="1:18" s="4" customFormat="1" ht="18" customHeight="1" thickBot="1" x14ac:dyDescent="0.35">
      <c r="C14" s="25"/>
      <c r="D14" s="25"/>
      <c r="E14" s="25"/>
      <c r="F14" s="50" t="s">
        <v>133</v>
      </c>
      <c r="G14" s="199" t="s">
        <v>162</v>
      </c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200"/>
    </row>
    <row r="15" spans="1:18" s="4" customFormat="1" ht="18" customHeight="1" thickBot="1" x14ac:dyDescent="0.35">
      <c r="C15" s="25"/>
      <c r="D15" s="25"/>
      <c r="E15" s="42"/>
      <c r="F15" s="208" t="s">
        <v>59</v>
      </c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10"/>
    </row>
    <row r="16" spans="1:18" s="4" customFormat="1" ht="18" customHeight="1" thickBot="1" x14ac:dyDescent="0.35">
      <c r="C16" s="25"/>
      <c r="D16" s="25"/>
      <c r="E16" s="25"/>
      <c r="F16" s="50" t="s">
        <v>7</v>
      </c>
      <c r="G16" s="199" t="s">
        <v>216</v>
      </c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200"/>
    </row>
    <row r="17" spans="1:18" s="4" customFormat="1" ht="18.75" customHeight="1" thickBot="1" x14ac:dyDescent="0.35">
      <c r="C17" s="25"/>
      <c r="D17" s="25"/>
      <c r="E17" s="25"/>
      <c r="F17" s="50" t="s">
        <v>8</v>
      </c>
      <c r="G17" s="215" t="s">
        <v>317</v>
      </c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6"/>
    </row>
    <row r="18" spans="1:18" s="4" customFormat="1" ht="18" customHeight="1" thickBot="1" x14ac:dyDescent="0.35">
      <c r="C18" s="25"/>
      <c r="D18" s="25"/>
      <c r="E18" s="25"/>
      <c r="F18" s="50" t="s">
        <v>9</v>
      </c>
      <c r="G18" s="199" t="s">
        <v>163</v>
      </c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200"/>
    </row>
    <row r="19" spans="1:18" s="5" customFormat="1" ht="21.75" customHeight="1" thickBot="1" x14ac:dyDescent="0.35">
      <c r="B19" s="4"/>
      <c r="C19" s="33"/>
      <c r="D19" s="34"/>
      <c r="E19" s="163"/>
      <c r="F19" s="220" t="s">
        <v>321</v>
      </c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1"/>
    </row>
    <row r="20" spans="1:18" s="4" customFormat="1" ht="18" customHeight="1" thickBot="1" x14ac:dyDescent="0.35">
      <c r="A20" s="25"/>
      <c r="C20" s="25"/>
      <c r="D20" s="25"/>
      <c r="E20" s="29"/>
      <c r="F20" s="50" t="s">
        <v>10</v>
      </c>
      <c r="G20" s="199" t="s">
        <v>141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200"/>
    </row>
    <row r="21" spans="1:18" s="4" customFormat="1" ht="18" customHeight="1" thickBot="1" x14ac:dyDescent="0.35">
      <c r="A21" s="25"/>
      <c r="C21" s="25"/>
      <c r="D21" s="25"/>
      <c r="E21" s="29"/>
      <c r="F21" s="50" t="s">
        <v>11</v>
      </c>
      <c r="G21" s="199" t="s">
        <v>142</v>
      </c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200"/>
    </row>
    <row r="22" spans="1:18" s="4" customFormat="1" ht="18" customHeight="1" thickBot="1" x14ac:dyDescent="0.35">
      <c r="A22" s="25"/>
      <c r="C22" s="25"/>
      <c r="D22" s="25"/>
      <c r="E22" s="29"/>
      <c r="F22" s="50" t="s">
        <v>12</v>
      </c>
      <c r="G22" s="199" t="s">
        <v>143</v>
      </c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200"/>
    </row>
    <row r="23" spans="1:18" s="4" customFormat="1" ht="18" customHeight="1" thickBot="1" x14ac:dyDescent="0.35">
      <c r="A23" s="25"/>
      <c r="C23" s="25"/>
      <c r="D23" s="25"/>
      <c r="E23" s="29"/>
      <c r="F23" s="50" t="s">
        <v>13</v>
      </c>
      <c r="G23" s="199" t="s">
        <v>144</v>
      </c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200"/>
    </row>
    <row r="24" spans="1:18" s="4" customFormat="1" ht="6" customHeight="1" thickBot="1" x14ac:dyDescent="0.35">
      <c r="C24" s="25"/>
      <c r="D24" s="25"/>
      <c r="E24" s="25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</row>
    <row r="25" spans="1:18" s="5" customFormat="1" ht="21.75" customHeight="1" thickBot="1" x14ac:dyDescent="0.35">
      <c r="B25" s="4"/>
      <c r="C25" s="33"/>
      <c r="D25" s="162"/>
      <c r="E25" s="168" t="s">
        <v>50</v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</row>
    <row r="26" spans="1:18" s="5" customFormat="1" ht="21.75" customHeight="1" thickBot="1" x14ac:dyDescent="0.35">
      <c r="B26" s="4"/>
      <c r="C26" s="33"/>
      <c r="D26" s="34"/>
      <c r="E26" s="35"/>
      <c r="F26" s="201" t="s">
        <v>51</v>
      </c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2"/>
    </row>
    <row r="27" spans="1:18" s="5" customFormat="1" ht="18" customHeight="1" thickBot="1" x14ac:dyDescent="0.35">
      <c r="B27" s="4"/>
      <c r="C27" s="29"/>
      <c r="D27" s="29"/>
      <c r="E27" s="36"/>
      <c r="F27" s="51" t="s">
        <v>130</v>
      </c>
      <c r="G27" s="194" t="s">
        <v>145</v>
      </c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5"/>
    </row>
    <row r="28" spans="1:18" s="5" customFormat="1" ht="21.75" customHeight="1" thickBot="1" x14ac:dyDescent="0.35">
      <c r="B28" s="4"/>
      <c r="C28" s="33"/>
      <c r="D28" s="34"/>
      <c r="E28" s="35"/>
      <c r="F28" s="201" t="s">
        <v>19</v>
      </c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2"/>
    </row>
    <row r="29" spans="1:18" s="5" customFormat="1" ht="21.75" customHeight="1" thickBot="1" x14ac:dyDescent="0.35">
      <c r="B29" s="4"/>
      <c r="C29" s="33"/>
      <c r="D29" s="34"/>
      <c r="E29" s="29"/>
      <c r="F29" s="196" t="s">
        <v>52</v>
      </c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8"/>
    </row>
    <row r="30" spans="1:18" s="5" customFormat="1" ht="18" customHeight="1" thickBot="1" x14ac:dyDescent="0.35">
      <c r="B30" s="4"/>
      <c r="C30" s="29"/>
      <c r="D30" s="29"/>
      <c r="E30" s="29"/>
      <c r="F30" s="51" t="s">
        <v>14</v>
      </c>
      <c r="G30" s="194" t="s">
        <v>125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5"/>
    </row>
    <row r="31" spans="1:18" s="5" customFormat="1" ht="18" customHeight="1" thickBot="1" x14ac:dyDescent="0.35">
      <c r="B31" s="4"/>
      <c r="C31" s="29"/>
      <c r="D31" s="29"/>
      <c r="E31" s="29"/>
      <c r="F31" s="51" t="s">
        <v>26</v>
      </c>
      <c r="G31" s="194" t="s">
        <v>164</v>
      </c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5"/>
    </row>
    <row r="32" spans="1:18" s="5" customFormat="1" ht="18" customHeight="1" thickBot="1" x14ac:dyDescent="0.35">
      <c r="B32" s="4"/>
      <c r="C32" s="29"/>
      <c r="D32" s="29"/>
      <c r="E32" s="29"/>
      <c r="F32" s="51" t="s">
        <v>27</v>
      </c>
      <c r="G32" s="194" t="s">
        <v>165</v>
      </c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5"/>
    </row>
    <row r="33" spans="2:18" s="5" customFormat="1" ht="18" customHeight="1" thickBot="1" x14ac:dyDescent="0.35">
      <c r="B33" s="4"/>
      <c r="C33" s="29"/>
      <c r="D33" s="29"/>
      <c r="E33" s="29"/>
      <c r="F33" s="51" t="s">
        <v>28</v>
      </c>
      <c r="G33" s="194" t="s">
        <v>166</v>
      </c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5"/>
    </row>
    <row r="34" spans="2:18" s="5" customFormat="1" ht="6" customHeight="1" thickBot="1" x14ac:dyDescent="0.35">
      <c r="B34" s="4"/>
      <c r="C34" s="29"/>
      <c r="D34" s="29"/>
      <c r="E34" s="29"/>
      <c r="F34" s="40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8"/>
    </row>
    <row r="35" spans="2:18" s="5" customFormat="1" ht="21.75" customHeight="1" thickBot="1" x14ac:dyDescent="0.35">
      <c r="B35" s="4"/>
      <c r="C35" s="33"/>
      <c r="D35" s="34"/>
      <c r="E35" s="29"/>
      <c r="F35" s="196" t="s">
        <v>110</v>
      </c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8"/>
    </row>
    <row r="36" spans="2:18" s="5" customFormat="1" ht="18" customHeight="1" thickBot="1" x14ac:dyDescent="0.35">
      <c r="B36" s="4"/>
      <c r="C36" s="29"/>
      <c r="D36" s="29"/>
      <c r="E36" s="29"/>
      <c r="F36" s="51" t="s">
        <v>32</v>
      </c>
      <c r="G36" s="194" t="s">
        <v>146</v>
      </c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5"/>
    </row>
    <row r="37" spans="2:18" s="5" customFormat="1" ht="18" customHeight="1" thickBot="1" x14ac:dyDescent="0.35">
      <c r="B37" s="4"/>
      <c r="C37" s="29"/>
      <c r="D37" s="29"/>
      <c r="E37" s="29"/>
      <c r="F37" s="51" t="s">
        <v>39</v>
      </c>
      <c r="G37" s="193" t="s">
        <v>128</v>
      </c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5"/>
    </row>
    <row r="38" spans="2:18" s="5" customFormat="1" ht="6" customHeight="1" thickBot="1" x14ac:dyDescent="0.35">
      <c r="B38" s="4"/>
      <c r="C38" s="29"/>
      <c r="D38" s="29"/>
      <c r="E38" s="29"/>
      <c r="F38" s="40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</row>
    <row r="39" spans="2:18" s="5" customFormat="1" ht="21.75" customHeight="1" thickBot="1" x14ac:dyDescent="0.35">
      <c r="B39" s="4"/>
      <c r="C39" s="33"/>
      <c r="D39" s="34"/>
      <c r="E39" s="29"/>
      <c r="F39" s="203" t="s">
        <v>2</v>
      </c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5"/>
    </row>
    <row r="40" spans="2:18" s="5" customFormat="1" ht="18" customHeight="1" thickBot="1" x14ac:dyDescent="0.35">
      <c r="B40" s="4"/>
      <c r="C40" s="29"/>
      <c r="D40" s="29"/>
      <c r="E40" s="29"/>
      <c r="F40" s="51" t="s">
        <v>63</v>
      </c>
      <c r="G40" s="206" t="s">
        <v>147</v>
      </c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7"/>
    </row>
    <row r="41" spans="2:18" s="5" customFormat="1" ht="18" customHeight="1" thickBot="1" x14ac:dyDescent="0.35">
      <c r="B41" s="4"/>
      <c r="C41" s="29"/>
      <c r="D41" s="29"/>
      <c r="E41" s="29"/>
      <c r="F41" s="51" t="s">
        <v>56</v>
      </c>
      <c r="G41" s="206" t="s">
        <v>129</v>
      </c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7"/>
    </row>
    <row r="42" spans="2:18" s="5" customFormat="1" ht="6" customHeight="1" thickBot="1" x14ac:dyDescent="0.35">
      <c r="B42" s="4"/>
      <c r="C42" s="29"/>
      <c r="D42" s="29"/>
      <c r="E42" s="29"/>
      <c r="F42" s="40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8"/>
    </row>
    <row r="43" spans="2:18" s="5" customFormat="1" ht="21.75" customHeight="1" thickBot="1" x14ac:dyDescent="0.35">
      <c r="B43" s="4"/>
      <c r="C43" s="33"/>
      <c r="D43" s="34"/>
      <c r="E43" s="29"/>
      <c r="F43" s="196" t="s">
        <v>53</v>
      </c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8"/>
    </row>
    <row r="44" spans="2:18" s="5" customFormat="1" ht="18" customHeight="1" thickBot="1" x14ac:dyDescent="0.35">
      <c r="B44" s="4"/>
      <c r="C44" s="29"/>
      <c r="D44" s="29"/>
      <c r="E44" s="29"/>
      <c r="F44" s="51" t="s">
        <v>64</v>
      </c>
      <c r="G44" s="194" t="s">
        <v>62</v>
      </c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5"/>
    </row>
    <row r="45" spans="2:18" s="5" customFormat="1" ht="18" customHeight="1" thickBot="1" x14ac:dyDescent="0.35">
      <c r="B45" s="4"/>
      <c r="C45" s="29"/>
      <c r="D45" s="29"/>
      <c r="E45" s="29"/>
      <c r="F45" s="51" t="s">
        <v>65</v>
      </c>
      <c r="G45" s="194" t="s">
        <v>148</v>
      </c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5"/>
    </row>
    <row r="46" spans="2:18" s="5" customFormat="1" ht="6" customHeight="1" thickBot="1" x14ac:dyDescent="0.35">
      <c r="B46" s="4"/>
      <c r="C46" s="29"/>
      <c r="D46" s="29"/>
      <c r="E46" s="29"/>
      <c r="F46" s="40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8"/>
    </row>
    <row r="47" spans="2:18" s="5" customFormat="1" ht="21.75" customHeight="1" thickBot="1" x14ac:dyDescent="0.35">
      <c r="B47" s="4"/>
      <c r="C47" s="33"/>
      <c r="D47" s="34"/>
      <c r="E47" s="35"/>
      <c r="F47" s="201" t="s">
        <v>15</v>
      </c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2"/>
    </row>
    <row r="48" spans="2:18" s="5" customFormat="1" ht="21.75" customHeight="1" thickBot="1" x14ac:dyDescent="0.35">
      <c r="B48" s="4"/>
      <c r="C48" s="33"/>
      <c r="D48" s="34"/>
      <c r="E48" s="29"/>
      <c r="F48" s="196" t="s">
        <v>54</v>
      </c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8"/>
    </row>
    <row r="49" spans="1:18" s="5" customFormat="1" ht="18" customHeight="1" thickBot="1" x14ac:dyDescent="0.35">
      <c r="B49" s="4"/>
      <c r="C49" s="29"/>
      <c r="D49" s="29"/>
      <c r="E49" s="29"/>
      <c r="F49" s="51" t="s">
        <v>67</v>
      </c>
      <c r="G49" s="193" t="s">
        <v>196</v>
      </c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5"/>
    </row>
    <row r="50" spans="1:18" s="5" customFormat="1" ht="18" customHeight="1" thickBot="1" x14ac:dyDescent="0.35">
      <c r="B50" s="4"/>
      <c r="C50" s="29"/>
      <c r="D50" s="29"/>
      <c r="E50" s="29"/>
      <c r="F50" s="51" t="s">
        <v>167</v>
      </c>
      <c r="G50" s="193" t="s">
        <v>111</v>
      </c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5"/>
    </row>
    <row r="51" spans="1:18" s="5" customFormat="1" ht="18" customHeight="1" thickBot="1" x14ac:dyDescent="0.35">
      <c r="B51" s="4"/>
      <c r="C51" s="29"/>
      <c r="D51" s="29"/>
      <c r="E51" s="29"/>
      <c r="F51" s="51" t="s">
        <v>68</v>
      </c>
      <c r="G51" s="193" t="s">
        <v>151</v>
      </c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5"/>
    </row>
    <row r="52" spans="1:18" s="5" customFormat="1" ht="21.75" customHeight="1" thickBot="1" x14ac:dyDescent="0.35">
      <c r="B52" s="4"/>
      <c r="C52" s="33"/>
      <c r="D52" s="34"/>
      <c r="E52" s="34"/>
      <c r="F52" s="212" t="s">
        <v>157</v>
      </c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3"/>
    </row>
    <row r="53" spans="1:18" s="4" customFormat="1" ht="18" customHeight="1" thickBot="1" x14ac:dyDescent="0.35">
      <c r="A53" s="25"/>
      <c r="C53" s="25"/>
      <c r="D53" s="25"/>
      <c r="E53" s="84"/>
      <c r="F53" s="51" t="s">
        <v>98</v>
      </c>
      <c r="G53" s="193" t="s">
        <v>322</v>
      </c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5"/>
    </row>
    <row r="54" spans="1:18" s="4" customFormat="1" ht="18" customHeight="1" thickBot="1" x14ac:dyDescent="0.35">
      <c r="A54" s="103"/>
      <c r="C54" s="103"/>
      <c r="D54" s="103"/>
      <c r="E54" s="84"/>
      <c r="F54" s="51" t="s">
        <v>99</v>
      </c>
      <c r="G54" s="193" t="s">
        <v>206</v>
      </c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5"/>
    </row>
    <row r="55" spans="1:18" s="4" customFormat="1" ht="18" customHeight="1" thickBot="1" x14ac:dyDescent="0.35">
      <c r="A55" s="103"/>
      <c r="C55" s="103"/>
      <c r="D55" s="103"/>
      <c r="E55" s="84"/>
      <c r="F55" s="51" t="s">
        <v>103</v>
      </c>
      <c r="G55" s="153" t="s">
        <v>207</v>
      </c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4"/>
    </row>
    <row r="56" spans="1:18" s="5" customFormat="1" ht="21.75" customHeight="1" thickBot="1" x14ac:dyDescent="0.35">
      <c r="B56" s="4"/>
      <c r="C56" s="33"/>
      <c r="D56" s="34"/>
      <c r="E56" s="29"/>
      <c r="F56" s="196" t="s">
        <v>168</v>
      </c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8"/>
    </row>
    <row r="57" spans="1:18" s="5" customFormat="1" ht="18" customHeight="1" thickBot="1" x14ac:dyDescent="0.35">
      <c r="B57" s="4"/>
      <c r="C57" s="29"/>
      <c r="D57" s="29"/>
      <c r="E57" s="29"/>
      <c r="F57" s="51" t="s">
        <v>104</v>
      </c>
      <c r="G57" s="193" t="s">
        <v>66</v>
      </c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</row>
    <row r="58" spans="1:18" s="5" customFormat="1" ht="18" customHeight="1" thickBot="1" x14ac:dyDescent="0.35">
      <c r="B58" s="4"/>
      <c r="C58" s="29"/>
      <c r="D58" s="29"/>
      <c r="E58" s="29"/>
      <c r="F58" s="51" t="s">
        <v>105</v>
      </c>
      <c r="G58" s="193" t="s">
        <v>208</v>
      </c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5"/>
    </row>
    <row r="59" spans="1:18" s="5" customFormat="1" ht="18" customHeight="1" thickBot="1" x14ac:dyDescent="0.35">
      <c r="B59" s="4"/>
      <c r="C59" s="29"/>
      <c r="D59" s="29"/>
      <c r="E59" s="29"/>
      <c r="F59" s="51" t="s">
        <v>106</v>
      </c>
      <c r="G59" s="193" t="s">
        <v>171</v>
      </c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5"/>
    </row>
    <row r="60" spans="1:18" s="5" customFormat="1" ht="21.75" customHeight="1" thickBot="1" x14ac:dyDescent="0.35">
      <c r="B60" s="4"/>
      <c r="C60" s="33"/>
      <c r="D60" s="34"/>
      <c r="E60" s="29"/>
      <c r="F60" s="196" t="s">
        <v>55</v>
      </c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8"/>
    </row>
    <row r="61" spans="1:18" s="5" customFormat="1" ht="18" customHeight="1" thickBot="1" x14ac:dyDescent="0.35">
      <c r="B61" s="4"/>
      <c r="C61" s="29"/>
      <c r="D61" s="29"/>
      <c r="E61" s="29"/>
      <c r="F61" s="51" t="s">
        <v>107</v>
      </c>
      <c r="G61" s="193" t="s">
        <v>209</v>
      </c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5"/>
    </row>
    <row r="62" spans="1:18" s="5" customFormat="1" ht="21.75" customHeight="1" thickBot="1" x14ac:dyDescent="0.35">
      <c r="B62" s="4"/>
      <c r="C62" s="33"/>
      <c r="D62" s="34"/>
      <c r="E62" s="34"/>
      <c r="F62" s="212" t="s">
        <v>176</v>
      </c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3"/>
    </row>
    <row r="63" spans="1:18" s="5" customFormat="1" ht="18" customHeight="1" thickBot="1" x14ac:dyDescent="0.35">
      <c r="B63" s="4"/>
      <c r="C63" s="29"/>
      <c r="D63" s="29"/>
      <c r="E63" s="29"/>
      <c r="F63" s="51" t="s">
        <v>108</v>
      </c>
      <c r="G63" s="193" t="s">
        <v>210</v>
      </c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5"/>
    </row>
    <row r="64" spans="1:18" s="5" customFormat="1" ht="25.5" customHeight="1" thickBot="1" x14ac:dyDescent="0.35">
      <c r="B64" s="4"/>
      <c r="C64" s="170"/>
      <c r="D64" s="170"/>
      <c r="E64" s="171"/>
      <c r="F64" s="51" t="s">
        <v>156</v>
      </c>
      <c r="G64" s="193" t="s">
        <v>349</v>
      </c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5"/>
    </row>
    <row r="65" spans="2:18" s="4" customFormat="1" ht="6" customHeight="1" x14ac:dyDescent="0.3">
      <c r="C65" s="25"/>
      <c r="D65" s="25"/>
      <c r="E65" s="25"/>
      <c r="F65" s="39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6"/>
    </row>
    <row r="66" spans="2:18" s="3" customFormat="1" ht="30.75" customHeight="1" x14ac:dyDescent="0.3">
      <c r="B66" s="4"/>
      <c r="C66" s="211" t="s">
        <v>211</v>
      </c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</row>
    <row r="67" spans="2:18" s="4" customFormat="1" ht="6" customHeight="1" thickBot="1" x14ac:dyDescent="0.35">
      <c r="C67" s="25"/>
      <c r="D67" s="25"/>
      <c r="E67" s="25"/>
      <c r="F67" s="39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6"/>
    </row>
    <row r="68" spans="2:18" s="5" customFormat="1" ht="21.75" customHeight="1" thickBot="1" x14ac:dyDescent="0.35">
      <c r="B68" s="4"/>
      <c r="C68" s="33"/>
      <c r="D68" s="141"/>
      <c r="E68" s="160" t="s">
        <v>40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1"/>
    </row>
    <row r="69" spans="2:18" s="4" customFormat="1" ht="18" customHeight="1" thickBot="1" x14ac:dyDescent="0.35">
      <c r="C69" s="25"/>
      <c r="D69" s="25"/>
      <c r="E69" s="42"/>
      <c r="F69" s="208" t="s">
        <v>57</v>
      </c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10"/>
    </row>
    <row r="70" spans="2:18" s="4" customFormat="1" ht="18" customHeight="1" thickBot="1" x14ac:dyDescent="0.35">
      <c r="C70" s="25"/>
      <c r="D70" s="25"/>
      <c r="E70" s="25"/>
      <c r="F70" s="50" t="s">
        <v>212</v>
      </c>
      <c r="G70" s="199" t="s">
        <v>324</v>
      </c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200"/>
    </row>
    <row r="71" spans="2:18" s="4" customFormat="1" ht="18" customHeight="1" thickBot="1" x14ac:dyDescent="0.35">
      <c r="C71" s="25"/>
      <c r="D71" s="25"/>
      <c r="E71" s="25"/>
      <c r="F71" s="50" t="s">
        <v>109</v>
      </c>
      <c r="G71" s="199" t="s">
        <v>135</v>
      </c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200"/>
    </row>
    <row r="72" spans="2:18" s="4" customFormat="1" ht="18" customHeight="1" thickBot="1" x14ac:dyDescent="0.35">
      <c r="C72" s="25"/>
      <c r="D72" s="25"/>
      <c r="E72" s="25"/>
      <c r="F72" s="50" t="s">
        <v>152</v>
      </c>
      <c r="G72" s="199" t="s">
        <v>136</v>
      </c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200"/>
    </row>
    <row r="73" spans="2:18" s="4" customFormat="1" ht="18" customHeight="1" thickBot="1" x14ac:dyDescent="0.35">
      <c r="C73" s="25"/>
      <c r="D73" s="25"/>
      <c r="E73" s="25"/>
      <c r="F73" s="50" t="s">
        <v>153</v>
      </c>
      <c r="G73" s="199" t="s">
        <v>161</v>
      </c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200"/>
    </row>
    <row r="74" spans="2:18" s="4" customFormat="1" ht="18" customHeight="1" thickBot="1" x14ac:dyDescent="0.35">
      <c r="C74" s="25"/>
      <c r="D74" s="25"/>
      <c r="E74" s="25"/>
      <c r="F74" s="50" t="s">
        <v>213</v>
      </c>
      <c r="G74" s="199" t="s">
        <v>137</v>
      </c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200"/>
    </row>
    <row r="75" spans="2:18" s="4" customFormat="1" ht="18" customHeight="1" thickBot="1" x14ac:dyDescent="0.35">
      <c r="C75" s="25"/>
      <c r="D75" s="25"/>
      <c r="E75" s="25"/>
      <c r="F75" s="50" t="s">
        <v>214</v>
      </c>
      <c r="G75" s="199" t="s">
        <v>138</v>
      </c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200"/>
    </row>
    <row r="76" spans="2:18" s="4" customFormat="1" ht="18" customHeight="1" thickBot="1" x14ac:dyDescent="0.35">
      <c r="C76" s="25"/>
      <c r="D76" s="25"/>
      <c r="E76" s="25"/>
      <c r="F76" s="50" t="s">
        <v>154</v>
      </c>
      <c r="G76" s="155" t="s">
        <v>139</v>
      </c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6"/>
    </row>
    <row r="77" spans="2:18" s="4" customFormat="1" ht="18" customHeight="1" thickBot="1" x14ac:dyDescent="0.35">
      <c r="C77" s="25"/>
      <c r="D77" s="25"/>
      <c r="E77" s="42"/>
      <c r="F77" s="208" t="s">
        <v>58</v>
      </c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10"/>
    </row>
    <row r="78" spans="2:18" s="4" customFormat="1" ht="18" customHeight="1" thickBot="1" x14ac:dyDescent="0.35">
      <c r="C78" s="25"/>
      <c r="D78" s="25"/>
      <c r="E78" s="25"/>
      <c r="F78" s="50" t="s">
        <v>215</v>
      </c>
      <c r="G78" s="199" t="s">
        <v>162</v>
      </c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200"/>
    </row>
    <row r="79" spans="2:18" s="4" customFormat="1" ht="18" customHeight="1" thickBot="1" x14ac:dyDescent="0.35">
      <c r="C79" s="25"/>
      <c r="D79" s="25"/>
      <c r="E79" s="42"/>
      <c r="F79" s="208" t="s">
        <v>59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10"/>
    </row>
    <row r="80" spans="2:18" s="4" customFormat="1" ht="18" customHeight="1" thickBot="1" x14ac:dyDescent="0.35">
      <c r="C80" s="25"/>
      <c r="D80" s="25"/>
      <c r="E80" s="25"/>
      <c r="F80" s="50" t="s">
        <v>155</v>
      </c>
      <c r="G80" s="199" t="s">
        <v>216</v>
      </c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200"/>
    </row>
    <row r="81" spans="2:18" s="4" customFormat="1" ht="18" customHeight="1" thickBot="1" x14ac:dyDescent="0.35">
      <c r="C81" s="25"/>
      <c r="D81" s="25"/>
      <c r="E81" s="25"/>
      <c r="F81" s="50" t="s">
        <v>169</v>
      </c>
      <c r="G81" s="199" t="s">
        <v>163</v>
      </c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200"/>
    </row>
    <row r="82" spans="2:18" s="4" customFormat="1" ht="6" customHeight="1" thickBot="1" x14ac:dyDescent="0.35">
      <c r="C82" s="25"/>
      <c r="D82" s="25"/>
      <c r="E82" s="25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</row>
    <row r="83" spans="2:18" s="5" customFormat="1" ht="21.75" customHeight="1" thickBot="1" x14ac:dyDescent="0.35">
      <c r="B83" s="4"/>
      <c r="C83" s="33"/>
      <c r="D83" s="162"/>
      <c r="E83" s="168" t="s">
        <v>50</v>
      </c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9"/>
    </row>
    <row r="84" spans="2:18" s="5" customFormat="1" ht="21.75" customHeight="1" thickBot="1" x14ac:dyDescent="0.35">
      <c r="B84" s="4"/>
      <c r="C84" s="33"/>
      <c r="D84" s="34"/>
      <c r="E84" s="35"/>
      <c r="F84" s="201" t="s">
        <v>19</v>
      </c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2"/>
    </row>
    <row r="85" spans="2:18" s="5" customFormat="1" ht="21.75" customHeight="1" thickBot="1" x14ac:dyDescent="0.35">
      <c r="B85" s="4"/>
      <c r="C85" s="33"/>
      <c r="D85" s="34"/>
      <c r="E85" s="29"/>
      <c r="F85" s="196" t="s">
        <v>52</v>
      </c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8"/>
    </row>
    <row r="86" spans="2:18" s="5" customFormat="1" ht="18" customHeight="1" thickBot="1" x14ac:dyDescent="0.35">
      <c r="B86" s="4"/>
      <c r="C86" s="29"/>
      <c r="D86" s="29"/>
      <c r="E86" s="29"/>
      <c r="F86" s="51" t="s">
        <v>170</v>
      </c>
      <c r="G86" s="194" t="s">
        <v>125</v>
      </c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5"/>
    </row>
    <row r="87" spans="2:18" s="5" customFormat="1" ht="18" customHeight="1" thickBot="1" x14ac:dyDescent="0.35">
      <c r="B87" s="4"/>
      <c r="C87" s="29"/>
      <c r="D87" s="29"/>
      <c r="E87" s="29"/>
      <c r="F87" s="51" t="s">
        <v>172</v>
      </c>
      <c r="G87" s="194" t="s">
        <v>165</v>
      </c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5"/>
    </row>
    <row r="88" spans="2:18" s="5" customFormat="1" ht="18" customHeight="1" thickBot="1" x14ac:dyDescent="0.35">
      <c r="B88" s="4"/>
      <c r="C88" s="29"/>
      <c r="D88" s="29"/>
      <c r="E88" s="29"/>
      <c r="F88" s="51" t="s">
        <v>173</v>
      </c>
      <c r="G88" s="194" t="s">
        <v>166</v>
      </c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5"/>
    </row>
    <row r="89" spans="2:18" s="5" customFormat="1" ht="6" customHeight="1" thickBot="1" x14ac:dyDescent="0.35">
      <c r="B89" s="4"/>
      <c r="C89" s="29"/>
      <c r="D89" s="29"/>
      <c r="E89" s="29"/>
      <c r="F89" s="40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8"/>
    </row>
    <row r="90" spans="2:18" s="5" customFormat="1" ht="21.75" customHeight="1" thickBot="1" x14ac:dyDescent="0.35">
      <c r="B90" s="4"/>
      <c r="C90" s="33"/>
      <c r="D90" s="34"/>
      <c r="E90" s="29"/>
      <c r="F90" s="196" t="s">
        <v>110</v>
      </c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8"/>
    </row>
    <row r="91" spans="2:18" s="5" customFormat="1" ht="18" customHeight="1" thickBot="1" x14ac:dyDescent="0.35">
      <c r="B91" s="4"/>
      <c r="C91" s="29"/>
      <c r="D91" s="29"/>
      <c r="E91" s="29"/>
      <c r="F91" s="51" t="s">
        <v>174</v>
      </c>
      <c r="G91" s="194" t="s">
        <v>146</v>
      </c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5"/>
    </row>
    <row r="92" spans="2:18" s="5" customFormat="1" ht="18" customHeight="1" thickBot="1" x14ac:dyDescent="0.35">
      <c r="B92" s="4"/>
      <c r="C92" s="29"/>
      <c r="D92" s="29"/>
      <c r="E92" s="29"/>
      <c r="F92" s="51" t="s">
        <v>175</v>
      </c>
      <c r="G92" s="193" t="s">
        <v>128</v>
      </c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5"/>
    </row>
    <row r="93" spans="2:18" s="5" customFormat="1" ht="6" customHeight="1" thickBot="1" x14ac:dyDescent="0.35">
      <c r="B93" s="4"/>
      <c r="C93" s="29"/>
      <c r="D93" s="29"/>
      <c r="E93" s="29"/>
      <c r="F93" s="40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8"/>
    </row>
    <row r="94" spans="2:18" s="5" customFormat="1" ht="21.75" customHeight="1" thickBot="1" x14ac:dyDescent="0.35">
      <c r="B94" s="4"/>
      <c r="C94" s="33"/>
      <c r="D94" s="34"/>
      <c r="E94" s="29"/>
      <c r="F94" s="203" t="s">
        <v>2</v>
      </c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5"/>
    </row>
    <row r="95" spans="2:18" s="5" customFormat="1" ht="18" customHeight="1" thickBot="1" x14ac:dyDescent="0.35">
      <c r="B95" s="4"/>
      <c r="C95" s="29"/>
      <c r="D95" s="29"/>
      <c r="E95" s="29"/>
      <c r="F95" s="51" t="s">
        <v>177</v>
      </c>
      <c r="G95" s="206" t="s">
        <v>147</v>
      </c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7"/>
    </row>
    <row r="96" spans="2:18" s="5" customFormat="1" ht="18" customHeight="1" thickBot="1" x14ac:dyDescent="0.35">
      <c r="B96" s="4"/>
      <c r="C96" s="29"/>
      <c r="D96" s="29"/>
      <c r="E96" s="29"/>
      <c r="F96" s="51" t="s">
        <v>217</v>
      </c>
      <c r="G96" s="206" t="s">
        <v>129</v>
      </c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7"/>
    </row>
    <row r="97" spans="2:18" s="5" customFormat="1" ht="6" customHeight="1" thickBot="1" x14ac:dyDescent="0.35">
      <c r="B97" s="4"/>
      <c r="C97" s="29"/>
      <c r="D97" s="29"/>
      <c r="E97" s="29"/>
      <c r="F97" s="40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8"/>
    </row>
    <row r="98" spans="2:18" s="5" customFormat="1" ht="21.75" customHeight="1" thickBot="1" x14ac:dyDescent="0.35">
      <c r="B98" s="4"/>
      <c r="C98" s="33"/>
      <c r="D98" s="34"/>
      <c r="E98" s="29"/>
      <c r="F98" s="196" t="s">
        <v>53</v>
      </c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8"/>
    </row>
    <row r="99" spans="2:18" s="5" customFormat="1" ht="18" customHeight="1" thickBot="1" x14ac:dyDescent="0.35">
      <c r="B99" s="4"/>
      <c r="C99" s="29"/>
      <c r="D99" s="29"/>
      <c r="E99" s="29"/>
      <c r="F99" s="51" t="s">
        <v>218</v>
      </c>
      <c r="G99" s="194" t="s">
        <v>62</v>
      </c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5"/>
    </row>
    <row r="100" spans="2:18" s="5" customFormat="1" ht="18" customHeight="1" thickBot="1" x14ac:dyDescent="0.35">
      <c r="B100" s="4"/>
      <c r="C100" s="29"/>
      <c r="D100" s="29"/>
      <c r="E100" s="29"/>
      <c r="F100" s="51" t="s">
        <v>219</v>
      </c>
      <c r="G100" s="194" t="s">
        <v>148</v>
      </c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5"/>
    </row>
    <row r="101" spans="2:18" s="5" customFormat="1" ht="6" customHeight="1" thickBot="1" x14ac:dyDescent="0.35">
      <c r="B101" s="4"/>
      <c r="C101" s="29"/>
      <c r="D101" s="29"/>
      <c r="E101" s="29"/>
      <c r="F101" s="40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8"/>
    </row>
    <row r="102" spans="2:18" s="5" customFormat="1" ht="21.75" customHeight="1" thickBot="1" x14ac:dyDescent="0.35">
      <c r="B102" s="4"/>
      <c r="C102" s="33"/>
      <c r="D102" s="34"/>
      <c r="E102" s="35"/>
      <c r="F102" s="201" t="s">
        <v>15</v>
      </c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2"/>
    </row>
    <row r="103" spans="2:18" s="5" customFormat="1" ht="21.75" customHeight="1" thickBot="1" x14ac:dyDescent="0.35">
      <c r="B103" s="4"/>
      <c r="C103" s="33"/>
      <c r="D103" s="34"/>
      <c r="E103" s="29"/>
      <c r="F103" s="196" t="s">
        <v>54</v>
      </c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8"/>
    </row>
    <row r="104" spans="2:18" s="5" customFormat="1" ht="18" customHeight="1" thickBot="1" x14ac:dyDescent="0.35">
      <c r="B104" s="4"/>
      <c r="C104" s="29"/>
      <c r="D104" s="29"/>
      <c r="E104" s="29"/>
      <c r="F104" s="51" t="s">
        <v>220</v>
      </c>
      <c r="G104" s="193" t="s">
        <v>196</v>
      </c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5"/>
    </row>
    <row r="105" spans="2:18" s="5" customFormat="1" ht="18" customHeight="1" thickBot="1" x14ac:dyDescent="0.35">
      <c r="B105" s="4"/>
      <c r="C105" s="29"/>
      <c r="D105" s="29"/>
      <c r="E105" s="29"/>
      <c r="F105" s="51" t="s">
        <v>221</v>
      </c>
      <c r="G105" s="193" t="s">
        <v>111</v>
      </c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5"/>
    </row>
    <row r="106" spans="2:18" s="5" customFormat="1" ht="18" customHeight="1" thickBot="1" x14ac:dyDescent="0.35">
      <c r="B106" s="4"/>
      <c r="C106" s="29"/>
      <c r="D106" s="29"/>
      <c r="E106" s="29"/>
      <c r="F106" s="51" t="s">
        <v>222</v>
      </c>
      <c r="G106" s="193" t="s">
        <v>151</v>
      </c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5"/>
    </row>
    <row r="107" spans="2:18" s="5" customFormat="1" ht="21.75" customHeight="1" thickBot="1" x14ac:dyDescent="0.35">
      <c r="B107" s="4"/>
      <c r="C107" s="33"/>
      <c r="D107" s="34"/>
      <c r="E107" s="29"/>
      <c r="F107" s="196" t="s">
        <v>168</v>
      </c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8"/>
    </row>
    <row r="108" spans="2:18" s="5" customFormat="1" ht="18" customHeight="1" thickBot="1" x14ac:dyDescent="0.35">
      <c r="B108" s="4"/>
      <c r="C108" s="29"/>
      <c r="D108" s="29"/>
      <c r="E108" s="29"/>
      <c r="F108" s="51" t="s">
        <v>223</v>
      </c>
      <c r="G108" s="193" t="s">
        <v>66</v>
      </c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</row>
    <row r="109" spans="2:18" s="5" customFormat="1" ht="18" customHeight="1" thickBot="1" x14ac:dyDescent="0.35">
      <c r="B109" s="4"/>
      <c r="C109" s="29"/>
      <c r="D109" s="29"/>
      <c r="E109" s="29"/>
      <c r="F109" s="51" t="s">
        <v>224</v>
      </c>
      <c r="G109" s="193" t="s">
        <v>208</v>
      </c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5"/>
    </row>
    <row r="110" spans="2:18" s="5" customFormat="1" ht="18" customHeight="1" thickBot="1" x14ac:dyDescent="0.35">
      <c r="B110" s="4"/>
      <c r="C110" s="29"/>
      <c r="D110" s="29"/>
      <c r="E110" s="29"/>
      <c r="F110" s="51" t="s">
        <v>225</v>
      </c>
      <c r="G110" s="193" t="s">
        <v>171</v>
      </c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5"/>
    </row>
    <row r="111" spans="2:18" s="5" customFormat="1" ht="21.75" customHeight="1" thickBot="1" x14ac:dyDescent="0.35">
      <c r="B111" s="4"/>
      <c r="C111" s="33"/>
      <c r="D111" s="34"/>
      <c r="E111" s="29"/>
      <c r="F111" s="196" t="s">
        <v>55</v>
      </c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8"/>
    </row>
    <row r="112" spans="2:18" s="5" customFormat="1" ht="18" customHeight="1" thickBot="1" x14ac:dyDescent="0.35">
      <c r="B112" s="4"/>
      <c r="C112" s="29"/>
      <c r="D112" s="29"/>
      <c r="E112" s="29"/>
      <c r="F112" s="51" t="s">
        <v>226</v>
      </c>
      <c r="G112" s="193" t="s">
        <v>209</v>
      </c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5"/>
    </row>
    <row r="113" spans="2:18" s="4" customFormat="1" ht="6" customHeight="1" x14ac:dyDescent="0.3">
      <c r="C113" s="25"/>
      <c r="D113" s="25"/>
      <c r="E113" s="25"/>
      <c r="F113" s="39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6"/>
    </row>
    <row r="114" spans="2:18" s="3" customFormat="1" ht="30.75" customHeight="1" x14ac:dyDescent="0.3">
      <c r="B114" s="4"/>
      <c r="C114" s="211" t="s">
        <v>227</v>
      </c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</row>
    <row r="115" spans="2:18" s="4" customFormat="1" ht="6" customHeight="1" thickBot="1" x14ac:dyDescent="0.35">
      <c r="C115" s="25"/>
      <c r="D115" s="25"/>
      <c r="E115" s="25"/>
      <c r="F115" s="39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6"/>
    </row>
    <row r="116" spans="2:18" s="5" customFormat="1" ht="21.75" customHeight="1" thickBot="1" x14ac:dyDescent="0.35">
      <c r="B116" s="4"/>
      <c r="C116" s="33"/>
      <c r="D116" s="141"/>
      <c r="E116" s="160" t="s">
        <v>40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1"/>
    </row>
    <row r="117" spans="2:18" s="4" customFormat="1" ht="18" customHeight="1" thickBot="1" x14ac:dyDescent="0.35">
      <c r="C117" s="25"/>
      <c r="D117" s="25"/>
      <c r="E117" s="42"/>
      <c r="F117" s="208" t="s">
        <v>57</v>
      </c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10"/>
    </row>
    <row r="118" spans="2:18" s="4" customFormat="1" ht="18" customHeight="1" thickBot="1" x14ac:dyDescent="0.35">
      <c r="C118" s="25"/>
      <c r="D118" s="25"/>
      <c r="E118" s="25"/>
      <c r="F118" s="50" t="s">
        <v>228</v>
      </c>
      <c r="G118" s="199" t="s">
        <v>325</v>
      </c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200"/>
    </row>
    <row r="119" spans="2:18" s="4" customFormat="1" ht="18" customHeight="1" thickBot="1" x14ac:dyDescent="0.35">
      <c r="C119" s="25"/>
      <c r="D119" s="25"/>
      <c r="E119" s="25"/>
      <c r="F119" s="50" t="s">
        <v>229</v>
      </c>
      <c r="G119" s="199" t="s">
        <v>135</v>
      </c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200"/>
    </row>
    <row r="120" spans="2:18" s="4" customFormat="1" ht="18" customHeight="1" thickBot="1" x14ac:dyDescent="0.35">
      <c r="C120" s="25"/>
      <c r="D120" s="25"/>
      <c r="E120" s="25"/>
      <c r="F120" s="50" t="s">
        <v>230</v>
      </c>
      <c r="G120" s="199" t="s">
        <v>137</v>
      </c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200"/>
    </row>
    <row r="121" spans="2:18" s="4" customFormat="1" ht="18" customHeight="1" thickBot="1" x14ac:dyDescent="0.35">
      <c r="C121" s="25"/>
      <c r="D121" s="25"/>
      <c r="E121" s="25"/>
      <c r="F121" s="50" t="s">
        <v>231</v>
      </c>
      <c r="G121" s="199" t="s">
        <v>138</v>
      </c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200"/>
    </row>
    <row r="122" spans="2:18" s="4" customFormat="1" ht="18" customHeight="1" thickBot="1" x14ac:dyDescent="0.35">
      <c r="C122" s="25"/>
      <c r="D122" s="25"/>
      <c r="E122" s="25"/>
      <c r="F122" s="50" t="s">
        <v>232</v>
      </c>
      <c r="G122" s="155" t="s">
        <v>139</v>
      </c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6"/>
    </row>
    <row r="123" spans="2:18" s="4" customFormat="1" ht="18" customHeight="1" thickBot="1" x14ac:dyDescent="0.35">
      <c r="C123" s="25"/>
      <c r="D123" s="25"/>
      <c r="E123" s="42"/>
      <c r="F123" s="208" t="s">
        <v>58</v>
      </c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10"/>
    </row>
    <row r="124" spans="2:18" s="4" customFormat="1" ht="18" customHeight="1" thickBot="1" x14ac:dyDescent="0.35">
      <c r="C124" s="25"/>
      <c r="D124" s="25"/>
      <c r="E124" s="25"/>
      <c r="F124" s="50" t="s">
        <v>233</v>
      </c>
      <c r="G124" s="199" t="s">
        <v>162</v>
      </c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200"/>
    </row>
    <row r="125" spans="2:18" s="4" customFormat="1" ht="18" customHeight="1" thickBot="1" x14ac:dyDescent="0.35">
      <c r="C125" s="25"/>
      <c r="D125" s="25"/>
      <c r="E125" s="42"/>
      <c r="F125" s="208" t="s">
        <v>59</v>
      </c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10"/>
    </row>
    <row r="126" spans="2:18" s="4" customFormat="1" ht="18" customHeight="1" thickBot="1" x14ac:dyDescent="0.35">
      <c r="C126" s="25"/>
      <c r="D126" s="25"/>
      <c r="E126" s="25"/>
      <c r="F126" s="50" t="s">
        <v>234</v>
      </c>
      <c r="G126" s="199" t="s">
        <v>216</v>
      </c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200"/>
    </row>
    <row r="127" spans="2:18" s="4" customFormat="1" ht="18" customHeight="1" thickBot="1" x14ac:dyDescent="0.35">
      <c r="C127" s="25"/>
      <c r="D127" s="25"/>
      <c r="E127" s="25"/>
      <c r="F127" s="50" t="s">
        <v>235</v>
      </c>
      <c r="G127" s="199" t="s">
        <v>317</v>
      </c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200"/>
    </row>
    <row r="128" spans="2:18" s="4" customFormat="1" ht="18" customHeight="1" thickBot="1" x14ac:dyDescent="0.35">
      <c r="C128" s="25"/>
      <c r="D128" s="25"/>
      <c r="E128" s="25"/>
      <c r="F128" s="50" t="s">
        <v>236</v>
      </c>
      <c r="G128" s="199" t="s">
        <v>163</v>
      </c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200"/>
    </row>
    <row r="129" spans="2:18" s="4" customFormat="1" ht="6" customHeight="1" thickBot="1" x14ac:dyDescent="0.35">
      <c r="C129" s="25"/>
      <c r="D129" s="25"/>
      <c r="E129" s="25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8"/>
    </row>
    <row r="130" spans="2:18" s="5" customFormat="1" ht="21.75" customHeight="1" thickBot="1" x14ac:dyDescent="0.35">
      <c r="B130" s="4"/>
      <c r="C130" s="33"/>
      <c r="D130" s="162"/>
      <c r="E130" s="168" t="s">
        <v>50</v>
      </c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9"/>
    </row>
    <row r="131" spans="2:18" s="5" customFormat="1" ht="21.75" customHeight="1" thickBot="1" x14ac:dyDescent="0.35">
      <c r="B131" s="4"/>
      <c r="C131" s="33"/>
      <c r="D131" s="34"/>
      <c r="E131" s="35"/>
      <c r="F131" s="201" t="s">
        <v>19</v>
      </c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2"/>
    </row>
    <row r="132" spans="2:18" s="5" customFormat="1" ht="21.75" customHeight="1" thickBot="1" x14ac:dyDescent="0.35">
      <c r="B132" s="4"/>
      <c r="C132" s="33"/>
      <c r="D132" s="34"/>
      <c r="E132" s="29"/>
      <c r="F132" s="196" t="s">
        <v>52</v>
      </c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8"/>
    </row>
    <row r="133" spans="2:18" s="5" customFormat="1" ht="18" customHeight="1" thickBot="1" x14ac:dyDescent="0.35">
      <c r="B133" s="4"/>
      <c r="C133" s="29"/>
      <c r="D133" s="29"/>
      <c r="E133" s="29"/>
      <c r="F133" s="51" t="s">
        <v>237</v>
      </c>
      <c r="G133" s="194" t="s">
        <v>125</v>
      </c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5"/>
    </row>
    <row r="134" spans="2:18" s="5" customFormat="1" ht="18" customHeight="1" thickBot="1" x14ac:dyDescent="0.35">
      <c r="B134" s="4"/>
      <c r="C134" s="29"/>
      <c r="D134" s="29"/>
      <c r="E134" s="29"/>
      <c r="F134" s="51" t="s">
        <v>238</v>
      </c>
      <c r="G134" s="194" t="s">
        <v>164</v>
      </c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5"/>
    </row>
    <row r="135" spans="2:18" s="5" customFormat="1" ht="18" customHeight="1" thickBot="1" x14ac:dyDescent="0.35">
      <c r="B135" s="4"/>
      <c r="C135" s="29"/>
      <c r="D135" s="29"/>
      <c r="E135" s="29"/>
      <c r="F135" s="51" t="s">
        <v>239</v>
      </c>
      <c r="G135" s="194" t="s">
        <v>165</v>
      </c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5"/>
    </row>
    <row r="136" spans="2:18" s="5" customFormat="1" ht="18" customHeight="1" thickBot="1" x14ac:dyDescent="0.35">
      <c r="B136" s="4"/>
      <c r="C136" s="29"/>
      <c r="D136" s="29"/>
      <c r="E136" s="29"/>
      <c r="F136" s="51" t="s">
        <v>240</v>
      </c>
      <c r="G136" s="194" t="s">
        <v>268</v>
      </c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5"/>
    </row>
    <row r="137" spans="2:18" s="5" customFormat="1" ht="6" customHeight="1" thickBot="1" x14ac:dyDescent="0.35">
      <c r="B137" s="4"/>
      <c r="C137" s="29"/>
      <c r="D137" s="29"/>
      <c r="E137" s="29"/>
      <c r="F137" s="40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8"/>
    </row>
    <row r="138" spans="2:18" s="5" customFormat="1" ht="21.75" customHeight="1" thickBot="1" x14ac:dyDescent="0.35">
      <c r="B138" s="4"/>
      <c r="C138" s="33"/>
      <c r="D138" s="34"/>
      <c r="E138" s="29"/>
      <c r="F138" s="196" t="s">
        <v>110</v>
      </c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8"/>
    </row>
    <row r="139" spans="2:18" s="5" customFormat="1" ht="18" customHeight="1" thickBot="1" x14ac:dyDescent="0.35">
      <c r="B139" s="4"/>
      <c r="C139" s="29"/>
      <c r="D139" s="29"/>
      <c r="E139" s="29"/>
      <c r="F139" s="51" t="s">
        <v>241</v>
      </c>
      <c r="G139" s="194" t="s">
        <v>146</v>
      </c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5"/>
    </row>
    <row r="140" spans="2:18" s="5" customFormat="1" ht="18" customHeight="1" thickBot="1" x14ac:dyDescent="0.35">
      <c r="B140" s="4"/>
      <c r="C140" s="29"/>
      <c r="D140" s="29"/>
      <c r="E140" s="29"/>
      <c r="F140" s="51" t="s">
        <v>242</v>
      </c>
      <c r="G140" s="193" t="s">
        <v>128</v>
      </c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5"/>
    </row>
    <row r="141" spans="2:18" s="5" customFormat="1" ht="6" customHeight="1" thickBot="1" x14ac:dyDescent="0.35">
      <c r="B141" s="4"/>
      <c r="C141" s="29"/>
      <c r="D141" s="29"/>
      <c r="E141" s="29"/>
      <c r="F141" s="40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8"/>
    </row>
    <row r="142" spans="2:18" s="5" customFormat="1" ht="21.75" customHeight="1" thickBot="1" x14ac:dyDescent="0.35">
      <c r="B142" s="4"/>
      <c r="C142" s="33"/>
      <c r="D142" s="34"/>
      <c r="E142" s="29"/>
      <c r="F142" s="203" t="s">
        <v>2</v>
      </c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5"/>
    </row>
    <row r="143" spans="2:18" s="5" customFormat="1" ht="18" customHeight="1" thickBot="1" x14ac:dyDescent="0.35">
      <c r="B143" s="4"/>
      <c r="C143" s="29"/>
      <c r="D143" s="29"/>
      <c r="E143" s="29"/>
      <c r="F143" s="51" t="s">
        <v>243</v>
      </c>
      <c r="G143" s="206" t="s">
        <v>147</v>
      </c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7"/>
    </row>
    <row r="144" spans="2:18" s="5" customFormat="1" ht="18" customHeight="1" thickBot="1" x14ac:dyDescent="0.35">
      <c r="B144" s="4"/>
      <c r="C144" s="29"/>
      <c r="D144" s="29"/>
      <c r="E144" s="29"/>
      <c r="F144" s="51" t="s">
        <v>244</v>
      </c>
      <c r="G144" s="206" t="s">
        <v>129</v>
      </c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7"/>
    </row>
    <row r="145" spans="2:18" s="5" customFormat="1" ht="6" customHeight="1" thickBot="1" x14ac:dyDescent="0.35">
      <c r="B145" s="4"/>
      <c r="C145" s="29"/>
      <c r="D145" s="29"/>
      <c r="E145" s="29"/>
      <c r="F145" s="40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8"/>
    </row>
    <row r="146" spans="2:18" s="5" customFormat="1" ht="21.75" customHeight="1" thickBot="1" x14ac:dyDescent="0.35">
      <c r="B146" s="4"/>
      <c r="C146" s="33"/>
      <c r="D146" s="34"/>
      <c r="E146" s="29"/>
      <c r="F146" s="196" t="s">
        <v>53</v>
      </c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8"/>
    </row>
    <row r="147" spans="2:18" s="5" customFormat="1" ht="18" customHeight="1" thickBot="1" x14ac:dyDescent="0.35">
      <c r="B147" s="4"/>
      <c r="C147" s="29"/>
      <c r="D147" s="29"/>
      <c r="E147" s="29"/>
      <c r="F147" s="51" t="s">
        <v>245</v>
      </c>
      <c r="G147" s="194" t="s">
        <v>62</v>
      </c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5"/>
    </row>
    <row r="148" spans="2:18" s="5" customFormat="1" ht="18" customHeight="1" thickBot="1" x14ac:dyDescent="0.35">
      <c r="B148" s="4"/>
      <c r="C148" s="29"/>
      <c r="D148" s="29"/>
      <c r="E148" s="29"/>
      <c r="F148" s="51" t="s">
        <v>246</v>
      </c>
      <c r="G148" s="194" t="s">
        <v>148</v>
      </c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5"/>
    </row>
    <row r="149" spans="2:18" s="5" customFormat="1" ht="6" customHeight="1" thickBot="1" x14ac:dyDescent="0.35">
      <c r="B149" s="4"/>
      <c r="C149" s="29"/>
      <c r="D149" s="29"/>
      <c r="E149" s="29"/>
      <c r="F149" s="40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8"/>
    </row>
    <row r="150" spans="2:18" s="5" customFormat="1" ht="21.75" customHeight="1" thickBot="1" x14ac:dyDescent="0.35">
      <c r="B150" s="4"/>
      <c r="C150" s="33"/>
      <c r="D150" s="34"/>
      <c r="E150" s="35"/>
      <c r="F150" s="201" t="s">
        <v>15</v>
      </c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2"/>
    </row>
    <row r="151" spans="2:18" s="5" customFormat="1" ht="21.75" customHeight="1" thickBot="1" x14ac:dyDescent="0.35">
      <c r="B151" s="4"/>
      <c r="C151" s="33"/>
      <c r="D151" s="34"/>
      <c r="E151" s="29"/>
      <c r="F151" s="196" t="s">
        <v>54</v>
      </c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8"/>
    </row>
    <row r="152" spans="2:18" s="5" customFormat="1" ht="18" customHeight="1" thickBot="1" x14ac:dyDescent="0.35">
      <c r="B152" s="4"/>
      <c r="C152" s="29"/>
      <c r="D152" s="29"/>
      <c r="E152" s="29"/>
      <c r="F152" s="51" t="s">
        <v>247</v>
      </c>
      <c r="G152" s="193" t="s">
        <v>320</v>
      </c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5"/>
    </row>
    <row r="153" spans="2:18" s="5" customFormat="1" ht="18" customHeight="1" thickBot="1" x14ac:dyDescent="0.35">
      <c r="B153" s="4"/>
      <c r="C153" s="29"/>
      <c r="D153" s="29"/>
      <c r="E153" s="29"/>
      <c r="F153" s="51" t="s">
        <v>248</v>
      </c>
      <c r="G153" s="193" t="s">
        <v>111</v>
      </c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5"/>
    </row>
    <row r="154" spans="2:18" s="5" customFormat="1" ht="18" customHeight="1" thickBot="1" x14ac:dyDescent="0.35">
      <c r="B154" s="4"/>
      <c r="C154" s="29"/>
      <c r="D154" s="29"/>
      <c r="E154" s="29"/>
      <c r="F154" s="51" t="s">
        <v>249</v>
      </c>
      <c r="G154" s="193" t="s">
        <v>151</v>
      </c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5"/>
    </row>
    <row r="155" spans="2:18" s="5" customFormat="1" ht="21.75" customHeight="1" thickBot="1" x14ac:dyDescent="0.35">
      <c r="B155" s="4"/>
      <c r="C155" s="33"/>
      <c r="D155" s="34"/>
      <c r="E155" s="29"/>
      <c r="F155" s="196" t="s">
        <v>168</v>
      </c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8"/>
    </row>
    <row r="156" spans="2:18" s="5" customFormat="1" ht="18" customHeight="1" thickBot="1" x14ac:dyDescent="0.35">
      <c r="B156" s="4"/>
      <c r="C156" s="29"/>
      <c r="D156" s="29"/>
      <c r="E156" s="29"/>
      <c r="F156" s="51" t="s">
        <v>250</v>
      </c>
      <c r="G156" s="193" t="s">
        <v>66</v>
      </c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</row>
    <row r="157" spans="2:18" s="5" customFormat="1" ht="18" customHeight="1" thickBot="1" x14ac:dyDescent="0.35">
      <c r="B157" s="4"/>
      <c r="C157" s="29"/>
      <c r="D157" s="29"/>
      <c r="E157" s="29"/>
      <c r="F157" s="51" t="s">
        <v>251</v>
      </c>
      <c r="G157" s="193" t="s">
        <v>208</v>
      </c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5"/>
    </row>
    <row r="158" spans="2:18" s="5" customFormat="1" ht="18" customHeight="1" thickBot="1" x14ac:dyDescent="0.35">
      <c r="B158" s="4"/>
      <c r="C158" s="29"/>
      <c r="D158" s="29"/>
      <c r="E158" s="29"/>
      <c r="F158" s="51" t="s">
        <v>252</v>
      </c>
      <c r="G158" s="193" t="s">
        <v>171</v>
      </c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5"/>
    </row>
    <row r="159" spans="2:18" s="5" customFormat="1" ht="21.75" customHeight="1" thickBot="1" x14ac:dyDescent="0.35">
      <c r="B159" s="4"/>
      <c r="C159" s="33"/>
      <c r="D159" s="34"/>
      <c r="E159" s="29"/>
      <c r="F159" s="196" t="s">
        <v>55</v>
      </c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8"/>
    </row>
    <row r="160" spans="2:18" s="5" customFormat="1" ht="18" customHeight="1" thickBot="1" x14ac:dyDescent="0.35">
      <c r="B160" s="4"/>
      <c r="C160" s="29"/>
      <c r="D160" s="29"/>
      <c r="E160" s="29"/>
      <c r="F160" s="51" t="s">
        <v>253</v>
      </c>
      <c r="G160" s="193" t="s">
        <v>209</v>
      </c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5"/>
    </row>
    <row r="161" spans="2:18" s="4" customFormat="1" ht="6" customHeight="1" x14ac:dyDescent="0.3">
      <c r="C161" s="25"/>
      <c r="D161" s="25"/>
      <c r="E161" s="25"/>
      <c r="F161" s="39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6"/>
    </row>
    <row r="162" spans="2:18" s="3" customFormat="1" ht="30.75" customHeight="1" x14ac:dyDescent="0.3">
      <c r="B162" s="4"/>
      <c r="C162" s="211" t="s">
        <v>254</v>
      </c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</row>
    <row r="163" spans="2:18" s="4" customFormat="1" ht="6" customHeight="1" thickBot="1" x14ac:dyDescent="0.35">
      <c r="C163" s="25"/>
      <c r="D163" s="25"/>
      <c r="E163" s="25"/>
      <c r="F163" s="39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6"/>
    </row>
    <row r="164" spans="2:18" s="5" customFormat="1" ht="21.75" customHeight="1" thickBot="1" x14ac:dyDescent="0.35">
      <c r="B164" s="4"/>
      <c r="C164" s="33"/>
      <c r="D164" s="141"/>
      <c r="E164" s="160" t="s">
        <v>40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1"/>
    </row>
    <row r="165" spans="2:18" s="4" customFormat="1" ht="18" customHeight="1" thickBot="1" x14ac:dyDescent="0.35">
      <c r="C165" s="25"/>
      <c r="D165" s="25"/>
      <c r="E165" s="42"/>
      <c r="F165" s="208" t="s">
        <v>57</v>
      </c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10"/>
    </row>
    <row r="166" spans="2:18" s="4" customFormat="1" ht="18" customHeight="1" thickBot="1" x14ac:dyDescent="0.35">
      <c r="C166" s="25"/>
      <c r="D166" s="25"/>
      <c r="E166" s="25"/>
      <c r="F166" s="50" t="s">
        <v>255</v>
      </c>
      <c r="G166" s="199" t="s">
        <v>326</v>
      </c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200"/>
    </row>
    <row r="167" spans="2:18" s="4" customFormat="1" ht="18" customHeight="1" thickBot="1" x14ac:dyDescent="0.35">
      <c r="C167" s="25"/>
      <c r="D167" s="25"/>
      <c r="E167" s="25"/>
      <c r="F167" s="50" t="s">
        <v>256</v>
      </c>
      <c r="G167" s="199" t="s">
        <v>136</v>
      </c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200"/>
    </row>
    <row r="168" spans="2:18" s="4" customFormat="1" ht="18" customHeight="1" thickBot="1" x14ac:dyDescent="0.35">
      <c r="C168" s="25"/>
      <c r="D168" s="25"/>
      <c r="E168" s="25"/>
      <c r="F168" s="50" t="s">
        <v>257</v>
      </c>
      <c r="G168" s="199" t="s">
        <v>137</v>
      </c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200"/>
    </row>
    <row r="169" spans="2:18" s="4" customFormat="1" ht="18" customHeight="1" thickBot="1" x14ac:dyDescent="0.35">
      <c r="C169" s="25"/>
      <c r="D169" s="25"/>
      <c r="E169" s="25"/>
      <c r="F169" s="50" t="s">
        <v>258</v>
      </c>
      <c r="G169" s="199" t="s">
        <v>138</v>
      </c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200"/>
    </row>
    <row r="170" spans="2:18" s="4" customFormat="1" ht="18" customHeight="1" thickBot="1" x14ac:dyDescent="0.35">
      <c r="C170" s="25"/>
      <c r="D170" s="25"/>
      <c r="E170" s="25"/>
      <c r="F170" s="50" t="s">
        <v>260</v>
      </c>
      <c r="G170" s="199" t="s">
        <v>261</v>
      </c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200"/>
    </row>
    <row r="171" spans="2:18" s="4" customFormat="1" ht="18" customHeight="1" thickBot="1" x14ac:dyDescent="0.35">
      <c r="C171" s="25"/>
      <c r="D171" s="25"/>
      <c r="E171" s="42"/>
      <c r="F171" s="208" t="s">
        <v>58</v>
      </c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10"/>
    </row>
    <row r="172" spans="2:18" s="4" customFormat="1" ht="18" customHeight="1" thickBot="1" x14ac:dyDescent="0.35">
      <c r="C172" s="25"/>
      <c r="D172" s="25"/>
      <c r="E172" s="25"/>
      <c r="F172" s="50" t="s">
        <v>259</v>
      </c>
      <c r="G172" s="199" t="s">
        <v>162</v>
      </c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200"/>
    </row>
    <row r="173" spans="2:18" s="4" customFormat="1" ht="18" customHeight="1" thickBot="1" x14ac:dyDescent="0.35">
      <c r="C173" s="25"/>
      <c r="D173" s="25"/>
      <c r="E173" s="42"/>
      <c r="F173" s="208" t="s">
        <v>59</v>
      </c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10"/>
    </row>
    <row r="174" spans="2:18" s="4" customFormat="1" ht="18" customHeight="1" thickBot="1" x14ac:dyDescent="0.35">
      <c r="C174" s="25"/>
      <c r="D174" s="25"/>
      <c r="E174" s="25"/>
      <c r="F174" s="50" t="s">
        <v>262</v>
      </c>
      <c r="G174" s="199" t="s">
        <v>216</v>
      </c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200"/>
    </row>
    <row r="175" spans="2:18" s="4" customFormat="1" ht="18" customHeight="1" thickBot="1" x14ac:dyDescent="0.35">
      <c r="C175" s="25"/>
      <c r="D175" s="25"/>
      <c r="E175" s="25"/>
      <c r="F175" s="50" t="s">
        <v>263</v>
      </c>
      <c r="G175" s="199" t="s">
        <v>317</v>
      </c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200"/>
    </row>
    <row r="176" spans="2:18" s="4" customFormat="1" ht="18" customHeight="1" thickBot="1" x14ac:dyDescent="0.35">
      <c r="C176" s="25"/>
      <c r="D176" s="25"/>
      <c r="E176" s="25"/>
      <c r="F176" s="50" t="s">
        <v>264</v>
      </c>
      <c r="G176" s="199" t="s">
        <v>163</v>
      </c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200"/>
    </row>
    <row r="177" spans="2:18" s="4" customFormat="1" ht="6" customHeight="1" thickBot="1" x14ac:dyDescent="0.35">
      <c r="C177" s="25"/>
      <c r="D177" s="25"/>
      <c r="E177" s="25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s="5" customFormat="1" ht="21.75" customHeight="1" thickBot="1" x14ac:dyDescent="0.35">
      <c r="B178" s="4"/>
      <c r="C178" s="33"/>
      <c r="D178" s="162"/>
      <c r="E178" s="168" t="s">
        <v>50</v>
      </c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9"/>
    </row>
    <row r="179" spans="2:18" s="5" customFormat="1" ht="21.75" customHeight="1" thickBot="1" x14ac:dyDescent="0.35">
      <c r="B179" s="4"/>
      <c r="C179" s="33"/>
      <c r="D179" s="34"/>
      <c r="E179" s="35"/>
      <c r="F179" s="201" t="s">
        <v>19</v>
      </c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2"/>
    </row>
    <row r="180" spans="2:18" s="5" customFormat="1" ht="21.75" customHeight="1" thickBot="1" x14ac:dyDescent="0.35">
      <c r="B180" s="4"/>
      <c r="C180" s="33"/>
      <c r="D180" s="34"/>
      <c r="E180" s="29"/>
      <c r="F180" s="196" t="s">
        <v>52</v>
      </c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8"/>
    </row>
    <row r="181" spans="2:18" s="5" customFormat="1" ht="18" customHeight="1" thickBot="1" x14ac:dyDescent="0.35">
      <c r="B181" s="4"/>
      <c r="C181" s="29"/>
      <c r="D181" s="29"/>
      <c r="E181" s="29"/>
      <c r="F181" s="51" t="s">
        <v>265</v>
      </c>
      <c r="G181" s="194" t="s">
        <v>125</v>
      </c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5"/>
    </row>
    <row r="182" spans="2:18" s="5" customFormat="1" ht="18" customHeight="1" thickBot="1" x14ac:dyDescent="0.35">
      <c r="B182" s="4"/>
      <c r="C182" s="29"/>
      <c r="D182" s="29"/>
      <c r="E182" s="29"/>
      <c r="F182" s="51" t="s">
        <v>266</v>
      </c>
      <c r="G182" s="194" t="s">
        <v>165</v>
      </c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5"/>
    </row>
    <row r="183" spans="2:18" s="5" customFormat="1" ht="18" customHeight="1" thickBot="1" x14ac:dyDescent="0.35">
      <c r="B183" s="4"/>
      <c r="C183" s="29"/>
      <c r="D183" s="29"/>
      <c r="E183" s="29"/>
      <c r="F183" s="51" t="s">
        <v>267</v>
      </c>
      <c r="G183" s="194" t="s">
        <v>268</v>
      </c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5"/>
    </row>
    <row r="184" spans="2:18" s="5" customFormat="1" ht="6" customHeight="1" thickBot="1" x14ac:dyDescent="0.35">
      <c r="B184" s="4"/>
      <c r="C184" s="29"/>
      <c r="D184" s="29"/>
      <c r="E184" s="29"/>
      <c r="F184" s="40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8"/>
    </row>
    <row r="185" spans="2:18" s="5" customFormat="1" ht="21.75" customHeight="1" thickBot="1" x14ac:dyDescent="0.35">
      <c r="B185" s="4"/>
      <c r="C185" s="33"/>
      <c r="D185" s="34"/>
      <c r="E185" s="29"/>
      <c r="F185" s="196" t="s">
        <v>110</v>
      </c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8"/>
    </row>
    <row r="186" spans="2:18" s="5" customFormat="1" ht="18" customHeight="1" thickBot="1" x14ac:dyDescent="0.35">
      <c r="B186" s="4"/>
      <c r="C186" s="29"/>
      <c r="D186" s="29"/>
      <c r="E186" s="29"/>
      <c r="F186" s="51" t="s">
        <v>269</v>
      </c>
      <c r="G186" s="194" t="s">
        <v>146</v>
      </c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5"/>
    </row>
    <row r="187" spans="2:18" s="5" customFormat="1" ht="18" customHeight="1" thickBot="1" x14ac:dyDescent="0.35">
      <c r="B187" s="4"/>
      <c r="C187" s="29"/>
      <c r="D187" s="29"/>
      <c r="E187" s="29"/>
      <c r="F187" s="51" t="s">
        <v>270</v>
      </c>
      <c r="G187" s="193" t="s">
        <v>128</v>
      </c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5"/>
    </row>
    <row r="188" spans="2:18" s="5" customFormat="1" ht="6" customHeight="1" thickBot="1" x14ac:dyDescent="0.35">
      <c r="B188" s="4"/>
      <c r="C188" s="29"/>
      <c r="D188" s="29"/>
      <c r="E188" s="29"/>
      <c r="F188" s="40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8"/>
    </row>
    <row r="189" spans="2:18" s="5" customFormat="1" ht="21.75" customHeight="1" thickBot="1" x14ac:dyDescent="0.35">
      <c r="B189" s="4"/>
      <c r="C189" s="33"/>
      <c r="D189" s="34"/>
      <c r="E189" s="29"/>
      <c r="F189" s="203" t="s">
        <v>2</v>
      </c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5"/>
    </row>
    <row r="190" spans="2:18" s="5" customFormat="1" ht="18" customHeight="1" thickBot="1" x14ac:dyDescent="0.35">
      <c r="B190" s="4"/>
      <c r="C190" s="29"/>
      <c r="D190" s="29"/>
      <c r="E190" s="29"/>
      <c r="F190" s="51" t="s">
        <v>271</v>
      </c>
      <c r="G190" s="206" t="s">
        <v>147</v>
      </c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7"/>
    </row>
    <row r="191" spans="2:18" s="5" customFormat="1" ht="18" customHeight="1" thickBot="1" x14ac:dyDescent="0.35">
      <c r="B191" s="4"/>
      <c r="C191" s="29"/>
      <c r="D191" s="29"/>
      <c r="E191" s="29"/>
      <c r="F191" s="51" t="s">
        <v>272</v>
      </c>
      <c r="G191" s="206" t="s">
        <v>129</v>
      </c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7"/>
    </row>
    <row r="192" spans="2:18" s="5" customFormat="1" ht="6" customHeight="1" thickBot="1" x14ac:dyDescent="0.35">
      <c r="B192" s="4"/>
      <c r="C192" s="29"/>
      <c r="D192" s="29"/>
      <c r="E192" s="29"/>
      <c r="F192" s="40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8"/>
    </row>
    <row r="193" spans="2:18" s="5" customFormat="1" ht="21.75" customHeight="1" thickBot="1" x14ac:dyDescent="0.35">
      <c r="B193" s="4"/>
      <c r="C193" s="33"/>
      <c r="D193" s="34"/>
      <c r="E193" s="29"/>
      <c r="F193" s="196" t="s">
        <v>53</v>
      </c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8"/>
    </row>
    <row r="194" spans="2:18" s="5" customFormat="1" ht="18" customHeight="1" thickBot="1" x14ac:dyDescent="0.35">
      <c r="B194" s="4"/>
      <c r="C194" s="29"/>
      <c r="D194" s="29"/>
      <c r="E194" s="29"/>
      <c r="F194" s="51" t="s">
        <v>273</v>
      </c>
      <c r="G194" s="194" t="s">
        <v>62</v>
      </c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5"/>
    </row>
    <row r="195" spans="2:18" s="5" customFormat="1" ht="18" customHeight="1" thickBot="1" x14ac:dyDescent="0.35">
      <c r="B195" s="4"/>
      <c r="C195" s="29"/>
      <c r="D195" s="29"/>
      <c r="E195" s="29"/>
      <c r="F195" s="51" t="s">
        <v>274</v>
      </c>
      <c r="G195" s="194" t="s">
        <v>276</v>
      </c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5"/>
    </row>
    <row r="196" spans="2:18" s="5" customFormat="1" ht="18" customHeight="1" thickBot="1" x14ac:dyDescent="0.35">
      <c r="B196" s="4"/>
      <c r="C196" s="29"/>
      <c r="D196" s="29"/>
      <c r="E196" s="29"/>
      <c r="F196" s="51" t="s">
        <v>275</v>
      </c>
      <c r="G196" s="194" t="s">
        <v>148</v>
      </c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5"/>
    </row>
    <row r="197" spans="2:18" s="5" customFormat="1" ht="6" customHeight="1" thickBot="1" x14ac:dyDescent="0.35">
      <c r="B197" s="4"/>
      <c r="C197" s="29"/>
      <c r="D197" s="29"/>
      <c r="E197" s="29"/>
      <c r="F197" s="40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8"/>
    </row>
    <row r="198" spans="2:18" s="5" customFormat="1" ht="21.75" customHeight="1" thickBot="1" x14ac:dyDescent="0.35">
      <c r="B198" s="4"/>
      <c r="C198" s="33"/>
      <c r="D198" s="34"/>
      <c r="E198" s="35"/>
      <c r="F198" s="201" t="s">
        <v>15</v>
      </c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2"/>
    </row>
    <row r="199" spans="2:18" s="5" customFormat="1" ht="21.75" customHeight="1" thickBot="1" x14ac:dyDescent="0.35">
      <c r="B199" s="4"/>
      <c r="C199" s="33"/>
      <c r="D199" s="34"/>
      <c r="E199" s="29"/>
      <c r="F199" s="196" t="s">
        <v>54</v>
      </c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8"/>
    </row>
    <row r="200" spans="2:18" s="5" customFormat="1" ht="18" customHeight="1" thickBot="1" x14ac:dyDescent="0.35">
      <c r="B200" s="4"/>
      <c r="C200" s="29"/>
      <c r="D200" s="29"/>
      <c r="E200" s="29"/>
      <c r="F200" s="51" t="s">
        <v>277</v>
      </c>
      <c r="G200" s="193" t="s">
        <v>320</v>
      </c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5"/>
    </row>
    <row r="201" spans="2:18" s="5" customFormat="1" ht="18" customHeight="1" thickBot="1" x14ac:dyDescent="0.35">
      <c r="B201" s="4"/>
      <c r="C201" s="29"/>
      <c r="D201" s="29"/>
      <c r="E201" s="29"/>
      <c r="F201" s="51" t="s">
        <v>278</v>
      </c>
      <c r="G201" s="193" t="s">
        <v>111</v>
      </c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5"/>
    </row>
    <row r="202" spans="2:18" s="5" customFormat="1" ht="18" customHeight="1" thickBot="1" x14ac:dyDescent="0.35">
      <c r="B202" s="4"/>
      <c r="C202" s="29"/>
      <c r="D202" s="29"/>
      <c r="E202" s="29"/>
      <c r="F202" s="51" t="s">
        <v>279</v>
      </c>
      <c r="G202" s="193" t="s">
        <v>151</v>
      </c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5"/>
    </row>
    <row r="203" spans="2:18" s="5" customFormat="1" ht="21.75" customHeight="1" thickBot="1" x14ac:dyDescent="0.35">
      <c r="B203" s="4"/>
      <c r="C203" s="33"/>
      <c r="D203" s="34"/>
      <c r="E203" s="29"/>
      <c r="F203" s="196" t="s">
        <v>168</v>
      </c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8"/>
    </row>
    <row r="204" spans="2:18" s="5" customFormat="1" ht="18" customHeight="1" thickBot="1" x14ac:dyDescent="0.35">
      <c r="B204" s="4"/>
      <c r="C204" s="29"/>
      <c r="D204" s="29"/>
      <c r="E204" s="29"/>
      <c r="F204" s="51" t="s">
        <v>280</v>
      </c>
      <c r="G204" s="193" t="s">
        <v>66</v>
      </c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</row>
    <row r="205" spans="2:18" s="5" customFormat="1" ht="18" customHeight="1" thickBot="1" x14ac:dyDescent="0.35">
      <c r="B205" s="4"/>
      <c r="C205" s="29"/>
      <c r="D205" s="29"/>
      <c r="E205" s="29"/>
      <c r="F205" s="51" t="s">
        <v>281</v>
      </c>
      <c r="G205" s="193" t="s">
        <v>208</v>
      </c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5"/>
    </row>
    <row r="206" spans="2:18" s="5" customFormat="1" ht="18" customHeight="1" thickBot="1" x14ac:dyDescent="0.35">
      <c r="B206" s="4"/>
      <c r="C206" s="29"/>
      <c r="D206" s="29"/>
      <c r="E206" s="29"/>
      <c r="F206" s="51" t="s">
        <v>282</v>
      </c>
      <c r="G206" s="193" t="s">
        <v>171</v>
      </c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5"/>
    </row>
    <row r="207" spans="2:18" s="5" customFormat="1" ht="21.75" customHeight="1" thickBot="1" x14ac:dyDescent="0.35">
      <c r="B207" s="4"/>
      <c r="C207" s="33"/>
      <c r="D207" s="34"/>
      <c r="E207" s="29"/>
      <c r="F207" s="196" t="s">
        <v>55</v>
      </c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8"/>
    </row>
    <row r="208" spans="2:18" s="5" customFormat="1" ht="18" customHeight="1" thickBot="1" x14ac:dyDescent="0.35">
      <c r="B208" s="4"/>
      <c r="C208" s="29"/>
      <c r="D208" s="29"/>
      <c r="E208" s="29"/>
      <c r="F208" s="51" t="s">
        <v>283</v>
      </c>
      <c r="G208" s="193" t="s">
        <v>209</v>
      </c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5"/>
    </row>
    <row r="209" spans="1:18" s="4" customFormat="1" ht="6" customHeight="1" x14ac:dyDescent="0.3">
      <c r="F209" s="43"/>
    </row>
    <row r="210" spans="1:18" s="3" customFormat="1" ht="30.75" customHeight="1" thickBot="1" x14ac:dyDescent="0.35">
      <c r="A210" s="44"/>
      <c r="B210" s="4"/>
      <c r="C210" s="211" t="s">
        <v>60</v>
      </c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</row>
    <row r="211" spans="1:18" s="164" customFormat="1" ht="18" customHeight="1" thickBot="1" x14ac:dyDescent="0.35">
      <c r="C211" s="166"/>
      <c r="D211" s="166"/>
      <c r="E211" s="167"/>
      <c r="F211" s="165" t="s">
        <v>61</v>
      </c>
      <c r="G211" s="218" t="s">
        <v>178</v>
      </c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9"/>
    </row>
    <row r="212" spans="1:18" ht="30" customHeight="1" x14ac:dyDescent="0.3">
      <c r="A212" s="30"/>
      <c r="B212" s="30"/>
      <c r="C212" s="30"/>
      <c r="D212" s="30"/>
      <c r="E212" s="30"/>
      <c r="F212" s="39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1"/>
    </row>
    <row r="213" spans="1:18" ht="30" customHeight="1" x14ac:dyDescent="0.3">
      <c r="A213" s="217" t="str">
        <f>NOTA!$A$24</f>
        <v>ESTUDO 28 | ANÁLISE DAS EMPRESAS DO SETOR DOS TRANSPORTES</v>
      </c>
      <c r="B213" s="217"/>
      <c r="C213" s="217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</row>
    <row r="214" spans="1:18" ht="30" customHeight="1" x14ac:dyDescent="0.3"/>
  </sheetData>
  <sheetProtection algorithmName="SHA-512" hashValue="byP9EQhNPleyFAU8rBgOtSXHPlGo5pNitc2W20CxVbi4i0zhE2bcxL2HesZbD3r0R/Ju7X6Pii8aanSO5Jj14Q==" saltValue="R/Wv3on8blNDKhDN1ZEJzA==" spinCount="100000" sheet="1" objects="1" scenarios="1"/>
  <mergeCells count="171">
    <mergeCell ref="F6:R6"/>
    <mergeCell ref="A213:R213"/>
    <mergeCell ref="C210:R210"/>
    <mergeCell ref="G211:R211"/>
    <mergeCell ref="G31:R31"/>
    <mergeCell ref="G32:R32"/>
    <mergeCell ref="G33:R33"/>
    <mergeCell ref="F35:R35"/>
    <mergeCell ref="F19:R19"/>
    <mergeCell ref="G20:R20"/>
    <mergeCell ref="G21:R21"/>
    <mergeCell ref="G10:R10"/>
    <mergeCell ref="G11:R11"/>
    <mergeCell ref="G18:R18"/>
    <mergeCell ref="G86:R86"/>
    <mergeCell ref="G87:R87"/>
    <mergeCell ref="F90:R90"/>
    <mergeCell ref="F94:R94"/>
    <mergeCell ref="G95:R95"/>
    <mergeCell ref="G96:R96"/>
    <mergeCell ref="F39:R39"/>
    <mergeCell ref="G40:R40"/>
    <mergeCell ref="G78:R78"/>
    <mergeCell ref="G54:R54"/>
    <mergeCell ref="K1:R1"/>
    <mergeCell ref="C3:R3"/>
    <mergeCell ref="G8:R8"/>
    <mergeCell ref="G7:R7"/>
    <mergeCell ref="C66:R66"/>
    <mergeCell ref="G9:R9"/>
    <mergeCell ref="G23:R23"/>
    <mergeCell ref="G22:R22"/>
    <mergeCell ref="G14:R14"/>
    <mergeCell ref="F13:R13"/>
    <mergeCell ref="F15:R15"/>
    <mergeCell ref="G17:R17"/>
    <mergeCell ref="G16:R16"/>
    <mergeCell ref="F26:R26"/>
    <mergeCell ref="G27:R27"/>
    <mergeCell ref="F28:R28"/>
    <mergeCell ref="F29:R29"/>
    <mergeCell ref="G30:R30"/>
    <mergeCell ref="G41:R41"/>
    <mergeCell ref="F43:R43"/>
    <mergeCell ref="G44:R44"/>
    <mergeCell ref="G45:R45"/>
    <mergeCell ref="G36:R36"/>
    <mergeCell ref="G37:R37"/>
    <mergeCell ref="F56:R56"/>
    <mergeCell ref="G57:R57"/>
    <mergeCell ref="G58:R58"/>
    <mergeCell ref="G59:R59"/>
    <mergeCell ref="G51:R51"/>
    <mergeCell ref="F52:R52"/>
    <mergeCell ref="G53:R53"/>
    <mergeCell ref="F47:R47"/>
    <mergeCell ref="F48:R48"/>
    <mergeCell ref="G49:R49"/>
    <mergeCell ref="G50:R50"/>
    <mergeCell ref="F69:R69"/>
    <mergeCell ref="G70:R70"/>
    <mergeCell ref="G71:R71"/>
    <mergeCell ref="G72:R72"/>
    <mergeCell ref="G74:R74"/>
    <mergeCell ref="F62:R62"/>
    <mergeCell ref="G63:R63"/>
    <mergeCell ref="G64:R64"/>
    <mergeCell ref="F60:R60"/>
    <mergeCell ref="G61:R61"/>
    <mergeCell ref="G73:R73"/>
    <mergeCell ref="F107:R107"/>
    <mergeCell ref="G108:R108"/>
    <mergeCell ref="G109:R109"/>
    <mergeCell ref="G110:R110"/>
    <mergeCell ref="F111:R111"/>
    <mergeCell ref="G105:R105"/>
    <mergeCell ref="G106:R106"/>
    <mergeCell ref="F98:R98"/>
    <mergeCell ref="G99:R99"/>
    <mergeCell ref="F102:R102"/>
    <mergeCell ref="F103:R103"/>
    <mergeCell ref="G104:R104"/>
    <mergeCell ref="G100:R100"/>
    <mergeCell ref="F84:R84"/>
    <mergeCell ref="F85:R85"/>
    <mergeCell ref="G75:R75"/>
    <mergeCell ref="F77:R77"/>
    <mergeCell ref="F79:R79"/>
    <mergeCell ref="G80:R80"/>
    <mergeCell ref="G92:R92"/>
    <mergeCell ref="G91:R91"/>
    <mergeCell ref="G88:R88"/>
    <mergeCell ref="G81:R81"/>
    <mergeCell ref="G120:R120"/>
    <mergeCell ref="G121:R121"/>
    <mergeCell ref="F123:R123"/>
    <mergeCell ref="G124:R124"/>
    <mergeCell ref="C114:R114"/>
    <mergeCell ref="F117:R117"/>
    <mergeCell ref="G118:R118"/>
    <mergeCell ref="G119:R119"/>
    <mergeCell ref="G112:R112"/>
    <mergeCell ref="F146:R146"/>
    <mergeCell ref="G133:R133"/>
    <mergeCell ref="G135:R135"/>
    <mergeCell ref="G136:R136"/>
    <mergeCell ref="F138:R138"/>
    <mergeCell ref="G139:R139"/>
    <mergeCell ref="F125:R125"/>
    <mergeCell ref="G126:R126"/>
    <mergeCell ref="G128:R128"/>
    <mergeCell ref="F131:R131"/>
    <mergeCell ref="F132:R132"/>
    <mergeCell ref="C162:R162"/>
    <mergeCell ref="F165:R165"/>
    <mergeCell ref="G166:R166"/>
    <mergeCell ref="G167:R167"/>
    <mergeCell ref="G168:R168"/>
    <mergeCell ref="G158:R158"/>
    <mergeCell ref="F159:R159"/>
    <mergeCell ref="G160:R160"/>
    <mergeCell ref="G127:R127"/>
    <mergeCell ref="G134:R134"/>
    <mergeCell ref="G153:R153"/>
    <mergeCell ref="G154:R154"/>
    <mergeCell ref="F155:R155"/>
    <mergeCell ref="G156:R156"/>
    <mergeCell ref="G157:R157"/>
    <mergeCell ref="G147:R147"/>
    <mergeCell ref="G148:R148"/>
    <mergeCell ref="F150:R150"/>
    <mergeCell ref="F151:R151"/>
    <mergeCell ref="G152:R152"/>
    <mergeCell ref="G140:R140"/>
    <mergeCell ref="F142:R142"/>
    <mergeCell ref="G143:R143"/>
    <mergeCell ref="G144:R144"/>
    <mergeCell ref="G175:R175"/>
    <mergeCell ref="G176:R176"/>
    <mergeCell ref="F179:R179"/>
    <mergeCell ref="F180:R180"/>
    <mergeCell ref="G181:R181"/>
    <mergeCell ref="G169:R169"/>
    <mergeCell ref="F171:R171"/>
    <mergeCell ref="G172:R172"/>
    <mergeCell ref="F173:R173"/>
    <mergeCell ref="G174:R174"/>
    <mergeCell ref="G206:R206"/>
    <mergeCell ref="F207:R207"/>
    <mergeCell ref="G208:R208"/>
    <mergeCell ref="G170:R170"/>
    <mergeCell ref="G195:R195"/>
    <mergeCell ref="G201:R201"/>
    <mergeCell ref="G202:R202"/>
    <mergeCell ref="F203:R203"/>
    <mergeCell ref="G204:R204"/>
    <mergeCell ref="G205:R205"/>
    <mergeCell ref="G194:R194"/>
    <mergeCell ref="G196:R196"/>
    <mergeCell ref="F198:R198"/>
    <mergeCell ref="F199:R199"/>
    <mergeCell ref="G200:R200"/>
    <mergeCell ref="G187:R187"/>
    <mergeCell ref="F189:R189"/>
    <mergeCell ref="G190:R190"/>
    <mergeCell ref="G191:R191"/>
    <mergeCell ref="F193:R193"/>
    <mergeCell ref="G182:R182"/>
    <mergeCell ref="G183:R183"/>
    <mergeCell ref="F185:R185"/>
    <mergeCell ref="G186:R186"/>
  </mergeCells>
  <hyperlinks>
    <hyperlink ref="F8" location="'G1'!A1" display="G1"/>
    <hyperlink ref="F9" location="'G2'!A1" display="G2"/>
    <hyperlink ref="F7" location="'Q1'!A1" display="Q1"/>
    <hyperlink ref="F16" location="'G4'!A1" display="G4"/>
    <hyperlink ref="F10" location="'Q2'!A1" display="Q2"/>
    <hyperlink ref="F11" location="'Q3'!A1" display="Q3"/>
    <hyperlink ref="F211" location="A!A1" display="A"/>
    <hyperlink ref="F14" location="'Q4'!A1" display="Q4"/>
    <hyperlink ref="F17" location="'G5'!A1" display="G5"/>
    <hyperlink ref="F20" location="'G7'!A1" display="G7"/>
    <hyperlink ref="F21" location="'G8'!A1" display="G8"/>
    <hyperlink ref="F22" location="'G9'!A1" display="G9"/>
    <hyperlink ref="F23" location="'G10'!A1" display="G10"/>
    <hyperlink ref="F12" location="'G3'!A1" display="G3"/>
    <hyperlink ref="F18" location="'G6'!A1" display="G6"/>
    <hyperlink ref="F41" location="'Q6'!A1" display="Q6"/>
    <hyperlink ref="F50" location="'Q7'!A1" display="Q7"/>
    <hyperlink ref="F53" location="'G22'!A1" display="G22"/>
    <hyperlink ref="F58" location="'G26'!A1" display="G26"/>
    <hyperlink ref="F54" location="'G23'!A1" display="G23"/>
    <hyperlink ref="F61" location="'G28'!A1" display="G28"/>
    <hyperlink ref="F59" location="'G27'!A1" display="G27"/>
    <hyperlink ref="F57" location="'G25'!A1" display="G25"/>
    <hyperlink ref="F30" location="'G11'!A1" display="G11"/>
    <hyperlink ref="F31" location="'G12'!A1" display="G12"/>
    <hyperlink ref="F32" location="'G13'!A1" display="G13"/>
    <hyperlink ref="F36" location="'G15'!A1" display="G15"/>
    <hyperlink ref="F37" location="'G16'!A1" display="G16"/>
    <hyperlink ref="F40" location="'G17'!A1" display="G17"/>
    <hyperlink ref="F44" location="'G18'!A1" display="G18"/>
    <hyperlink ref="F45" location="'G19'!A1" display="G19"/>
    <hyperlink ref="F49" location="'G20'!A1" display="G20"/>
    <hyperlink ref="F51" location="'G21'!A1" display="G21"/>
    <hyperlink ref="F55" location="'G24'!A1" display="G24"/>
    <hyperlink ref="F63" location="'G29'!A1" display="G29"/>
    <hyperlink ref="F64" location="'G30'!A1" display="G30"/>
    <hyperlink ref="F33" location="'G14'!A1" display="G14"/>
    <hyperlink ref="F27" location="'Q5'!A1" display="Q5"/>
    <hyperlink ref="F71" location="'G31'!A1" display="G31"/>
    <hyperlink ref="F72" location="'G32'!A1" display="G32"/>
    <hyperlink ref="F70" location="'Q8'!A1" display="Q8"/>
    <hyperlink ref="F80" location="'G35'!A1" display="G35"/>
    <hyperlink ref="F74" location="'Q9'!A1" display="Q9"/>
    <hyperlink ref="F75" location="'Q10'!A1" display="Q10"/>
    <hyperlink ref="F78" location="'Q11'!A1" display="Q11"/>
    <hyperlink ref="F76" location="'G34'!A1" display="G34"/>
    <hyperlink ref="F81" location="'G36'!A1" display="G36"/>
    <hyperlink ref="F96" location="'Q12'!A1" display="Q12"/>
    <hyperlink ref="F105" location="'Q13'!A1" display="Q13"/>
    <hyperlink ref="F109" location="'G48'!A1" display="G48"/>
    <hyperlink ref="F112" location="'G50'!A1" display="G50"/>
    <hyperlink ref="F110" location="'G49'!A1" display="G49"/>
    <hyperlink ref="F108" location="'G47'!A1" display="G47"/>
    <hyperlink ref="F86" location="'G37'!A1" display="G37"/>
    <hyperlink ref="F87" location="'G38'!A1" display="G38"/>
    <hyperlink ref="F91" location="'G40'!A1" display="G40"/>
    <hyperlink ref="F92" location="'G41'!A1" display="G41"/>
    <hyperlink ref="F95" location="'G42'!A1" display="G42"/>
    <hyperlink ref="F99" location="'G43'!A1" display="G43"/>
    <hyperlink ref="F100" location="'G44'!A1" display="G44"/>
    <hyperlink ref="F104" location="'G45'!A1" display="G45"/>
    <hyperlink ref="F106" location="'G46'!A1" display="G46"/>
    <hyperlink ref="F88" location="'G39'!A1" display="G39"/>
    <hyperlink ref="F73" location="'G33'!A1" display="G33"/>
    <hyperlink ref="F119" location="'G51'!A1" display="G51"/>
    <hyperlink ref="F118" location="'Q14'!A1" display="Q14"/>
    <hyperlink ref="F126" location="'G53'!A1" display="G53"/>
    <hyperlink ref="F120" location="'Q15'!A1" display="Q15"/>
    <hyperlink ref="F121" location="'Q16'!A1" display="Q16"/>
    <hyperlink ref="F124" location="'Q17'!A1" display="Q17"/>
    <hyperlink ref="F122" location="'G52'!A1" display="G52"/>
    <hyperlink ref="F128" location="'G55'!A1" display="G55"/>
    <hyperlink ref="F144" location="'Q18'!A1" display="Q18"/>
    <hyperlink ref="F153" location="'Q19'!A1" display="Q19"/>
    <hyperlink ref="F157" location="'G68'!A1" display="G68"/>
    <hyperlink ref="F160" location="'G70'!A1" display="G70"/>
    <hyperlink ref="F158" location="'G69'!A1" display="G69"/>
    <hyperlink ref="F156" location="'G67'!A1" display="G67"/>
    <hyperlink ref="F133" location="'G56'!A1" display="G56"/>
    <hyperlink ref="F135" location="'G58'!A1" display="G58"/>
    <hyperlink ref="F139" location="'G60'!A1" display="G60"/>
    <hyperlink ref="F140" location="'G61'!A1" display="G61"/>
    <hyperlink ref="F143" location="'G62'!A1" display="G62"/>
    <hyperlink ref="F147" location="'G63'!A1" display="G63"/>
    <hyperlink ref="F148" location="'G64'!A1" display="G64"/>
    <hyperlink ref="F152" location="'G65'!A1" display="G65"/>
    <hyperlink ref="F154" location="'G66'!A1" display="G66"/>
    <hyperlink ref="F136" location="'G59'!A1" display="G59"/>
    <hyperlink ref="F127" location="'G54'!A1" display="G54"/>
    <hyperlink ref="F134" location="'G57'!A1" display="G57"/>
    <hyperlink ref="F167" location="'G71'!A1" display="G71"/>
    <hyperlink ref="F166" location="'Q20'!A1" display="Q20"/>
    <hyperlink ref="F174" location="'G73'!A1" display="G73"/>
    <hyperlink ref="F168" location="'Q21'!A1" display="Q21"/>
    <hyperlink ref="F169" location="'Q22'!A1" display="Q22"/>
    <hyperlink ref="F172" location="'Q23'!A1" display="Q23"/>
    <hyperlink ref="F176" location="'G75'!A1" display="G75"/>
    <hyperlink ref="F191" location="'Q24'!A1" display="Q24"/>
    <hyperlink ref="F201" location="'Q25'!A1" display="Q25"/>
    <hyperlink ref="F205" location="'G88'!A1" display="G88"/>
    <hyperlink ref="F208" location="'G90'!A1" display="G90"/>
    <hyperlink ref="F206" location="'G89'!A1" display="G89"/>
    <hyperlink ref="F204" location="'G87'!A1" display="G87"/>
    <hyperlink ref="F181" location="'G76'!A1" display="G76"/>
    <hyperlink ref="F182" location="'G77'!A1" display="G77"/>
    <hyperlink ref="F186" location="'G79'!A1" display="G79"/>
    <hyperlink ref="F187" location="'G80'!A1" display="G80"/>
    <hyperlink ref="F190" location="'G81'!A1" display="G81"/>
    <hyperlink ref="F194" location="'G82'!A1" display="G82"/>
    <hyperlink ref="F196" location="'G84'!A1" display="G84"/>
    <hyperlink ref="F200" location="'G85'!A1" display="G85"/>
    <hyperlink ref="F202" location="'G86'!A1" display="G86"/>
    <hyperlink ref="F183" location="'G78'!A1" display="G78"/>
    <hyperlink ref="F175" location="'G74'!A1" display="G74"/>
    <hyperlink ref="F170" location="'G72'!A1" display="G72"/>
    <hyperlink ref="F195" location="'G83'!A1" display="G83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</sheetPr>
  <dimension ref="A1:X12"/>
  <sheetViews>
    <sheetView showGridLines="0" zoomScaleNormal="100" workbookViewId="0">
      <selection activeCell="H7" sqref="H7:J7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4" ht="69" customHeight="1" x14ac:dyDescent="0.3">
      <c r="A1" s="228" t="s">
        <v>284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4" ht="15" customHeight="1" x14ac:dyDescent="0.3"/>
    <row r="3" spans="1:24" s="7" customFormat="1" ht="15" customHeight="1" thickBot="1" x14ac:dyDescent="0.35">
      <c r="A3" s="112" t="str">
        <f>+Índice!F7</f>
        <v>Q1</v>
      </c>
      <c r="B3" s="113" t="str">
        <f>+Índice!G7</f>
        <v>Peso do setor dos transportes no total das empresas</v>
      </c>
      <c r="C3" s="114"/>
      <c r="D3" s="114"/>
      <c r="E3" s="114"/>
      <c r="F3" s="114"/>
      <c r="G3" s="114"/>
      <c r="H3" s="115"/>
      <c r="I3" s="115"/>
    </row>
    <row r="4" spans="1:24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</row>
    <row r="5" spans="1:24" s="9" customFormat="1" ht="15" customHeigh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R5" s="11"/>
    </row>
    <row r="6" spans="1:24" s="11" customFormat="1" ht="30" customHeight="1" x14ac:dyDescent="0.3">
      <c r="E6" s="52"/>
      <c r="H6" s="222" t="s">
        <v>47</v>
      </c>
      <c r="I6" s="223"/>
      <c r="J6" s="224"/>
      <c r="K6" s="222" t="s">
        <v>36</v>
      </c>
      <c r="L6" s="223"/>
      <c r="M6" s="224"/>
      <c r="N6" s="222" t="s">
        <v>41</v>
      </c>
      <c r="O6" s="223"/>
      <c r="P6" s="224"/>
      <c r="T6" s="12"/>
    </row>
    <row r="7" spans="1:24" ht="30" customHeight="1" x14ac:dyDescent="0.3">
      <c r="E7" s="53"/>
      <c r="F7" s="229">
        <v>2011</v>
      </c>
      <c r="G7" s="229"/>
      <c r="H7" s="226">
        <v>4.4999999999999998E-2</v>
      </c>
      <c r="I7" s="226"/>
      <c r="J7" s="227"/>
      <c r="K7" s="225">
        <v>3.2000000000000001E-2</v>
      </c>
      <c r="L7" s="226"/>
      <c r="M7" s="227"/>
      <c r="N7" s="225">
        <v>3.9E-2</v>
      </c>
      <c r="O7" s="226"/>
      <c r="P7" s="227"/>
      <c r="Q7" s="11"/>
      <c r="T7" s="10"/>
      <c r="V7" s="11"/>
      <c r="W7" s="11"/>
    </row>
    <row r="8" spans="1:24" ht="30" customHeight="1" x14ac:dyDescent="0.3">
      <c r="E8" s="53"/>
      <c r="F8" s="229">
        <v>2015</v>
      </c>
      <c r="G8" s="229"/>
      <c r="H8" s="226">
        <v>3.9E-2</v>
      </c>
      <c r="I8" s="226"/>
      <c r="J8" s="227"/>
      <c r="K8" s="225">
        <v>3.4000000000000002E-2</v>
      </c>
      <c r="L8" s="226"/>
      <c r="M8" s="227"/>
      <c r="N8" s="225">
        <v>3.9E-2</v>
      </c>
      <c r="O8" s="226"/>
      <c r="P8" s="227"/>
      <c r="Q8" s="11"/>
      <c r="T8" s="32"/>
      <c r="V8" s="11"/>
      <c r="W8" s="11"/>
    </row>
    <row r="9" spans="1:24" ht="19.5" customHeight="1" x14ac:dyDescent="0.3">
      <c r="B9" s="10"/>
      <c r="C9" s="54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R9" s="11"/>
      <c r="W9" s="11"/>
      <c r="X9" s="11"/>
    </row>
    <row r="10" spans="1:24" ht="19.5" customHeight="1" x14ac:dyDescent="0.3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W10" s="11"/>
      <c r="X10" s="11"/>
    </row>
    <row r="11" spans="1:24" ht="19.5" customHeight="1" x14ac:dyDescent="0.3">
      <c r="A11" s="217" t="str">
        <f>NOTA!$A$24</f>
        <v>ESTUDO 28 | ANÁLISE DAS EMPRESAS DO SETOR DOS TRANSPORTES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W11" s="11"/>
      <c r="X11" s="11"/>
    </row>
    <row r="12" spans="1:24" ht="13.5" customHeight="1" x14ac:dyDescent="0.3">
      <c r="U12" s="117" t="s">
        <v>124</v>
      </c>
    </row>
  </sheetData>
  <sheetProtection algorithmName="SHA-512" hashValue="VBIaiBlyxfEI43iTS3k8iRp4cM21W5V4EyUa9wOl9T7F4HR+6Bq0ThLeWLh5GJ87fL7rRsFCPQajPnbdlmMQtQ==" saltValue="IsZdkWvfaWJq12ZGDSCayw==" spinCount="100000" sheet="1" objects="1" scenarios="1"/>
  <mergeCells count="13">
    <mergeCell ref="K6:M6"/>
    <mergeCell ref="K7:M7"/>
    <mergeCell ref="K8:M8"/>
    <mergeCell ref="A11:U11"/>
    <mergeCell ref="A1:U1"/>
    <mergeCell ref="F7:G7"/>
    <mergeCell ref="F8:G8"/>
    <mergeCell ref="N6:P6"/>
    <mergeCell ref="N7:P7"/>
    <mergeCell ref="N8:P8"/>
    <mergeCell ref="H6:J6"/>
    <mergeCell ref="H7:J7"/>
    <mergeCell ref="H8:J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U21"/>
  <sheetViews>
    <sheetView showGridLines="0"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284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+Índice!F8</f>
        <v>G1</v>
      </c>
      <c r="B3" s="110" t="str">
        <f>+Índice!G8</f>
        <v>Estruturas | Por segmentos de atividade económica (2015)</v>
      </c>
      <c r="C3" s="111"/>
      <c r="D3" s="111"/>
      <c r="E3" s="111"/>
      <c r="F3" s="111"/>
      <c r="G3" s="111"/>
      <c r="H3" s="116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1" s="9" customFormat="1" ht="15" customHeight="1" thickBot="1" x14ac:dyDescent="0.25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11" customFormat="1" ht="36" customHeight="1" x14ac:dyDescent="0.3">
      <c r="H6" s="45"/>
      <c r="I6" s="45"/>
      <c r="K6" s="222" t="s">
        <v>47</v>
      </c>
      <c r="L6" s="224"/>
      <c r="M6" s="238" t="s">
        <v>36</v>
      </c>
      <c r="N6" s="239"/>
      <c r="O6" s="238" t="s">
        <v>41</v>
      </c>
      <c r="P6" s="240"/>
      <c r="Q6" s="12"/>
      <c r="R6" s="12"/>
      <c r="T6" s="12"/>
      <c r="U6" s="12"/>
    </row>
    <row r="7" spans="1:21" ht="30" customHeight="1" x14ac:dyDescent="0.3">
      <c r="F7" s="230" t="s">
        <v>179</v>
      </c>
      <c r="G7" s="231"/>
      <c r="H7" s="231"/>
      <c r="I7" s="231"/>
      <c r="J7" s="232"/>
      <c r="K7" s="241">
        <v>0.98199999999999998</v>
      </c>
      <c r="L7" s="236"/>
      <c r="M7" s="236">
        <v>0.60399999999999998</v>
      </c>
      <c r="N7" s="237"/>
      <c r="O7" s="236">
        <v>0.88100000000000001</v>
      </c>
      <c r="P7" s="237"/>
      <c r="Q7" s="12"/>
      <c r="R7" s="32"/>
      <c r="S7" s="11"/>
      <c r="T7" s="12"/>
      <c r="U7" s="32"/>
    </row>
    <row r="8" spans="1:21" ht="30" customHeight="1" x14ac:dyDescent="0.3">
      <c r="F8" s="233" t="s">
        <v>180</v>
      </c>
      <c r="G8" s="234"/>
      <c r="H8" s="234"/>
      <c r="I8" s="234"/>
      <c r="J8" s="235"/>
      <c r="K8" s="241">
        <v>1.2999999999999999E-2</v>
      </c>
      <c r="L8" s="236"/>
      <c r="M8" s="236">
        <v>4.2000000000000003E-2</v>
      </c>
      <c r="N8" s="237"/>
      <c r="O8" s="236">
        <v>1.2E-2</v>
      </c>
      <c r="P8" s="237"/>
      <c r="Q8" s="12"/>
      <c r="R8" s="32"/>
      <c r="S8" s="11"/>
      <c r="T8" s="12"/>
      <c r="U8" s="32"/>
    </row>
    <row r="9" spans="1:21" ht="30" customHeight="1" x14ac:dyDescent="0.3">
      <c r="F9" s="233" t="s">
        <v>181</v>
      </c>
      <c r="G9" s="234"/>
      <c r="H9" s="234"/>
      <c r="I9" s="234"/>
      <c r="J9" s="235"/>
      <c r="K9" s="241">
        <v>5.0000000000000001E-3</v>
      </c>
      <c r="L9" s="236"/>
      <c r="M9" s="236">
        <v>0.35399999999999998</v>
      </c>
      <c r="N9" s="237"/>
      <c r="O9" s="236">
        <v>0.106</v>
      </c>
      <c r="P9" s="237"/>
      <c r="Q9" s="12"/>
      <c r="R9" s="32"/>
      <c r="S9" s="11"/>
      <c r="T9" s="12"/>
      <c r="U9" s="32"/>
    </row>
    <row r="10" spans="1:21" ht="19.5" customHeight="1" x14ac:dyDescent="0.3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21" ht="19.5" customHeight="1" x14ac:dyDescent="0.3"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21" ht="19.5" customHeight="1" x14ac:dyDescent="0.3">
      <c r="A12" s="217" t="str">
        <f>NOTA!$A$24</f>
        <v>ESTUDO 28 | ANÁLISE DAS EMPRESAS DO SETOR DOS TRANSPORTES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</row>
    <row r="13" spans="1:21" ht="13.5" customHeight="1" x14ac:dyDescent="0.3">
      <c r="U13" s="117" t="s">
        <v>124</v>
      </c>
    </row>
    <row r="18" spans="9:11" x14ac:dyDescent="0.3">
      <c r="I18" s="243"/>
      <c r="J18" s="243"/>
      <c r="K18" s="243"/>
    </row>
    <row r="19" spans="9:11" x14ac:dyDescent="0.3">
      <c r="I19" s="86"/>
      <c r="J19" s="86"/>
      <c r="K19" s="86"/>
    </row>
    <row r="20" spans="9:11" x14ac:dyDescent="0.3">
      <c r="I20" s="87"/>
      <c r="J20" s="87"/>
      <c r="K20" s="87"/>
    </row>
    <row r="21" spans="9:11" x14ac:dyDescent="0.3">
      <c r="I21" s="242"/>
      <c r="J21" s="242"/>
      <c r="K21" s="242"/>
    </row>
  </sheetData>
  <sheetProtection algorithmName="SHA-512" hashValue="tvhUs3a2uHQTWdmGYnHCPe9knse/+uJBZGYOTG5vothgMQoWM8cXpwF7kzfY2nxuzQsUQnE/m9yml7id/OZg1g==" saltValue="Q9pu2X2TKI3ERC7ygVb3VQ==" spinCount="100000" sheet="1" objects="1" scenarios="1"/>
  <mergeCells count="19">
    <mergeCell ref="M9:N9"/>
    <mergeCell ref="O9:P9"/>
    <mergeCell ref="I21:K21"/>
    <mergeCell ref="I18:K18"/>
    <mergeCell ref="A12:U12"/>
    <mergeCell ref="F9:J9"/>
    <mergeCell ref="K9:L9"/>
    <mergeCell ref="A1:U1"/>
    <mergeCell ref="F7:J7"/>
    <mergeCell ref="F8:J8"/>
    <mergeCell ref="M7:N7"/>
    <mergeCell ref="O7:P7"/>
    <mergeCell ref="M8:N8"/>
    <mergeCell ref="O8:P8"/>
    <mergeCell ref="K6:L6"/>
    <mergeCell ref="M6:N6"/>
    <mergeCell ref="O6:P6"/>
    <mergeCell ref="K7:L7"/>
    <mergeCell ref="K8:L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AG83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3" ht="69" customHeight="1" x14ac:dyDescent="0.3">
      <c r="A1" s="228" t="s">
        <v>284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3" ht="15" customHeight="1" x14ac:dyDescent="0.3"/>
    <row r="3" spans="1:33" s="7" customFormat="1" ht="15" customHeight="1" thickBot="1" x14ac:dyDescent="0.35">
      <c r="A3" s="109" t="str">
        <f>+Índice!F9</f>
        <v>G2</v>
      </c>
      <c r="B3" s="110" t="str">
        <f>+Índice!G9</f>
        <v>Estruturas | Por classes de dimensão (2015)</v>
      </c>
      <c r="C3" s="111"/>
      <c r="D3" s="111"/>
      <c r="E3" s="111"/>
      <c r="F3" s="111"/>
      <c r="G3" s="111"/>
    </row>
    <row r="4" spans="1:33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33" ht="15" customHeight="1" x14ac:dyDescent="0.3"/>
    <row r="6" spans="1:33" s="15" customFormat="1" ht="47.1" customHeight="1" x14ac:dyDescent="0.3">
      <c r="K6" s="222" t="s">
        <v>117</v>
      </c>
      <c r="L6" s="224"/>
      <c r="M6" s="247" t="s">
        <v>182</v>
      </c>
      <c r="N6" s="247"/>
      <c r="O6" s="13"/>
      <c r="P6" s="13"/>
      <c r="Q6" s="13"/>
      <c r="R6" s="13"/>
      <c r="S6" s="13"/>
      <c r="T6" s="13"/>
    </row>
    <row r="7" spans="1:33" s="13" customFormat="1" ht="30" customHeight="1" x14ac:dyDescent="0.3">
      <c r="F7" s="234" t="s">
        <v>47</v>
      </c>
      <c r="G7" s="234"/>
      <c r="H7" s="231" t="s">
        <v>0</v>
      </c>
      <c r="I7" s="231"/>
      <c r="J7" s="232"/>
      <c r="K7" s="244">
        <v>0.89100000000000001</v>
      </c>
      <c r="L7" s="245"/>
      <c r="M7" s="246">
        <v>0.90700000000000003</v>
      </c>
      <c r="N7" s="246"/>
      <c r="Y7" s="15"/>
      <c r="Z7" s="15"/>
      <c r="AA7" s="15"/>
      <c r="AB7" s="15"/>
      <c r="AC7" s="15"/>
      <c r="AD7" s="15"/>
      <c r="AE7" s="15"/>
      <c r="AF7" s="15"/>
      <c r="AG7" s="15"/>
    </row>
    <row r="8" spans="1:33" s="13" customFormat="1" ht="30" customHeight="1" x14ac:dyDescent="0.3">
      <c r="F8" s="240"/>
      <c r="G8" s="240"/>
      <c r="H8" s="231" t="s">
        <v>42</v>
      </c>
      <c r="I8" s="231"/>
      <c r="J8" s="232"/>
      <c r="K8" s="244">
        <v>0.106</v>
      </c>
      <c r="L8" s="245"/>
      <c r="M8" s="246">
        <v>0.09</v>
      </c>
      <c r="N8" s="246"/>
      <c r="Y8" s="15"/>
      <c r="Z8" s="15"/>
      <c r="AA8" s="15"/>
      <c r="AB8" s="15"/>
      <c r="AC8" s="15"/>
      <c r="AD8" s="15"/>
      <c r="AE8" s="15"/>
      <c r="AF8" s="15"/>
      <c r="AG8" s="15"/>
    </row>
    <row r="9" spans="1:33" s="13" customFormat="1" ht="30" customHeight="1" x14ac:dyDescent="0.3">
      <c r="F9" s="223"/>
      <c r="G9" s="223"/>
      <c r="H9" s="231" t="s">
        <v>1</v>
      </c>
      <c r="I9" s="231"/>
      <c r="J9" s="232"/>
      <c r="K9" s="244">
        <v>3.0000000000000001E-3</v>
      </c>
      <c r="L9" s="245"/>
      <c r="M9" s="246">
        <v>3.0000000000000001E-3</v>
      </c>
      <c r="N9" s="246"/>
      <c r="Y9" s="15"/>
      <c r="Z9" s="15"/>
      <c r="AA9" s="15"/>
      <c r="AB9" s="15"/>
      <c r="AC9" s="15"/>
      <c r="AD9" s="15"/>
      <c r="AE9" s="15"/>
      <c r="AF9" s="15"/>
      <c r="AG9" s="15"/>
    </row>
    <row r="10" spans="1:33" s="13" customFormat="1" ht="30" customHeight="1" x14ac:dyDescent="0.3">
      <c r="F10" s="234" t="s">
        <v>36</v>
      </c>
      <c r="G10" s="234"/>
      <c r="H10" s="231" t="s">
        <v>0</v>
      </c>
      <c r="I10" s="231"/>
      <c r="J10" s="232"/>
      <c r="K10" s="244">
        <v>0.158</v>
      </c>
      <c r="L10" s="245"/>
      <c r="M10" s="246">
        <v>0.13400000000000001</v>
      </c>
      <c r="N10" s="246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s="13" customFormat="1" ht="30" customHeight="1" x14ac:dyDescent="0.3">
      <c r="F11" s="240"/>
      <c r="G11" s="240"/>
      <c r="H11" s="231" t="s">
        <v>42</v>
      </c>
      <c r="I11" s="231"/>
      <c r="J11" s="232"/>
      <c r="K11" s="244">
        <v>0.42699999999999999</v>
      </c>
      <c r="L11" s="245"/>
      <c r="M11" s="246">
        <v>0.41899999999999998</v>
      </c>
      <c r="N11" s="246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s="13" customFormat="1" ht="30" customHeight="1" x14ac:dyDescent="0.3">
      <c r="F12" s="240"/>
      <c r="G12" s="240"/>
      <c r="H12" s="234" t="s">
        <v>1</v>
      </c>
      <c r="I12" s="234"/>
      <c r="J12" s="235"/>
      <c r="K12" s="244">
        <v>0.41499999999999998</v>
      </c>
      <c r="L12" s="245"/>
      <c r="M12" s="246">
        <v>0.44800000000000001</v>
      </c>
      <c r="N12" s="246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s="13" customFormat="1" ht="30" customHeight="1" x14ac:dyDescent="0.3">
      <c r="F13" s="234" t="s">
        <v>41</v>
      </c>
      <c r="G13" s="234"/>
      <c r="H13" s="231" t="s">
        <v>0</v>
      </c>
      <c r="I13" s="231"/>
      <c r="J13" s="232"/>
      <c r="K13" s="244">
        <v>0.27200000000000002</v>
      </c>
      <c r="L13" s="245"/>
      <c r="M13" s="246">
        <v>0.26300000000000001</v>
      </c>
      <c r="N13" s="246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s="13" customFormat="1" ht="30" customHeight="1" x14ac:dyDescent="0.3">
      <c r="F14" s="240"/>
      <c r="G14" s="240"/>
      <c r="H14" s="231" t="s">
        <v>42</v>
      </c>
      <c r="I14" s="231"/>
      <c r="J14" s="232"/>
      <c r="K14" s="244">
        <v>0.45400000000000001</v>
      </c>
      <c r="L14" s="245"/>
      <c r="M14" s="246">
        <v>0.42399999999999999</v>
      </c>
      <c r="N14" s="246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s="13" customFormat="1" ht="30" customHeight="1" x14ac:dyDescent="0.3">
      <c r="F15" s="240"/>
      <c r="G15" s="240"/>
      <c r="H15" s="234" t="s">
        <v>1</v>
      </c>
      <c r="I15" s="234"/>
      <c r="J15" s="235"/>
      <c r="K15" s="249">
        <v>0.27500000000000002</v>
      </c>
      <c r="L15" s="250"/>
      <c r="M15" s="248">
        <v>0.313</v>
      </c>
      <c r="N15" s="248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9.5" customHeight="1" x14ac:dyDescent="0.3">
      <c r="X16" s="15"/>
      <c r="Y16" s="15"/>
      <c r="Z16" s="15"/>
      <c r="AA16" s="15"/>
      <c r="AB16" s="15"/>
      <c r="AC16" s="15"/>
      <c r="AD16" s="15"/>
      <c r="AE16" s="15"/>
      <c r="AF16" s="15"/>
    </row>
    <row r="17" spans="1:21" ht="20.100000000000001" customHeight="1" x14ac:dyDescent="0.3"/>
    <row r="18" spans="1:21" ht="19.5" customHeight="1" x14ac:dyDescent="0.3">
      <c r="A18" s="217" t="str">
        <f>NOTA!$A$24</f>
        <v>ESTUDO 28 | ANÁLISE DAS EMPRESAS DO SETOR DOS TRANSPORTES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</row>
    <row r="19" spans="1:21" ht="13.5" customHeight="1" x14ac:dyDescent="0.3">
      <c r="U19" s="117" t="s">
        <v>124</v>
      </c>
    </row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ht="19.5" customHeight="1" x14ac:dyDescent="0.3"/>
    <row r="25" spans="1:21" s="14" customFormat="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/>
    <row r="30" spans="1:21" ht="19.5" customHeight="1" x14ac:dyDescent="0.3">
      <c r="O30" s="14"/>
    </row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</sheetData>
  <sheetProtection algorithmName="SHA-512" hashValue="IHv0lVzuae+MDT/lvl+Ysf905ZitoKD1kJWoz+MlhLI4j0VO/NnZ0JiFKH3kbcX5332HBTX22/059WaCz8G0Dw==" saltValue="ohiO+tUGFVsLFxQYgsKq8w==" spinCount="100000" sheet="1" objects="1" scenarios="1"/>
  <mergeCells count="34">
    <mergeCell ref="A1:U1"/>
    <mergeCell ref="A18:U18"/>
    <mergeCell ref="M10:N10"/>
    <mergeCell ref="M11:N11"/>
    <mergeCell ref="M12:N12"/>
    <mergeCell ref="M15:N15"/>
    <mergeCell ref="K13:L13"/>
    <mergeCell ref="K14:L14"/>
    <mergeCell ref="K15:L15"/>
    <mergeCell ref="M14:N14"/>
    <mergeCell ref="M13:N13"/>
    <mergeCell ref="F7:G9"/>
    <mergeCell ref="F10:G12"/>
    <mergeCell ref="F13:G15"/>
    <mergeCell ref="H7:J7"/>
    <mergeCell ref="M8:N8"/>
    <mergeCell ref="M9:N9"/>
    <mergeCell ref="H8:J8"/>
    <mergeCell ref="H9:J9"/>
    <mergeCell ref="H10:J10"/>
    <mergeCell ref="K6:L6"/>
    <mergeCell ref="M6:N6"/>
    <mergeCell ref="K7:L7"/>
    <mergeCell ref="M7:N7"/>
    <mergeCell ref="H15:J15"/>
    <mergeCell ref="K8:L8"/>
    <mergeCell ref="K9:L9"/>
    <mergeCell ref="K10:L10"/>
    <mergeCell ref="K11:L11"/>
    <mergeCell ref="K12:L12"/>
    <mergeCell ref="H11:J11"/>
    <mergeCell ref="H12:J12"/>
    <mergeCell ref="H13:J13"/>
    <mergeCell ref="H14:J14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499984740745262"/>
  </sheetPr>
  <dimension ref="A1:AB17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8" ht="69" customHeight="1" x14ac:dyDescent="0.3">
      <c r="A1" s="228" t="s">
        <v>284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8" ht="15" customHeight="1" x14ac:dyDescent="0.3"/>
    <row r="3" spans="1:28" s="7" customFormat="1" ht="15" customHeight="1" thickBot="1" x14ac:dyDescent="0.35">
      <c r="A3" s="109" t="str">
        <f>Índice!F10</f>
        <v>Q2</v>
      </c>
      <c r="B3" s="110" t="str">
        <f>Índice!G10</f>
        <v>Volume de negócios médio e número médio de pessoas ao serviço | Relação com o total das empresas (Total das empresas = 1) (2015)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28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8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8" s="9" customFormat="1" ht="30.75" customHeight="1" thickBot="1" x14ac:dyDescent="0.25">
      <c r="A6" s="8"/>
      <c r="E6" s="23"/>
      <c r="F6" s="32"/>
      <c r="G6" s="32"/>
      <c r="H6" s="239" t="s">
        <v>117</v>
      </c>
      <c r="I6" s="251"/>
      <c r="J6" s="251" t="s">
        <v>182</v>
      </c>
      <c r="K6" s="251"/>
      <c r="L6" s="222" t="s">
        <v>69</v>
      </c>
      <c r="M6" s="223"/>
      <c r="N6" s="223"/>
      <c r="O6" s="223"/>
      <c r="P6" s="223"/>
      <c r="Q6" s="223"/>
    </row>
    <row r="7" spans="1:28" s="13" customFormat="1" ht="47.1" customHeight="1" x14ac:dyDescent="0.3">
      <c r="A7" s="22"/>
      <c r="E7" s="23"/>
      <c r="F7" s="45"/>
      <c r="G7" s="45"/>
      <c r="H7" s="224"/>
      <c r="I7" s="247"/>
      <c r="J7" s="247"/>
      <c r="K7" s="247"/>
      <c r="L7" s="222" t="s">
        <v>179</v>
      </c>
      <c r="M7" s="224"/>
      <c r="N7" s="222" t="s">
        <v>180</v>
      </c>
      <c r="O7" s="224"/>
      <c r="P7" s="222" t="s">
        <v>181</v>
      </c>
      <c r="Q7" s="224"/>
      <c r="X7" s="9"/>
      <c r="Y7" s="9"/>
      <c r="Z7" s="9"/>
      <c r="AA7" s="9"/>
      <c r="AB7" s="9"/>
    </row>
    <row r="8" spans="1:28" s="13" customFormat="1" ht="30" customHeight="1" x14ac:dyDescent="0.3">
      <c r="A8" s="22"/>
      <c r="D8" s="223" t="s">
        <v>71</v>
      </c>
      <c r="E8" s="223"/>
      <c r="F8" s="223"/>
      <c r="G8" s="224"/>
      <c r="H8" s="259">
        <v>1</v>
      </c>
      <c r="I8" s="260"/>
      <c r="J8" s="253">
        <v>0.9</v>
      </c>
      <c r="K8" s="254"/>
      <c r="L8" s="255">
        <v>0.5</v>
      </c>
      <c r="M8" s="255"/>
      <c r="N8" s="255">
        <v>2.8</v>
      </c>
      <c r="O8" s="255"/>
      <c r="P8" s="255">
        <v>58.4</v>
      </c>
      <c r="Q8" s="255"/>
      <c r="X8" s="9"/>
      <c r="Y8" s="9"/>
      <c r="Z8" s="9"/>
      <c r="AA8" s="9"/>
      <c r="AB8" s="9"/>
    </row>
    <row r="9" spans="1:28" s="13" customFormat="1" ht="30" customHeight="1" x14ac:dyDescent="0.3">
      <c r="A9" s="22"/>
      <c r="D9" s="240" t="s">
        <v>70</v>
      </c>
      <c r="E9" s="240"/>
      <c r="F9" s="240"/>
      <c r="G9" s="239"/>
      <c r="H9" s="261">
        <v>1</v>
      </c>
      <c r="I9" s="262"/>
      <c r="J9" s="256">
        <v>1</v>
      </c>
      <c r="K9" s="257"/>
      <c r="L9" s="258">
        <v>0.9</v>
      </c>
      <c r="M9" s="258"/>
      <c r="N9" s="258">
        <v>1</v>
      </c>
      <c r="O9" s="258"/>
      <c r="P9" s="258">
        <v>20.3</v>
      </c>
      <c r="Q9" s="258"/>
      <c r="X9" s="9"/>
      <c r="Y9" s="9"/>
      <c r="Z9" s="9"/>
      <c r="AA9" s="9"/>
      <c r="AB9" s="9"/>
    </row>
    <row r="10" spans="1:28" s="9" customFormat="1" ht="19.5" customHeight="1" x14ac:dyDescent="0.2">
      <c r="A10" s="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28" s="9" customFormat="1" ht="19.5" customHeight="1" x14ac:dyDescent="0.2">
      <c r="A11" s="8"/>
      <c r="C11" s="32"/>
      <c r="L11" s="32"/>
      <c r="M11" s="32"/>
      <c r="N11" s="32"/>
    </row>
    <row r="12" spans="1:28" ht="19.5" customHeight="1" x14ac:dyDescent="0.3">
      <c r="A12" s="252" t="str">
        <f>NOTA!$A$24</f>
        <v>ESTUDO 28 | ANÁLISE DAS EMPRESAS DO SETOR DOS TRANSPORTES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3" spans="1:28" ht="13.5" customHeight="1" x14ac:dyDescent="0.3">
      <c r="U13" s="118" t="s">
        <v>124</v>
      </c>
    </row>
    <row r="16" spans="1:28" ht="17.25" customHeight="1" x14ac:dyDescent="0.3"/>
    <row r="17" ht="17.25" customHeight="1" x14ac:dyDescent="0.3"/>
  </sheetData>
  <sheetProtection algorithmName="SHA-512" hashValue="G1G01sl00XXf+g8x+O40EhTLDIJNCOTAaqe3Q5ncuq5qgYPYixsyMHZ2IrTYIIZBJG8wPYP+DZ0FODYcXzynSQ==" saltValue="fGPD3mQPkb97OJV0ARGZww==" spinCount="100000" sheet="1" objects="1" scenarios="1"/>
  <mergeCells count="20">
    <mergeCell ref="A12:U12"/>
    <mergeCell ref="J8:K8"/>
    <mergeCell ref="L8:M8"/>
    <mergeCell ref="N8:O8"/>
    <mergeCell ref="P8:Q8"/>
    <mergeCell ref="J9:K9"/>
    <mergeCell ref="L9:M9"/>
    <mergeCell ref="N9:O9"/>
    <mergeCell ref="P9:Q9"/>
    <mergeCell ref="D8:G8"/>
    <mergeCell ref="D9:G9"/>
    <mergeCell ref="H8:I8"/>
    <mergeCell ref="H9:I9"/>
    <mergeCell ref="A1:U1"/>
    <mergeCell ref="J6:K7"/>
    <mergeCell ref="L6:Q6"/>
    <mergeCell ref="L7:M7"/>
    <mergeCell ref="N7:O7"/>
    <mergeCell ref="P7:Q7"/>
    <mergeCell ref="H6:I7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499984740745262"/>
  </sheetPr>
  <dimension ref="A1:AE26"/>
  <sheetViews>
    <sheetView showGridLines="0"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x14ac:dyDescent="0.3">
      <c r="A1" s="228" t="s">
        <v>284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1" ht="15" customHeight="1" x14ac:dyDescent="0.3"/>
    <row r="3" spans="1:31" s="7" customFormat="1" ht="15" customHeight="1" thickBot="1" x14ac:dyDescent="0.35">
      <c r="A3" s="109" t="str">
        <f>Índice!F11</f>
        <v>Q3</v>
      </c>
      <c r="B3" s="110" t="str">
        <f>Índice!G11</f>
        <v>Localização geográfica | Por segmentos de atividade económica (2015)</v>
      </c>
      <c r="C3" s="111"/>
      <c r="D3" s="111"/>
      <c r="E3" s="111"/>
      <c r="F3" s="111"/>
      <c r="G3" s="116"/>
      <c r="H3" s="116"/>
      <c r="I3" s="116"/>
      <c r="J3" s="116"/>
      <c r="K3" s="60"/>
    </row>
    <row r="4" spans="1:3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1" s="9" customFormat="1" ht="15" customHeigh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31" s="11" customFormat="1" ht="30" customHeight="1" x14ac:dyDescent="0.3">
      <c r="D6" s="74"/>
      <c r="E6" s="72"/>
      <c r="F6" s="72"/>
      <c r="G6" s="247" t="s">
        <v>47</v>
      </c>
      <c r="H6" s="247"/>
      <c r="I6" s="247"/>
      <c r="J6" s="247"/>
      <c r="K6" s="247" t="s">
        <v>91</v>
      </c>
      <c r="L6" s="247"/>
      <c r="M6" s="247"/>
      <c r="N6" s="247"/>
      <c r="O6" s="247" t="s">
        <v>41</v>
      </c>
      <c r="P6" s="247"/>
      <c r="Q6" s="247"/>
      <c r="R6" s="222"/>
      <c r="U6" s="12"/>
    </row>
    <row r="7" spans="1:31" s="11" customFormat="1" ht="30" customHeight="1" x14ac:dyDescent="0.3">
      <c r="D7" s="188"/>
      <c r="E7" s="146"/>
      <c r="F7" s="146"/>
      <c r="G7" s="269" t="s">
        <v>89</v>
      </c>
      <c r="H7" s="269"/>
      <c r="I7" s="269" t="s">
        <v>90</v>
      </c>
      <c r="J7" s="269"/>
      <c r="K7" s="269" t="s">
        <v>89</v>
      </c>
      <c r="L7" s="269"/>
      <c r="M7" s="269" t="s">
        <v>90</v>
      </c>
      <c r="N7" s="269"/>
      <c r="O7" s="269" t="s">
        <v>89</v>
      </c>
      <c r="P7" s="269"/>
      <c r="Q7" s="269" t="s">
        <v>90</v>
      </c>
      <c r="R7" s="230"/>
      <c r="U7" s="12"/>
      <c r="V7" s="93"/>
      <c r="W7" s="93"/>
      <c r="X7" s="93"/>
      <c r="Y7" s="93"/>
      <c r="Z7" s="93"/>
      <c r="AA7" s="93"/>
    </row>
    <row r="8" spans="1:31" ht="15" customHeight="1" x14ac:dyDescent="0.3">
      <c r="C8" s="230" t="s">
        <v>117</v>
      </c>
      <c r="D8" s="231"/>
      <c r="E8" s="231"/>
      <c r="F8" s="232"/>
      <c r="G8" s="267" t="s">
        <v>335</v>
      </c>
      <c r="H8" s="268"/>
      <c r="I8" s="245">
        <v>0.28000000000000003</v>
      </c>
      <c r="J8" s="245"/>
      <c r="K8" s="263" t="s">
        <v>335</v>
      </c>
      <c r="L8" s="263"/>
      <c r="M8" s="245">
        <v>0.43</v>
      </c>
      <c r="N8" s="245"/>
      <c r="O8" s="263" t="s">
        <v>335</v>
      </c>
      <c r="P8" s="263"/>
      <c r="Q8" s="245">
        <v>0.35</v>
      </c>
      <c r="R8" s="245"/>
      <c r="U8" s="32"/>
      <c r="V8" s="32"/>
      <c r="W8" s="32"/>
      <c r="X8" s="32"/>
      <c r="Y8" s="32"/>
      <c r="Z8" s="32"/>
      <c r="AA8" s="32"/>
      <c r="AB8" s="32"/>
      <c r="AC8" s="11"/>
      <c r="AD8" s="11"/>
      <c r="AE8" s="11"/>
    </row>
    <row r="9" spans="1:31" x14ac:dyDescent="0.3">
      <c r="C9" s="230"/>
      <c r="D9" s="231"/>
      <c r="E9" s="231"/>
      <c r="F9" s="232"/>
      <c r="G9" s="267" t="s">
        <v>336</v>
      </c>
      <c r="H9" s="268"/>
      <c r="I9" s="245">
        <v>0.18</v>
      </c>
      <c r="J9" s="245"/>
      <c r="K9" s="263" t="s">
        <v>336</v>
      </c>
      <c r="L9" s="263"/>
      <c r="M9" s="245">
        <v>0.16300000000000001</v>
      </c>
      <c r="N9" s="245"/>
      <c r="O9" s="263" t="s">
        <v>336</v>
      </c>
      <c r="P9" s="263"/>
      <c r="Q9" s="245">
        <v>0.187</v>
      </c>
      <c r="R9" s="245"/>
      <c r="U9" s="32"/>
      <c r="V9" s="32"/>
      <c r="W9" s="32"/>
      <c r="X9" s="32"/>
      <c r="Y9" s="32"/>
      <c r="Z9" s="32"/>
      <c r="AA9" s="32"/>
      <c r="AB9" s="32"/>
      <c r="AC9" s="11"/>
      <c r="AD9" s="11"/>
      <c r="AE9" s="11"/>
    </row>
    <row r="10" spans="1:31" x14ac:dyDescent="0.3">
      <c r="C10" s="230"/>
      <c r="D10" s="231"/>
      <c r="E10" s="231"/>
      <c r="F10" s="232"/>
      <c r="G10" s="267" t="s">
        <v>337</v>
      </c>
      <c r="H10" s="268"/>
      <c r="I10" s="245">
        <v>7.8E-2</v>
      </c>
      <c r="J10" s="245"/>
      <c r="K10" s="263" t="s">
        <v>337</v>
      </c>
      <c r="L10" s="263"/>
      <c r="M10" s="245">
        <v>6.3E-2</v>
      </c>
      <c r="N10" s="245"/>
      <c r="O10" s="263" t="s">
        <v>337</v>
      </c>
      <c r="P10" s="263"/>
      <c r="Q10" s="245">
        <v>8.6999999999999994E-2</v>
      </c>
      <c r="R10" s="245"/>
      <c r="U10" s="32"/>
      <c r="V10" s="32"/>
      <c r="W10" s="32"/>
      <c r="X10" s="32"/>
      <c r="Y10" s="32"/>
      <c r="Z10" s="32"/>
      <c r="AA10" s="32"/>
      <c r="AB10" s="32"/>
      <c r="AC10" s="11"/>
      <c r="AD10" s="11"/>
      <c r="AE10" s="11"/>
    </row>
    <row r="11" spans="1:31" ht="15" customHeight="1" x14ac:dyDescent="0.3">
      <c r="C11" s="230" t="s">
        <v>182</v>
      </c>
      <c r="D11" s="231"/>
      <c r="E11" s="231"/>
      <c r="F11" s="232"/>
      <c r="G11" s="266" t="s">
        <v>335</v>
      </c>
      <c r="H11" s="266"/>
      <c r="I11" s="246">
        <v>0.32200000000000001</v>
      </c>
      <c r="J11" s="246"/>
      <c r="K11" s="266" t="s">
        <v>335</v>
      </c>
      <c r="L11" s="266"/>
      <c r="M11" s="246">
        <v>0.55700000000000005</v>
      </c>
      <c r="N11" s="246"/>
      <c r="O11" s="266" t="s">
        <v>335</v>
      </c>
      <c r="P11" s="266"/>
      <c r="Q11" s="246">
        <v>0.38800000000000001</v>
      </c>
      <c r="R11" s="246"/>
      <c r="U11" s="32"/>
      <c r="V11" s="32"/>
      <c r="W11" s="32"/>
      <c r="X11" s="32"/>
      <c r="Y11" s="32"/>
      <c r="Z11" s="32"/>
      <c r="AA11" s="32"/>
      <c r="AB11" s="32"/>
      <c r="AC11" s="11"/>
      <c r="AD11" s="11"/>
      <c r="AE11" s="11"/>
    </row>
    <row r="12" spans="1:31" x14ac:dyDescent="0.3">
      <c r="C12" s="230"/>
      <c r="D12" s="231"/>
      <c r="E12" s="231"/>
      <c r="F12" s="232"/>
      <c r="G12" s="266" t="s">
        <v>336</v>
      </c>
      <c r="H12" s="266"/>
      <c r="I12" s="246">
        <v>0.13300000000000001</v>
      </c>
      <c r="J12" s="246"/>
      <c r="K12" s="266" t="s">
        <v>336</v>
      </c>
      <c r="L12" s="266"/>
      <c r="M12" s="246">
        <v>9.9000000000000005E-2</v>
      </c>
      <c r="N12" s="246"/>
      <c r="O12" s="266" t="s">
        <v>336</v>
      </c>
      <c r="P12" s="266"/>
      <c r="Q12" s="246">
        <v>0.13200000000000001</v>
      </c>
      <c r="R12" s="246"/>
      <c r="U12" s="32"/>
      <c r="V12" s="32"/>
      <c r="W12" s="32"/>
      <c r="X12" s="32"/>
      <c r="Y12" s="32"/>
      <c r="Z12" s="32"/>
      <c r="AA12" s="32"/>
      <c r="AB12" s="32"/>
      <c r="AC12" s="11"/>
      <c r="AD12" s="11"/>
      <c r="AE12" s="11"/>
    </row>
    <row r="13" spans="1:31" x14ac:dyDescent="0.3">
      <c r="C13" s="230"/>
      <c r="D13" s="231"/>
      <c r="E13" s="231"/>
      <c r="F13" s="232"/>
      <c r="G13" s="266" t="s">
        <v>342</v>
      </c>
      <c r="H13" s="266"/>
      <c r="I13" s="246">
        <v>5.8999999999999997E-2</v>
      </c>
      <c r="J13" s="246"/>
      <c r="K13" s="266" t="s">
        <v>337</v>
      </c>
      <c r="L13" s="266"/>
      <c r="M13" s="246">
        <v>4.4999999999999998E-2</v>
      </c>
      <c r="N13" s="246"/>
      <c r="O13" s="266" t="s">
        <v>343</v>
      </c>
      <c r="P13" s="266"/>
      <c r="Q13" s="246">
        <v>5.8000000000000003E-2</v>
      </c>
      <c r="R13" s="246"/>
      <c r="U13" s="32"/>
      <c r="V13" s="32"/>
      <c r="W13" s="32"/>
      <c r="X13" s="32"/>
      <c r="Y13" s="32"/>
      <c r="Z13" s="32"/>
      <c r="AA13" s="32"/>
      <c r="AB13" s="32"/>
      <c r="AC13" s="11"/>
      <c r="AD13" s="11"/>
      <c r="AE13" s="11"/>
    </row>
    <row r="14" spans="1:31" ht="15" customHeight="1" x14ac:dyDescent="0.3">
      <c r="C14" s="233" t="s">
        <v>328</v>
      </c>
      <c r="D14" s="234"/>
      <c r="E14" s="234" t="s">
        <v>179</v>
      </c>
      <c r="F14" s="235"/>
      <c r="G14" s="265" t="s">
        <v>335</v>
      </c>
      <c r="H14" s="265"/>
      <c r="I14" s="264">
        <v>0.32100000000000001</v>
      </c>
      <c r="J14" s="264"/>
      <c r="K14" s="265" t="s">
        <v>335</v>
      </c>
      <c r="L14" s="265"/>
      <c r="M14" s="264">
        <v>0.32400000000000001</v>
      </c>
      <c r="N14" s="264"/>
      <c r="O14" s="265" t="s">
        <v>335</v>
      </c>
      <c r="P14" s="265"/>
      <c r="Q14" s="264">
        <v>0.33300000000000002</v>
      </c>
      <c r="R14" s="264"/>
      <c r="U14" s="32"/>
      <c r="V14" s="32"/>
      <c r="W14" s="32"/>
      <c r="X14" s="32"/>
      <c r="Y14" s="32"/>
      <c r="Z14" s="32"/>
      <c r="AA14" s="32"/>
      <c r="AB14" s="32"/>
      <c r="AC14" s="11"/>
      <c r="AD14" s="11"/>
      <c r="AE14" s="11"/>
    </row>
    <row r="15" spans="1:31" ht="15" customHeight="1" x14ac:dyDescent="0.3">
      <c r="C15" s="238"/>
      <c r="D15" s="240"/>
      <c r="E15" s="240"/>
      <c r="F15" s="239"/>
      <c r="G15" s="265" t="s">
        <v>336</v>
      </c>
      <c r="H15" s="265"/>
      <c r="I15" s="264">
        <v>0.13400000000000001</v>
      </c>
      <c r="J15" s="264"/>
      <c r="K15" s="265" t="s">
        <v>336</v>
      </c>
      <c r="L15" s="265"/>
      <c r="M15" s="264">
        <v>0.154</v>
      </c>
      <c r="N15" s="264"/>
      <c r="O15" s="265" t="s">
        <v>336</v>
      </c>
      <c r="P15" s="265"/>
      <c r="Q15" s="264">
        <v>0.14699999999999999</v>
      </c>
      <c r="R15" s="264"/>
      <c r="U15" s="32"/>
      <c r="V15" s="32"/>
      <c r="W15" s="32"/>
      <c r="X15" s="32"/>
      <c r="Y15" s="32"/>
      <c r="Z15" s="32"/>
      <c r="AA15" s="32"/>
      <c r="AB15" s="32"/>
      <c r="AC15" s="11"/>
      <c r="AD15" s="11"/>
      <c r="AE15" s="11"/>
    </row>
    <row r="16" spans="1:31" x14ac:dyDescent="0.3">
      <c r="C16" s="238"/>
      <c r="D16" s="240"/>
      <c r="E16" s="223"/>
      <c r="F16" s="224"/>
      <c r="G16" s="265" t="s">
        <v>342</v>
      </c>
      <c r="H16" s="265"/>
      <c r="I16" s="264">
        <v>0.06</v>
      </c>
      <c r="J16" s="264"/>
      <c r="K16" s="265" t="s">
        <v>337</v>
      </c>
      <c r="L16" s="265"/>
      <c r="M16" s="264">
        <v>7.4999999999999997E-2</v>
      </c>
      <c r="N16" s="264"/>
      <c r="O16" s="265" t="s">
        <v>343</v>
      </c>
      <c r="P16" s="265"/>
      <c r="Q16" s="264">
        <v>6.5000000000000002E-2</v>
      </c>
      <c r="R16" s="264"/>
      <c r="U16" s="32"/>
      <c r="V16" s="32"/>
      <c r="W16" s="32"/>
      <c r="X16" s="32"/>
      <c r="Y16" s="32"/>
      <c r="Z16" s="32"/>
      <c r="AA16" s="32"/>
      <c r="AB16" s="32"/>
      <c r="AC16" s="11"/>
      <c r="AD16" s="11"/>
      <c r="AE16" s="11"/>
    </row>
    <row r="17" spans="1:31" ht="15" customHeight="1" x14ac:dyDescent="0.3">
      <c r="C17" s="238"/>
      <c r="D17" s="240"/>
      <c r="E17" s="234" t="s">
        <v>180</v>
      </c>
      <c r="F17" s="235"/>
      <c r="G17" s="265" t="s">
        <v>338</v>
      </c>
      <c r="H17" s="265"/>
      <c r="I17" s="264">
        <v>0.252</v>
      </c>
      <c r="J17" s="264"/>
      <c r="K17" s="265" t="s">
        <v>335</v>
      </c>
      <c r="L17" s="265"/>
      <c r="M17" s="264">
        <v>0.57599999999999996</v>
      </c>
      <c r="N17" s="264"/>
      <c r="O17" s="265" t="s">
        <v>338</v>
      </c>
      <c r="P17" s="265"/>
      <c r="Q17" s="264">
        <v>0.252</v>
      </c>
      <c r="R17" s="264"/>
      <c r="U17" s="32"/>
      <c r="V17" s="32"/>
      <c r="W17" s="32"/>
      <c r="X17" s="32"/>
      <c r="Y17" s="32"/>
      <c r="Z17" s="32"/>
      <c r="AA17" s="32"/>
      <c r="AB17" s="32"/>
      <c r="AC17" s="11"/>
      <c r="AD17" s="11"/>
      <c r="AE17" s="11"/>
    </row>
    <row r="18" spans="1:31" x14ac:dyDescent="0.3">
      <c r="C18" s="238"/>
      <c r="D18" s="240"/>
      <c r="E18" s="240"/>
      <c r="F18" s="239"/>
      <c r="G18" s="265" t="s">
        <v>339</v>
      </c>
      <c r="H18" s="265"/>
      <c r="I18" s="264">
        <v>0.20899999999999999</v>
      </c>
      <c r="J18" s="264"/>
      <c r="K18" s="265" t="s">
        <v>338</v>
      </c>
      <c r="L18" s="265"/>
      <c r="M18" s="264">
        <v>0.192</v>
      </c>
      <c r="N18" s="264"/>
      <c r="O18" s="265" t="s">
        <v>336</v>
      </c>
      <c r="P18" s="265"/>
      <c r="Q18" s="264">
        <v>0.17899999999999999</v>
      </c>
      <c r="R18" s="264"/>
      <c r="U18" s="32"/>
      <c r="V18" s="32"/>
      <c r="W18" s="32"/>
      <c r="X18" s="32"/>
      <c r="Y18" s="32"/>
      <c r="Z18" s="32"/>
      <c r="AA18" s="32"/>
      <c r="AB18" s="32"/>
      <c r="AC18" s="11"/>
      <c r="AD18" s="11"/>
      <c r="AE18" s="11"/>
    </row>
    <row r="19" spans="1:31" x14ac:dyDescent="0.3">
      <c r="C19" s="238"/>
      <c r="D19" s="240"/>
      <c r="E19" s="223"/>
      <c r="F19" s="224"/>
      <c r="G19" s="265" t="s">
        <v>335</v>
      </c>
      <c r="H19" s="265"/>
      <c r="I19" s="264">
        <v>0.16500000000000001</v>
      </c>
      <c r="J19" s="264"/>
      <c r="K19" s="265" t="s">
        <v>336</v>
      </c>
      <c r="L19" s="265"/>
      <c r="M19" s="264">
        <v>0.12</v>
      </c>
      <c r="N19" s="264"/>
      <c r="O19" s="265" t="s">
        <v>335</v>
      </c>
      <c r="P19" s="265"/>
      <c r="Q19" s="264">
        <v>0.17599999999999999</v>
      </c>
      <c r="R19" s="264"/>
      <c r="U19" s="32"/>
      <c r="V19" s="32"/>
      <c r="W19" s="32"/>
      <c r="X19" s="32"/>
      <c r="Y19" s="32"/>
      <c r="Z19" s="32"/>
      <c r="AA19" s="32"/>
      <c r="AB19" s="32"/>
      <c r="AC19" s="11"/>
      <c r="AD19" s="11"/>
      <c r="AE19" s="11"/>
    </row>
    <row r="20" spans="1:31" ht="15" customHeight="1" x14ac:dyDescent="0.3">
      <c r="C20" s="238"/>
      <c r="D20" s="240"/>
      <c r="E20" s="234" t="s">
        <v>181</v>
      </c>
      <c r="F20" s="235"/>
      <c r="G20" s="265" t="s">
        <v>335</v>
      </c>
      <c r="H20" s="265"/>
      <c r="I20" s="264">
        <v>0.75</v>
      </c>
      <c r="J20" s="264"/>
      <c r="K20" s="265" t="s">
        <v>335</v>
      </c>
      <c r="L20" s="265"/>
      <c r="M20" s="264">
        <v>0.95099999999999996</v>
      </c>
      <c r="N20" s="264"/>
      <c r="O20" s="265" t="s">
        <v>335</v>
      </c>
      <c r="P20" s="265"/>
      <c r="Q20" s="264">
        <v>0.872</v>
      </c>
      <c r="R20" s="264"/>
      <c r="U20" s="32"/>
      <c r="V20" s="32"/>
      <c r="W20" s="32"/>
      <c r="X20" s="32"/>
      <c r="Y20" s="32"/>
      <c r="Z20" s="32"/>
      <c r="AA20" s="32"/>
      <c r="AB20" s="32"/>
      <c r="AC20" s="11"/>
      <c r="AD20" s="11"/>
      <c r="AE20" s="11"/>
    </row>
    <row r="21" spans="1:31" ht="15" customHeight="1" x14ac:dyDescent="0.3">
      <c r="C21" s="238"/>
      <c r="D21" s="240"/>
      <c r="E21" s="240"/>
      <c r="F21" s="239"/>
      <c r="G21" s="265" t="s">
        <v>338</v>
      </c>
      <c r="H21" s="265"/>
      <c r="I21" s="264">
        <v>7.0999999999999994E-2</v>
      </c>
      <c r="J21" s="264"/>
      <c r="K21" s="265" t="s">
        <v>344</v>
      </c>
      <c r="L21" s="265"/>
      <c r="M21" s="264">
        <v>0.04</v>
      </c>
      <c r="N21" s="264"/>
      <c r="O21" s="265" t="s">
        <v>344</v>
      </c>
      <c r="P21" s="265"/>
      <c r="Q21" s="264">
        <v>0.11799999999999999</v>
      </c>
      <c r="R21" s="264"/>
      <c r="U21" s="32"/>
      <c r="V21" s="32"/>
      <c r="W21" s="32"/>
      <c r="X21" s="32"/>
      <c r="Y21" s="32"/>
      <c r="Z21" s="32"/>
      <c r="AA21" s="32"/>
      <c r="AB21" s="32"/>
      <c r="AC21" s="11"/>
      <c r="AD21" s="11"/>
      <c r="AE21" s="11"/>
    </row>
    <row r="22" spans="1:31" ht="15.75" customHeight="1" x14ac:dyDescent="0.3">
      <c r="C22" s="222"/>
      <c r="D22" s="223"/>
      <c r="E22" s="223"/>
      <c r="F22" s="224"/>
      <c r="G22" s="265" t="s">
        <v>339</v>
      </c>
      <c r="H22" s="265"/>
      <c r="I22" s="264">
        <v>4.8000000000000001E-2</v>
      </c>
      <c r="J22" s="264"/>
      <c r="K22" s="265" t="s">
        <v>336</v>
      </c>
      <c r="L22" s="265"/>
      <c r="M22" s="264">
        <v>4.0000000000000001E-3</v>
      </c>
      <c r="N22" s="264"/>
      <c r="O22" s="265" t="s">
        <v>339</v>
      </c>
      <c r="P22" s="265"/>
      <c r="Q22" s="264">
        <v>6.0000000000000001E-3</v>
      </c>
      <c r="R22" s="264"/>
      <c r="U22" s="32"/>
      <c r="V22" s="32"/>
      <c r="W22" s="32"/>
      <c r="X22" s="32"/>
      <c r="Y22" s="32"/>
      <c r="Z22" s="32"/>
      <c r="AA22" s="32"/>
      <c r="AB22" s="32"/>
      <c r="AC22" s="11"/>
      <c r="AD22" s="11"/>
      <c r="AE22" s="11"/>
    </row>
    <row r="23" spans="1:31" ht="19.5" customHeight="1" x14ac:dyDescent="0.3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AB23" s="11"/>
      <c r="AC23" s="11"/>
      <c r="AD23" s="11"/>
      <c r="AE23" s="11"/>
    </row>
    <row r="24" spans="1:31" ht="19.5" customHeight="1" x14ac:dyDescent="0.3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X24" s="11"/>
      <c r="Y24" s="11"/>
      <c r="Z24" s="11"/>
      <c r="AA24" s="11"/>
      <c r="AB24" s="11"/>
      <c r="AC24" s="11"/>
      <c r="AD24" s="11"/>
      <c r="AE24" s="11"/>
    </row>
    <row r="25" spans="1:31" ht="19.5" customHeight="1" x14ac:dyDescent="0.3">
      <c r="A25" s="217" t="str">
        <f>NOTA!$A$24</f>
        <v>ESTUDO 28 | ANÁLISE DAS EMPRESAS DO SETOR DOS TRANSPORTES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X25" s="11"/>
      <c r="Y25" s="11"/>
      <c r="Z25" s="11"/>
      <c r="AA25" s="11"/>
      <c r="AB25" s="11"/>
      <c r="AC25" s="11"/>
      <c r="AD25" s="11"/>
      <c r="AE25" s="11"/>
    </row>
    <row r="26" spans="1:31" ht="13.5" customHeight="1" x14ac:dyDescent="0.3">
      <c r="T26" s="13"/>
      <c r="U26" s="118" t="s">
        <v>124</v>
      </c>
    </row>
  </sheetData>
  <sheetProtection algorithmName="SHA-512" hashValue="ScstR9EauFj+RfyQjpD71VUaUeWUpKGoSqEG/pfR82alZwwW+eWWB41JOEy6qODP7uVEFa7vLP0Jz/cdeUqiGA==" saltValue="ma2boBXZrHKxUW7+cztv0A==" spinCount="100000" sheet="1" objects="1" scenarios="1"/>
  <mergeCells count="107">
    <mergeCell ref="I22:J22"/>
    <mergeCell ref="I17:J17"/>
    <mergeCell ref="G18:H18"/>
    <mergeCell ref="A1:U1"/>
    <mergeCell ref="A25:U25"/>
    <mergeCell ref="K21:L21"/>
    <mergeCell ref="K11:L11"/>
    <mergeCell ref="K12:L12"/>
    <mergeCell ref="K13:L13"/>
    <mergeCell ref="K14:L14"/>
    <mergeCell ref="K15:L15"/>
    <mergeCell ref="M14:N14"/>
    <mergeCell ref="M15:N15"/>
    <mergeCell ref="K16:L16"/>
    <mergeCell ref="K17:L17"/>
    <mergeCell ref="K18:L18"/>
    <mergeCell ref="K19:L19"/>
    <mergeCell ref="K20:L20"/>
    <mergeCell ref="M16:N16"/>
    <mergeCell ref="M17:N17"/>
    <mergeCell ref="M18:N18"/>
    <mergeCell ref="G8:H8"/>
    <mergeCell ref="G9:H9"/>
    <mergeCell ref="I21:J21"/>
    <mergeCell ref="G21:H21"/>
    <mergeCell ref="G13:H13"/>
    <mergeCell ref="I8:J8"/>
    <mergeCell ref="K8:L8"/>
    <mergeCell ref="K22:L22"/>
    <mergeCell ref="Q14:R14"/>
    <mergeCell ref="Q15:R15"/>
    <mergeCell ref="Q11:R11"/>
    <mergeCell ref="M11:N11"/>
    <mergeCell ref="M12:N12"/>
    <mergeCell ref="M13:N13"/>
    <mergeCell ref="I18:J18"/>
    <mergeCell ref="I19:J19"/>
    <mergeCell ref="I20:J20"/>
    <mergeCell ref="I12:J12"/>
    <mergeCell ref="I13:J13"/>
    <mergeCell ref="Q21:R21"/>
    <mergeCell ref="Q22:R22"/>
    <mergeCell ref="M8:N8"/>
    <mergeCell ref="O8:P8"/>
    <mergeCell ref="Q8:R8"/>
    <mergeCell ref="K9:L9"/>
    <mergeCell ref="G22:H22"/>
    <mergeCell ref="G14:H14"/>
    <mergeCell ref="I14:J14"/>
    <mergeCell ref="G6:J6"/>
    <mergeCell ref="K6:N6"/>
    <mergeCell ref="O6:R6"/>
    <mergeCell ref="G7:H7"/>
    <mergeCell ref="I7:J7"/>
    <mergeCell ref="K7:L7"/>
    <mergeCell ref="M7:N7"/>
    <mergeCell ref="O7:P7"/>
    <mergeCell ref="Q7:R7"/>
    <mergeCell ref="I9:J9"/>
    <mergeCell ref="Q17:R17"/>
    <mergeCell ref="Q18:R18"/>
    <mergeCell ref="Q19:R19"/>
    <mergeCell ref="Q20:R20"/>
    <mergeCell ref="Q10:R10"/>
    <mergeCell ref="G11:H11"/>
    <mergeCell ref="I11:J11"/>
    <mergeCell ref="G12:H12"/>
    <mergeCell ref="G10:H10"/>
    <mergeCell ref="I10:J10"/>
    <mergeCell ref="O17:P17"/>
    <mergeCell ref="O18:P18"/>
    <mergeCell ref="O19:P19"/>
    <mergeCell ref="Q16:R16"/>
    <mergeCell ref="O16:P16"/>
    <mergeCell ref="M10:N10"/>
    <mergeCell ref="O10:P10"/>
    <mergeCell ref="G19:H19"/>
    <mergeCell ref="G20:H20"/>
    <mergeCell ref="G15:H15"/>
    <mergeCell ref="I15:J15"/>
    <mergeCell ref="G16:H16"/>
    <mergeCell ref="I16:J16"/>
    <mergeCell ref="G17:H17"/>
    <mergeCell ref="C14:D22"/>
    <mergeCell ref="C11:F13"/>
    <mergeCell ref="C8:F10"/>
    <mergeCell ref="E14:F16"/>
    <mergeCell ref="E17:F19"/>
    <mergeCell ref="E20:F22"/>
    <mergeCell ref="M9:N9"/>
    <mergeCell ref="O9:P9"/>
    <mergeCell ref="Q9:R9"/>
    <mergeCell ref="M21:N21"/>
    <mergeCell ref="M22:N22"/>
    <mergeCell ref="O21:P21"/>
    <mergeCell ref="O22:P22"/>
    <mergeCell ref="O13:P13"/>
    <mergeCell ref="O14:P14"/>
    <mergeCell ref="O15:P15"/>
    <mergeCell ref="Q12:R12"/>
    <mergeCell ref="Q13:R13"/>
    <mergeCell ref="O20:P20"/>
    <mergeCell ref="M19:N19"/>
    <mergeCell ref="M20:N20"/>
    <mergeCell ref="O11:P11"/>
    <mergeCell ref="O12:P12"/>
    <mergeCell ref="K10:L10"/>
  </mergeCells>
  <hyperlinks>
    <hyperlink ref="U2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V19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2" ht="69" customHeight="1" x14ac:dyDescent="0.3">
      <c r="A1" s="228" t="s">
        <v>284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2" ht="15" customHeight="1" x14ac:dyDescent="0.3"/>
    <row r="3" spans="1:22" s="7" customFormat="1" ht="15" customHeight="1" thickBot="1" x14ac:dyDescent="0.35">
      <c r="A3" s="109" t="str">
        <f>Índice!F12</f>
        <v>G3</v>
      </c>
      <c r="B3" s="110" t="str">
        <f>Índice!G12</f>
        <v>Estruturas | Por classes de maturidade (volume de negócios – 2015)</v>
      </c>
      <c r="C3" s="111"/>
      <c r="D3" s="111"/>
      <c r="E3" s="111"/>
      <c r="F3" s="111"/>
      <c r="G3" s="111"/>
      <c r="H3" s="111"/>
      <c r="I3" s="111"/>
    </row>
    <row r="4" spans="1:2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2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2" s="9" customFormat="1" ht="30.75" customHeight="1" x14ac:dyDescent="0.3">
      <c r="A6" s="8"/>
      <c r="E6" s="63"/>
      <c r="F6" s="64"/>
      <c r="G6" s="64"/>
      <c r="H6" s="247" t="s">
        <v>117</v>
      </c>
      <c r="I6" s="247"/>
      <c r="J6" s="247" t="s">
        <v>182</v>
      </c>
      <c r="K6" s="247"/>
      <c r="L6" s="222" t="s">
        <v>69</v>
      </c>
      <c r="M6" s="223"/>
      <c r="N6" s="223"/>
      <c r="O6" s="223"/>
      <c r="P6" s="223"/>
      <c r="Q6" s="223"/>
      <c r="V6"/>
    </row>
    <row r="7" spans="1:22" s="13" customFormat="1" ht="47.1" customHeight="1" x14ac:dyDescent="0.3">
      <c r="A7" s="22"/>
      <c r="E7" s="65"/>
      <c r="F7" s="66"/>
      <c r="G7" s="66"/>
      <c r="H7" s="269"/>
      <c r="I7" s="269"/>
      <c r="J7" s="269"/>
      <c r="K7" s="269"/>
      <c r="L7" s="222" t="s">
        <v>179</v>
      </c>
      <c r="M7" s="224"/>
      <c r="N7" s="222" t="s">
        <v>180</v>
      </c>
      <c r="O7" s="224"/>
      <c r="P7" s="222" t="s">
        <v>181</v>
      </c>
      <c r="Q7" s="224"/>
    </row>
    <row r="8" spans="1:22" s="13" customFormat="1" ht="30" customHeight="1" x14ac:dyDescent="0.3">
      <c r="A8" s="22"/>
      <c r="E8" s="232" t="s">
        <v>37</v>
      </c>
      <c r="F8" s="269"/>
      <c r="G8" s="269"/>
      <c r="H8" s="245">
        <v>7.9000000000000001E-2</v>
      </c>
      <c r="I8" s="245"/>
      <c r="J8" s="246">
        <v>7.8E-2</v>
      </c>
      <c r="K8" s="246"/>
      <c r="L8" s="241">
        <v>8.2000000000000003E-2</v>
      </c>
      <c r="M8" s="236"/>
      <c r="N8" s="241">
        <v>0.193</v>
      </c>
      <c r="O8" s="236"/>
      <c r="P8" s="241">
        <v>5.6000000000000001E-2</v>
      </c>
      <c r="Q8" s="236"/>
    </row>
    <row r="9" spans="1:22" s="13" customFormat="1" ht="30" customHeight="1" x14ac:dyDescent="0.3">
      <c r="A9" s="22"/>
      <c r="E9" s="232" t="s">
        <v>38</v>
      </c>
      <c r="F9" s="269"/>
      <c r="G9" s="269"/>
      <c r="H9" s="245">
        <v>0.11799999999999999</v>
      </c>
      <c r="I9" s="245"/>
      <c r="J9" s="246">
        <v>8.2000000000000003E-2</v>
      </c>
      <c r="K9" s="246"/>
      <c r="L9" s="241">
        <v>0.11700000000000001</v>
      </c>
      <c r="M9" s="236"/>
      <c r="N9" s="241">
        <v>1.6E-2</v>
      </c>
      <c r="O9" s="236"/>
      <c r="P9" s="241">
        <v>0.03</v>
      </c>
      <c r="Q9" s="236"/>
    </row>
    <row r="10" spans="1:22" s="13" customFormat="1" ht="30" customHeight="1" x14ac:dyDescent="0.3">
      <c r="A10" s="22"/>
      <c r="E10" s="232" t="s">
        <v>33</v>
      </c>
      <c r="F10" s="269"/>
      <c r="G10" s="269"/>
      <c r="H10" s="245">
        <v>0.245</v>
      </c>
      <c r="I10" s="245"/>
      <c r="J10" s="246">
        <v>0.23400000000000001</v>
      </c>
      <c r="K10" s="246"/>
      <c r="L10" s="241">
        <v>0.28799999999999998</v>
      </c>
      <c r="M10" s="236"/>
      <c r="N10" s="241">
        <v>7.4999999999999997E-2</v>
      </c>
      <c r="O10" s="236"/>
      <c r="P10" s="241">
        <v>0.159</v>
      </c>
      <c r="Q10" s="236"/>
    </row>
    <row r="11" spans="1:22" s="13" customFormat="1" ht="30" customHeight="1" x14ac:dyDescent="0.3">
      <c r="A11" s="22"/>
      <c r="E11" s="235" t="s">
        <v>49</v>
      </c>
      <c r="F11" s="270"/>
      <c r="G11" s="270"/>
      <c r="H11" s="245">
        <v>0.55900000000000005</v>
      </c>
      <c r="I11" s="245"/>
      <c r="J11" s="246">
        <v>0.60699999999999998</v>
      </c>
      <c r="K11" s="246"/>
      <c r="L11" s="241">
        <v>0.51300000000000001</v>
      </c>
      <c r="M11" s="236"/>
      <c r="N11" s="241">
        <v>0.71599999999999997</v>
      </c>
      <c r="O11" s="236"/>
      <c r="P11" s="241">
        <v>0.754</v>
      </c>
      <c r="Q11" s="236"/>
    </row>
    <row r="12" spans="1:22" s="9" customFormat="1" ht="19.5" customHeight="1" x14ac:dyDescent="0.2">
      <c r="A12" s="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22" s="9" customFormat="1" ht="19.5" customHeight="1" x14ac:dyDescent="0.2">
      <c r="A13" s="8"/>
      <c r="C13" s="32"/>
      <c r="L13" s="32"/>
      <c r="M13" s="32"/>
      <c r="N13" s="32"/>
    </row>
    <row r="14" spans="1:22" ht="19.5" customHeight="1" x14ac:dyDescent="0.3">
      <c r="A14" s="252" t="str">
        <f>Índice!$A$213</f>
        <v>ESTUDO 28 | ANÁLISE DAS EMPRESAS DO SETOR DOS TRANSPORTES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</row>
    <row r="15" spans="1:22" ht="13.5" customHeight="1" x14ac:dyDescent="0.3">
      <c r="U15" s="117" t="s">
        <v>124</v>
      </c>
    </row>
    <row r="18" ht="17.25" customHeight="1" x14ac:dyDescent="0.3"/>
    <row r="19" ht="17.25" customHeight="1" x14ac:dyDescent="0.3"/>
  </sheetData>
  <sheetProtection algorithmName="SHA-512" hashValue="HYU+09yHq0GNpNVv/ztqXO7k49QkjrKPczYPemH1dokctUCi+v3rkZc4Yo/W8HeTplRWrAekhc5fUGcxbqldZg==" saltValue="za/eQ7LsWjvXgCRZcEL9ZQ==" spinCount="100000" sheet="1" objects="1" scenarios="1"/>
  <mergeCells count="32">
    <mergeCell ref="P11:Q11"/>
    <mergeCell ref="N11:O11"/>
    <mergeCell ref="L10:M10"/>
    <mergeCell ref="N10:O10"/>
    <mergeCell ref="A1:U1"/>
    <mergeCell ref="E8:G8"/>
    <mergeCell ref="L8:M8"/>
    <mergeCell ref="E9:G9"/>
    <mergeCell ref="J9:K9"/>
    <mergeCell ref="L9:M9"/>
    <mergeCell ref="N9:O9"/>
    <mergeCell ref="L6:Q6"/>
    <mergeCell ref="P7:Q7"/>
    <mergeCell ref="P8:Q8"/>
    <mergeCell ref="P9:Q9"/>
    <mergeCell ref="P10:Q10"/>
    <mergeCell ref="A14:U14"/>
    <mergeCell ref="E10:G10"/>
    <mergeCell ref="E11:G11"/>
    <mergeCell ref="H6:I7"/>
    <mergeCell ref="J6:K7"/>
    <mergeCell ref="L7:M7"/>
    <mergeCell ref="N7:O7"/>
    <mergeCell ref="H8:I8"/>
    <mergeCell ref="H9:I9"/>
    <mergeCell ref="H10:I10"/>
    <mergeCell ref="H11:I11"/>
    <mergeCell ref="J8:K8"/>
    <mergeCell ref="J10:K10"/>
    <mergeCell ref="J11:K11"/>
    <mergeCell ref="N8:O8"/>
    <mergeCell ref="L11:M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-0.499984740745262"/>
  </sheetPr>
  <dimension ref="A1:X17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4" ht="69" customHeight="1" x14ac:dyDescent="0.3">
      <c r="A1" s="228" t="s">
        <v>285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4" ht="15" customHeight="1" x14ac:dyDescent="0.3"/>
    <row r="3" spans="1:24" s="7" customFormat="1" ht="15" customHeight="1" thickBot="1" x14ac:dyDescent="0.35">
      <c r="A3" s="109" t="str">
        <f>+Índice!F14</f>
        <v>Q4</v>
      </c>
      <c r="B3" s="110" t="str">
        <f>+Índice!G14</f>
        <v>Distribuição do volume de negócios (2015)</v>
      </c>
      <c r="C3" s="111"/>
      <c r="D3" s="111"/>
      <c r="E3" s="111"/>
      <c r="F3" s="111"/>
      <c r="G3" s="111"/>
    </row>
    <row r="4" spans="1:24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4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4" s="9" customFormat="1" ht="30.75" customHeight="1" x14ac:dyDescent="0.2">
      <c r="A6" s="8"/>
      <c r="D6" s="63"/>
      <c r="E6" s="67"/>
      <c r="F6" s="64"/>
      <c r="G6" s="247" t="s">
        <v>117</v>
      </c>
      <c r="H6" s="247"/>
      <c r="I6" s="247" t="s">
        <v>182</v>
      </c>
      <c r="J6" s="247"/>
      <c r="K6" s="222" t="s">
        <v>69</v>
      </c>
      <c r="L6" s="223"/>
      <c r="M6" s="223"/>
      <c r="N6" s="223"/>
      <c r="O6" s="223"/>
      <c r="P6" s="223"/>
      <c r="X6" s="88"/>
    </row>
    <row r="7" spans="1:24" s="13" customFormat="1" ht="44.25" customHeight="1" x14ac:dyDescent="0.3">
      <c r="A7" s="22"/>
      <c r="D7" s="144"/>
      <c r="E7" s="145"/>
      <c r="F7" s="146"/>
      <c r="G7" s="269"/>
      <c r="H7" s="269"/>
      <c r="I7" s="269"/>
      <c r="J7" s="269"/>
      <c r="K7" s="222" t="s">
        <v>179</v>
      </c>
      <c r="L7" s="224"/>
      <c r="M7" s="222" t="s">
        <v>180</v>
      </c>
      <c r="N7" s="224"/>
      <c r="O7" s="222" t="s">
        <v>181</v>
      </c>
      <c r="P7" s="224"/>
      <c r="X7" s="89"/>
    </row>
    <row r="8" spans="1:24" s="13" customFormat="1" ht="37.5" customHeight="1" x14ac:dyDescent="0.3">
      <c r="A8" s="22"/>
      <c r="C8" s="231" t="s">
        <v>185</v>
      </c>
      <c r="D8" s="231"/>
      <c r="E8" s="231"/>
      <c r="F8" s="232"/>
      <c r="G8" s="250">
        <v>0.88200000000000001</v>
      </c>
      <c r="H8" s="250"/>
      <c r="I8" s="248">
        <v>0.89400000000000002</v>
      </c>
      <c r="J8" s="248"/>
      <c r="K8" s="271">
        <v>0.83099999999999996</v>
      </c>
      <c r="L8" s="271"/>
      <c r="M8" s="271">
        <v>0.94499999999999995</v>
      </c>
      <c r="N8" s="271"/>
      <c r="O8" s="271">
        <v>0.84</v>
      </c>
      <c r="P8" s="271"/>
    </row>
    <row r="9" spans="1:24" s="13" customFormat="1" ht="37.5" customHeight="1" x14ac:dyDescent="0.3">
      <c r="A9" s="22"/>
      <c r="C9" s="240" t="s">
        <v>186</v>
      </c>
      <c r="D9" s="240"/>
      <c r="E9" s="240"/>
      <c r="F9" s="239"/>
      <c r="G9" s="250">
        <v>0.629</v>
      </c>
      <c r="H9" s="250"/>
      <c r="I9" s="248">
        <v>0.64500000000000002</v>
      </c>
      <c r="J9" s="248"/>
      <c r="K9" s="271">
        <v>0.47599999999999998</v>
      </c>
      <c r="L9" s="271"/>
      <c r="M9" s="271">
        <v>0.54500000000000004</v>
      </c>
      <c r="N9" s="271"/>
      <c r="O9" s="271" t="s">
        <v>286</v>
      </c>
      <c r="P9" s="271"/>
    </row>
    <row r="10" spans="1:24" s="9" customFormat="1" ht="37.5" customHeight="1" x14ac:dyDescent="0.2">
      <c r="A10" s="8"/>
      <c r="C10" s="272" t="s">
        <v>332</v>
      </c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</row>
    <row r="11" spans="1:24" s="9" customFormat="1" ht="19.5" customHeight="1" x14ac:dyDescent="0.2">
      <c r="A11" s="8"/>
      <c r="C11" s="32"/>
      <c r="L11" s="32"/>
      <c r="M11" s="32"/>
      <c r="N11" s="32"/>
    </row>
    <row r="12" spans="1:24" ht="19.5" customHeight="1" x14ac:dyDescent="0.3">
      <c r="A12" s="252" t="str">
        <f>Índice!$A$213</f>
        <v>ESTUDO 28 | ANÁLISE DAS EMPRESAS DO SETOR DOS TRANSPORTES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3" spans="1:24" ht="13.5" customHeight="1" x14ac:dyDescent="0.3">
      <c r="U13" s="117" t="s">
        <v>124</v>
      </c>
    </row>
    <row r="16" spans="1:24" ht="17.25" customHeight="1" x14ac:dyDescent="0.3"/>
    <row r="17" ht="17.25" customHeight="1" x14ac:dyDescent="0.3"/>
  </sheetData>
  <sheetProtection algorithmName="SHA-512" hashValue="GApDukn3+FBK7SMkFFhKxqVTg+FJUQL6wQ6wn36J8yDcfMtXZ1zzX7CCRmQthRuxxFlE3dfjcD1F6U3ntiwtpw==" saltValue="nzrglsPmNPuITMZl5OwWEQ==" spinCount="100000" sheet="1" objects="1" scenarios="1"/>
  <mergeCells count="21">
    <mergeCell ref="A1:U1"/>
    <mergeCell ref="C8:F8"/>
    <mergeCell ref="C9:F9"/>
    <mergeCell ref="I9:J9"/>
    <mergeCell ref="K9:L9"/>
    <mergeCell ref="M9:N9"/>
    <mergeCell ref="A12:U12"/>
    <mergeCell ref="G6:H7"/>
    <mergeCell ref="I6:J7"/>
    <mergeCell ref="K7:L7"/>
    <mergeCell ref="M7:N7"/>
    <mergeCell ref="O7:P7"/>
    <mergeCell ref="G8:H8"/>
    <mergeCell ref="I8:J8"/>
    <mergeCell ref="K8:L8"/>
    <mergeCell ref="G9:H9"/>
    <mergeCell ref="O9:P9"/>
    <mergeCell ref="M8:N8"/>
    <mergeCell ref="O8:P8"/>
    <mergeCell ref="K6:P6"/>
    <mergeCell ref="C10:P10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AF2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2" ht="69" customHeight="1" x14ac:dyDescent="0.3">
      <c r="A1" s="228" t="s">
        <v>287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2" ht="15" customHeight="1" x14ac:dyDescent="0.3"/>
    <row r="3" spans="1:32" s="7" customFormat="1" ht="15" customHeight="1" thickBot="1" x14ac:dyDescent="0.35">
      <c r="A3" s="109" t="str">
        <f>+Índice!F16</f>
        <v>G4</v>
      </c>
      <c r="B3" s="110" t="str">
        <f>+Índice!G16</f>
        <v>Indicadores demográficos</v>
      </c>
      <c r="C3" s="111"/>
      <c r="D3" s="111"/>
      <c r="E3" s="111"/>
      <c r="F3" s="111"/>
      <c r="G3" s="111"/>
      <c r="H3" s="119"/>
      <c r="I3" s="119"/>
      <c r="J3" s="119"/>
    </row>
    <row r="4" spans="1:3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32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32" s="9" customFormat="1" ht="30.75" customHeight="1" x14ac:dyDescent="0.2">
      <c r="A6" s="8"/>
      <c r="F6" s="69"/>
      <c r="G6" s="64"/>
      <c r="H6" s="67"/>
      <c r="I6" s="247" t="s">
        <v>182</v>
      </c>
      <c r="J6" s="247"/>
      <c r="K6" s="247"/>
      <c r="L6" s="247"/>
      <c r="M6" s="247"/>
      <c r="N6" s="247"/>
      <c r="O6" s="247" t="s">
        <v>118</v>
      </c>
      <c r="P6" s="222"/>
    </row>
    <row r="7" spans="1:32" s="13" customFormat="1" ht="38.25" customHeight="1" x14ac:dyDescent="0.3">
      <c r="A7" s="22"/>
      <c r="C7" s="23"/>
      <c r="F7" s="70"/>
      <c r="G7" s="66"/>
      <c r="H7" s="71"/>
      <c r="I7" s="269" t="s">
        <v>44</v>
      </c>
      <c r="J7" s="269"/>
      <c r="K7" s="269" t="s">
        <v>45</v>
      </c>
      <c r="L7" s="269"/>
      <c r="M7" s="269" t="s">
        <v>92</v>
      </c>
      <c r="N7" s="269"/>
      <c r="O7" s="269"/>
      <c r="P7" s="230"/>
      <c r="T7" s="273" t="s">
        <v>112</v>
      </c>
      <c r="W7" s="9"/>
      <c r="X7" s="9"/>
      <c r="Y7" s="9"/>
      <c r="Z7" s="9"/>
      <c r="AA7" s="9"/>
      <c r="AB7" s="9"/>
      <c r="AC7" s="9"/>
      <c r="AD7" s="9"/>
    </row>
    <row r="8" spans="1:32" s="13" customFormat="1" ht="30" customHeight="1" x14ac:dyDescent="0.3">
      <c r="A8" s="22"/>
      <c r="F8" s="232">
        <v>2011</v>
      </c>
      <c r="G8" s="269"/>
      <c r="H8" s="269"/>
      <c r="I8" s="274">
        <v>3.2000000000000001E-2</v>
      </c>
      <c r="J8" s="274"/>
      <c r="K8" s="274">
        <v>4.5999999999999999E-2</v>
      </c>
      <c r="L8" s="274"/>
      <c r="M8" s="246">
        <v>-1.4999999999999999E-2</v>
      </c>
      <c r="N8" s="246"/>
      <c r="O8" s="250">
        <v>1.9E-2</v>
      </c>
      <c r="P8" s="250"/>
      <c r="Q8" s="138"/>
      <c r="T8" s="273"/>
      <c r="W8" s="9"/>
      <c r="X8" s="9"/>
      <c r="Y8" s="9"/>
      <c r="Z8" s="9"/>
      <c r="AA8" s="9"/>
      <c r="AB8" s="9"/>
      <c r="AC8" s="9"/>
      <c r="AD8" s="9"/>
    </row>
    <row r="9" spans="1:32" s="13" customFormat="1" ht="30" customHeight="1" x14ac:dyDescent="0.3">
      <c r="A9" s="22"/>
      <c r="F9" s="232">
        <v>2012</v>
      </c>
      <c r="G9" s="269"/>
      <c r="H9" s="269"/>
      <c r="I9" s="274">
        <v>3.1E-2</v>
      </c>
      <c r="J9" s="274"/>
      <c r="K9" s="274">
        <v>5.6000000000000001E-2</v>
      </c>
      <c r="L9" s="274"/>
      <c r="M9" s="246">
        <v>-2.5999999999999999E-2</v>
      </c>
      <c r="N9" s="246"/>
      <c r="O9" s="250">
        <v>0</v>
      </c>
      <c r="P9" s="250"/>
      <c r="Q9" s="138"/>
      <c r="W9" s="9"/>
      <c r="X9" s="9"/>
      <c r="Y9" s="9"/>
      <c r="Z9" s="9"/>
      <c r="AA9" s="9"/>
      <c r="AB9" s="9"/>
      <c r="AC9" s="9"/>
      <c r="AD9" s="9"/>
    </row>
    <row r="10" spans="1:32" s="13" customFormat="1" ht="30" customHeight="1" x14ac:dyDescent="0.3">
      <c r="A10" s="22"/>
      <c r="F10" s="232">
        <v>2013</v>
      </c>
      <c r="G10" s="269"/>
      <c r="H10" s="269"/>
      <c r="I10" s="274">
        <v>3.5000000000000003E-2</v>
      </c>
      <c r="J10" s="274"/>
      <c r="K10" s="274">
        <v>0.06</v>
      </c>
      <c r="L10" s="274"/>
      <c r="M10" s="246">
        <v>-2.5999999999999999E-2</v>
      </c>
      <c r="N10" s="246"/>
      <c r="O10" s="250">
        <v>7.0000000000000001E-3</v>
      </c>
      <c r="P10" s="250"/>
      <c r="Q10" s="138"/>
      <c r="W10" s="9"/>
      <c r="X10" s="9"/>
      <c r="Y10" s="9"/>
      <c r="Z10" s="9"/>
      <c r="AA10" s="9"/>
      <c r="AB10" s="9"/>
      <c r="AC10" s="9"/>
      <c r="AD10" s="9"/>
    </row>
    <row r="11" spans="1:32" s="13" customFormat="1" ht="30" customHeight="1" x14ac:dyDescent="0.3">
      <c r="A11" s="22"/>
      <c r="F11" s="232">
        <v>2014</v>
      </c>
      <c r="G11" s="269"/>
      <c r="H11" s="269"/>
      <c r="I11" s="274">
        <v>3.6999999999999998E-2</v>
      </c>
      <c r="J11" s="274"/>
      <c r="K11" s="274">
        <v>5.8999999999999997E-2</v>
      </c>
      <c r="L11" s="274"/>
      <c r="M11" s="246">
        <v>-2.3E-2</v>
      </c>
      <c r="N11" s="246"/>
      <c r="O11" s="250">
        <v>7.0000000000000001E-3</v>
      </c>
      <c r="P11" s="250"/>
      <c r="Q11" s="138"/>
      <c r="W11" s="9"/>
      <c r="X11" s="9"/>
      <c r="Y11" s="9"/>
      <c r="Z11" s="9"/>
      <c r="AA11" s="9"/>
      <c r="AB11" s="9"/>
      <c r="AC11" s="9"/>
      <c r="AD11" s="9"/>
    </row>
    <row r="12" spans="1:32" s="13" customFormat="1" ht="30" customHeight="1" x14ac:dyDescent="0.3">
      <c r="A12" s="22"/>
      <c r="F12" s="235">
        <v>2015</v>
      </c>
      <c r="G12" s="270"/>
      <c r="H12" s="270"/>
      <c r="I12" s="274">
        <v>3.9E-2</v>
      </c>
      <c r="J12" s="274"/>
      <c r="K12" s="274">
        <v>6.0999999999999999E-2</v>
      </c>
      <c r="L12" s="274"/>
      <c r="M12" s="246">
        <v>-2.3E-2</v>
      </c>
      <c r="N12" s="246"/>
      <c r="O12" s="250">
        <v>1.2E-2</v>
      </c>
      <c r="P12" s="250"/>
      <c r="Q12" s="138"/>
      <c r="W12" s="9"/>
      <c r="X12" s="9"/>
      <c r="Y12" s="9"/>
      <c r="Z12" s="9"/>
      <c r="AA12" s="9"/>
      <c r="AB12" s="9"/>
      <c r="AC12" s="9"/>
      <c r="AD12" s="9"/>
    </row>
    <row r="13" spans="1:32" s="9" customFormat="1" ht="19.5" customHeight="1" x14ac:dyDescent="0.2">
      <c r="A13" s="8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32" s="9" customFormat="1" ht="19.5" customHeight="1" x14ac:dyDescent="0.2">
      <c r="A14" s="8"/>
      <c r="C14" s="32"/>
      <c r="L14" s="32"/>
      <c r="M14" s="32"/>
      <c r="N14" s="32"/>
    </row>
    <row r="15" spans="1:32" ht="19.5" customHeight="1" x14ac:dyDescent="0.3">
      <c r="A15" s="252" t="str">
        <f>Índice!$A$213</f>
        <v>ESTUDO 28 | ANÁLISE DAS EMPRESAS DO SETOR DOS TRANSPORTES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Y15" s="9"/>
      <c r="Z15" s="9"/>
      <c r="AA15" s="9"/>
      <c r="AB15" s="9"/>
      <c r="AC15" s="9"/>
      <c r="AD15" s="9"/>
      <c r="AE15" s="9"/>
      <c r="AF15" s="9"/>
    </row>
    <row r="16" spans="1:32" ht="13.5" customHeight="1" x14ac:dyDescent="0.3">
      <c r="U16" s="117" t="s">
        <v>124</v>
      </c>
    </row>
    <row r="19" ht="17.25" customHeight="1" x14ac:dyDescent="0.3"/>
    <row r="20" ht="17.25" customHeight="1" x14ac:dyDescent="0.3"/>
  </sheetData>
  <sheetProtection algorithmName="SHA-512" hashValue="oPofesRj/dv5aL9dIB02WMTbuwCfTFy648AGgNQXQoEJq9P8VIM60v9hZNcGhChEbXvSJP97/kTsVPHIm94E2w==" saltValue="PhYZBnHmmI/V17w4lvdguw==" spinCount="100000" sheet="1" objects="1" scenarios="1"/>
  <mergeCells count="33">
    <mergeCell ref="A1:U1"/>
    <mergeCell ref="K10:L10"/>
    <mergeCell ref="M10:N10"/>
    <mergeCell ref="A15:U15"/>
    <mergeCell ref="F8:H8"/>
    <mergeCell ref="F9:H9"/>
    <mergeCell ref="F10:H10"/>
    <mergeCell ref="F11:H11"/>
    <mergeCell ref="F12:H12"/>
    <mergeCell ref="I6:N6"/>
    <mergeCell ref="I7:J7"/>
    <mergeCell ref="K7:L7"/>
    <mergeCell ref="M7:N7"/>
    <mergeCell ref="I8:J8"/>
    <mergeCell ref="I9:J9"/>
    <mergeCell ref="I10:J10"/>
    <mergeCell ref="I11:J11"/>
    <mergeCell ref="I12:J12"/>
    <mergeCell ref="K8:L8"/>
    <mergeCell ref="M8:N8"/>
    <mergeCell ref="K11:L11"/>
    <mergeCell ref="M11:N11"/>
    <mergeCell ref="T7:T8"/>
    <mergeCell ref="K12:L12"/>
    <mergeCell ref="M12:N12"/>
    <mergeCell ref="K9:L9"/>
    <mergeCell ref="M9:N9"/>
    <mergeCell ref="O6:P7"/>
    <mergeCell ref="O8:P8"/>
    <mergeCell ref="O9:P9"/>
    <mergeCell ref="O10:P10"/>
    <mergeCell ref="O11:P11"/>
    <mergeCell ref="O12:P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U25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287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+Índice!F17</f>
        <v>G5</v>
      </c>
      <c r="B3" s="110" t="str">
        <f>+Índice!G17</f>
        <v>Rácio de natalidade/mortalidade</v>
      </c>
      <c r="C3" s="111"/>
      <c r="D3" s="111"/>
      <c r="E3" s="111"/>
    </row>
    <row r="4" spans="1:21" s="9" customFormat="1" ht="15" customHeight="1" x14ac:dyDescent="0.2">
      <c r="A4" s="8" t="s">
        <v>29</v>
      </c>
      <c r="C4" s="17"/>
      <c r="D4" s="18"/>
      <c r="E4" s="18"/>
    </row>
    <row r="5" spans="1:21" s="9" customFormat="1" ht="15" customHeight="1" thickBot="1" x14ac:dyDescent="0.35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13"/>
      <c r="N5" s="13"/>
      <c r="O5" s="13"/>
      <c r="P5" s="13"/>
      <c r="Q5" s="13"/>
      <c r="R5" s="13"/>
    </row>
    <row r="6" spans="1:21" s="13" customFormat="1" ht="30" customHeight="1" x14ac:dyDescent="0.3">
      <c r="A6" s="22"/>
      <c r="B6" s="22"/>
      <c r="C6" s="22"/>
      <c r="D6" s="22"/>
      <c r="E6" s="22"/>
      <c r="F6" s="73"/>
      <c r="G6" s="80"/>
      <c r="H6" s="147"/>
      <c r="I6" s="247" t="s">
        <v>183</v>
      </c>
      <c r="J6" s="247"/>
      <c r="K6" s="247" t="s">
        <v>182</v>
      </c>
      <c r="L6" s="247"/>
    </row>
    <row r="7" spans="1:21" s="13" customFormat="1" ht="30" customHeight="1" x14ac:dyDescent="0.3">
      <c r="A7" s="22"/>
      <c r="B7" s="22"/>
      <c r="C7" s="22"/>
      <c r="D7" s="22"/>
      <c r="E7" s="22"/>
      <c r="F7" s="68"/>
      <c r="G7" s="66"/>
      <c r="H7" s="147"/>
      <c r="I7" s="269"/>
      <c r="J7" s="269"/>
      <c r="K7" s="269"/>
      <c r="L7" s="269"/>
      <c r="U7" s="90"/>
    </row>
    <row r="8" spans="1:21" s="13" customFormat="1" ht="30" customHeight="1" x14ac:dyDescent="0.3">
      <c r="A8" s="22"/>
      <c r="B8" s="22"/>
      <c r="C8" s="22"/>
      <c r="D8" s="22"/>
      <c r="E8" s="22"/>
      <c r="F8" s="232">
        <v>2011</v>
      </c>
      <c r="G8" s="269"/>
      <c r="H8" s="269"/>
      <c r="I8" s="275">
        <v>1.3</v>
      </c>
      <c r="J8" s="275"/>
      <c r="K8" s="276">
        <v>0.7</v>
      </c>
      <c r="L8" s="276"/>
    </row>
    <row r="9" spans="1:21" s="13" customFormat="1" ht="30" customHeight="1" x14ac:dyDescent="0.3">
      <c r="A9" s="22"/>
      <c r="B9" s="22"/>
      <c r="C9" s="22"/>
      <c r="D9" s="22"/>
      <c r="E9" s="22"/>
      <c r="F9" s="232">
        <v>2012</v>
      </c>
      <c r="G9" s="269"/>
      <c r="H9" s="269"/>
      <c r="I9" s="275">
        <v>1</v>
      </c>
      <c r="J9" s="275"/>
      <c r="K9" s="276">
        <v>0.5</v>
      </c>
      <c r="L9" s="276"/>
    </row>
    <row r="10" spans="1:21" s="13" customFormat="1" ht="30" customHeight="1" x14ac:dyDescent="0.3">
      <c r="A10" s="22"/>
      <c r="B10" s="22"/>
      <c r="C10" s="22"/>
      <c r="D10" s="22"/>
      <c r="E10" s="22"/>
      <c r="F10" s="232">
        <v>2013</v>
      </c>
      <c r="G10" s="269"/>
      <c r="H10" s="269"/>
      <c r="I10" s="275">
        <v>1.1000000000000001</v>
      </c>
      <c r="J10" s="275"/>
      <c r="K10" s="276">
        <v>0.6</v>
      </c>
      <c r="L10" s="276"/>
    </row>
    <row r="11" spans="1:21" s="13" customFormat="1" ht="30" customHeight="1" x14ac:dyDescent="0.3">
      <c r="A11" s="22"/>
      <c r="B11" s="23"/>
      <c r="C11" s="23"/>
      <c r="D11" s="23"/>
      <c r="E11" s="147"/>
      <c r="F11" s="232">
        <v>2014</v>
      </c>
      <c r="G11" s="269"/>
      <c r="H11" s="269"/>
      <c r="I11" s="275">
        <v>1.1000000000000001</v>
      </c>
      <c r="J11" s="275"/>
      <c r="K11" s="276">
        <v>0.6</v>
      </c>
      <c r="L11" s="276"/>
      <c r="M11" s="147"/>
      <c r="N11" s="147"/>
      <c r="O11" s="147"/>
    </row>
    <row r="12" spans="1:21" s="9" customFormat="1" ht="30" customHeight="1" x14ac:dyDescent="0.2">
      <c r="A12" s="8"/>
      <c r="E12" s="32"/>
      <c r="F12" s="232">
        <v>2015</v>
      </c>
      <c r="G12" s="269"/>
      <c r="H12" s="269"/>
      <c r="I12" s="275">
        <v>1.2</v>
      </c>
      <c r="J12" s="275"/>
      <c r="K12" s="276">
        <v>0.6</v>
      </c>
      <c r="L12" s="276"/>
    </row>
    <row r="13" spans="1:21" s="9" customFormat="1" ht="18.75" customHeight="1" x14ac:dyDescent="0.3">
      <c r="A13" s="8"/>
      <c r="B13" s="8"/>
      <c r="C13" s="8"/>
      <c r="D13" s="32"/>
      <c r="E13" s="32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3"/>
      <c r="Q13" s="13"/>
      <c r="R13" s="13"/>
      <c r="S13" s="13"/>
      <c r="T13" s="13"/>
      <c r="U13" s="13"/>
    </row>
    <row r="14" spans="1:21" s="9" customFormat="1" ht="18.75" customHeight="1" x14ac:dyDescent="0.3">
      <c r="A14" s="8"/>
      <c r="B14" s="8"/>
      <c r="C14" s="8"/>
      <c r="D14" s="32"/>
      <c r="E14" s="32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3"/>
      <c r="Q14" s="13"/>
      <c r="R14" s="13"/>
      <c r="S14" s="13"/>
      <c r="T14" s="13"/>
      <c r="U14" s="13"/>
    </row>
    <row r="15" spans="1:21" ht="19.5" customHeight="1" x14ac:dyDescent="0.3">
      <c r="A15" s="252" t="str">
        <f>Índice!$A$213</f>
        <v>ESTUDO 28 | ANÁLISE DAS EMPRESAS DO SETOR DOS TRANSPORTES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</row>
    <row r="16" spans="1:21" ht="13.5" customHeight="1" x14ac:dyDescent="0.3">
      <c r="U16" s="117" t="s">
        <v>124</v>
      </c>
    </row>
    <row r="19" spans="6:11" ht="17.25" customHeight="1" x14ac:dyDescent="0.3"/>
    <row r="20" spans="6:11" ht="17.25" customHeight="1" x14ac:dyDescent="0.3">
      <c r="F20" s="57"/>
      <c r="G20" s="57"/>
      <c r="H20" s="57"/>
      <c r="I20" s="57"/>
      <c r="J20" s="57"/>
      <c r="K20" s="57"/>
    </row>
    <row r="21" spans="6:11" x14ac:dyDescent="0.3">
      <c r="F21" s="57"/>
      <c r="G21" s="57"/>
      <c r="H21" s="57"/>
      <c r="I21" s="57"/>
      <c r="J21" s="57"/>
      <c r="K21" s="57"/>
    </row>
    <row r="22" spans="6:11" x14ac:dyDescent="0.3">
      <c r="F22" s="57"/>
      <c r="G22" s="57"/>
      <c r="H22" s="57"/>
      <c r="I22" s="57"/>
      <c r="J22" s="57"/>
      <c r="K22" s="57"/>
    </row>
    <row r="23" spans="6:11" x14ac:dyDescent="0.3">
      <c r="F23" s="57"/>
      <c r="G23" s="57"/>
      <c r="H23" s="57"/>
      <c r="I23" s="57"/>
      <c r="J23" s="57"/>
      <c r="K23" s="57"/>
    </row>
    <row r="24" spans="6:11" x14ac:dyDescent="0.3">
      <c r="F24" s="57"/>
      <c r="G24" s="57"/>
      <c r="H24" s="57"/>
      <c r="I24" s="57"/>
      <c r="J24" s="57"/>
      <c r="K24" s="57"/>
    </row>
    <row r="25" spans="6:11" x14ac:dyDescent="0.3">
      <c r="F25" s="57"/>
      <c r="G25" s="57"/>
      <c r="H25" s="57"/>
      <c r="I25" s="57"/>
      <c r="J25" s="57"/>
      <c r="K25" s="57"/>
    </row>
  </sheetData>
  <sheetProtection algorithmName="SHA-512" hashValue="aRVqoVwWSRjRCgxdBMa6ZWUawgXHIKbW8+75OyOeB0xSp+ATHGzF3Oz74ZyJEFk5Ng1qz9TtrEMBweepBFZeKg==" saltValue="rmBaapcntvYieZ/GkDkUmA==" spinCount="100000" sheet="1" objects="1" scenarios="1"/>
  <mergeCells count="19">
    <mergeCell ref="I12:J12"/>
    <mergeCell ref="K12:L12"/>
    <mergeCell ref="I6:J7"/>
    <mergeCell ref="A1:U1"/>
    <mergeCell ref="A15:U15"/>
    <mergeCell ref="K6:L7"/>
    <mergeCell ref="F8:H8"/>
    <mergeCell ref="I8:J8"/>
    <mergeCell ref="K8:L8"/>
    <mergeCell ref="F9:H9"/>
    <mergeCell ref="I9:J9"/>
    <mergeCell ref="K9:L9"/>
    <mergeCell ref="F10:H10"/>
    <mergeCell ref="I10:J10"/>
    <mergeCell ref="K10:L10"/>
    <mergeCell ref="F11:H11"/>
    <mergeCell ref="I11:J11"/>
    <mergeCell ref="K11:L11"/>
    <mergeCell ref="F12:H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</sheetPr>
  <dimension ref="A1:Y17"/>
  <sheetViews>
    <sheetView zoomScaleNormal="100" workbookViewId="0">
      <selection sqref="A1:U1"/>
    </sheetView>
  </sheetViews>
  <sheetFormatPr defaultColWidth="9.109375" defaultRowHeight="14.4" x14ac:dyDescent="0.3"/>
  <cols>
    <col min="1" max="25" width="6.6640625" style="6" customWidth="1"/>
    <col min="26" max="16384" width="9.109375" style="6"/>
  </cols>
  <sheetData>
    <row r="1" spans="1:25" ht="69" customHeight="1" x14ac:dyDescent="0.3">
      <c r="A1" s="228" t="s">
        <v>287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W1" s="7"/>
      <c r="X1" s="7"/>
      <c r="Y1" s="7"/>
    </row>
    <row r="2" spans="1:25" ht="15" customHeight="1" x14ac:dyDescent="0.3">
      <c r="V2" s="7"/>
      <c r="W2" s="7"/>
      <c r="X2" s="7"/>
      <c r="Y2" s="7"/>
    </row>
    <row r="3" spans="1:25" s="7" customFormat="1" ht="15" customHeight="1" thickBot="1" x14ac:dyDescent="0.35">
      <c r="A3" s="109" t="str">
        <f>+Índice!F18</f>
        <v>G6</v>
      </c>
      <c r="B3" s="110" t="str">
        <f>+Índice!G18</f>
        <v>Universo potencial de empresas de elevado crescimento | Taxa média de crescimento anual (num período de três anos)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25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5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5" s="13" customFormat="1" ht="30" customHeight="1" x14ac:dyDescent="0.3">
      <c r="C6" s="63"/>
      <c r="D6" s="72"/>
      <c r="E6" s="72"/>
      <c r="F6" s="247" t="s">
        <v>117</v>
      </c>
      <c r="G6" s="247"/>
      <c r="H6" s="247"/>
      <c r="I6" s="247"/>
      <c r="J6" s="247" t="s">
        <v>182</v>
      </c>
      <c r="K6" s="247"/>
      <c r="L6" s="247"/>
      <c r="M6" s="247"/>
      <c r="N6" s="222" t="s">
        <v>140</v>
      </c>
      <c r="O6" s="223"/>
      <c r="P6" s="223"/>
      <c r="Q6" s="223"/>
      <c r="R6" s="223"/>
      <c r="S6" s="223"/>
    </row>
    <row r="7" spans="1:25" s="13" customFormat="1" ht="30" customHeight="1" x14ac:dyDescent="0.3">
      <c r="C7" s="65"/>
      <c r="D7" s="66"/>
      <c r="E7" s="66"/>
      <c r="F7" s="269">
        <v>2011</v>
      </c>
      <c r="G7" s="269"/>
      <c r="H7" s="269">
        <v>2015</v>
      </c>
      <c r="I7" s="269"/>
      <c r="J7" s="269">
        <v>2011</v>
      </c>
      <c r="K7" s="269"/>
      <c r="L7" s="269">
        <v>2015</v>
      </c>
      <c r="M7" s="269"/>
      <c r="N7" s="222" t="s">
        <v>179</v>
      </c>
      <c r="O7" s="224"/>
      <c r="P7" s="222" t="s">
        <v>180</v>
      </c>
      <c r="Q7" s="224"/>
      <c r="R7" s="222" t="s">
        <v>184</v>
      </c>
      <c r="S7" s="224"/>
    </row>
    <row r="8" spans="1:25" s="13" customFormat="1" ht="30" customHeight="1" x14ac:dyDescent="0.3">
      <c r="C8" s="232" t="s">
        <v>113</v>
      </c>
      <c r="D8" s="269"/>
      <c r="E8" s="269"/>
      <c r="F8" s="245">
        <v>0.61299999999999999</v>
      </c>
      <c r="G8" s="245"/>
      <c r="H8" s="245">
        <v>0.42199999999999999</v>
      </c>
      <c r="I8" s="245"/>
      <c r="J8" s="246">
        <v>0.52200000000000002</v>
      </c>
      <c r="K8" s="246"/>
      <c r="L8" s="246">
        <v>0.42899999999999999</v>
      </c>
      <c r="M8" s="246"/>
      <c r="N8" s="264">
        <v>0.43099999999999999</v>
      </c>
      <c r="O8" s="264"/>
      <c r="P8" s="264">
        <v>0.27900000000000003</v>
      </c>
      <c r="Q8" s="264"/>
      <c r="R8" s="264">
        <v>0.40899999999999997</v>
      </c>
      <c r="S8" s="264"/>
    </row>
    <row r="9" spans="1:25" s="13" customFormat="1" ht="30" customHeight="1" x14ac:dyDescent="0.3">
      <c r="C9" s="232" t="s">
        <v>114</v>
      </c>
      <c r="D9" s="269"/>
      <c r="E9" s="269"/>
      <c r="F9" s="245">
        <v>0.32200000000000001</v>
      </c>
      <c r="G9" s="245"/>
      <c r="H9" s="245">
        <v>0.46400000000000002</v>
      </c>
      <c r="I9" s="245"/>
      <c r="J9" s="246">
        <v>0.374</v>
      </c>
      <c r="K9" s="246"/>
      <c r="L9" s="246">
        <v>0.44800000000000001</v>
      </c>
      <c r="M9" s="246"/>
      <c r="N9" s="264">
        <v>0.44700000000000001</v>
      </c>
      <c r="O9" s="264"/>
      <c r="P9" s="264">
        <v>0.52500000000000002</v>
      </c>
      <c r="Q9" s="264"/>
      <c r="R9" s="264">
        <v>0.38600000000000001</v>
      </c>
      <c r="S9" s="264"/>
    </row>
    <row r="10" spans="1:25" s="13" customFormat="1" ht="30" customHeight="1" x14ac:dyDescent="0.3">
      <c r="C10" s="235" t="s">
        <v>115</v>
      </c>
      <c r="D10" s="270"/>
      <c r="E10" s="270"/>
      <c r="F10" s="245">
        <v>6.5000000000000002E-2</v>
      </c>
      <c r="G10" s="245"/>
      <c r="H10" s="245">
        <v>0.113</v>
      </c>
      <c r="I10" s="245"/>
      <c r="J10" s="246">
        <v>0.10299999999999999</v>
      </c>
      <c r="K10" s="246"/>
      <c r="L10" s="246">
        <v>0.124</v>
      </c>
      <c r="M10" s="246"/>
      <c r="N10" s="264">
        <v>0.122</v>
      </c>
      <c r="O10" s="264"/>
      <c r="P10" s="264">
        <v>0.19700000000000001</v>
      </c>
      <c r="Q10" s="264"/>
      <c r="R10" s="264">
        <v>0.20499999999999999</v>
      </c>
      <c r="S10" s="264"/>
    </row>
    <row r="11" spans="1:25" s="9" customFormat="1" ht="19.5" customHeight="1" x14ac:dyDescent="0.2">
      <c r="A11" s="8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5" s="9" customFormat="1" ht="19.5" customHeight="1" x14ac:dyDescent="0.2">
      <c r="A12" s="8"/>
      <c r="C12" s="32"/>
      <c r="N12" s="32"/>
      <c r="O12" s="32"/>
      <c r="P12" s="32"/>
      <c r="Q12" s="32"/>
      <c r="R12" s="32"/>
      <c r="S12" s="32"/>
      <c r="T12" s="32"/>
    </row>
    <row r="13" spans="1:25" ht="19.5" customHeight="1" x14ac:dyDescent="0.3">
      <c r="A13" s="252" t="str">
        <f>Índice!$A$213</f>
        <v>ESTUDO 28 | ANÁLISE DAS EMPRESAS DO SETOR DOS TRANSPORTES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X13" s="9"/>
      <c r="Y13" s="9"/>
    </row>
    <row r="14" spans="1:25" ht="13.5" customHeight="1" x14ac:dyDescent="0.3">
      <c r="U14" s="117" t="s">
        <v>124</v>
      </c>
    </row>
    <row r="15" spans="1:25" x14ac:dyDescent="0.3">
      <c r="V15" s="9"/>
      <c r="W15" s="9"/>
      <c r="X15" s="9"/>
      <c r="Y15" s="9"/>
    </row>
    <row r="16" spans="1:25" x14ac:dyDescent="0.3">
      <c r="V16" s="9"/>
      <c r="W16" s="9"/>
      <c r="X16" s="9"/>
      <c r="Y16" s="9"/>
    </row>
    <row r="17" ht="17.25" customHeight="1" x14ac:dyDescent="0.3"/>
  </sheetData>
  <sheetProtection algorithmName="SHA-512" hashValue="hI5FylVYuEQlRL6rWT42iOMVI1iVQeyh3XpdOSZQKChzj/QzH6EH0jXA4s3xmY4wvIEaKh4orq5bWJzg5+9pnw==" saltValue="/yFtY53fziljhQy9cyCx5g==" spinCount="100000" sheet="1" objects="1" scenarios="1"/>
  <mergeCells count="36">
    <mergeCell ref="A13:U13"/>
    <mergeCell ref="P9:Q9"/>
    <mergeCell ref="R9:S9"/>
    <mergeCell ref="C10:E10"/>
    <mergeCell ref="F10:G10"/>
    <mergeCell ref="H10:I10"/>
    <mergeCell ref="J10:K10"/>
    <mergeCell ref="L10:M10"/>
    <mergeCell ref="N10:O10"/>
    <mergeCell ref="P10:Q10"/>
    <mergeCell ref="R10:S10"/>
    <mergeCell ref="C9:E9"/>
    <mergeCell ref="F9:G9"/>
    <mergeCell ref="H9:I9"/>
    <mergeCell ref="J9:K9"/>
    <mergeCell ref="L9:M9"/>
    <mergeCell ref="N9:O9"/>
    <mergeCell ref="R7:S7"/>
    <mergeCell ref="C8:E8"/>
    <mergeCell ref="F8:G8"/>
    <mergeCell ref="H8:I8"/>
    <mergeCell ref="J8:K8"/>
    <mergeCell ref="L8:M8"/>
    <mergeCell ref="N8:O8"/>
    <mergeCell ref="P8:Q8"/>
    <mergeCell ref="R8:S8"/>
    <mergeCell ref="A1:U1"/>
    <mergeCell ref="F6:I6"/>
    <mergeCell ref="J6:M6"/>
    <mergeCell ref="N6:S6"/>
    <mergeCell ref="F7:G7"/>
    <mergeCell ref="H7:I7"/>
    <mergeCell ref="J7:K7"/>
    <mergeCell ref="L7:M7"/>
    <mergeCell ref="N7:O7"/>
    <mergeCell ref="P7:Q7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 tint="-0.249977111117893"/>
  </sheetPr>
  <dimension ref="A1:Y14"/>
  <sheetViews>
    <sheetView zoomScaleNormal="100" workbookViewId="0">
      <selection sqref="A1:U1"/>
    </sheetView>
  </sheetViews>
  <sheetFormatPr defaultColWidth="9.109375" defaultRowHeight="14.4" x14ac:dyDescent="0.3"/>
  <cols>
    <col min="1" max="25" width="6.6640625" style="6" customWidth="1"/>
    <col min="26" max="16384" width="9.109375" style="6"/>
  </cols>
  <sheetData>
    <row r="1" spans="1:25" ht="69" customHeight="1" x14ac:dyDescent="0.3">
      <c r="A1" s="228" t="s">
        <v>288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7"/>
      <c r="W1" s="7"/>
      <c r="X1" s="7"/>
      <c r="Y1" s="7"/>
    </row>
    <row r="2" spans="1:25" ht="15" customHeight="1" x14ac:dyDescent="0.3">
      <c r="V2" s="7"/>
      <c r="W2" s="7"/>
      <c r="X2" s="7"/>
      <c r="Y2" s="7"/>
    </row>
    <row r="3" spans="1:25" s="7" customFormat="1" ht="15" customHeight="1" thickBot="1" x14ac:dyDescent="0.35">
      <c r="A3" s="109" t="str">
        <f>Índice!F20</f>
        <v>G7</v>
      </c>
      <c r="B3" s="110" t="str">
        <f>Índice!G20</f>
        <v>Peso do setor exportador (2015)</v>
      </c>
      <c r="C3" s="111"/>
      <c r="D3" s="111"/>
      <c r="E3" s="111"/>
      <c r="F3" s="119"/>
      <c r="G3" s="61"/>
      <c r="H3" s="61"/>
      <c r="I3" s="61"/>
      <c r="J3" s="61"/>
      <c r="K3" s="61"/>
      <c r="L3" s="61"/>
      <c r="M3" s="61"/>
      <c r="N3" s="61"/>
    </row>
    <row r="4" spans="1:25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5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5" s="13" customFormat="1" ht="30" customHeight="1" x14ac:dyDescent="0.3">
      <c r="A6" s="22"/>
      <c r="B6" s="23"/>
      <c r="C6" s="23"/>
      <c r="E6" s="68"/>
      <c r="F6" s="66"/>
      <c r="G6" s="66"/>
      <c r="H6" s="269" t="s">
        <v>47</v>
      </c>
      <c r="I6" s="269"/>
      <c r="J6" s="269" t="s">
        <v>36</v>
      </c>
      <c r="K6" s="269"/>
      <c r="L6" s="269" t="s">
        <v>41</v>
      </c>
      <c r="M6" s="269"/>
      <c r="N6" s="32"/>
      <c r="O6" s="32"/>
      <c r="P6" s="32"/>
      <c r="Q6" s="32"/>
      <c r="R6" s="32"/>
      <c r="S6" s="32"/>
      <c r="T6" s="32"/>
      <c r="U6" s="32"/>
      <c r="V6" s="9"/>
      <c r="W6" s="9"/>
    </row>
    <row r="7" spans="1:25" s="13" customFormat="1" ht="30" customHeight="1" x14ac:dyDescent="0.3">
      <c r="A7" s="22"/>
      <c r="B7" s="23"/>
      <c r="C7" s="23"/>
      <c r="E7" s="235" t="s">
        <v>117</v>
      </c>
      <c r="F7" s="270"/>
      <c r="G7" s="270"/>
      <c r="H7" s="245">
        <v>5.6000000000000001E-2</v>
      </c>
      <c r="I7" s="245"/>
      <c r="J7" s="245">
        <v>0.36599999999999999</v>
      </c>
      <c r="K7" s="245"/>
      <c r="L7" s="245">
        <v>0.24299999999999999</v>
      </c>
      <c r="M7" s="245"/>
      <c r="N7" s="32"/>
      <c r="O7" s="32"/>
      <c r="P7" s="32"/>
      <c r="Q7" s="32"/>
      <c r="R7" s="32"/>
      <c r="S7" s="32"/>
      <c r="T7" s="139"/>
      <c r="U7" s="32"/>
      <c r="V7" s="9"/>
      <c r="W7" s="9"/>
    </row>
    <row r="8" spans="1:25" s="9" customFormat="1" ht="30.75" customHeight="1" x14ac:dyDescent="0.2">
      <c r="A8" s="8"/>
      <c r="D8" s="32"/>
      <c r="E8" s="235" t="s">
        <v>182</v>
      </c>
      <c r="F8" s="270"/>
      <c r="G8" s="270"/>
      <c r="H8" s="246">
        <v>9.8000000000000004E-2</v>
      </c>
      <c r="I8" s="246"/>
      <c r="J8" s="246">
        <v>0.61799999999999999</v>
      </c>
      <c r="K8" s="246"/>
      <c r="L8" s="246">
        <v>0.38200000000000001</v>
      </c>
      <c r="M8" s="246"/>
      <c r="N8" s="32"/>
      <c r="O8" s="32"/>
      <c r="P8" s="32"/>
      <c r="Q8" s="32"/>
      <c r="R8" s="32"/>
      <c r="S8" s="32"/>
      <c r="T8" s="32"/>
      <c r="U8" s="32"/>
    </row>
    <row r="9" spans="1:25" s="9" customFormat="1" ht="19.5" customHeight="1" x14ac:dyDescent="0.2">
      <c r="A9" s="8"/>
      <c r="C9" s="32"/>
      <c r="N9" s="32"/>
      <c r="O9" s="32"/>
      <c r="P9" s="32"/>
      <c r="Q9" s="32"/>
      <c r="R9" s="32"/>
      <c r="S9" s="32"/>
      <c r="T9" s="32"/>
    </row>
    <row r="10" spans="1:25" ht="19.5" customHeight="1" x14ac:dyDescent="0.3">
      <c r="A10" s="252" t="str">
        <f>Índice!$A$213</f>
        <v>ESTUDO 28 | ANÁLISE DAS EMPRESAS DO SETOR DOS TRANSPORTES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9"/>
      <c r="W10" s="9"/>
      <c r="X10" s="9"/>
      <c r="Y10" s="9"/>
    </row>
    <row r="11" spans="1:25" ht="13.5" customHeight="1" x14ac:dyDescent="0.3">
      <c r="U11" s="117" t="s">
        <v>124</v>
      </c>
    </row>
    <row r="12" spans="1:25" x14ac:dyDescent="0.3">
      <c r="V12" s="9"/>
      <c r="W12" s="9"/>
      <c r="X12" s="9"/>
      <c r="Y12" s="9"/>
    </row>
    <row r="13" spans="1:25" x14ac:dyDescent="0.3">
      <c r="V13" s="9"/>
      <c r="W13" s="9"/>
      <c r="X13" s="9"/>
      <c r="Y13" s="9"/>
    </row>
    <row r="14" spans="1:25" ht="17.25" customHeight="1" x14ac:dyDescent="0.3"/>
  </sheetData>
  <sheetProtection algorithmName="SHA-512" hashValue="DXkpefUgujHOU2J/azY0lNe5ber4PwJVLyxSLvaIATUmLkwhkIMJUITtz7hiaDIf/72vJ3+sRY32Re4CQhz7Cw==" saltValue="0a5t3dzSFkJuFsWRpmk76w==" spinCount="100000" sheet="1" objects="1" scenarios="1"/>
  <mergeCells count="13">
    <mergeCell ref="A1:U1"/>
    <mergeCell ref="A10:U10"/>
    <mergeCell ref="E7:G7"/>
    <mergeCell ref="H6:I6"/>
    <mergeCell ref="J6:K6"/>
    <mergeCell ref="L6:M6"/>
    <mergeCell ref="H7:I7"/>
    <mergeCell ref="J7:K7"/>
    <mergeCell ref="L7:M7"/>
    <mergeCell ref="H8:I8"/>
    <mergeCell ref="J8:K8"/>
    <mergeCell ref="L8:M8"/>
    <mergeCell ref="E8:G8"/>
  </mergeCells>
  <hyperlinks>
    <hyperlink ref="U1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-0.249977111117893"/>
  </sheetPr>
  <dimension ref="A1:Y18"/>
  <sheetViews>
    <sheetView zoomScaleNormal="100" workbookViewId="0">
      <selection sqref="A1:U1"/>
    </sheetView>
  </sheetViews>
  <sheetFormatPr defaultColWidth="9.109375" defaultRowHeight="14.4" x14ac:dyDescent="0.3"/>
  <cols>
    <col min="1" max="25" width="6.6640625" style="6" customWidth="1"/>
    <col min="26" max="16384" width="9.109375" style="6"/>
  </cols>
  <sheetData>
    <row r="1" spans="1:25" ht="69" customHeight="1" x14ac:dyDescent="0.3">
      <c r="A1" s="228" t="s">
        <v>288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7"/>
      <c r="W1" s="7"/>
      <c r="X1" s="7"/>
      <c r="Y1" s="7"/>
    </row>
    <row r="2" spans="1:25" ht="15" customHeight="1" x14ac:dyDescent="0.3">
      <c r="V2" s="7"/>
      <c r="W2" s="7"/>
      <c r="X2" s="7"/>
      <c r="Y2" s="7"/>
    </row>
    <row r="3" spans="1:25" s="7" customFormat="1" ht="15" customHeight="1" thickBot="1" x14ac:dyDescent="0.35">
      <c r="A3" s="109" t="str">
        <f>Índice!F21</f>
        <v>G8</v>
      </c>
      <c r="B3" s="110" t="str">
        <f>Índice!G21</f>
        <v>Peso do setor exportador | Por segmentos de atividade económica e classes de dimensão das empresas (2015)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25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5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5" s="13" customFormat="1" ht="30" customHeight="1" x14ac:dyDescent="0.3">
      <c r="A6" s="22"/>
      <c r="B6" s="22"/>
      <c r="C6" s="91"/>
      <c r="D6" s="91"/>
      <c r="E6" s="9"/>
      <c r="F6" s="222" t="s">
        <v>43</v>
      </c>
      <c r="G6" s="223"/>
      <c r="H6" s="223"/>
      <c r="I6" s="223"/>
      <c r="J6" s="223"/>
      <c r="K6" s="224"/>
      <c r="L6" s="222" t="s">
        <v>100</v>
      </c>
      <c r="M6" s="223"/>
      <c r="N6" s="223"/>
      <c r="O6" s="223"/>
      <c r="P6" s="223"/>
      <c r="Q6" s="223"/>
      <c r="R6" s="32"/>
      <c r="S6" s="32"/>
      <c r="T6" s="32"/>
      <c r="U6" s="32"/>
      <c r="V6" s="32"/>
      <c r="W6" s="32"/>
      <c r="X6" s="9"/>
      <c r="Y6" s="9"/>
    </row>
    <row r="7" spans="1:25" s="13" customFormat="1" ht="30" customHeight="1" x14ac:dyDescent="0.3">
      <c r="A7" s="22"/>
      <c r="B7" s="22"/>
      <c r="C7" s="92"/>
      <c r="D7" s="92"/>
      <c r="F7" s="230" t="s">
        <v>0</v>
      </c>
      <c r="G7" s="232"/>
      <c r="H7" s="230" t="s">
        <v>42</v>
      </c>
      <c r="I7" s="232"/>
      <c r="J7" s="230" t="s">
        <v>1</v>
      </c>
      <c r="K7" s="232"/>
      <c r="L7" s="269" t="s">
        <v>179</v>
      </c>
      <c r="M7" s="269"/>
      <c r="N7" s="269" t="s">
        <v>180</v>
      </c>
      <c r="O7" s="269"/>
      <c r="P7" s="269" t="s">
        <v>181</v>
      </c>
      <c r="Q7" s="269"/>
      <c r="R7" s="32"/>
      <c r="S7" s="32"/>
      <c r="T7" s="32"/>
      <c r="U7" s="32"/>
      <c r="V7" s="139"/>
      <c r="W7" s="32"/>
      <c r="X7" s="9"/>
      <c r="Y7" s="9"/>
    </row>
    <row r="8" spans="1:25" s="13" customFormat="1" ht="30" customHeight="1" x14ac:dyDescent="0.3">
      <c r="A8" s="22"/>
      <c r="B8" s="22"/>
      <c r="C8" s="231" t="s">
        <v>47</v>
      </c>
      <c r="D8" s="231"/>
      <c r="E8" s="232"/>
      <c r="F8" s="241">
        <v>7.0999999999999994E-2</v>
      </c>
      <c r="G8" s="236"/>
      <c r="H8" s="241">
        <v>0.35799999999999998</v>
      </c>
      <c r="I8" s="236"/>
      <c r="J8" s="241">
        <v>0.49</v>
      </c>
      <c r="K8" s="236"/>
      <c r="L8" s="241">
        <v>9.7000000000000003E-2</v>
      </c>
      <c r="M8" s="236"/>
      <c r="N8" s="241">
        <v>0.121</v>
      </c>
      <c r="O8" s="236"/>
      <c r="P8" s="241">
        <v>0.33300000000000002</v>
      </c>
      <c r="Q8" s="236"/>
      <c r="R8" s="32"/>
      <c r="S8" s="32"/>
      <c r="T8" s="32"/>
      <c r="U8" s="32"/>
      <c r="V8" s="139"/>
      <c r="W8" s="32"/>
      <c r="X8" s="9"/>
      <c r="Y8" s="9"/>
    </row>
    <row r="9" spans="1:25" s="13" customFormat="1" ht="30" customHeight="1" x14ac:dyDescent="0.3">
      <c r="A9" s="22"/>
      <c r="B9" s="22"/>
      <c r="C9" s="231" t="s">
        <v>36</v>
      </c>
      <c r="D9" s="231"/>
      <c r="E9" s="232"/>
      <c r="F9" s="241">
        <v>0.23200000000000001</v>
      </c>
      <c r="G9" s="236"/>
      <c r="H9" s="241">
        <v>0.495</v>
      </c>
      <c r="I9" s="236"/>
      <c r="J9" s="241">
        <v>0.84899999999999998</v>
      </c>
      <c r="K9" s="236"/>
      <c r="L9" s="241">
        <v>0.48599999999999999</v>
      </c>
      <c r="M9" s="236"/>
      <c r="N9" s="241">
        <v>0.38</v>
      </c>
      <c r="O9" s="236"/>
      <c r="P9" s="241">
        <v>0.873</v>
      </c>
      <c r="Q9" s="236"/>
      <c r="R9" s="32"/>
      <c r="S9" s="32"/>
      <c r="T9" s="32"/>
      <c r="U9" s="32"/>
      <c r="V9" s="139"/>
      <c r="W9" s="32"/>
      <c r="X9" s="9"/>
      <c r="Y9" s="9"/>
    </row>
    <row r="10" spans="1:25" s="13" customFormat="1" ht="30" customHeight="1" x14ac:dyDescent="0.3">
      <c r="A10" s="22"/>
      <c r="B10" s="22"/>
      <c r="C10" s="240" t="s">
        <v>41</v>
      </c>
      <c r="D10" s="240"/>
      <c r="E10" s="239"/>
      <c r="F10" s="277">
        <v>0.121</v>
      </c>
      <c r="G10" s="278"/>
      <c r="H10" s="277">
        <v>0.39300000000000002</v>
      </c>
      <c r="I10" s="278"/>
      <c r="J10" s="277">
        <v>0.58499999999999996</v>
      </c>
      <c r="K10" s="278"/>
      <c r="L10" s="277">
        <v>0.32600000000000001</v>
      </c>
      <c r="M10" s="278"/>
      <c r="N10" s="277">
        <v>0.26100000000000001</v>
      </c>
      <c r="O10" s="278"/>
      <c r="P10" s="277">
        <v>0.85699999999999998</v>
      </c>
      <c r="Q10" s="278"/>
      <c r="R10" s="32"/>
      <c r="S10" s="32"/>
      <c r="T10" s="32"/>
      <c r="U10" s="32"/>
      <c r="V10" s="139"/>
      <c r="W10" s="32"/>
      <c r="X10" s="9"/>
      <c r="Y10" s="9"/>
    </row>
    <row r="11" spans="1:25" s="13" customFormat="1" ht="30" customHeight="1" x14ac:dyDescent="0.3">
      <c r="A11" s="22"/>
      <c r="B11" s="22"/>
      <c r="C11" s="22"/>
      <c r="D11" s="23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39"/>
      <c r="W11" s="32"/>
      <c r="X11" s="9"/>
      <c r="Y11" s="9"/>
    </row>
    <row r="12" spans="1:25" s="9" customFormat="1" ht="30.75" customHeight="1" x14ac:dyDescent="0.2">
      <c r="A12" s="8"/>
      <c r="B12" s="8"/>
      <c r="C12" s="8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5" s="9" customFormat="1" ht="19.5" customHeight="1" x14ac:dyDescent="0.2">
      <c r="A13" s="8"/>
      <c r="C13" s="32"/>
      <c r="N13" s="32"/>
      <c r="O13" s="32"/>
      <c r="P13" s="32"/>
      <c r="Q13" s="32"/>
      <c r="R13" s="32"/>
      <c r="S13" s="32"/>
      <c r="T13" s="32"/>
    </row>
    <row r="14" spans="1:25" ht="19.5" customHeight="1" x14ac:dyDescent="0.3">
      <c r="A14" s="252" t="str">
        <f>Índice!$A$213</f>
        <v>ESTUDO 28 | ANÁLISE DAS EMPRESAS DO SETOR DOS TRANSPORTES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9"/>
      <c r="W14" s="9"/>
      <c r="X14" s="9"/>
      <c r="Y14" s="9"/>
    </row>
    <row r="15" spans="1:25" ht="13.5" customHeight="1" x14ac:dyDescent="0.3">
      <c r="U15" s="117" t="s">
        <v>124</v>
      </c>
    </row>
    <row r="16" spans="1:25" x14ac:dyDescent="0.3">
      <c r="V16" s="9"/>
      <c r="W16" s="9"/>
      <c r="X16" s="9"/>
      <c r="Y16" s="9"/>
    </row>
    <row r="17" spans="22:25" x14ac:dyDescent="0.3">
      <c r="V17" s="9"/>
      <c r="W17" s="9"/>
      <c r="X17" s="9"/>
      <c r="Y17" s="9"/>
    </row>
    <row r="18" spans="22:25" ht="17.25" customHeight="1" x14ac:dyDescent="0.3"/>
  </sheetData>
  <sheetProtection algorithmName="SHA-512" hashValue="ZNsMKxsFZMslkJaUvzlVV6rOFO3YidraVXZnP1rSqiCeb2dlY4ZYW/RWmgVGkdaiLi8G24fhhAoiOyVstsCEig==" saltValue="WXjx7H0keKDRmu/xROonBg==" spinCount="100000" sheet="1" objects="1" scenarios="1"/>
  <mergeCells count="31">
    <mergeCell ref="F10:G10"/>
    <mergeCell ref="H10:I10"/>
    <mergeCell ref="P10:Q10"/>
    <mergeCell ref="C8:E8"/>
    <mergeCell ref="F8:G8"/>
    <mergeCell ref="H8:I8"/>
    <mergeCell ref="P8:Q8"/>
    <mergeCell ref="C9:E9"/>
    <mergeCell ref="F9:G9"/>
    <mergeCell ref="H9:I9"/>
    <mergeCell ref="P9:Q9"/>
    <mergeCell ref="J8:K8"/>
    <mergeCell ref="L8:M8"/>
    <mergeCell ref="N8:O8"/>
    <mergeCell ref="J9:K9"/>
    <mergeCell ref="A14:U14"/>
    <mergeCell ref="A1:U1"/>
    <mergeCell ref="J7:K7"/>
    <mergeCell ref="L7:M7"/>
    <mergeCell ref="N7:O7"/>
    <mergeCell ref="L9:M9"/>
    <mergeCell ref="N9:O9"/>
    <mergeCell ref="J10:K10"/>
    <mergeCell ref="L10:M10"/>
    <mergeCell ref="N10:O10"/>
    <mergeCell ref="F6:K6"/>
    <mergeCell ref="L6:Q6"/>
    <mergeCell ref="F7:G7"/>
    <mergeCell ref="H7:I7"/>
    <mergeCell ref="P7:Q7"/>
    <mergeCell ref="C10:E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-0.249977111117893"/>
  </sheetPr>
  <dimension ref="A1:Z17"/>
  <sheetViews>
    <sheetView zoomScaleNormal="100" workbookViewId="0">
      <selection sqref="A1:U1"/>
    </sheetView>
  </sheetViews>
  <sheetFormatPr defaultColWidth="9.109375" defaultRowHeight="14.4" x14ac:dyDescent="0.3"/>
  <cols>
    <col min="1" max="23" width="6.6640625" style="6" customWidth="1"/>
    <col min="24" max="16384" width="9.109375" style="6"/>
  </cols>
  <sheetData>
    <row r="1" spans="1:26" ht="69" customHeight="1" x14ac:dyDescent="0.3">
      <c r="A1" s="228" t="s">
        <v>288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7"/>
      <c r="W1" s="7"/>
    </row>
    <row r="2" spans="1:26" ht="15" customHeight="1" x14ac:dyDescent="0.3">
      <c r="V2" s="7"/>
      <c r="W2" s="7"/>
    </row>
    <row r="3" spans="1:26" s="7" customFormat="1" ht="15" customHeight="1" thickBot="1" x14ac:dyDescent="0.35">
      <c r="A3" s="112" t="str">
        <f>+Índice!F22</f>
        <v>G9</v>
      </c>
      <c r="B3" s="120" t="str">
        <f>+Índice!G22</f>
        <v>Estrutura atendendo à inclusão no setor exportador | Por classes de dimensão (2015)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26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6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T5" s="32"/>
    </row>
    <row r="6" spans="1:26" s="9" customFormat="1" ht="30" customHeight="1" x14ac:dyDescent="0.2">
      <c r="A6" s="8"/>
      <c r="D6" s="63"/>
      <c r="E6" s="64"/>
      <c r="F6" s="64"/>
      <c r="G6" s="247" t="s">
        <v>101</v>
      </c>
      <c r="H6" s="247"/>
      <c r="I6" s="247"/>
      <c r="J6" s="247"/>
      <c r="K6" s="247"/>
      <c r="L6" s="247"/>
      <c r="M6" s="247" t="s">
        <v>102</v>
      </c>
      <c r="N6" s="247"/>
      <c r="O6" s="247"/>
      <c r="P6" s="247"/>
      <c r="Q6" s="247"/>
      <c r="R6" s="222"/>
    </row>
    <row r="7" spans="1:26" s="13" customFormat="1" ht="30" customHeight="1" x14ac:dyDescent="0.3">
      <c r="A7" s="22"/>
      <c r="B7" s="9"/>
      <c r="C7" s="9"/>
      <c r="D7" s="68"/>
      <c r="E7" s="66"/>
      <c r="F7" s="66"/>
      <c r="G7" s="269" t="s">
        <v>0</v>
      </c>
      <c r="H7" s="269"/>
      <c r="I7" s="269" t="s">
        <v>42</v>
      </c>
      <c r="J7" s="269"/>
      <c r="K7" s="269" t="s">
        <v>1</v>
      </c>
      <c r="L7" s="269"/>
      <c r="M7" s="269" t="s">
        <v>0</v>
      </c>
      <c r="N7" s="269"/>
      <c r="O7" s="269" t="s">
        <v>42</v>
      </c>
      <c r="P7" s="269"/>
      <c r="Q7" s="269" t="s">
        <v>1</v>
      </c>
      <c r="R7" s="230"/>
      <c r="W7" s="9"/>
      <c r="X7" s="9"/>
      <c r="Y7" s="9"/>
      <c r="Z7" s="9"/>
    </row>
    <row r="8" spans="1:26" s="13" customFormat="1" ht="30" customHeight="1" x14ac:dyDescent="0.3">
      <c r="A8" s="22"/>
      <c r="B8" s="9"/>
      <c r="C8" s="9"/>
      <c r="D8" s="232" t="s">
        <v>47</v>
      </c>
      <c r="E8" s="269"/>
      <c r="F8" s="269"/>
      <c r="G8" s="237">
        <v>0.65700000000000003</v>
      </c>
      <c r="H8" s="237"/>
      <c r="I8" s="237">
        <v>0.32800000000000001</v>
      </c>
      <c r="J8" s="237"/>
      <c r="K8" s="237">
        <v>1.4999999999999999E-2</v>
      </c>
      <c r="L8" s="237"/>
      <c r="M8" s="237">
        <v>0.93400000000000005</v>
      </c>
      <c r="N8" s="237"/>
      <c r="O8" s="237">
        <v>6.4000000000000001E-2</v>
      </c>
      <c r="P8" s="237"/>
      <c r="Q8" s="237">
        <v>2E-3</v>
      </c>
      <c r="R8" s="237"/>
      <c r="W8" s="9"/>
      <c r="X8" s="9"/>
      <c r="Y8" s="9"/>
      <c r="Z8" s="9"/>
    </row>
    <row r="9" spans="1:26" s="13" customFormat="1" ht="30" customHeight="1" x14ac:dyDescent="0.3">
      <c r="A9" s="22"/>
      <c r="B9" s="9"/>
      <c r="C9" s="9"/>
      <c r="D9" s="232" t="s">
        <v>36</v>
      </c>
      <c r="E9" s="269"/>
      <c r="F9" s="269"/>
      <c r="G9" s="237">
        <v>0.05</v>
      </c>
      <c r="H9" s="237"/>
      <c r="I9" s="237">
        <v>0.33500000000000002</v>
      </c>
      <c r="J9" s="237"/>
      <c r="K9" s="237">
        <v>0.61499999999999999</v>
      </c>
      <c r="L9" s="237"/>
      <c r="M9" s="237">
        <v>0.26900000000000002</v>
      </c>
      <c r="N9" s="237"/>
      <c r="O9" s="237">
        <v>0.55400000000000005</v>
      </c>
      <c r="P9" s="237"/>
      <c r="Q9" s="237">
        <v>0.17699999999999999</v>
      </c>
      <c r="R9" s="237"/>
      <c r="X9" s="279"/>
      <c r="Y9" s="279"/>
    </row>
    <row r="10" spans="1:26" s="13" customFormat="1" ht="30" customHeight="1" x14ac:dyDescent="0.3">
      <c r="A10" s="22"/>
      <c r="B10" s="9"/>
      <c r="C10" s="9"/>
      <c r="D10" s="235" t="s">
        <v>41</v>
      </c>
      <c r="E10" s="270"/>
      <c r="F10" s="270"/>
      <c r="G10" s="237">
        <v>8.4000000000000005E-2</v>
      </c>
      <c r="H10" s="237"/>
      <c r="I10" s="237">
        <v>0.436</v>
      </c>
      <c r="J10" s="237"/>
      <c r="K10" s="237">
        <v>0.48</v>
      </c>
      <c r="L10" s="237"/>
      <c r="M10" s="237">
        <v>0.374</v>
      </c>
      <c r="N10" s="237"/>
      <c r="O10" s="237">
        <v>0.41599999999999998</v>
      </c>
      <c r="P10" s="237"/>
      <c r="Q10" s="237">
        <v>0.21</v>
      </c>
      <c r="R10" s="237"/>
    </row>
    <row r="11" spans="1:26" s="9" customFormat="1" ht="19.5" customHeight="1" x14ac:dyDescent="0.2">
      <c r="A11" s="8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6" s="9" customFormat="1" ht="19.5" customHeight="1" x14ac:dyDescent="0.2">
      <c r="A12" s="8"/>
      <c r="C12" s="32"/>
      <c r="N12" s="32"/>
      <c r="O12" s="32"/>
      <c r="P12" s="32"/>
      <c r="Q12" s="32"/>
      <c r="R12" s="32"/>
      <c r="S12" s="32"/>
      <c r="T12" s="32"/>
    </row>
    <row r="13" spans="1:26" ht="19.5" customHeight="1" x14ac:dyDescent="0.3">
      <c r="A13" s="252" t="str">
        <f>Índice!$A$213</f>
        <v>ESTUDO 28 | ANÁLISE DAS EMPRESAS DO SETOR DOS TRANSPORTES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9"/>
      <c r="W13" s="9"/>
    </row>
    <row r="14" spans="1:26" ht="13.5" customHeight="1" x14ac:dyDescent="0.3">
      <c r="U14" s="117" t="s">
        <v>124</v>
      </c>
    </row>
    <row r="15" spans="1:26" x14ac:dyDescent="0.3">
      <c r="V15" s="9"/>
      <c r="W15" s="9"/>
    </row>
    <row r="16" spans="1:26" x14ac:dyDescent="0.3">
      <c r="V16" s="9"/>
      <c r="W16" s="9"/>
    </row>
    <row r="17" ht="17.25" customHeight="1" x14ac:dyDescent="0.3"/>
  </sheetData>
  <sheetProtection algorithmName="SHA-512" hashValue="57Fcl4JBSpPPw72QfSlURuk3xkXmmJgHwJGu64YmhauePVLm48vLL/2gDumXDMAbTkFzVy6PKYr2NRlUWY1Wew==" saltValue="ph8V+ROdsvQY7Qdh0Q+puA==" spinCount="100000" sheet="1" objects="1" scenarios="1"/>
  <mergeCells count="32">
    <mergeCell ref="A1:U1"/>
    <mergeCell ref="A13:U13"/>
    <mergeCell ref="D10:F10"/>
    <mergeCell ref="G10:H10"/>
    <mergeCell ref="I10:J10"/>
    <mergeCell ref="K10:L10"/>
    <mergeCell ref="Q9:R9"/>
    <mergeCell ref="M10:N10"/>
    <mergeCell ref="O10:P10"/>
    <mergeCell ref="Q10:R10"/>
    <mergeCell ref="K8:L8"/>
    <mergeCell ref="K9:L9"/>
    <mergeCell ref="M8:N8"/>
    <mergeCell ref="O8:P8"/>
    <mergeCell ref="Q8:R8"/>
    <mergeCell ref="M9:N9"/>
    <mergeCell ref="D8:F8"/>
    <mergeCell ref="D9:F9"/>
    <mergeCell ref="G8:H8"/>
    <mergeCell ref="G9:H9"/>
    <mergeCell ref="I8:J8"/>
    <mergeCell ref="I9:J9"/>
    <mergeCell ref="X9:Y9"/>
    <mergeCell ref="G6:L6"/>
    <mergeCell ref="G7:H7"/>
    <mergeCell ref="I7:J7"/>
    <mergeCell ref="K7:L7"/>
    <mergeCell ref="M6:R6"/>
    <mergeCell ref="M7:N7"/>
    <mergeCell ref="O7:P7"/>
    <mergeCell ref="Q7:R7"/>
    <mergeCell ref="O9:P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-0.249977111117893"/>
  </sheetPr>
  <dimension ref="A1:U18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288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12" t="str">
        <f>+Índice!F23</f>
        <v>G10</v>
      </c>
      <c r="B3" s="113" t="str">
        <f>+Índice!G23</f>
        <v>Estrutura atendendo à inclusão no setor exportador | Por segmentos de atividade económica (2015)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6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s="9" customFormat="1" ht="30" customHeight="1" x14ac:dyDescent="0.2">
      <c r="C6" s="8"/>
      <c r="D6" s="63"/>
      <c r="E6" s="64"/>
      <c r="F6" s="64"/>
      <c r="G6" s="222" t="s">
        <v>101</v>
      </c>
      <c r="H6" s="223"/>
      <c r="I6" s="223"/>
      <c r="J6" s="223"/>
      <c r="K6" s="223"/>
      <c r="L6" s="224"/>
      <c r="M6" s="222" t="s">
        <v>102</v>
      </c>
      <c r="N6" s="223"/>
      <c r="O6" s="223"/>
      <c r="P6" s="223"/>
      <c r="Q6" s="223"/>
      <c r="R6" s="223"/>
    </row>
    <row r="7" spans="1:21" s="13" customFormat="1" ht="30" customHeight="1" x14ac:dyDescent="0.3">
      <c r="C7" s="22"/>
      <c r="D7" s="68"/>
      <c r="E7" s="66"/>
      <c r="F7" s="66"/>
      <c r="G7" s="269" t="s">
        <v>179</v>
      </c>
      <c r="H7" s="269"/>
      <c r="I7" s="269" t="s">
        <v>180</v>
      </c>
      <c r="J7" s="269"/>
      <c r="K7" s="269" t="s">
        <v>181</v>
      </c>
      <c r="L7" s="269"/>
      <c r="M7" s="269" t="s">
        <v>179</v>
      </c>
      <c r="N7" s="269"/>
      <c r="O7" s="269" t="s">
        <v>180</v>
      </c>
      <c r="P7" s="269"/>
      <c r="Q7" s="269" t="s">
        <v>181</v>
      </c>
      <c r="R7" s="269"/>
    </row>
    <row r="8" spans="1:21" s="13" customFormat="1" ht="30" customHeight="1" x14ac:dyDescent="0.3">
      <c r="C8" s="22"/>
      <c r="D8" s="232" t="s">
        <v>47</v>
      </c>
      <c r="E8" s="269"/>
      <c r="F8" s="269"/>
      <c r="G8" s="237">
        <v>0.96599999999999997</v>
      </c>
      <c r="H8" s="237"/>
      <c r="I8" s="237">
        <v>1.6E-2</v>
      </c>
      <c r="J8" s="237"/>
      <c r="K8" s="237">
        <v>1.7999999999999999E-2</v>
      </c>
      <c r="L8" s="237"/>
      <c r="M8" s="237">
        <v>0.98399999999999999</v>
      </c>
      <c r="N8" s="237"/>
      <c r="O8" s="237">
        <v>1.2E-2</v>
      </c>
      <c r="P8" s="237"/>
      <c r="Q8" s="241">
        <v>4.0000000000000001E-3</v>
      </c>
      <c r="R8" s="236"/>
    </row>
    <row r="9" spans="1:21" s="13" customFormat="1" ht="30" customHeight="1" x14ac:dyDescent="0.3">
      <c r="C9" s="22"/>
      <c r="D9" s="232" t="s">
        <v>36</v>
      </c>
      <c r="E9" s="269"/>
      <c r="F9" s="269"/>
      <c r="G9" s="237">
        <v>0.47399999999999998</v>
      </c>
      <c r="H9" s="237"/>
      <c r="I9" s="237">
        <v>2.5999999999999999E-2</v>
      </c>
      <c r="J9" s="237"/>
      <c r="K9" s="237">
        <v>0.5</v>
      </c>
      <c r="L9" s="237"/>
      <c r="M9" s="237">
        <v>0.81399999999999995</v>
      </c>
      <c r="N9" s="237"/>
      <c r="O9" s="237">
        <v>6.8000000000000005E-2</v>
      </c>
      <c r="P9" s="237"/>
      <c r="Q9" s="241">
        <v>0.11799999999999999</v>
      </c>
      <c r="R9" s="236"/>
    </row>
    <row r="10" spans="1:21" s="13" customFormat="1" ht="30" customHeight="1" x14ac:dyDescent="0.3">
      <c r="C10" s="22"/>
      <c r="D10" s="235" t="s">
        <v>41</v>
      </c>
      <c r="E10" s="270"/>
      <c r="F10" s="270"/>
      <c r="G10" s="237">
        <v>0.753</v>
      </c>
      <c r="H10" s="237"/>
      <c r="I10" s="237">
        <v>8.0000000000000002E-3</v>
      </c>
      <c r="J10" s="237"/>
      <c r="K10" s="237">
        <v>0.23899999999999999</v>
      </c>
      <c r="L10" s="237"/>
      <c r="M10" s="237">
        <v>0.96099999999999997</v>
      </c>
      <c r="N10" s="237"/>
      <c r="O10" s="237">
        <v>1.4999999999999999E-2</v>
      </c>
      <c r="P10" s="237"/>
      <c r="Q10" s="241">
        <v>2.5000000000000001E-2</v>
      </c>
      <c r="R10" s="236"/>
    </row>
    <row r="11" spans="1:21" ht="19.5" customHeight="1" x14ac:dyDescent="0.3"/>
    <row r="12" spans="1:21" s="9" customFormat="1" ht="19.5" customHeight="1" x14ac:dyDescent="0.2">
      <c r="A12" s="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s="9" customFormat="1" ht="19.5" customHeight="1" x14ac:dyDescent="0.2">
      <c r="A13" s="8"/>
      <c r="C13" s="32"/>
      <c r="N13" s="32"/>
      <c r="O13" s="32"/>
      <c r="P13" s="32"/>
      <c r="Q13" s="32"/>
      <c r="R13" s="32"/>
      <c r="S13" s="32"/>
      <c r="T13" s="32"/>
      <c r="U13" s="32"/>
    </row>
    <row r="14" spans="1:21" ht="19.5" customHeight="1" x14ac:dyDescent="0.3">
      <c r="A14" s="252" t="str">
        <f>Índice!$A$213</f>
        <v>ESTUDO 28 | ANÁLISE DAS EMPRESAS DO SETOR DOS TRANSPORTES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</row>
    <row r="15" spans="1:21" ht="13.5" customHeight="1" x14ac:dyDescent="0.3">
      <c r="U15" s="117" t="s">
        <v>124</v>
      </c>
    </row>
    <row r="18" ht="17.25" customHeight="1" x14ac:dyDescent="0.3"/>
  </sheetData>
  <sheetProtection algorithmName="SHA-512" hashValue="q5yDGEpXfCqSljXWJAG6i+CZxgfmwNbAbtAU7OVRCiDB3xGB3UM3JNqICXlf9gwPaPhjwrZWBZwrZSz+yiNo3A==" saltValue="Lmt0CivG+GACKyYepZsQzg==" spinCount="100000" sheet="1" objects="1" scenarios="1"/>
  <mergeCells count="31">
    <mergeCell ref="A14:U14"/>
    <mergeCell ref="O9:P9"/>
    <mergeCell ref="M10:N10"/>
    <mergeCell ref="O10:P10"/>
    <mergeCell ref="D8:F8"/>
    <mergeCell ref="D9:F9"/>
    <mergeCell ref="D10:F10"/>
    <mergeCell ref="M9:N9"/>
    <mergeCell ref="M8:N8"/>
    <mergeCell ref="O8:P8"/>
    <mergeCell ref="Q8:R8"/>
    <mergeCell ref="Q9:R9"/>
    <mergeCell ref="Q10:R10"/>
    <mergeCell ref="G9:H9"/>
    <mergeCell ref="G10:H10"/>
    <mergeCell ref="I8:J8"/>
    <mergeCell ref="M6:R6"/>
    <mergeCell ref="Q7:R7"/>
    <mergeCell ref="A1:U1"/>
    <mergeCell ref="G7:H7"/>
    <mergeCell ref="I7:J7"/>
    <mergeCell ref="G6:L6"/>
    <mergeCell ref="K7:L7"/>
    <mergeCell ref="M7:N7"/>
    <mergeCell ref="O7:P7"/>
    <mergeCell ref="G8:H8"/>
    <mergeCell ref="K8:L8"/>
    <mergeCell ref="I9:J9"/>
    <mergeCell ref="K9:L9"/>
    <mergeCell ref="I10:J10"/>
    <mergeCell ref="K10:L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416F84"/>
  </sheetPr>
  <dimension ref="A1:AD74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0" ht="69" customHeight="1" x14ac:dyDescent="0.3">
      <c r="A1" s="228" t="s">
        <v>291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0" ht="15" customHeight="1" x14ac:dyDescent="0.3"/>
    <row r="3" spans="1:30" s="7" customFormat="1" ht="15" customHeight="1" thickBot="1" x14ac:dyDescent="0.35">
      <c r="A3" s="112" t="str">
        <f>+Índice!$F$27</f>
        <v>Q5</v>
      </c>
      <c r="B3" s="113" t="str">
        <f>+Índice!$G$27</f>
        <v>PIB e principais componentes da despesa | Taxa de variação homóloga real</v>
      </c>
      <c r="C3" s="114"/>
      <c r="D3" s="113"/>
      <c r="E3" s="114"/>
      <c r="F3" s="114"/>
      <c r="G3" s="115"/>
      <c r="H3" s="115"/>
      <c r="I3" s="115"/>
      <c r="J3" s="115"/>
    </row>
    <row r="4" spans="1:30" s="9" customFormat="1" ht="15" customHeight="1" x14ac:dyDescent="0.2">
      <c r="A4" s="8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0" ht="15" customHeight="1" x14ac:dyDescent="0.3"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s="19" customFormat="1" ht="30" customHeight="1" x14ac:dyDescent="0.3">
      <c r="D6" s="74"/>
      <c r="E6" s="75"/>
      <c r="F6" s="75"/>
      <c r="G6" s="247">
        <v>2011</v>
      </c>
      <c r="H6" s="247"/>
      <c r="I6" s="247">
        <v>2012</v>
      </c>
      <c r="J6" s="247"/>
      <c r="K6" s="247">
        <v>2013</v>
      </c>
      <c r="L6" s="247"/>
      <c r="M6" s="247">
        <v>2014</v>
      </c>
      <c r="N6" s="247"/>
      <c r="O6" s="247" t="s">
        <v>123</v>
      </c>
      <c r="P6" s="247"/>
      <c r="Q6" s="247" t="s">
        <v>289</v>
      </c>
      <c r="R6" s="222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13" customFormat="1" ht="30" customHeight="1" x14ac:dyDescent="0.3">
      <c r="A7" s="19"/>
      <c r="D7" s="232" t="s">
        <v>20</v>
      </c>
      <c r="E7" s="269"/>
      <c r="F7" s="269"/>
      <c r="G7" s="283">
        <v>-1.7999999999999999E-2</v>
      </c>
      <c r="H7" s="244"/>
      <c r="I7" s="283">
        <v>-0.04</v>
      </c>
      <c r="J7" s="244"/>
      <c r="K7" s="283">
        <v>-1.0999999999999999E-2</v>
      </c>
      <c r="L7" s="244"/>
      <c r="M7" s="245">
        <v>8.9999999999999993E-3</v>
      </c>
      <c r="N7" s="245"/>
      <c r="O7" s="245">
        <v>1.6E-2</v>
      </c>
      <c r="P7" s="245"/>
      <c r="Q7" s="283">
        <v>1.4E-2</v>
      </c>
      <c r="R7" s="284"/>
    </row>
    <row r="8" spans="1:30" s="13" customFormat="1" ht="30" customHeight="1" x14ac:dyDescent="0.3">
      <c r="A8" s="19"/>
      <c r="D8" s="232" t="s">
        <v>21</v>
      </c>
      <c r="E8" s="269"/>
      <c r="F8" s="269"/>
      <c r="G8" s="280">
        <v>-3.5999999999999997E-2</v>
      </c>
      <c r="H8" s="282"/>
      <c r="I8" s="280">
        <v>-5.5E-2</v>
      </c>
      <c r="J8" s="282"/>
      <c r="K8" s="280">
        <v>-1.2E-2</v>
      </c>
      <c r="L8" s="282"/>
      <c r="M8" s="274">
        <v>2.3E-2</v>
      </c>
      <c r="N8" s="274"/>
      <c r="O8" s="274">
        <v>2.5999999999999999E-2</v>
      </c>
      <c r="P8" s="274"/>
      <c r="Q8" s="280">
        <v>2.3E-2</v>
      </c>
      <c r="R8" s="281"/>
    </row>
    <row r="9" spans="1:30" s="13" customFormat="1" ht="30" customHeight="1" x14ac:dyDescent="0.3">
      <c r="A9" s="19"/>
      <c r="D9" s="232" t="s">
        <v>22</v>
      </c>
      <c r="E9" s="269"/>
      <c r="F9" s="269"/>
      <c r="G9" s="280">
        <v>-3.7999999999999999E-2</v>
      </c>
      <c r="H9" s="282"/>
      <c r="I9" s="280">
        <v>-3.3000000000000002E-2</v>
      </c>
      <c r="J9" s="282"/>
      <c r="K9" s="280">
        <v>-0.02</v>
      </c>
      <c r="L9" s="282"/>
      <c r="M9" s="274">
        <v>-5.0000000000000001E-3</v>
      </c>
      <c r="N9" s="274"/>
      <c r="O9" s="274">
        <v>7.0000000000000001E-3</v>
      </c>
      <c r="P9" s="274"/>
      <c r="Q9" s="280">
        <v>5.0000000000000001E-3</v>
      </c>
      <c r="R9" s="281"/>
    </row>
    <row r="10" spans="1:30" s="13" customFormat="1" ht="30" customHeight="1" x14ac:dyDescent="0.3">
      <c r="A10" s="19"/>
      <c r="D10" s="232" t="s">
        <v>329</v>
      </c>
      <c r="E10" s="269"/>
      <c r="F10" s="269"/>
      <c r="G10" s="280">
        <v>-0.125</v>
      </c>
      <c r="H10" s="282"/>
      <c r="I10" s="280">
        <v>-0.16600000000000001</v>
      </c>
      <c r="J10" s="282"/>
      <c r="K10" s="280">
        <v>-5.0999999999999997E-2</v>
      </c>
      <c r="L10" s="282"/>
      <c r="M10" s="274">
        <v>2.3E-2</v>
      </c>
      <c r="N10" s="274"/>
      <c r="O10" s="274">
        <v>4.4999999999999998E-2</v>
      </c>
      <c r="P10" s="274"/>
      <c r="Q10" s="280">
        <v>-1E-3</v>
      </c>
      <c r="R10" s="281"/>
    </row>
    <row r="11" spans="1:30" s="13" customFormat="1" ht="30" customHeight="1" x14ac:dyDescent="0.3">
      <c r="A11" s="19"/>
      <c r="D11" s="232" t="s">
        <v>34</v>
      </c>
      <c r="E11" s="269"/>
      <c r="F11" s="269"/>
      <c r="G11" s="280">
        <v>7.0000000000000007E-2</v>
      </c>
      <c r="H11" s="282"/>
      <c r="I11" s="280">
        <v>3.4000000000000002E-2</v>
      </c>
      <c r="J11" s="282"/>
      <c r="K11" s="280">
        <v>7.0000000000000007E-2</v>
      </c>
      <c r="L11" s="282"/>
      <c r="M11" s="274">
        <v>4.2999999999999997E-2</v>
      </c>
      <c r="N11" s="274"/>
      <c r="O11" s="274">
        <v>6.0999999999999999E-2</v>
      </c>
      <c r="P11" s="274"/>
      <c r="Q11" s="280">
        <v>4.3999999999999997E-2</v>
      </c>
      <c r="R11" s="281"/>
    </row>
    <row r="12" spans="1:30" s="13" customFormat="1" ht="30" customHeight="1" thickBot="1" x14ac:dyDescent="0.35">
      <c r="A12" s="19"/>
      <c r="D12" s="235" t="s">
        <v>35</v>
      </c>
      <c r="E12" s="270"/>
      <c r="F12" s="270"/>
      <c r="G12" s="286">
        <v>-5.8000000000000003E-2</v>
      </c>
      <c r="H12" s="287"/>
      <c r="I12" s="286">
        <v>-6.3E-2</v>
      </c>
      <c r="J12" s="287"/>
      <c r="K12" s="286">
        <v>4.7E-2</v>
      </c>
      <c r="L12" s="287"/>
      <c r="M12" s="288">
        <v>7.8E-2</v>
      </c>
      <c r="N12" s="288"/>
      <c r="O12" s="288">
        <v>8.2000000000000003E-2</v>
      </c>
      <c r="P12" s="288"/>
      <c r="Q12" s="286">
        <v>4.3999999999999997E-2</v>
      </c>
      <c r="R12" s="289"/>
    </row>
    <row r="13" spans="1:30" ht="16.2" thickBot="1" x14ac:dyDescent="0.35">
      <c r="A13" s="11"/>
      <c r="C13" s="20"/>
      <c r="D13" s="272" t="s">
        <v>93</v>
      </c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85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ht="20.100000000000001" customHeight="1" thickBot="1" x14ac:dyDescent="0.35">
      <c r="A14" s="11"/>
      <c r="C14" s="20"/>
      <c r="D14" s="21"/>
      <c r="E14" s="21"/>
      <c r="F14" s="21"/>
      <c r="G14" s="21"/>
      <c r="H14" s="21"/>
      <c r="I14" s="21"/>
      <c r="J14" s="21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20.100000000000001" customHeight="1" x14ac:dyDescent="0.3">
      <c r="W15" s="19"/>
      <c r="X15" s="19"/>
      <c r="Y15" s="19"/>
      <c r="Z15" s="19"/>
      <c r="AA15" s="19"/>
      <c r="AB15" s="19"/>
      <c r="AC15" s="19"/>
      <c r="AD15" s="19"/>
    </row>
    <row r="16" spans="1:30" ht="19.5" customHeight="1" x14ac:dyDescent="0.3">
      <c r="A16" s="217" t="str">
        <f>NOTA!$A$24</f>
        <v>ESTUDO 28 | ANÁLISE DAS EMPRESAS DO SETOR DOS TRANSPORTES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16:21" ht="13.5" customHeight="1" x14ac:dyDescent="0.3">
      <c r="U17" s="117" t="s">
        <v>124</v>
      </c>
    </row>
    <row r="18" spans="16:21" ht="19.5" customHeight="1" x14ac:dyDescent="0.3"/>
    <row r="19" spans="16:21" ht="19.5" customHeight="1" x14ac:dyDescent="0.3"/>
    <row r="20" spans="16:21" ht="19.5" customHeight="1" x14ac:dyDescent="0.3"/>
    <row r="21" spans="16:21" ht="19.5" customHeight="1" x14ac:dyDescent="0.3">
      <c r="P21" s="14"/>
    </row>
    <row r="22" spans="16:21" ht="19.5" customHeight="1" x14ac:dyDescent="0.3"/>
    <row r="23" spans="16:21" ht="19.5" customHeight="1" x14ac:dyDescent="0.3"/>
    <row r="24" spans="16:21" ht="19.5" customHeight="1" x14ac:dyDescent="0.3"/>
    <row r="25" spans="16:21" ht="19.5" customHeight="1" x14ac:dyDescent="0.3"/>
    <row r="26" spans="16:21" ht="19.5" customHeight="1" x14ac:dyDescent="0.3"/>
    <row r="27" spans="16:21" ht="19.5" customHeight="1" x14ac:dyDescent="0.3"/>
    <row r="28" spans="16:21" ht="19.5" customHeight="1" x14ac:dyDescent="0.3"/>
    <row r="29" spans="16:21" ht="19.5" customHeight="1" x14ac:dyDescent="0.3"/>
    <row r="30" spans="16:21" ht="19.5" customHeight="1" x14ac:dyDescent="0.3"/>
    <row r="31" spans="16:21" ht="19.5" customHeight="1" x14ac:dyDescent="0.3"/>
    <row r="32" spans="16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</sheetData>
  <sheetProtection algorithmName="SHA-512" hashValue="HHpCkWlySNssBnT7YxW71mOQ66c50qbnWAn7ghO160lujcZdikLb9cLwmKTN1kUnj7h01zgR1cYs/mFd578iNQ==" saltValue="S6FF5mBKJ2lpx4RC3oq9WQ==" spinCount="100000" sheet="1" objects="1" scenarios="1"/>
  <mergeCells count="51">
    <mergeCell ref="A16:U16"/>
    <mergeCell ref="D11:F11"/>
    <mergeCell ref="D12:F12"/>
    <mergeCell ref="G10:H10"/>
    <mergeCell ref="G11:H11"/>
    <mergeCell ref="D13:S13"/>
    <mergeCell ref="G12:H12"/>
    <mergeCell ref="I12:J12"/>
    <mergeCell ref="K12:L12"/>
    <mergeCell ref="M12:N12"/>
    <mergeCell ref="O12:P12"/>
    <mergeCell ref="Q12:R12"/>
    <mergeCell ref="Q10:R10"/>
    <mergeCell ref="I11:J11"/>
    <mergeCell ref="K11:L11"/>
    <mergeCell ref="M11:N11"/>
    <mergeCell ref="D8:F8"/>
    <mergeCell ref="D9:F9"/>
    <mergeCell ref="G8:H8"/>
    <mergeCell ref="G9:H9"/>
    <mergeCell ref="D10:F10"/>
    <mergeCell ref="A1:U1"/>
    <mergeCell ref="D7:F7"/>
    <mergeCell ref="G6:H6"/>
    <mergeCell ref="I6:J6"/>
    <mergeCell ref="K6:L6"/>
    <mergeCell ref="M6:N6"/>
    <mergeCell ref="O6:P6"/>
    <mergeCell ref="Q6:R6"/>
    <mergeCell ref="G7:H7"/>
    <mergeCell ref="I7:J7"/>
    <mergeCell ref="K7:L7"/>
    <mergeCell ref="M7:N7"/>
    <mergeCell ref="O7:P7"/>
    <mergeCell ref="Q7:R7"/>
    <mergeCell ref="O11:P11"/>
    <mergeCell ref="Q11:R11"/>
    <mergeCell ref="Q8:R8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I10:J10"/>
    <mergeCell ref="K10:L10"/>
    <mergeCell ref="M10:N10"/>
    <mergeCell ref="O10:P10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V8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2" ht="69" customHeight="1" x14ac:dyDescent="0.3">
      <c r="A1" s="228" t="s">
        <v>290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2" ht="15" customHeight="1" x14ac:dyDescent="0.3"/>
    <row r="3" spans="1:22" s="7" customFormat="1" ht="15" customHeight="1" thickBot="1" x14ac:dyDescent="0.35">
      <c r="A3" s="106" t="str">
        <f>+Índice!$F$30</f>
        <v>G11</v>
      </c>
      <c r="B3" s="107" t="str">
        <f>+Índice!$G$30</f>
        <v>Volume de negócios | Contributos (em p.p.) para a taxa de crescimento anual (em percentagem)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60"/>
      <c r="O3" s="60"/>
      <c r="P3" s="60"/>
      <c r="Q3" s="60"/>
    </row>
    <row r="4" spans="1:2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5" customHeight="1" x14ac:dyDescent="0.3"/>
    <row r="6" spans="1:22" ht="30" customHeight="1" x14ac:dyDescent="0.3">
      <c r="D6" s="9"/>
      <c r="E6" s="222" t="s">
        <v>120</v>
      </c>
      <c r="F6" s="223"/>
      <c r="G6" s="223"/>
      <c r="H6" s="224"/>
      <c r="I6" s="223" t="s">
        <v>127</v>
      </c>
      <c r="J6" s="223"/>
      <c r="K6" s="223"/>
      <c r="L6" s="223"/>
      <c r="M6" s="223"/>
      <c r="N6" s="224"/>
      <c r="O6" s="222" t="s">
        <v>126</v>
      </c>
      <c r="P6" s="223"/>
      <c r="Q6" s="223"/>
      <c r="R6" s="223"/>
      <c r="S6" s="223"/>
      <c r="T6" s="223"/>
    </row>
    <row r="7" spans="1:22" ht="30" customHeight="1" x14ac:dyDescent="0.3">
      <c r="D7" s="13"/>
      <c r="E7" s="230" t="s">
        <v>117</v>
      </c>
      <c r="F7" s="232"/>
      <c r="G7" s="222" t="s">
        <v>182</v>
      </c>
      <c r="H7" s="224"/>
      <c r="I7" s="230" t="s">
        <v>0</v>
      </c>
      <c r="J7" s="232"/>
      <c r="K7" s="230" t="s">
        <v>42</v>
      </c>
      <c r="L7" s="232"/>
      <c r="M7" s="230" t="s">
        <v>1</v>
      </c>
      <c r="N7" s="232"/>
      <c r="O7" s="269" t="s">
        <v>179</v>
      </c>
      <c r="P7" s="269"/>
      <c r="Q7" s="269" t="s">
        <v>180</v>
      </c>
      <c r="R7" s="269"/>
      <c r="S7" s="269" t="s">
        <v>181</v>
      </c>
      <c r="T7" s="269"/>
    </row>
    <row r="8" spans="1:22" s="9" customFormat="1" ht="30" customHeight="1" x14ac:dyDescent="0.2">
      <c r="C8" s="223">
        <v>2011</v>
      </c>
      <c r="D8" s="224"/>
      <c r="E8" s="275">
        <v>-1.8</v>
      </c>
      <c r="F8" s="275"/>
      <c r="G8" s="253">
        <v>2.2999999999999998</v>
      </c>
      <c r="H8" s="254"/>
      <c r="I8" s="290">
        <v>-0.2</v>
      </c>
      <c r="J8" s="291"/>
      <c r="K8" s="290">
        <v>-0.5</v>
      </c>
      <c r="L8" s="291"/>
      <c r="M8" s="290">
        <v>3.1</v>
      </c>
      <c r="N8" s="291"/>
      <c r="O8" s="290">
        <v>0.6</v>
      </c>
      <c r="P8" s="291"/>
      <c r="Q8" s="290">
        <v>0.1</v>
      </c>
      <c r="R8" s="291"/>
      <c r="S8" s="290">
        <v>1.6</v>
      </c>
      <c r="T8" s="291"/>
    </row>
    <row r="9" spans="1:22" s="13" customFormat="1" ht="30" customHeight="1" x14ac:dyDescent="0.3">
      <c r="C9" s="231">
        <v>2012</v>
      </c>
      <c r="D9" s="232"/>
      <c r="E9" s="275">
        <v>-6.2</v>
      </c>
      <c r="F9" s="275"/>
      <c r="G9" s="253">
        <v>-0.9</v>
      </c>
      <c r="H9" s="254"/>
      <c r="I9" s="290">
        <v>-0.9</v>
      </c>
      <c r="J9" s="291"/>
      <c r="K9" s="290">
        <v>-2.2999999999999998</v>
      </c>
      <c r="L9" s="291"/>
      <c r="M9" s="290">
        <v>2.2999999999999998</v>
      </c>
      <c r="N9" s="291"/>
      <c r="O9" s="290">
        <v>-2.2000000000000002</v>
      </c>
      <c r="P9" s="291"/>
      <c r="Q9" s="290">
        <v>-0.2</v>
      </c>
      <c r="R9" s="291"/>
      <c r="S9" s="290">
        <v>1.5</v>
      </c>
      <c r="T9" s="291"/>
    </row>
    <row r="10" spans="1:22" s="13" customFormat="1" ht="30" customHeight="1" x14ac:dyDescent="0.3">
      <c r="C10" s="231">
        <v>2013</v>
      </c>
      <c r="D10" s="232"/>
      <c r="E10" s="275">
        <v>-0.2</v>
      </c>
      <c r="F10" s="275"/>
      <c r="G10" s="253">
        <v>1</v>
      </c>
      <c r="H10" s="254"/>
      <c r="I10" s="290">
        <v>-0.4</v>
      </c>
      <c r="J10" s="291"/>
      <c r="K10" s="290">
        <v>1.5</v>
      </c>
      <c r="L10" s="291"/>
      <c r="M10" s="290">
        <v>-0.1</v>
      </c>
      <c r="N10" s="291"/>
      <c r="O10" s="290">
        <v>0</v>
      </c>
      <c r="P10" s="291"/>
      <c r="Q10" s="290">
        <v>0.5</v>
      </c>
      <c r="R10" s="291"/>
      <c r="S10" s="290">
        <v>0.5</v>
      </c>
      <c r="T10" s="291"/>
    </row>
    <row r="11" spans="1:22" s="13" customFormat="1" ht="30" customHeight="1" x14ac:dyDescent="0.3">
      <c r="C11" s="231">
        <v>2014</v>
      </c>
      <c r="D11" s="232"/>
      <c r="E11" s="275">
        <v>1.9</v>
      </c>
      <c r="F11" s="275"/>
      <c r="G11" s="253">
        <v>4.2</v>
      </c>
      <c r="H11" s="254"/>
      <c r="I11" s="290">
        <v>0.1</v>
      </c>
      <c r="J11" s="291"/>
      <c r="K11" s="290">
        <v>3.2</v>
      </c>
      <c r="L11" s="291"/>
      <c r="M11" s="290">
        <v>0.8</v>
      </c>
      <c r="N11" s="291"/>
      <c r="O11" s="290">
        <v>2.5</v>
      </c>
      <c r="P11" s="291"/>
      <c r="Q11" s="290">
        <v>1.3</v>
      </c>
      <c r="R11" s="291"/>
      <c r="S11" s="290">
        <v>0.4</v>
      </c>
      <c r="T11" s="291"/>
    </row>
    <row r="12" spans="1:22" s="13" customFormat="1" ht="30" customHeight="1" x14ac:dyDescent="0.3">
      <c r="C12" s="234">
        <v>2015</v>
      </c>
      <c r="D12" s="235"/>
      <c r="E12" s="275">
        <v>2.4</v>
      </c>
      <c r="F12" s="275"/>
      <c r="G12" s="253">
        <v>1</v>
      </c>
      <c r="H12" s="254"/>
      <c r="I12" s="290">
        <v>-0.4</v>
      </c>
      <c r="J12" s="291"/>
      <c r="K12" s="290">
        <v>2</v>
      </c>
      <c r="L12" s="291"/>
      <c r="M12" s="290">
        <v>-0.6</v>
      </c>
      <c r="N12" s="291"/>
      <c r="O12" s="290">
        <v>2</v>
      </c>
      <c r="P12" s="291"/>
      <c r="Q12" s="290">
        <v>-0.4</v>
      </c>
      <c r="R12" s="291"/>
      <c r="S12" s="290">
        <v>-0.5</v>
      </c>
      <c r="T12" s="291"/>
    </row>
    <row r="13" spans="1:22" s="13" customFormat="1" ht="30" customHeight="1" x14ac:dyDescent="0.3">
      <c r="E13" s="22"/>
      <c r="F13" s="140"/>
    </row>
    <row r="14" spans="1:22" s="13" customFormat="1" ht="30" customHeight="1" x14ac:dyDescent="0.3">
      <c r="E14" s="22"/>
      <c r="F14" s="140"/>
    </row>
    <row r="15" spans="1:22" ht="19.5" customHeight="1" x14ac:dyDescent="0.3">
      <c r="F15" s="56"/>
      <c r="S15" s="13"/>
      <c r="T15" s="13"/>
      <c r="U15" s="13"/>
      <c r="V15" s="13"/>
    </row>
    <row r="16" spans="1:22" ht="20.100000000000001" customHeight="1" x14ac:dyDescent="0.3"/>
    <row r="17" spans="1:21" ht="19.5" customHeight="1" x14ac:dyDescent="0.3">
      <c r="A17" s="217" t="str">
        <f>NOTA!$A$24</f>
        <v>ESTUDO 28 | ANÁLISE DAS EMPRESAS DO SETOR DOS TRANSPORTES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1:21" ht="13.5" customHeight="1" x14ac:dyDescent="0.3">
      <c r="U18" s="117" t="s">
        <v>124</v>
      </c>
    </row>
    <row r="19" spans="1:21" ht="19.5" customHeight="1" x14ac:dyDescent="0.3"/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s="14" customFormat="1" ht="19.5" customHeight="1" x14ac:dyDescent="0.3"/>
    <row r="25" spans="1:21" ht="19.5" customHeight="1" x14ac:dyDescent="0.3"/>
    <row r="26" spans="1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1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</row>
    <row r="28" spans="1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</row>
    <row r="29" spans="1:21" ht="19.5" customHeight="1" x14ac:dyDescent="0.3">
      <c r="D29" s="56"/>
      <c r="E29" s="56"/>
      <c r="F29" s="56"/>
      <c r="G29" s="56"/>
      <c r="H29" s="56"/>
      <c r="I29" s="56"/>
      <c r="J29" s="56"/>
      <c r="K29" s="56"/>
      <c r="L29" s="56"/>
      <c r="U29" s="14"/>
    </row>
    <row r="30" spans="1:21" ht="19.5" customHeight="1" x14ac:dyDescent="0.3">
      <c r="D30" s="56"/>
      <c r="E30" s="56"/>
      <c r="F30" s="56"/>
      <c r="G30" s="56"/>
      <c r="H30" s="56"/>
      <c r="I30" s="56"/>
      <c r="J30" s="56"/>
      <c r="K30" s="56"/>
      <c r="L30" s="56"/>
    </row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NuEvR9g8c9hqm1AShugXaHZHY0C/VWkRlYSvWHbggHaQYlzxwps0rTl/d6+Jk8GLf5sgSiqLDxra7zAZrkVh5g==" saltValue="iimWM+6P7HbyxN0XOwUeqw==" spinCount="100000" sheet="1" objects="1" scenarios="1"/>
  <mergeCells count="58">
    <mergeCell ref="A17:U17"/>
    <mergeCell ref="Q12:R12"/>
    <mergeCell ref="A1:U1"/>
    <mergeCell ref="I11:J11"/>
    <mergeCell ref="K11:L11"/>
    <mergeCell ref="M11:N11"/>
    <mergeCell ref="O11:P11"/>
    <mergeCell ref="Q11:R11"/>
    <mergeCell ref="I6:N6"/>
    <mergeCell ref="O6:T6"/>
    <mergeCell ref="G7:H7"/>
    <mergeCell ref="I7:J7"/>
    <mergeCell ref="K7:L7"/>
    <mergeCell ref="M7:N7"/>
    <mergeCell ref="O7:P7"/>
    <mergeCell ref="Q7:R7"/>
    <mergeCell ref="S7:T7"/>
    <mergeCell ref="E6:H6"/>
    <mergeCell ref="E7:F7"/>
    <mergeCell ref="Q8:R8"/>
    <mergeCell ref="S8:T8"/>
    <mergeCell ref="E8:F8"/>
    <mergeCell ref="S9:T9"/>
    <mergeCell ref="G8:H8"/>
    <mergeCell ref="I8:J8"/>
    <mergeCell ref="K8:L8"/>
    <mergeCell ref="M8:N8"/>
    <mergeCell ref="O8:P8"/>
    <mergeCell ref="G9:H9"/>
    <mergeCell ref="I9:J9"/>
    <mergeCell ref="K9:L9"/>
    <mergeCell ref="M9:N9"/>
    <mergeCell ref="O9:P9"/>
    <mergeCell ref="S10:T10"/>
    <mergeCell ref="G11:H11"/>
    <mergeCell ref="S11:T11"/>
    <mergeCell ref="G12:H12"/>
    <mergeCell ref="S12:T12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E9:F9"/>
    <mergeCell ref="E10:F10"/>
    <mergeCell ref="E11:F11"/>
    <mergeCell ref="E12:F12"/>
    <mergeCell ref="Q10:R10"/>
    <mergeCell ref="Q9:R9"/>
    <mergeCell ref="C8:D8"/>
    <mergeCell ref="C9:D9"/>
    <mergeCell ref="C10:D10"/>
    <mergeCell ref="C11:D11"/>
    <mergeCell ref="C12:D12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U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290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6" t="str">
        <f>+Índice!$F$31</f>
        <v>G12</v>
      </c>
      <c r="B3" s="107" t="str">
        <f>+Índice!$G$31</f>
        <v>Volume de negócios | Distribuição por quartis e média ponderada da taxa de crescimento anual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60"/>
      <c r="O3" s="60"/>
      <c r="P3" s="60"/>
      <c r="Q3" s="60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15" customHeight="1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1" ht="30.75" customHeight="1" x14ac:dyDescent="0.3">
      <c r="C6" s="91"/>
      <c r="D6" s="63"/>
      <c r="E6" s="67"/>
      <c r="F6" s="64"/>
      <c r="G6" s="64"/>
      <c r="H6" s="247" t="s">
        <v>119</v>
      </c>
      <c r="I6" s="247"/>
      <c r="J6" s="247" t="s">
        <v>182</v>
      </c>
      <c r="K6" s="247"/>
      <c r="L6" s="247" t="s">
        <v>69</v>
      </c>
      <c r="M6" s="247"/>
      <c r="N6" s="247"/>
      <c r="O6" s="247"/>
      <c r="P6" s="247"/>
      <c r="Q6" s="247"/>
    </row>
    <row r="7" spans="1:21" ht="30.75" customHeight="1" x14ac:dyDescent="0.3">
      <c r="C7" s="92"/>
      <c r="D7" s="65"/>
      <c r="E7" s="148"/>
      <c r="F7" s="77"/>
      <c r="G7" s="77"/>
      <c r="H7" s="269"/>
      <c r="I7" s="269"/>
      <c r="J7" s="269"/>
      <c r="K7" s="269"/>
      <c r="L7" s="269" t="s">
        <v>179</v>
      </c>
      <c r="M7" s="269"/>
      <c r="N7" s="269" t="s">
        <v>180</v>
      </c>
      <c r="O7" s="269"/>
      <c r="P7" s="269" t="s">
        <v>181</v>
      </c>
      <c r="Q7" s="269"/>
    </row>
    <row r="8" spans="1:21" s="9" customFormat="1" ht="30" customHeight="1" x14ac:dyDescent="0.3">
      <c r="C8" s="92"/>
      <c r="D8" s="68"/>
      <c r="E8" s="71"/>
      <c r="F8" s="66"/>
      <c r="G8" s="66"/>
      <c r="H8" s="142">
        <v>2014</v>
      </c>
      <c r="I8" s="142">
        <v>2015</v>
      </c>
      <c r="J8" s="142">
        <v>2014</v>
      </c>
      <c r="K8" s="142">
        <v>2015</v>
      </c>
      <c r="L8" s="142">
        <v>2014</v>
      </c>
      <c r="M8" s="142">
        <v>2015</v>
      </c>
      <c r="N8" s="142">
        <v>2014</v>
      </c>
      <c r="O8" s="142">
        <v>2015</v>
      </c>
      <c r="P8" s="142">
        <v>2014</v>
      </c>
      <c r="Q8" s="142">
        <v>2015</v>
      </c>
    </row>
    <row r="9" spans="1:21" s="13" customFormat="1" ht="30" customHeight="1" x14ac:dyDescent="0.3">
      <c r="C9" s="92"/>
      <c r="D9" s="233" t="s">
        <v>187</v>
      </c>
      <c r="E9" s="234"/>
      <c r="F9" s="232" t="s">
        <v>188</v>
      </c>
      <c r="G9" s="269"/>
      <c r="H9" s="143">
        <v>-0.17799999999999999</v>
      </c>
      <c r="I9" s="143">
        <v>-0.154</v>
      </c>
      <c r="J9" s="176">
        <v>-0.125</v>
      </c>
      <c r="K9" s="177">
        <v>-0.11</v>
      </c>
      <c r="L9" s="150">
        <v>-0.125</v>
      </c>
      <c r="M9" s="150">
        <v>-0.109</v>
      </c>
      <c r="N9" s="150">
        <v>-0.125</v>
      </c>
      <c r="O9" s="150">
        <v>-0.23100000000000001</v>
      </c>
      <c r="P9" s="150">
        <v>-0.152</v>
      </c>
      <c r="Q9" s="150">
        <v>-0.16200000000000001</v>
      </c>
    </row>
    <row r="10" spans="1:21" s="13" customFormat="1" ht="30" customHeight="1" x14ac:dyDescent="0.3">
      <c r="C10" s="92"/>
      <c r="D10" s="238"/>
      <c r="E10" s="240"/>
      <c r="F10" s="232" t="s">
        <v>72</v>
      </c>
      <c r="G10" s="269"/>
      <c r="H10" s="143">
        <v>7.0000000000000001E-3</v>
      </c>
      <c r="I10" s="143">
        <v>0.02</v>
      </c>
      <c r="J10" s="176">
        <v>8.0000000000000002E-3</v>
      </c>
      <c r="K10" s="177">
        <v>1.0999999999999999E-2</v>
      </c>
      <c r="L10" s="150">
        <v>8.0000000000000002E-3</v>
      </c>
      <c r="M10" s="150">
        <v>1.0999999999999999E-2</v>
      </c>
      <c r="N10" s="150">
        <v>3.2000000000000001E-2</v>
      </c>
      <c r="O10" s="150">
        <v>7.8E-2</v>
      </c>
      <c r="P10" s="150">
        <v>3.5000000000000003E-2</v>
      </c>
      <c r="Q10" s="150">
        <v>-1.2E-2</v>
      </c>
    </row>
    <row r="11" spans="1:21" s="13" customFormat="1" ht="30" customHeight="1" x14ac:dyDescent="0.3">
      <c r="C11" s="92"/>
      <c r="D11" s="222"/>
      <c r="E11" s="223"/>
      <c r="F11" s="232" t="s">
        <v>189</v>
      </c>
      <c r="G11" s="269"/>
      <c r="H11" s="143">
        <v>0.223</v>
      </c>
      <c r="I11" s="143">
        <v>0.23400000000000001</v>
      </c>
      <c r="J11" s="176">
        <v>0.159</v>
      </c>
      <c r="K11" s="177">
        <v>0.154</v>
      </c>
      <c r="L11" s="150">
        <v>0.157</v>
      </c>
      <c r="M11" s="150">
        <v>0.152</v>
      </c>
      <c r="N11" s="150">
        <v>0.24099999999999999</v>
      </c>
      <c r="O11" s="150">
        <v>0.443</v>
      </c>
      <c r="P11" s="150">
        <v>0.35499999999999998</v>
      </c>
      <c r="Q11" s="150">
        <v>0.223</v>
      </c>
    </row>
    <row r="12" spans="1:21" s="13" customFormat="1" ht="30" customHeight="1" x14ac:dyDescent="0.3">
      <c r="C12" s="92"/>
      <c r="D12" s="233" t="s">
        <v>73</v>
      </c>
      <c r="E12" s="234"/>
      <c r="F12" s="234"/>
      <c r="G12" s="235"/>
      <c r="H12" s="149">
        <v>1.9E-2</v>
      </c>
      <c r="I12" s="149">
        <v>2.4E-2</v>
      </c>
      <c r="J12" s="176">
        <v>4.2000000000000003E-2</v>
      </c>
      <c r="K12" s="177">
        <v>0.01</v>
      </c>
      <c r="L12" s="150">
        <v>4.2999999999999997E-2</v>
      </c>
      <c r="M12" s="150">
        <v>3.3000000000000002E-2</v>
      </c>
      <c r="N12" s="150">
        <v>0.36699999999999999</v>
      </c>
      <c r="O12" s="150">
        <v>-0.09</v>
      </c>
      <c r="P12" s="150">
        <v>8.9999999999999993E-3</v>
      </c>
      <c r="Q12" s="150">
        <v>-1.4E-2</v>
      </c>
    </row>
    <row r="13" spans="1:21" s="13" customFormat="1" ht="19.5" customHeight="1" x14ac:dyDescent="0.3"/>
    <row r="14" spans="1:21" s="13" customFormat="1" ht="19.5" customHeight="1" x14ac:dyDescent="0.3"/>
    <row r="15" spans="1:21" ht="19.5" customHeight="1" x14ac:dyDescent="0.3">
      <c r="A15" s="217" t="str">
        <f>NOTA!$A$24</f>
        <v>ESTUDO 28 | ANÁLISE DAS EMPRESAS DO SETOR DOS TRANSPORTES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21" ht="13.5" customHeight="1" x14ac:dyDescent="0.3">
      <c r="U16" s="117" t="s">
        <v>124</v>
      </c>
    </row>
    <row r="17" spans="4:21" ht="19.5" customHeight="1" x14ac:dyDescent="0.3"/>
    <row r="18" spans="4:21" ht="19.5" customHeight="1" x14ac:dyDescent="0.3"/>
    <row r="19" spans="4:21" ht="19.5" customHeight="1" x14ac:dyDescent="0.3"/>
    <row r="20" spans="4:21" ht="19.5" customHeight="1" x14ac:dyDescent="0.3"/>
    <row r="21" spans="4:21" ht="19.5" customHeight="1" x14ac:dyDescent="0.3"/>
    <row r="22" spans="4:21" s="14" customFormat="1" ht="19.5" customHeight="1" x14ac:dyDescent="0.3"/>
    <row r="23" spans="4:21" ht="19.5" customHeight="1" x14ac:dyDescent="0.3"/>
    <row r="24" spans="4:21" ht="19.5" customHeight="1" x14ac:dyDescent="0.3">
      <c r="D24" s="56"/>
      <c r="E24" s="56"/>
      <c r="F24" s="56"/>
      <c r="G24" s="56"/>
      <c r="H24" s="56"/>
      <c r="I24" s="56"/>
      <c r="J24" s="56"/>
      <c r="K24" s="56"/>
      <c r="L24" s="56"/>
    </row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  <c r="U27" s="14"/>
    </row>
    <row r="28" spans="4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</row>
    <row r="29" spans="4:21" ht="19.5" customHeight="1" x14ac:dyDescent="0.3"/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Wu6S+92/G/2yfswE1FG4GKdxIX1B2xY8U+rbMQLSkzejDJGeGnV9xWZghqMzgx2GQ+IPiDRI/65jCTKwrPaAKQ==" saltValue="iIDeHaSTsuyOcOtM95EH2g==" spinCount="100000" sheet="1" objects="1" scenarios="1"/>
  <mergeCells count="13">
    <mergeCell ref="A1:U1"/>
    <mergeCell ref="L6:Q6"/>
    <mergeCell ref="P7:Q7"/>
    <mergeCell ref="A15:U15"/>
    <mergeCell ref="F11:G11"/>
    <mergeCell ref="L7:M7"/>
    <mergeCell ref="N7:O7"/>
    <mergeCell ref="H6:I7"/>
    <mergeCell ref="J6:K7"/>
    <mergeCell ref="F9:G9"/>
    <mergeCell ref="D9:E11"/>
    <mergeCell ref="F10:G10"/>
    <mergeCell ref="D12:G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AD81"/>
  <sheetViews>
    <sheetView zoomScaleNormal="100" workbookViewId="0">
      <selection sqref="A1:U1"/>
    </sheetView>
  </sheetViews>
  <sheetFormatPr defaultColWidth="9.109375" defaultRowHeight="14.4" x14ac:dyDescent="0.3"/>
  <cols>
    <col min="1" max="29" width="6.6640625" style="6" customWidth="1"/>
    <col min="30" max="16384" width="9.109375" style="6"/>
  </cols>
  <sheetData>
    <row r="1" spans="1:30" ht="69" customHeight="1" x14ac:dyDescent="0.3">
      <c r="A1" s="228" t="s">
        <v>290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9"/>
      <c r="W1" s="9"/>
      <c r="X1" s="9"/>
      <c r="Y1" s="9"/>
      <c r="Z1" s="9"/>
      <c r="AA1" s="9"/>
      <c r="AB1" s="9"/>
      <c r="AC1" s="9"/>
      <c r="AD1" s="9"/>
    </row>
    <row r="2" spans="1:30" ht="15" customHeight="1" x14ac:dyDescent="0.3">
      <c r="V2" s="9"/>
      <c r="W2" s="9"/>
      <c r="X2" s="9"/>
      <c r="Y2" s="9"/>
      <c r="Z2" s="9"/>
      <c r="AA2" s="9"/>
      <c r="AB2" s="9"/>
      <c r="AC2" s="9"/>
      <c r="AD2" s="9"/>
    </row>
    <row r="3" spans="1:30" s="7" customFormat="1" ht="15" customHeight="1" thickBot="1" x14ac:dyDescent="0.35">
      <c r="A3" s="109" t="str">
        <f>+Índice!$F$32</f>
        <v>G13</v>
      </c>
      <c r="B3" s="110" t="str">
        <f>+Índice!$G$32</f>
        <v>Volume de negócios | Contributos dos mercados externo e interno (em p.p.) para a taxa de crescimento anual (em percentagem)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V3" s="9"/>
      <c r="W3" s="9"/>
      <c r="X3" s="9"/>
      <c r="Y3" s="9"/>
      <c r="Z3" s="9"/>
      <c r="AA3" s="9"/>
      <c r="AB3" s="9"/>
      <c r="AC3" s="9"/>
      <c r="AD3" s="9"/>
    </row>
    <row r="4" spans="1:30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30" ht="15" customHeight="1" x14ac:dyDescent="0.3">
      <c r="R5" s="9"/>
      <c r="S5" s="9"/>
      <c r="T5" s="9"/>
      <c r="U5" s="9"/>
      <c r="V5" s="9"/>
      <c r="W5" s="9"/>
      <c r="X5" s="9"/>
    </row>
    <row r="6" spans="1:30" ht="30" customHeight="1" x14ac:dyDescent="0.3">
      <c r="D6" s="69"/>
      <c r="E6" s="64"/>
      <c r="F6" s="67"/>
      <c r="G6" s="222" t="s">
        <v>117</v>
      </c>
      <c r="H6" s="223"/>
      <c r="I6" s="223"/>
      <c r="J6" s="223"/>
      <c r="K6" s="223"/>
      <c r="L6" s="224"/>
      <c r="M6" s="222" t="s">
        <v>182</v>
      </c>
      <c r="N6" s="223"/>
      <c r="O6" s="223"/>
      <c r="P6" s="223"/>
      <c r="Q6" s="223"/>
      <c r="R6" s="223"/>
      <c r="S6" s="9"/>
      <c r="T6" s="9"/>
      <c r="U6" s="9"/>
      <c r="V6" s="9"/>
      <c r="W6" s="9"/>
      <c r="X6" s="9"/>
    </row>
    <row r="7" spans="1:30" ht="30" customHeight="1" x14ac:dyDescent="0.3">
      <c r="D7" s="70"/>
      <c r="E7" s="66"/>
      <c r="F7" s="71"/>
      <c r="G7" s="233" t="s">
        <v>190</v>
      </c>
      <c r="H7" s="235"/>
      <c r="I7" s="230" t="s">
        <v>94</v>
      </c>
      <c r="J7" s="231"/>
      <c r="K7" s="231"/>
      <c r="L7" s="232"/>
      <c r="M7" s="233" t="s">
        <v>190</v>
      </c>
      <c r="N7" s="235"/>
      <c r="O7" s="230" t="s">
        <v>94</v>
      </c>
      <c r="P7" s="231"/>
      <c r="Q7" s="231"/>
      <c r="R7" s="231"/>
      <c r="S7" s="9"/>
      <c r="T7" s="9"/>
      <c r="U7" s="9"/>
      <c r="V7" s="9"/>
      <c r="W7" s="9"/>
      <c r="X7" s="9"/>
    </row>
    <row r="8" spans="1:30" ht="30" customHeight="1" x14ac:dyDescent="0.3">
      <c r="D8" s="70"/>
      <c r="E8" s="66"/>
      <c r="F8" s="71"/>
      <c r="G8" s="222"/>
      <c r="H8" s="224"/>
      <c r="I8" s="230" t="s">
        <v>191</v>
      </c>
      <c r="J8" s="232"/>
      <c r="K8" s="230" t="s">
        <v>192</v>
      </c>
      <c r="L8" s="232"/>
      <c r="M8" s="222"/>
      <c r="N8" s="224"/>
      <c r="O8" s="230" t="s">
        <v>191</v>
      </c>
      <c r="P8" s="232"/>
      <c r="Q8" s="230" t="s">
        <v>192</v>
      </c>
      <c r="R8" s="231"/>
      <c r="S8" s="9"/>
      <c r="T8" s="9"/>
      <c r="U8" s="9"/>
      <c r="V8" s="9"/>
      <c r="W8" s="9"/>
      <c r="X8" s="9"/>
    </row>
    <row r="9" spans="1:30" ht="30" customHeight="1" x14ac:dyDescent="0.3">
      <c r="D9" s="232">
        <v>2011</v>
      </c>
      <c r="E9" s="269"/>
      <c r="F9" s="269"/>
      <c r="G9" s="263">
        <v>-1.7999999999999999E-2</v>
      </c>
      <c r="H9" s="263"/>
      <c r="I9" s="295">
        <v>-3.9</v>
      </c>
      <c r="J9" s="295"/>
      <c r="K9" s="295">
        <v>2.1</v>
      </c>
      <c r="L9" s="295"/>
      <c r="M9" s="246">
        <v>2.3E-2</v>
      </c>
      <c r="N9" s="246"/>
      <c r="O9" s="255">
        <v>-1.3</v>
      </c>
      <c r="P9" s="255"/>
      <c r="Q9" s="255">
        <v>3.5</v>
      </c>
      <c r="R9" s="294"/>
      <c r="S9" s="9"/>
      <c r="T9" s="9"/>
      <c r="U9" s="9"/>
      <c r="V9" s="9"/>
      <c r="W9" s="9"/>
      <c r="X9" s="9"/>
    </row>
    <row r="10" spans="1:30" ht="30" customHeight="1" x14ac:dyDescent="0.3">
      <c r="D10" s="232">
        <v>2012</v>
      </c>
      <c r="E10" s="269"/>
      <c r="F10" s="269"/>
      <c r="G10" s="245">
        <v>-6.2E-2</v>
      </c>
      <c r="H10" s="245"/>
      <c r="I10" s="295">
        <v>-7.1</v>
      </c>
      <c r="J10" s="295"/>
      <c r="K10" s="295">
        <v>0.9</v>
      </c>
      <c r="L10" s="295"/>
      <c r="M10" s="246">
        <v>-8.9999999999999993E-3</v>
      </c>
      <c r="N10" s="246"/>
      <c r="O10" s="255">
        <v>-2.5</v>
      </c>
      <c r="P10" s="255"/>
      <c r="Q10" s="255">
        <v>1.6</v>
      </c>
      <c r="R10" s="294"/>
      <c r="S10" s="9"/>
      <c r="T10" s="9"/>
      <c r="U10" s="9"/>
      <c r="V10" s="9"/>
      <c r="W10" s="9"/>
      <c r="X10" s="9"/>
    </row>
    <row r="11" spans="1:30" ht="30" customHeight="1" x14ac:dyDescent="0.3">
      <c r="D11" s="232">
        <v>2013</v>
      </c>
      <c r="E11" s="269"/>
      <c r="F11" s="269"/>
      <c r="G11" s="245">
        <v>-2E-3</v>
      </c>
      <c r="H11" s="245"/>
      <c r="I11" s="295">
        <v>-1.3</v>
      </c>
      <c r="J11" s="295"/>
      <c r="K11" s="295">
        <v>1.1000000000000001</v>
      </c>
      <c r="L11" s="295"/>
      <c r="M11" s="246">
        <v>0.01</v>
      </c>
      <c r="N11" s="246"/>
      <c r="O11" s="255">
        <v>0.6</v>
      </c>
      <c r="P11" s="255"/>
      <c r="Q11" s="255">
        <v>0.4</v>
      </c>
      <c r="R11" s="294"/>
      <c r="S11" s="9"/>
      <c r="T11" s="9"/>
      <c r="U11" s="9"/>
      <c r="V11" s="9"/>
      <c r="W11" s="9"/>
      <c r="X11" s="9"/>
    </row>
    <row r="12" spans="1:30" ht="30" customHeight="1" x14ac:dyDescent="0.3">
      <c r="D12" s="232">
        <v>2014</v>
      </c>
      <c r="E12" s="269"/>
      <c r="F12" s="269"/>
      <c r="G12" s="245">
        <v>1.9E-2</v>
      </c>
      <c r="H12" s="245"/>
      <c r="I12" s="295">
        <v>1.1000000000000001</v>
      </c>
      <c r="J12" s="295"/>
      <c r="K12" s="295">
        <v>0.8</v>
      </c>
      <c r="L12" s="295"/>
      <c r="M12" s="246">
        <v>4.2000000000000003E-2</v>
      </c>
      <c r="N12" s="246"/>
      <c r="O12" s="255">
        <v>2.6</v>
      </c>
      <c r="P12" s="255"/>
      <c r="Q12" s="255">
        <v>1.6</v>
      </c>
      <c r="R12" s="294"/>
      <c r="S12" s="9"/>
      <c r="T12" s="9"/>
      <c r="U12" s="9"/>
      <c r="V12" s="9"/>
      <c r="W12" s="9"/>
      <c r="X12" s="9"/>
    </row>
    <row r="13" spans="1:30" ht="30" customHeight="1" x14ac:dyDescent="0.3">
      <c r="D13" s="235">
        <v>2015</v>
      </c>
      <c r="E13" s="270"/>
      <c r="F13" s="270"/>
      <c r="G13" s="250">
        <v>2.4E-2</v>
      </c>
      <c r="H13" s="250"/>
      <c r="I13" s="293">
        <v>2.1</v>
      </c>
      <c r="J13" s="293"/>
      <c r="K13" s="293">
        <v>0.2</v>
      </c>
      <c r="L13" s="293"/>
      <c r="M13" s="248">
        <v>0.01</v>
      </c>
      <c r="N13" s="248"/>
      <c r="O13" s="258">
        <v>1.1000000000000001</v>
      </c>
      <c r="P13" s="258"/>
      <c r="Q13" s="258">
        <v>-0.1</v>
      </c>
      <c r="R13" s="292"/>
      <c r="S13" s="9"/>
      <c r="T13" s="9"/>
      <c r="U13" s="9"/>
      <c r="V13" s="9"/>
      <c r="W13" s="9"/>
      <c r="X13" s="9"/>
    </row>
    <row r="14" spans="1:30" ht="19.5" customHeight="1" x14ac:dyDescent="0.3">
      <c r="B14" s="67"/>
      <c r="C14" s="67"/>
      <c r="D14" s="67"/>
      <c r="E14" s="67"/>
      <c r="S14" s="9"/>
      <c r="T14" s="9"/>
      <c r="U14" s="9"/>
      <c r="X14" s="9"/>
    </row>
    <row r="15" spans="1:30" ht="20.100000000000001" customHeight="1" x14ac:dyDescent="0.3"/>
    <row r="16" spans="1:30" ht="19.5" customHeight="1" x14ac:dyDescent="0.3">
      <c r="A16" s="217" t="str">
        <f>NOTA!$A$24</f>
        <v>ESTUDO 28 | ANÁLISE DAS EMPRESAS DO SETOR DOS TRANSPORTES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3:21" ht="13.5" customHeight="1" x14ac:dyDescent="0.3">
      <c r="U17" s="117" t="s">
        <v>124</v>
      </c>
    </row>
    <row r="18" spans="3:21" ht="19.5" customHeight="1" x14ac:dyDescent="0.3"/>
    <row r="19" spans="3:21" ht="19.5" customHeight="1" x14ac:dyDescent="0.3"/>
    <row r="20" spans="3:21" ht="19.5" customHeight="1" x14ac:dyDescent="0.3"/>
    <row r="21" spans="3:21" ht="19.5" customHeight="1" x14ac:dyDescent="0.3"/>
    <row r="22" spans="3:21" ht="19.5" customHeight="1" x14ac:dyDescent="0.3"/>
    <row r="23" spans="3:21" s="14" customFormat="1" ht="19.5" customHeight="1" x14ac:dyDescent="0.3"/>
    <row r="24" spans="3:21" ht="19.5" customHeight="1" x14ac:dyDescent="0.3"/>
    <row r="25" spans="3:21" ht="19.5" customHeight="1" x14ac:dyDescent="0.3"/>
    <row r="26" spans="3:21" ht="19.5" customHeight="1" x14ac:dyDescent="0.3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3:21" ht="19.5" customHeight="1" x14ac:dyDescent="0.3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3:21" ht="19.5" customHeight="1" x14ac:dyDescent="0.3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3:21" ht="19.5" customHeight="1" x14ac:dyDescent="0.3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3:21" ht="19.5" customHeight="1" x14ac:dyDescent="0.3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21" ht="19.5" customHeight="1" x14ac:dyDescent="0.3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3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pMqtNKPoeOSRVg3xBKZqGulqLPLszR4qHluHNOXDjvvtIk9qe/wsxN+j6BeKLwupfMUdjDZ0aCidZwmhN9aK9g==" saltValue="l/Z9HkpbbNoxcjzQl9P5+w==" spinCount="100000" sheet="1" objects="1" scenarios="1"/>
  <mergeCells count="47">
    <mergeCell ref="A16:U16"/>
    <mergeCell ref="A1:U1"/>
    <mergeCell ref="G6:L6"/>
    <mergeCell ref="M6:R6"/>
    <mergeCell ref="G7:H8"/>
    <mergeCell ref="I7:L7"/>
    <mergeCell ref="M7:N8"/>
    <mergeCell ref="O7:R7"/>
    <mergeCell ref="I8:J8"/>
    <mergeCell ref="K8:L8"/>
    <mergeCell ref="O8:P8"/>
    <mergeCell ref="Q8:R8"/>
    <mergeCell ref="O9:P9"/>
    <mergeCell ref="Q9:R9"/>
    <mergeCell ref="D10:F10"/>
    <mergeCell ref="G10:H10"/>
    <mergeCell ref="I10:J10"/>
    <mergeCell ref="K10:L10"/>
    <mergeCell ref="M10:N10"/>
    <mergeCell ref="O10:P10"/>
    <mergeCell ref="Q10:R10"/>
    <mergeCell ref="D9:F9"/>
    <mergeCell ref="G9:H9"/>
    <mergeCell ref="I9:J9"/>
    <mergeCell ref="K9:L9"/>
    <mergeCell ref="M9:N9"/>
    <mergeCell ref="O11:P11"/>
    <mergeCell ref="Q11:R11"/>
    <mergeCell ref="D12:F12"/>
    <mergeCell ref="G12:H12"/>
    <mergeCell ref="I12:J12"/>
    <mergeCell ref="K12:L12"/>
    <mergeCell ref="M12:N12"/>
    <mergeCell ref="O12:P12"/>
    <mergeCell ref="Q12:R12"/>
    <mergeCell ref="D11:F11"/>
    <mergeCell ref="G11:H11"/>
    <mergeCell ref="I11:J11"/>
    <mergeCell ref="K11:L11"/>
    <mergeCell ref="M11:N11"/>
    <mergeCell ref="O13:P13"/>
    <mergeCell ref="Q13:R13"/>
    <mergeCell ref="D13:F13"/>
    <mergeCell ref="G13:H13"/>
    <mergeCell ref="I13:J13"/>
    <mergeCell ref="K13:L13"/>
    <mergeCell ref="M13:N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</sheetPr>
  <dimension ref="A1:AD81"/>
  <sheetViews>
    <sheetView zoomScaleNormal="100" workbookViewId="0">
      <selection sqref="A1:U1"/>
    </sheetView>
  </sheetViews>
  <sheetFormatPr defaultColWidth="9.109375" defaultRowHeight="14.4" x14ac:dyDescent="0.3"/>
  <cols>
    <col min="1" max="29" width="6.6640625" style="6" customWidth="1"/>
    <col min="30" max="16384" width="9.109375" style="6"/>
  </cols>
  <sheetData>
    <row r="1" spans="1:30" ht="69" customHeight="1" x14ac:dyDescent="0.3">
      <c r="A1" s="228" t="s">
        <v>290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9"/>
      <c r="W1" s="9"/>
      <c r="X1" s="9"/>
      <c r="Y1" s="9"/>
      <c r="Z1" s="9"/>
      <c r="AA1" s="9"/>
      <c r="AB1" s="9"/>
      <c r="AC1" s="9"/>
      <c r="AD1" s="9"/>
    </row>
    <row r="2" spans="1:30" ht="15" customHeight="1" x14ac:dyDescent="0.3">
      <c r="V2" s="9"/>
      <c r="W2" s="9"/>
      <c r="X2" s="9"/>
      <c r="Y2" s="9"/>
      <c r="Z2" s="9"/>
      <c r="AA2" s="9"/>
      <c r="AB2" s="9"/>
      <c r="AC2" s="9"/>
      <c r="AD2" s="9"/>
    </row>
    <row r="3" spans="1:30" s="7" customFormat="1" ht="15" customHeight="1" thickBot="1" x14ac:dyDescent="0.35">
      <c r="A3" s="109" t="str">
        <f>+Índice!$F$33</f>
        <v>G14</v>
      </c>
      <c r="B3" s="110" t="str">
        <f>+Índice!$G$33</f>
        <v>Diferencial entre a componente exportada do volume de negócios e a componente importada das compras e FSE | Em percentagem do volume de negócios (2015)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V3" s="9"/>
      <c r="W3" s="9"/>
      <c r="X3" s="9"/>
      <c r="Y3" s="9"/>
      <c r="Z3" s="9"/>
      <c r="AA3" s="9"/>
      <c r="AB3" s="9"/>
      <c r="AC3" s="9"/>
      <c r="AD3" s="9"/>
    </row>
    <row r="4" spans="1:30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30" ht="15" customHeight="1" x14ac:dyDescent="0.3">
      <c r="R5" s="9"/>
      <c r="S5" s="9"/>
      <c r="T5" s="9"/>
      <c r="U5" s="9"/>
      <c r="V5" s="9"/>
      <c r="W5" s="9"/>
      <c r="X5" s="9"/>
    </row>
    <row r="6" spans="1:30" ht="30" customHeight="1" x14ac:dyDescent="0.3">
      <c r="D6" s="9"/>
      <c r="E6" s="9"/>
      <c r="F6" s="78"/>
      <c r="G6" s="79"/>
      <c r="H6" s="79"/>
      <c r="I6" s="79"/>
      <c r="J6" s="79"/>
      <c r="K6" s="222" t="s">
        <v>193</v>
      </c>
      <c r="L6" s="223"/>
      <c r="M6" s="223"/>
      <c r="N6" s="223"/>
      <c r="O6" s="223"/>
      <c r="P6" s="223"/>
    </row>
    <row r="7" spans="1:30" ht="30" customHeight="1" x14ac:dyDescent="0.3">
      <c r="D7" s="9"/>
      <c r="E7" s="9"/>
      <c r="F7" s="269" t="s">
        <v>117</v>
      </c>
      <c r="G7" s="269"/>
      <c r="H7" s="269"/>
      <c r="I7" s="269"/>
      <c r="J7" s="269"/>
      <c r="K7" s="300">
        <v>7.0000000000000001E-3</v>
      </c>
      <c r="L7" s="301"/>
      <c r="M7" s="301"/>
      <c r="N7" s="301"/>
      <c r="O7" s="301"/>
      <c r="P7" s="301"/>
    </row>
    <row r="8" spans="1:30" ht="30" customHeight="1" x14ac:dyDescent="0.3">
      <c r="D8" s="9"/>
      <c r="E8" s="9"/>
      <c r="F8" s="269" t="s">
        <v>182</v>
      </c>
      <c r="G8" s="269"/>
      <c r="H8" s="269"/>
      <c r="I8" s="269"/>
      <c r="J8" s="269"/>
      <c r="K8" s="225">
        <v>0.223</v>
      </c>
      <c r="L8" s="226"/>
      <c r="M8" s="226"/>
      <c r="N8" s="226"/>
      <c r="O8" s="226"/>
      <c r="P8" s="226"/>
    </row>
    <row r="9" spans="1:30" ht="30" customHeight="1" x14ac:dyDescent="0.3">
      <c r="D9" s="9"/>
      <c r="E9" s="9"/>
      <c r="F9" s="233" t="s">
        <v>43</v>
      </c>
      <c r="G9" s="234"/>
      <c r="H9" s="232" t="s">
        <v>0</v>
      </c>
      <c r="I9" s="269"/>
      <c r="J9" s="269"/>
      <c r="K9" s="296">
        <v>0.11</v>
      </c>
      <c r="L9" s="297"/>
      <c r="M9" s="297"/>
      <c r="N9" s="297"/>
      <c r="O9" s="297"/>
      <c r="P9" s="297"/>
    </row>
    <row r="10" spans="1:30" ht="30" customHeight="1" x14ac:dyDescent="0.3">
      <c r="D10" s="9"/>
      <c r="E10" s="9"/>
      <c r="F10" s="238"/>
      <c r="G10" s="240"/>
      <c r="H10" s="232" t="s">
        <v>42</v>
      </c>
      <c r="I10" s="269"/>
      <c r="J10" s="269"/>
      <c r="K10" s="296">
        <v>8.6999999999999994E-2</v>
      </c>
      <c r="L10" s="297"/>
      <c r="M10" s="297"/>
      <c r="N10" s="297"/>
      <c r="O10" s="297"/>
      <c r="P10" s="297"/>
    </row>
    <row r="11" spans="1:30" ht="30" customHeight="1" x14ac:dyDescent="0.3">
      <c r="D11" s="9"/>
      <c r="E11" s="9"/>
      <c r="F11" s="222"/>
      <c r="G11" s="223"/>
      <c r="H11" s="232" t="s">
        <v>1</v>
      </c>
      <c r="I11" s="269"/>
      <c r="J11" s="269"/>
      <c r="K11" s="296">
        <v>0.379</v>
      </c>
      <c r="L11" s="297"/>
      <c r="M11" s="297"/>
      <c r="N11" s="297"/>
      <c r="O11" s="297"/>
      <c r="P11" s="297"/>
    </row>
    <row r="12" spans="1:30" ht="30" customHeight="1" x14ac:dyDescent="0.3">
      <c r="D12" s="9"/>
      <c r="E12" s="9"/>
      <c r="F12" s="233" t="s">
        <v>328</v>
      </c>
      <c r="G12" s="234"/>
      <c r="H12" s="231" t="s">
        <v>179</v>
      </c>
      <c r="I12" s="231"/>
      <c r="J12" s="231"/>
      <c r="K12" s="296">
        <v>0.13100000000000001</v>
      </c>
      <c r="L12" s="297"/>
      <c r="M12" s="297"/>
      <c r="N12" s="297"/>
      <c r="O12" s="297"/>
      <c r="P12" s="297"/>
      <c r="V12" s="71"/>
    </row>
    <row r="13" spans="1:30" ht="30" customHeight="1" x14ac:dyDescent="0.3">
      <c r="D13" s="9"/>
      <c r="E13" s="9"/>
      <c r="F13" s="238"/>
      <c r="G13" s="240"/>
      <c r="H13" s="231" t="s">
        <v>180</v>
      </c>
      <c r="I13" s="231"/>
      <c r="J13" s="231"/>
      <c r="K13" s="296">
        <v>-0.35799999999999998</v>
      </c>
      <c r="L13" s="297"/>
      <c r="M13" s="297"/>
      <c r="N13" s="297"/>
      <c r="O13" s="297"/>
      <c r="P13" s="297"/>
    </row>
    <row r="14" spans="1:30" ht="30" customHeight="1" x14ac:dyDescent="0.3">
      <c r="B14" s="67"/>
      <c r="C14" s="67"/>
      <c r="D14" s="67"/>
      <c r="E14" s="151"/>
      <c r="F14" s="222"/>
      <c r="G14" s="223"/>
      <c r="H14" s="231" t="s">
        <v>181</v>
      </c>
      <c r="I14" s="231"/>
      <c r="J14" s="231"/>
      <c r="K14" s="298">
        <v>0.44600000000000001</v>
      </c>
      <c r="L14" s="299"/>
      <c r="M14" s="299"/>
      <c r="N14" s="299"/>
      <c r="O14" s="299"/>
      <c r="P14" s="299"/>
      <c r="S14" s="9"/>
      <c r="T14" s="9"/>
      <c r="U14" s="9"/>
      <c r="X14" s="9"/>
    </row>
    <row r="15" spans="1:30" ht="20.100000000000001" customHeight="1" x14ac:dyDescent="0.3"/>
    <row r="16" spans="1:30" ht="19.5" customHeight="1" x14ac:dyDescent="0.3">
      <c r="A16" s="217" t="str">
        <f>NOTA!$A$24</f>
        <v>ESTUDO 28 | ANÁLISE DAS EMPRESAS DO SETOR DOS TRANSPORTES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3:21" ht="13.5" customHeight="1" x14ac:dyDescent="0.3">
      <c r="U17" s="117" t="s">
        <v>124</v>
      </c>
    </row>
    <row r="18" spans="3:21" ht="19.5" customHeight="1" x14ac:dyDescent="0.3"/>
    <row r="19" spans="3:21" ht="19.5" customHeight="1" x14ac:dyDescent="0.3"/>
    <row r="20" spans="3:21" ht="19.5" customHeight="1" x14ac:dyDescent="0.3"/>
    <row r="21" spans="3:21" ht="19.5" customHeight="1" x14ac:dyDescent="0.3"/>
    <row r="22" spans="3:21" ht="19.5" customHeight="1" x14ac:dyDescent="0.3"/>
    <row r="23" spans="3:21" s="14" customFormat="1" ht="19.5" customHeight="1" x14ac:dyDescent="0.3"/>
    <row r="24" spans="3:21" ht="19.5" customHeight="1" x14ac:dyDescent="0.3"/>
    <row r="25" spans="3:21" ht="19.5" customHeight="1" x14ac:dyDescent="0.3"/>
    <row r="26" spans="3:21" ht="19.5" customHeight="1" x14ac:dyDescent="0.3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3:21" ht="19.5" customHeight="1" x14ac:dyDescent="0.3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3:21" ht="19.5" customHeight="1" x14ac:dyDescent="0.3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3:21" ht="19.5" customHeight="1" x14ac:dyDescent="0.3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3:21" ht="19.5" customHeight="1" x14ac:dyDescent="0.3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21" ht="19.5" customHeight="1" x14ac:dyDescent="0.3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3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otF00h0k/bgv4oAyzedL9D1qA1BvTqzeKE6BhBH1ohj0LpDT/NYYKVqN2laHJJFVPtJlufRNgydEOygNWvr02w==" saltValue="wyIxzXg2yZz5RTFJi3m3Wg==" spinCount="100000" sheet="1" objects="1" scenarios="1"/>
  <mergeCells count="21">
    <mergeCell ref="A1:U1"/>
    <mergeCell ref="A16:U16"/>
    <mergeCell ref="K6:P6"/>
    <mergeCell ref="F7:J7"/>
    <mergeCell ref="K7:P7"/>
    <mergeCell ref="F8:J8"/>
    <mergeCell ref="K8:P8"/>
    <mergeCell ref="F9:G11"/>
    <mergeCell ref="H9:J9"/>
    <mergeCell ref="K9:P9"/>
    <mergeCell ref="H10:J10"/>
    <mergeCell ref="K10:P10"/>
    <mergeCell ref="H11:J11"/>
    <mergeCell ref="K11:P11"/>
    <mergeCell ref="F12:G14"/>
    <mergeCell ref="H12:J12"/>
    <mergeCell ref="K12:P12"/>
    <mergeCell ref="H13:J13"/>
    <mergeCell ref="K13:P13"/>
    <mergeCell ref="H14:J14"/>
    <mergeCell ref="K14:P14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X18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4" ht="69" customHeight="1" x14ac:dyDescent="0.3">
      <c r="A1" s="228" t="s">
        <v>290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4" ht="15" customHeight="1" x14ac:dyDescent="0.3"/>
    <row r="3" spans="1:24" s="7" customFormat="1" ht="15" customHeight="1" thickBot="1" x14ac:dyDescent="0.35">
      <c r="A3" s="109" t="str">
        <f>+Índice!$F$36</f>
        <v>G15</v>
      </c>
      <c r="B3" s="110" t="str">
        <f>+Índice!$G$36</f>
        <v>Gastos da atividade operacional | Estrutura (2015)</v>
      </c>
      <c r="C3" s="111"/>
      <c r="D3" s="111"/>
      <c r="E3" s="111"/>
      <c r="F3" s="111"/>
      <c r="G3" s="111"/>
    </row>
    <row r="4" spans="1:24" s="9" customFormat="1" ht="15" customHeight="1" x14ac:dyDescent="0.3">
      <c r="A4" s="8" t="s">
        <v>29</v>
      </c>
      <c r="C4" s="17"/>
      <c r="D4" s="18"/>
      <c r="E4" s="18"/>
      <c r="F4" s="18"/>
      <c r="G4" s="18"/>
      <c r="H4" s="18"/>
      <c r="I4" s="7"/>
      <c r="J4" s="7"/>
      <c r="K4" s="7"/>
      <c r="L4" s="18"/>
      <c r="M4" s="18"/>
      <c r="N4" s="18"/>
    </row>
    <row r="5" spans="1:24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4" s="9" customFormat="1" ht="30" customHeight="1" x14ac:dyDescent="0.2">
      <c r="A6" s="8"/>
      <c r="D6" s="63"/>
      <c r="E6" s="64"/>
      <c r="F6" s="64"/>
      <c r="G6" s="247" t="s">
        <v>117</v>
      </c>
      <c r="H6" s="247"/>
      <c r="I6" s="247" t="s">
        <v>182</v>
      </c>
      <c r="J6" s="247"/>
      <c r="K6" s="247" t="s">
        <v>69</v>
      </c>
      <c r="L6" s="247"/>
      <c r="M6" s="247"/>
      <c r="N6" s="247"/>
      <c r="O6" s="247"/>
      <c r="P6" s="247"/>
      <c r="W6" s="302"/>
    </row>
    <row r="7" spans="1:24" s="13" customFormat="1" ht="30" customHeight="1" x14ac:dyDescent="0.3">
      <c r="A7" s="22"/>
      <c r="C7" s="23"/>
      <c r="D7" s="68"/>
      <c r="E7" s="66"/>
      <c r="F7" s="66"/>
      <c r="G7" s="269"/>
      <c r="H7" s="269"/>
      <c r="I7" s="269"/>
      <c r="J7" s="269"/>
      <c r="K7" s="269" t="s">
        <v>179</v>
      </c>
      <c r="L7" s="269"/>
      <c r="M7" s="269" t="s">
        <v>180</v>
      </c>
      <c r="N7" s="269"/>
      <c r="O7" s="269" t="s">
        <v>181</v>
      </c>
      <c r="P7" s="269"/>
      <c r="T7" s="6"/>
      <c r="U7" s="6"/>
      <c r="V7" s="6"/>
      <c r="W7" s="302"/>
    </row>
    <row r="8" spans="1:24" s="13" customFormat="1" ht="30" customHeight="1" x14ac:dyDescent="0.3">
      <c r="A8" s="22"/>
      <c r="D8" s="232" t="s">
        <v>23</v>
      </c>
      <c r="E8" s="269"/>
      <c r="F8" s="269"/>
      <c r="G8" s="283">
        <v>0.58899999999999997</v>
      </c>
      <c r="H8" s="244"/>
      <c r="I8" s="225">
        <v>6.7000000000000004E-2</v>
      </c>
      <c r="J8" s="227"/>
      <c r="K8" s="305">
        <v>9.4E-2</v>
      </c>
      <c r="L8" s="306"/>
      <c r="M8" s="305">
        <v>3.9E-2</v>
      </c>
      <c r="N8" s="306"/>
      <c r="O8" s="305">
        <v>2.7E-2</v>
      </c>
      <c r="P8" s="306"/>
      <c r="T8" s="6"/>
      <c r="U8" s="6"/>
      <c r="V8" s="6"/>
      <c r="W8" s="302"/>
    </row>
    <row r="9" spans="1:24" s="13" customFormat="1" ht="30" customHeight="1" x14ac:dyDescent="0.3">
      <c r="A9" s="22"/>
      <c r="D9" s="232" t="s">
        <v>24</v>
      </c>
      <c r="E9" s="269"/>
      <c r="F9" s="269"/>
      <c r="G9" s="283">
        <v>0.255</v>
      </c>
      <c r="H9" s="244"/>
      <c r="I9" s="225">
        <v>0.69599999999999995</v>
      </c>
      <c r="J9" s="227"/>
      <c r="K9" s="305">
        <v>0.624</v>
      </c>
      <c r="L9" s="306"/>
      <c r="M9" s="305">
        <v>0.88800000000000001</v>
      </c>
      <c r="N9" s="306"/>
      <c r="O9" s="305">
        <v>0.79</v>
      </c>
      <c r="P9" s="306"/>
      <c r="T9" s="6"/>
      <c r="U9" s="6"/>
      <c r="V9" s="6"/>
    </row>
    <row r="10" spans="1:24" s="13" customFormat="1" ht="30" customHeight="1" x14ac:dyDescent="0.3">
      <c r="A10" s="22"/>
      <c r="D10" s="235" t="s">
        <v>95</v>
      </c>
      <c r="E10" s="270"/>
      <c r="F10" s="270"/>
      <c r="G10" s="307">
        <v>0.156</v>
      </c>
      <c r="H10" s="249"/>
      <c r="I10" s="308">
        <v>0.23699999999999999</v>
      </c>
      <c r="J10" s="309"/>
      <c r="K10" s="303">
        <v>0.28199999999999997</v>
      </c>
      <c r="L10" s="304"/>
      <c r="M10" s="303">
        <v>7.2999999999999995E-2</v>
      </c>
      <c r="N10" s="304"/>
      <c r="O10" s="303">
        <v>0.183</v>
      </c>
      <c r="P10" s="304"/>
      <c r="T10" s="6"/>
      <c r="U10" s="6"/>
      <c r="V10" s="6"/>
    </row>
    <row r="11" spans="1:24" s="9" customFormat="1" ht="19.5" customHeight="1" x14ac:dyDescent="0.3">
      <c r="A11" s="8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V11" s="6"/>
      <c r="W11" s="6"/>
      <c r="X11" s="6"/>
    </row>
    <row r="12" spans="1:24" s="9" customFormat="1" ht="19.5" customHeight="1" x14ac:dyDescent="0.2">
      <c r="A12" s="8"/>
      <c r="C12" s="32"/>
      <c r="L12" s="32"/>
      <c r="M12" s="32"/>
      <c r="N12" s="32"/>
    </row>
    <row r="13" spans="1:24" ht="19.5" customHeight="1" x14ac:dyDescent="0.3">
      <c r="A13" s="252" t="str">
        <f>Índice!$A$213</f>
        <v>ESTUDO 28 | ANÁLISE DAS EMPRESAS DO SETOR DOS TRANSPORTES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</row>
    <row r="14" spans="1:24" ht="13.5" customHeight="1" x14ac:dyDescent="0.3">
      <c r="U14" s="117" t="s">
        <v>124</v>
      </c>
    </row>
    <row r="17" ht="17.25" customHeight="1" x14ac:dyDescent="0.3"/>
    <row r="18" ht="17.25" customHeight="1" x14ac:dyDescent="0.3"/>
  </sheetData>
  <sheetProtection algorithmName="SHA-512" hashValue="+tc/K+ClTylqFAcglTo+WscM9ZjFvMh5r3DAb5rWCay5nytI6VEcA96OIqBQtIzkkPcmn4aJQj0uLEClN1x1rw==" saltValue="vl6+QKjBEotK50WR1ZAS2A==" spinCount="100000" sheet="1" objects="1" scenarios="1"/>
  <mergeCells count="27">
    <mergeCell ref="A13:U13"/>
    <mergeCell ref="M9:N9"/>
    <mergeCell ref="O9:P9"/>
    <mergeCell ref="A1:U1"/>
    <mergeCell ref="D8:F8"/>
    <mergeCell ref="D9:F9"/>
    <mergeCell ref="M10:N10"/>
    <mergeCell ref="O10:P10"/>
    <mergeCell ref="D10:F10"/>
    <mergeCell ref="G6:H7"/>
    <mergeCell ref="I6:J7"/>
    <mergeCell ref="K6:P6"/>
    <mergeCell ref="K7:L7"/>
    <mergeCell ref="W6:W8"/>
    <mergeCell ref="K10:L10"/>
    <mergeCell ref="M8:N8"/>
    <mergeCell ref="O8:P8"/>
    <mergeCell ref="G8:H8"/>
    <mergeCell ref="G9:H9"/>
    <mergeCell ref="G10:H10"/>
    <mergeCell ref="I8:J8"/>
    <mergeCell ref="I9:J9"/>
    <mergeCell ref="I10:J10"/>
    <mergeCell ref="M7:N7"/>
    <mergeCell ref="O7:P7"/>
    <mergeCell ref="K8:L8"/>
    <mergeCell ref="K9:L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U28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290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12" t="str">
        <f>+Índice!$F$37</f>
        <v>G16</v>
      </c>
      <c r="B3" s="113" t="str">
        <f>+Índice!$G$37</f>
        <v>Gastos da atividade operacional | Contributos (em p.p.) para a taxa de crescimento anual (em percentagem)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1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9" customFormat="1" ht="30.75" customHeight="1" thickBot="1" x14ac:dyDescent="0.25">
      <c r="A6" s="8"/>
      <c r="C6" s="32"/>
      <c r="D6" s="32"/>
      <c r="E6" s="32"/>
      <c r="F6" s="32"/>
      <c r="G6" s="32"/>
      <c r="H6" s="32"/>
      <c r="I6" s="233" t="s">
        <v>121</v>
      </c>
      <c r="J6" s="235"/>
      <c r="K6" s="269" t="s">
        <v>94</v>
      </c>
      <c r="L6" s="269"/>
      <c r="M6" s="269"/>
      <c r="N6" s="269"/>
      <c r="O6" s="269"/>
      <c r="P6" s="230"/>
    </row>
    <row r="7" spans="1:21" s="13" customFormat="1" ht="30.75" customHeight="1" x14ac:dyDescent="0.3">
      <c r="A7" s="22"/>
      <c r="C7" s="23"/>
      <c r="F7" s="73"/>
      <c r="G7" s="80"/>
      <c r="H7" s="121"/>
      <c r="I7" s="222"/>
      <c r="J7" s="224"/>
      <c r="K7" s="230" t="s">
        <v>23</v>
      </c>
      <c r="L7" s="232"/>
      <c r="M7" s="230" t="s">
        <v>24</v>
      </c>
      <c r="N7" s="232"/>
      <c r="O7" s="230" t="s">
        <v>95</v>
      </c>
      <c r="P7" s="231"/>
      <c r="Q7" s="9"/>
      <c r="R7" s="9"/>
      <c r="S7" s="9"/>
      <c r="T7" s="9"/>
    </row>
    <row r="8" spans="1:21" s="13" customFormat="1" ht="30" customHeight="1" x14ac:dyDescent="0.3">
      <c r="A8" s="22"/>
      <c r="F8" s="232">
        <v>2011</v>
      </c>
      <c r="G8" s="269"/>
      <c r="H8" s="269"/>
      <c r="I8" s="311">
        <v>4.1000000000000002E-2</v>
      </c>
      <c r="J8" s="312"/>
      <c r="K8" s="310">
        <v>-0.1</v>
      </c>
      <c r="L8" s="310"/>
      <c r="M8" s="310">
        <v>4.9000000000000004</v>
      </c>
      <c r="N8" s="310"/>
      <c r="O8" s="310">
        <v>-0.7</v>
      </c>
      <c r="P8" s="310"/>
      <c r="Q8" s="9"/>
      <c r="R8" s="9"/>
      <c r="S8" s="9"/>
      <c r="T8" s="9"/>
    </row>
    <row r="9" spans="1:21" s="13" customFormat="1" ht="30" customHeight="1" x14ac:dyDescent="0.3">
      <c r="A9" s="22"/>
      <c r="F9" s="232">
        <v>2012</v>
      </c>
      <c r="G9" s="269"/>
      <c r="H9" s="269"/>
      <c r="I9" s="311">
        <v>-1.2E-2</v>
      </c>
      <c r="J9" s="312"/>
      <c r="K9" s="310">
        <v>0</v>
      </c>
      <c r="L9" s="310"/>
      <c r="M9" s="310">
        <v>0</v>
      </c>
      <c r="N9" s="310"/>
      <c r="O9" s="310">
        <v>-1.3</v>
      </c>
      <c r="P9" s="310"/>
      <c r="Q9" s="9"/>
      <c r="R9" s="9"/>
      <c r="S9" s="9"/>
      <c r="T9" s="9"/>
    </row>
    <row r="10" spans="1:21" s="13" customFormat="1" ht="30" customHeight="1" x14ac:dyDescent="0.3">
      <c r="A10" s="22"/>
      <c r="F10" s="232">
        <v>2013</v>
      </c>
      <c r="G10" s="269"/>
      <c r="H10" s="269"/>
      <c r="I10" s="311">
        <v>-7.0000000000000001E-3</v>
      </c>
      <c r="J10" s="312"/>
      <c r="K10" s="310">
        <v>0.5</v>
      </c>
      <c r="L10" s="310"/>
      <c r="M10" s="310">
        <v>-1.7</v>
      </c>
      <c r="N10" s="310"/>
      <c r="O10" s="310">
        <v>0.5</v>
      </c>
      <c r="P10" s="310"/>
      <c r="Q10" s="9"/>
      <c r="R10" s="9"/>
      <c r="S10" s="9"/>
      <c r="T10" s="9"/>
    </row>
    <row r="11" spans="1:21" s="13" customFormat="1" ht="30" customHeight="1" x14ac:dyDescent="0.3">
      <c r="A11" s="22"/>
      <c r="F11" s="232">
        <v>2014</v>
      </c>
      <c r="G11" s="269"/>
      <c r="H11" s="269"/>
      <c r="I11" s="311">
        <v>4.4999999999999998E-2</v>
      </c>
      <c r="J11" s="312"/>
      <c r="K11" s="310">
        <v>0.4</v>
      </c>
      <c r="L11" s="310"/>
      <c r="M11" s="310">
        <v>3.5</v>
      </c>
      <c r="N11" s="310"/>
      <c r="O11" s="310">
        <v>0.6</v>
      </c>
      <c r="P11" s="310"/>
      <c r="Q11" s="9"/>
      <c r="R11" s="9"/>
      <c r="S11" s="9"/>
      <c r="T11" s="9"/>
    </row>
    <row r="12" spans="1:21" s="13" customFormat="1" ht="30" customHeight="1" x14ac:dyDescent="0.3">
      <c r="A12" s="22"/>
      <c r="F12" s="235">
        <v>2015</v>
      </c>
      <c r="G12" s="270"/>
      <c r="H12" s="270"/>
      <c r="I12" s="311">
        <v>0</v>
      </c>
      <c r="J12" s="312"/>
      <c r="K12" s="310">
        <v>-0.7</v>
      </c>
      <c r="L12" s="310"/>
      <c r="M12" s="310">
        <v>-0.5</v>
      </c>
      <c r="N12" s="310"/>
      <c r="O12" s="310">
        <v>1.2</v>
      </c>
      <c r="P12" s="310"/>
      <c r="Q12" s="9"/>
      <c r="R12" s="9"/>
      <c r="S12" s="9"/>
      <c r="T12" s="9"/>
    </row>
    <row r="13" spans="1:21" s="9" customFormat="1" ht="19.5" customHeight="1" x14ac:dyDescent="0.2">
      <c r="A13" s="8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8"/>
    </row>
    <row r="14" spans="1:21" s="9" customFormat="1" ht="19.5" customHeight="1" x14ac:dyDescent="0.2">
      <c r="A14" s="8"/>
      <c r="C14" s="32"/>
      <c r="L14" s="32"/>
      <c r="M14" s="32"/>
      <c r="N14" s="32"/>
    </row>
    <row r="15" spans="1:21" ht="19.5" customHeight="1" x14ac:dyDescent="0.3">
      <c r="A15" s="252" t="str">
        <f>Índice!$A$213</f>
        <v>ESTUDO 28 | ANÁLISE DAS EMPRESAS DO SETOR DOS TRANSPORTES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</row>
    <row r="16" spans="1:21" ht="13.5" customHeight="1" x14ac:dyDescent="0.3">
      <c r="U16" s="117" t="s">
        <v>124</v>
      </c>
    </row>
    <row r="19" spans="6:9" ht="17.25" customHeight="1" x14ac:dyDescent="0.3"/>
    <row r="20" spans="6:9" ht="17.25" customHeight="1" x14ac:dyDescent="0.3"/>
    <row r="24" spans="6:9" x14ac:dyDescent="0.3">
      <c r="F24" s="55"/>
      <c r="G24" s="55"/>
      <c r="H24" s="55"/>
      <c r="I24" s="55"/>
    </row>
    <row r="25" spans="6:9" x14ac:dyDescent="0.3">
      <c r="F25" s="55"/>
      <c r="G25" s="55"/>
      <c r="H25" s="55"/>
      <c r="I25" s="55"/>
    </row>
    <row r="26" spans="6:9" x14ac:dyDescent="0.3">
      <c r="F26" s="55"/>
      <c r="G26" s="55"/>
      <c r="H26" s="55"/>
      <c r="I26" s="55"/>
    </row>
    <row r="27" spans="6:9" x14ac:dyDescent="0.3">
      <c r="F27" s="55"/>
      <c r="G27" s="55"/>
      <c r="H27" s="55"/>
      <c r="I27" s="55"/>
    </row>
    <row r="28" spans="6:9" x14ac:dyDescent="0.3">
      <c r="F28" s="55"/>
      <c r="G28" s="55"/>
      <c r="H28" s="55"/>
      <c r="I28" s="55"/>
    </row>
  </sheetData>
  <sheetProtection algorithmName="SHA-512" hashValue="3Fek/W6vmwz7/nZv1qnxBhZC33idmgL0K2dTBwutewI89o9rgCoRIDGHuTt7lKdwgUYt8KlND8Mv6zJZHUv+Uw==" saltValue="4/dZk0Bo/qrcXOD13QwCAw==" spinCount="100000" sheet="1" objects="1" scenarios="1"/>
  <mergeCells count="32">
    <mergeCell ref="A1:U1"/>
    <mergeCell ref="K6:P6"/>
    <mergeCell ref="I11:J11"/>
    <mergeCell ref="I12:J12"/>
    <mergeCell ref="K11:L11"/>
    <mergeCell ref="K12:L12"/>
    <mergeCell ref="F8:H8"/>
    <mergeCell ref="F9:H9"/>
    <mergeCell ref="F10:H10"/>
    <mergeCell ref="F11:H11"/>
    <mergeCell ref="F12:H12"/>
    <mergeCell ref="I8:J8"/>
    <mergeCell ref="I9:J9"/>
    <mergeCell ref="I10:J10"/>
    <mergeCell ref="K8:L8"/>
    <mergeCell ref="K9:L9"/>
    <mergeCell ref="M9:N9"/>
    <mergeCell ref="O9:P9"/>
    <mergeCell ref="M10:N10"/>
    <mergeCell ref="O10:P10"/>
    <mergeCell ref="A15:U15"/>
    <mergeCell ref="K10:L10"/>
    <mergeCell ref="M11:N11"/>
    <mergeCell ref="O11:P11"/>
    <mergeCell ref="M12:N12"/>
    <mergeCell ref="O12:P12"/>
    <mergeCell ref="I6:J7"/>
    <mergeCell ref="K7:L7"/>
    <mergeCell ref="M7:N7"/>
    <mergeCell ref="O7:P7"/>
    <mergeCell ref="M8:N8"/>
    <mergeCell ref="O8:P8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V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2" ht="69" customHeight="1" x14ac:dyDescent="0.3">
      <c r="A1" s="228" t="s">
        <v>290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2" ht="15" customHeight="1" x14ac:dyDescent="0.3"/>
    <row r="3" spans="1:22" s="7" customFormat="1" ht="15" customHeight="1" thickBot="1" x14ac:dyDescent="0.35">
      <c r="A3" s="106" t="str">
        <f>+Índice!$F$40</f>
        <v>G17</v>
      </c>
      <c r="B3" s="107" t="str">
        <f>+Índice!$G$40</f>
        <v>EBITDA | Contributos (em p.p.) para a taxa de crescimento anual (em percentagem)</v>
      </c>
      <c r="C3" s="108"/>
      <c r="D3" s="108"/>
      <c r="E3" s="108"/>
      <c r="F3" s="108"/>
      <c r="G3" s="108"/>
      <c r="H3" s="108"/>
      <c r="I3" s="108"/>
      <c r="J3" s="108"/>
      <c r="K3" s="108"/>
      <c r="L3" s="18"/>
      <c r="M3" s="18"/>
      <c r="N3" s="18"/>
      <c r="O3" s="18"/>
      <c r="P3" s="18"/>
      <c r="Q3" s="60"/>
    </row>
    <row r="4" spans="1:2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5" customHeight="1" x14ac:dyDescent="0.3"/>
    <row r="6" spans="1:22" ht="15" customHeight="1" x14ac:dyDescent="0.3">
      <c r="E6" s="73"/>
      <c r="F6" s="238" t="s">
        <v>120</v>
      </c>
      <c r="G6" s="240"/>
      <c r="H6" s="240"/>
      <c r="I6" s="239"/>
      <c r="J6" s="238" t="s">
        <v>126</v>
      </c>
      <c r="K6" s="240"/>
      <c r="L6" s="240"/>
      <c r="M6" s="240"/>
      <c r="N6" s="240"/>
      <c r="O6" s="240"/>
      <c r="P6" s="13"/>
      <c r="Q6" s="13"/>
      <c r="R6" s="13"/>
      <c r="S6" s="13"/>
    </row>
    <row r="7" spans="1:22" ht="20.25" customHeight="1" x14ac:dyDescent="0.3">
      <c r="E7" s="68"/>
      <c r="F7" s="222"/>
      <c r="G7" s="223"/>
      <c r="H7" s="223"/>
      <c r="I7" s="224"/>
      <c r="J7" s="222"/>
      <c r="K7" s="223"/>
      <c r="L7" s="223"/>
      <c r="M7" s="223"/>
      <c r="N7" s="223"/>
      <c r="O7" s="223"/>
      <c r="P7" s="13"/>
      <c r="Q7" s="13"/>
      <c r="R7" s="13"/>
      <c r="S7" s="13"/>
    </row>
    <row r="8" spans="1:22" s="9" customFormat="1" ht="30.75" customHeight="1" x14ac:dyDescent="0.3">
      <c r="D8" s="8"/>
      <c r="E8" s="152"/>
      <c r="F8" s="230" t="s">
        <v>117</v>
      </c>
      <c r="G8" s="232"/>
      <c r="H8" s="230" t="s">
        <v>182</v>
      </c>
      <c r="I8" s="232"/>
      <c r="J8" s="269" t="s">
        <v>179</v>
      </c>
      <c r="K8" s="269"/>
      <c r="L8" s="269" t="s">
        <v>180</v>
      </c>
      <c r="M8" s="269"/>
      <c r="N8" s="269" t="s">
        <v>181</v>
      </c>
      <c r="O8" s="269"/>
      <c r="P8" s="13"/>
      <c r="Q8" s="13"/>
      <c r="R8" s="13"/>
      <c r="S8" s="13"/>
    </row>
    <row r="9" spans="1:22" s="13" customFormat="1" ht="30" customHeight="1" x14ac:dyDescent="0.3">
      <c r="D9" s="231">
        <v>2011</v>
      </c>
      <c r="E9" s="232"/>
      <c r="F9" s="259">
        <v>-30.4</v>
      </c>
      <c r="G9" s="260"/>
      <c r="H9" s="253">
        <v>-12.6</v>
      </c>
      <c r="I9" s="254"/>
      <c r="J9" s="313">
        <v>-7.6</v>
      </c>
      <c r="K9" s="314"/>
      <c r="L9" s="313">
        <v>1.1000000000000001</v>
      </c>
      <c r="M9" s="314"/>
      <c r="N9" s="313">
        <v>-6.1</v>
      </c>
      <c r="O9" s="314"/>
    </row>
    <row r="10" spans="1:22" s="13" customFormat="1" ht="30" customHeight="1" x14ac:dyDescent="0.3">
      <c r="D10" s="231">
        <v>2012</v>
      </c>
      <c r="E10" s="232"/>
      <c r="F10" s="259">
        <v>-10.199999999999999</v>
      </c>
      <c r="G10" s="260"/>
      <c r="H10" s="253">
        <v>-8.1</v>
      </c>
      <c r="I10" s="254"/>
      <c r="J10" s="313">
        <v>-10.8</v>
      </c>
      <c r="K10" s="314"/>
      <c r="L10" s="313">
        <v>-1.2</v>
      </c>
      <c r="M10" s="314"/>
      <c r="N10" s="313">
        <v>3.9</v>
      </c>
      <c r="O10" s="314"/>
    </row>
    <row r="11" spans="1:22" s="13" customFormat="1" ht="30" customHeight="1" x14ac:dyDescent="0.3">
      <c r="D11" s="231">
        <v>2013</v>
      </c>
      <c r="E11" s="232"/>
      <c r="F11" s="259">
        <v>10.6</v>
      </c>
      <c r="G11" s="260"/>
      <c r="H11" s="253">
        <v>27.2</v>
      </c>
      <c r="I11" s="254"/>
      <c r="J11" s="313">
        <v>27</v>
      </c>
      <c r="K11" s="314"/>
      <c r="L11" s="313">
        <v>1.2</v>
      </c>
      <c r="M11" s="314"/>
      <c r="N11" s="313">
        <v>-1</v>
      </c>
      <c r="O11" s="314"/>
    </row>
    <row r="12" spans="1:22" s="13" customFormat="1" ht="30" customHeight="1" x14ac:dyDescent="0.3">
      <c r="D12" s="231">
        <v>2014</v>
      </c>
      <c r="E12" s="232"/>
      <c r="F12" s="259">
        <v>1</v>
      </c>
      <c r="G12" s="260"/>
      <c r="H12" s="253">
        <v>-12.4</v>
      </c>
      <c r="I12" s="254"/>
      <c r="J12" s="313">
        <v>-2.6</v>
      </c>
      <c r="K12" s="314"/>
      <c r="L12" s="313">
        <v>1.6</v>
      </c>
      <c r="M12" s="314"/>
      <c r="N12" s="313">
        <v>-11.3</v>
      </c>
      <c r="O12" s="314"/>
    </row>
    <row r="13" spans="1:22" s="13" customFormat="1" ht="30" customHeight="1" x14ac:dyDescent="0.3">
      <c r="D13" s="234">
        <v>2015</v>
      </c>
      <c r="E13" s="235"/>
      <c r="F13" s="259">
        <v>24.8</v>
      </c>
      <c r="G13" s="260"/>
      <c r="H13" s="253">
        <v>4.7</v>
      </c>
      <c r="I13" s="254"/>
      <c r="J13" s="313">
        <v>17.899999999999999</v>
      </c>
      <c r="K13" s="314"/>
      <c r="L13" s="313">
        <v>0.2</v>
      </c>
      <c r="M13" s="314"/>
      <c r="N13" s="313">
        <v>-13.3</v>
      </c>
      <c r="O13" s="314"/>
    </row>
    <row r="14" spans="1:22" ht="19.5" customHeight="1" x14ac:dyDescent="0.3">
      <c r="F14" s="56"/>
      <c r="S14" s="13"/>
      <c r="T14" s="13"/>
      <c r="U14" s="13"/>
      <c r="V14" s="13"/>
    </row>
    <row r="15" spans="1:22" ht="20.100000000000001" customHeight="1" x14ac:dyDescent="0.3"/>
    <row r="16" spans="1:22" ht="19.5" customHeight="1" x14ac:dyDescent="0.3">
      <c r="A16" s="217" t="str">
        <f>NOTA!$A$24</f>
        <v>ESTUDO 28 | ANÁLISE DAS EMPRESAS DO SETOR DOS TRANSPORTES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4:21" ht="13.5" customHeight="1" x14ac:dyDescent="0.3">
      <c r="U17" s="117" t="s">
        <v>124</v>
      </c>
    </row>
    <row r="18" spans="4:21" ht="19.5" customHeight="1" x14ac:dyDescent="0.3"/>
    <row r="19" spans="4:21" ht="19.5" customHeight="1" x14ac:dyDescent="0.3"/>
    <row r="20" spans="4:21" ht="19.5" customHeight="1" x14ac:dyDescent="0.3"/>
    <row r="21" spans="4:21" ht="19.5" customHeight="1" x14ac:dyDescent="0.3"/>
    <row r="22" spans="4:21" ht="19.5" customHeight="1" x14ac:dyDescent="0.3"/>
    <row r="23" spans="4:21" s="14" customFormat="1" ht="19.5" customHeight="1" x14ac:dyDescent="0.3"/>
    <row r="24" spans="4:21" ht="19.5" customHeight="1" x14ac:dyDescent="0.3"/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</row>
    <row r="28" spans="4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  <c r="U28" s="14"/>
    </row>
    <row r="29" spans="4:21" ht="19.5" customHeight="1" x14ac:dyDescent="0.3">
      <c r="D29" s="56"/>
      <c r="E29" s="56"/>
      <c r="F29" s="56"/>
      <c r="G29" s="56"/>
      <c r="H29" s="56"/>
      <c r="I29" s="56"/>
      <c r="J29" s="56"/>
      <c r="K29" s="56"/>
      <c r="L29" s="56"/>
    </row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ROe9pRdBAQKBfSrAGs4G2ofo/uKRpMiiRrrhk27JMC/GZstiOdwWW9Caq0kBxJmQwvHRrzliNcJ7lxrFipk4MQ==" saltValue="5wueiHQo/neQP+wzdov0sg==" spinCount="100000" sheet="1" objects="1" scenarios="1"/>
  <mergeCells count="39">
    <mergeCell ref="N9:O9"/>
    <mergeCell ref="N10:O10"/>
    <mergeCell ref="N11:O11"/>
    <mergeCell ref="N12:O12"/>
    <mergeCell ref="N13:O13"/>
    <mergeCell ref="F9:G9"/>
    <mergeCell ref="H9:I9"/>
    <mergeCell ref="J9:K9"/>
    <mergeCell ref="L9:M9"/>
    <mergeCell ref="F10:G10"/>
    <mergeCell ref="H10:I10"/>
    <mergeCell ref="J10:K10"/>
    <mergeCell ref="L10:M10"/>
    <mergeCell ref="A1:U1"/>
    <mergeCell ref="J6:O7"/>
    <mergeCell ref="F6:I7"/>
    <mergeCell ref="A16:U16"/>
    <mergeCell ref="F11:G11"/>
    <mergeCell ref="H11:I11"/>
    <mergeCell ref="J11:K11"/>
    <mergeCell ref="L11:M11"/>
    <mergeCell ref="F12:G12"/>
    <mergeCell ref="H12:I12"/>
    <mergeCell ref="J12:K12"/>
    <mergeCell ref="L12:M12"/>
    <mergeCell ref="F13:G13"/>
    <mergeCell ref="H13:I13"/>
    <mergeCell ref="J13:K13"/>
    <mergeCell ref="L13:M13"/>
    <mergeCell ref="J8:K8"/>
    <mergeCell ref="L8:M8"/>
    <mergeCell ref="N8:O8"/>
    <mergeCell ref="H8:I8"/>
    <mergeCell ref="F8:G8"/>
    <mergeCell ref="D9:E9"/>
    <mergeCell ref="D10:E10"/>
    <mergeCell ref="D11:E11"/>
    <mergeCell ref="D12:E12"/>
    <mergeCell ref="D13:E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416F84"/>
  </sheetPr>
  <dimension ref="A1:AC77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9" ht="69" customHeight="1" x14ac:dyDescent="0.3">
      <c r="A1" s="228" t="s">
        <v>290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9" ht="15" customHeight="1" x14ac:dyDescent="0.3"/>
    <row r="3" spans="1:29" s="7" customFormat="1" ht="15" customHeight="1" thickBot="1" x14ac:dyDescent="0.35">
      <c r="A3" s="112" t="str">
        <f>+Índice!$F$41</f>
        <v>Q6</v>
      </c>
      <c r="B3" s="113" t="str">
        <f>+Índice!$G$41</f>
        <v>EBITDA | Proporção de empresas com taxa de crescimento positiva do EBITDA e com EBITDA negativo</v>
      </c>
      <c r="C3" s="114"/>
      <c r="D3" s="113"/>
      <c r="E3" s="114"/>
      <c r="F3" s="114"/>
      <c r="G3" s="115"/>
      <c r="H3" s="115"/>
      <c r="I3" s="115"/>
      <c r="J3" s="115"/>
      <c r="K3" s="115"/>
      <c r="L3" s="115"/>
      <c r="M3" s="115"/>
    </row>
    <row r="4" spans="1:29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9" s="9" customFormat="1" ht="15" customHeight="1" x14ac:dyDescent="0.2">
      <c r="A5" s="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29" ht="15" customHeight="1" x14ac:dyDescent="0.3">
      <c r="E6" s="73"/>
      <c r="F6" s="76"/>
      <c r="G6" s="76"/>
      <c r="H6" s="76"/>
      <c r="I6" s="76"/>
      <c r="J6" s="238" t="s">
        <v>122</v>
      </c>
      <c r="K6" s="240"/>
      <c r="L6" s="240"/>
      <c r="M6" s="239"/>
      <c r="N6" s="238" t="s">
        <v>96</v>
      </c>
      <c r="O6" s="240"/>
      <c r="P6" s="240"/>
      <c r="Q6" s="240"/>
      <c r="W6" s="9"/>
      <c r="X6" s="9"/>
      <c r="Y6" s="9"/>
      <c r="Z6" s="9"/>
      <c r="AA6" s="9"/>
      <c r="AB6" s="9"/>
      <c r="AC6" s="9"/>
    </row>
    <row r="7" spans="1:29" ht="15" customHeight="1" x14ac:dyDescent="0.3">
      <c r="E7" s="68"/>
      <c r="F7" s="71"/>
      <c r="G7" s="71"/>
      <c r="H7" s="71"/>
      <c r="I7" s="71"/>
      <c r="J7" s="222"/>
      <c r="K7" s="223"/>
      <c r="L7" s="223"/>
      <c r="M7" s="224"/>
      <c r="N7" s="222"/>
      <c r="O7" s="223"/>
      <c r="P7" s="223"/>
      <c r="Q7" s="223"/>
      <c r="W7" s="9"/>
      <c r="X7" s="9"/>
      <c r="Y7" s="9"/>
      <c r="Z7" s="9"/>
      <c r="AA7" s="9"/>
      <c r="AB7" s="9"/>
      <c r="AC7" s="9"/>
    </row>
    <row r="8" spans="1:29" s="15" customFormat="1" ht="30" customHeight="1" x14ac:dyDescent="0.3">
      <c r="E8" s="81"/>
      <c r="F8" s="82"/>
      <c r="G8" s="82"/>
      <c r="H8" s="82"/>
      <c r="I8" s="82"/>
      <c r="J8" s="269">
        <v>2014</v>
      </c>
      <c r="K8" s="269"/>
      <c r="L8" s="269">
        <v>2015</v>
      </c>
      <c r="M8" s="269"/>
      <c r="N8" s="269">
        <v>2014</v>
      </c>
      <c r="O8" s="269"/>
      <c r="P8" s="269">
        <v>2015</v>
      </c>
      <c r="Q8" s="230"/>
      <c r="W8" s="9"/>
      <c r="X8" s="9"/>
      <c r="Y8" s="9"/>
      <c r="Z8" s="9"/>
      <c r="AA8" s="9"/>
      <c r="AB8" s="9"/>
      <c r="AC8" s="9"/>
    </row>
    <row r="9" spans="1:29" s="13" customFormat="1" ht="30" customHeight="1" x14ac:dyDescent="0.3">
      <c r="E9" s="232" t="s">
        <v>117</v>
      </c>
      <c r="F9" s="269"/>
      <c r="G9" s="269"/>
      <c r="H9" s="269"/>
      <c r="I9" s="269"/>
      <c r="J9" s="283">
        <v>0.54200000000000004</v>
      </c>
      <c r="K9" s="244"/>
      <c r="L9" s="283">
        <v>0.54400000000000004</v>
      </c>
      <c r="M9" s="244"/>
      <c r="N9" s="283">
        <v>0.35299999999999998</v>
      </c>
      <c r="O9" s="244"/>
      <c r="P9" s="283">
        <v>0.33100000000000002</v>
      </c>
      <c r="Q9" s="284"/>
      <c r="V9" s="15"/>
      <c r="W9" s="9"/>
      <c r="X9" s="9"/>
      <c r="Y9" s="9"/>
      <c r="Z9" s="9"/>
      <c r="AA9" s="9"/>
      <c r="AB9" s="9"/>
      <c r="AC9" s="9"/>
    </row>
    <row r="10" spans="1:29" s="13" customFormat="1" ht="30" customHeight="1" x14ac:dyDescent="0.3">
      <c r="E10" s="232" t="s">
        <v>182</v>
      </c>
      <c r="F10" s="269"/>
      <c r="G10" s="269"/>
      <c r="H10" s="269"/>
      <c r="I10" s="269"/>
      <c r="J10" s="225">
        <v>0.56000000000000005</v>
      </c>
      <c r="K10" s="227"/>
      <c r="L10" s="225">
        <v>0.56299999999999994</v>
      </c>
      <c r="M10" s="227"/>
      <c r="N10" s="225">
        <v>0.23599999999999999</v>
      </c>
      <c r="O10" s="227"/>
      <c r="P10" s="225">
        <v>0.21299999999999999</v>
      </c>
      <c r="Q10" s="226"/>
      <c r="V10" s="15"/>
      <c r="W10" s="9"/>
      <c r="X10" s="9"/>
      <c r="Y10" s="9"/>
      <c r="Z10" s="9"/>
      <c r="AA10" s="9"/>
      <c r="AB10" s="9"/>
      <c r="AC10" s="9"/>
    </row>
    <row r="11" spans="1:29" s="13" customFormat="1" ht="30" customHeight="1" x14ac:dyDescent="0.3">
      <c r="E11" s="233" t="s">
        <v>43</v>
      </c>
      <c r="F11" s="234"/>
      <c r="G11" s="232" t="s">
        <v>0</v>
      </c>
      <c r="H11" s="269"/>
      <c r="I11" s="269"/>
      <c r="J11" s="241">
        <v>0.55500000000000005</v>
      </c>
      <c r="K11" s="236"/>
      <c r="L11" s="241">
        <v>0.55200000000000005</v>
      </c>
      <c r="M11" s="236"/>
      <c r="N11" s="241">
        <v>0.249</v>
      </c>
      <c r="O11" s="236"/>
      <c r="P11" s="241">
        <v>0.22700000000000001</v>
      </c>
      <c r="Q11" s="315"/>
      <c r="V11" s="15"/>
      <c r="W11" s="9"/>
      <c r="X11" s="9"/>
      <c r="Y11" s="9"/>
      <c r="Z11" s="9"/>
      <c r="AA11" s="9"/>
      <c r="AB11" s="9"/>
      <c r="AC11" s="9"/>
    </row>
    <row r="12" spans="1:29" s="13" customFormat="1" ht="30" customHeight="1" x14ac:dyDescent="0.3">
      <c r="E12" s="238"/>
      <c r="F12" s="240"/>
      <c r="G12" s="232" t="s">
        <v>42</v>
      </c>
      <c r="H12" s="269"/>
      <c r="I12" s="269"/>
      <c r="J12" s="241">
        <v>0.60199999999999998</v>
      </c>
      <c r="K12" s="236"/>
      <c r="L12" s="241">
        <v>0.65400000000000003</v>
      </c>
      <c r="M12" s="236"/>
      <c r="N12" s="241">
        <v>9.4E-2</v>
      </c>
      <c r="O12" s="236"/>
      <c r="P12" s="241">
        <v>7.4999999999999997E-2</v>
      </c>
      <c r="Q12" s="315"/>
      <c r="V12" s="15"/>
      <c r="W12" s="9"/>
      <c r="X12" s="9"/>
      <c r="Y12" s="9"/>
      <c r="Z12" s="9"/>
      <c r="AA12" s="9"/>
      <c r="AB12" s="9"/>
      <c r="AC12" s="9"/>
    </row>
    <row r="13" spans="1:29" s="13" customFormat="1" ht="30" customHeight="1" x14ac:dyDescent="0.3">
      <c r="E13" s="222"/>
      <c r="F13" s="223"/>
      <c r="G13" s="232" t="s">
        <v>1</v>
      </c>
      <c r="H13" s="269"/>
      <c r="I13" s="269"/>
      <c r="J13" s="241">
        <v>0.622</v>
      </c>
      <c r="K13" s="236"/>
      <c r="L13" s="241">
        <v>0.57399999999999995</v>
      </c>
      <c r="M13" s="236"/>
      <c r="N13" s="241">
        <v>8.6999999999999994E-2</v>
      </c>
      <c r="O13" s="236"/>
      <c r="P13" s="241">
        <v>0.128</v>
      </c>
      <c r="Q13" s="315"/>
      <c r="V13" s="15"/>
      <c r="W13" s="9"/>
      <c r="X13" s="9"/>
      <c r="Y13" s="9"/>
      <c r="Z13" s="9"/>
      <c r="AA13" s="9"/>
      <c r="AB13" s="9"/>
      <c r="AC13" s="9"/>
    </row>
    <row r="14" spans="1:29" s="13" customFormat="1" ht="30" customHeight="1" x14ac:dyDescent="0.3">
      <c r="E14" s="238" t="s">
        <v>328</v>
      </c>
      <c r="F14" s="240"/>
      <c r="G14" s="231" t="s">
        <v>179</v>
      </c>
      <c r="H14" s="231"/>
      <c r="I14" s="231"/>
      <c r="J14" s="241">
        <v>0.55900000000000005</v>
      </c>
      <c r="K14" s="236"/>
      <c r="L14" s="241">
        <v>0.56299999999999994</v>
      </c>
      <c r="M14" s="236"/>
      <c r="N14" s="241">
        <v>0.23300000000000001</v>
      </c>
      <c r="O14" s="236"/>
      <c r="P14" s="241">
        <v>0.20899999999999999</v>
      </c>
      <c r="Q14" s="315"/>
      <c r="V14" s="15"/>
      <c r="W14" s="9"/>
      <c r="X14" s="9"/>
      <c r="Y14" s="9"/>
      <c r="Z14" s="9"/>
      <c r="AA14" s="9"/>
      <c r="AB14" s="9"/>
      <c r="AC14" s="9"/>
    </row>
    <row r="15" spans="1:29" s="13" customFormat="1" ht="30" customHeight="1" x14ac:dyDescent="0.3">
      <c r="E15" s="238"/>
      <c r="F15" s="240"/>
      <c r="G15" s="231" t="s">
        <v>180</v>
      </c>
      <c r="H15" s="231"/>
      <c r="I15" s="231"/>
      <c r="J15" s="241">
        <v>0.61699999999999999</v>
      </c>
      <c r="K15" s="236"/>
      <c r="L15" s="241">
        <v>0.54100000000000004</v>
      </c>
      <c r="M15" s="236"/>
      <c r="N15" s="241">
        <v>0.42</v>
      </c>
      <c r="O15" s="236"/>
      <c r="P15" s="241">
        <v>0.45</v>
      </c>
      <c r="Q15" s="315"/>
      <c r="V15" s="15"/>
      <c r="W15" s="9"/>
      <c r="X15" s="9"/>
      <c r="Y15" s="9"/>
      <c r="Z15" s="9"/>
      <c r="AA15" s="9"/>
      <c r="AB15" s="9"/>
      <c r="AC15" s="9"/>
    </row>
    <row r="16" spans="1:29" s="13" customFormat="1" ht="30" customHeight="1" thickBot="1" x14ac:dyDescent="0.35">
      <c r="E16" s="222"/>
      <c r="F16" s="223"/>
      <c r="G16" s="231" t="s">
        <v>181</v>
      </c>
      <c r="H16" s="231"/>
      <c r="I16" s="231"/>
      <c r="J16" s="241">
        <v>0.53800000000000003</v>
      </c>
      <c r="K16" s="236"/>
      <c r="L16" s="241">
        <v>0.58799999999999997</v>
      </c>
      <c r="M16" s="236"/>
      <c r="N16" s="241">
        <v>0.30299999999999999</v>
      </c>
      <c r="O16" s="236"/>
      <c r="P16" s="241">
        <v>0.32900000000000001</v>
      </c>
      <c r="Q16" s="315"/>
      <c r="V16" s="15"/>
      <c r="W16" s="9"/>
      <c r="X16" s="9"/>
      <c r="Y16" s="9"/>
      <c r="Z16" s="9"/>
      <c r="AA16" s="9"/>
      <c r="AB16" s="9"/>
      <c r="AC16" s="9"/>
    </row>
    <row r="17" spans="1:21" ht="20.100000000000001" customHeight="1" thickBot="1" x14ac:dyDescent="0.35">
      <c r="A17" s="11"/>
      <c r="C17" s="20"/>
      <c r="D17" s="21"/>
      <c r="E17" s="62"/>
      <c r="F17" s="62"/>
      <c r="G17" s="62"/>
      <c r="H17" s="62"/>
      <c r="I17" s="62"/>
      <c r="J17" s="62"/>
    </row>
    <row r="18" spans="1:21" ht="20.100000000000001" customHeight="1" x14ac:dyDescent="0.3"/>
    <row r="19" spans="1:21" ht="19.5" customHeight="1" x14ac:dyDescent="0.3">
      <c r="A19" s="217" t="str">
        <f>NOTA!$A$24</f>
        <v>ESTUDO 28 | ANÁLISE DAS EMPRESAS DO SETOR DOS TRANSPORTES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</row>
    <row r="20" spans="1:21" ht="13.5" customHeight="1" x14ac:dyDescent="0.3">
      <c r="U20" s="117" t="s">
        <v>124</v>
      </c>
    </row>
    <row r="21" spans="1:21" ht="19.5" customHeight="1" x14ac:dyDescent="0.3"/>
    <row r="22" spans="1:21" ht="19.5" customHeight="1" x14ac:dyDescent="0.3"/>
    <row r="23" spans="1:21" ht="19.5" customHeight="1" x14ac:dyDescent="0.3"/>
    <row r="24" spans="1:21" ht="19.5" customHeight="1" x14ac:dyDescent="0.3">
      <c r="P24" s="14"/>
    </row>
    <row r="25" spans="1:2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/>
    <row r="30" spans="1:21" ht="19.5" customHeight="1" x14ac:dyDescent="0.3"/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</sheetData>
  <sheetProtection algorithmName="SHA-512" hashValue="laBagn4zzNGp+mlVnNcpXQSIbHu5RqM3SrQpiCnCGPHoVaLn731H214wNfJaQzpCK679nXYCgdUdubUBLbEiDw==" saltValue="+R+c8gy3CogYEAlpp/PHLg==" spinCount="100000" sheet="1" objects="1" scenarios="1"/>
  <mergeCells count="50">
    <mergeCell ref="A1:U1"/>
    <mergeCell ref="A19:U19"/>
    <mergeCell ref="E9:I9"/>
    <mergeCell ref="L9:M9"/>
    <mergeCell ref="N9:O9"/>
    <mergeCell ref="P9:Q9"/>
    <mergeCell ref="L13:M13"/>
    <mergeCell ref="N13:O13"/>
    <mergeCell ref="P13:Q13"/>
    <mergeCell ref="L12:M12"/>
    <mergeCell ref="N12:O12"/>
    <mergeCell ref="P12:Q12"/>
    <mergeCell ref="E10:I10"/>
    <mergeCell ref="E11:F13"/>
    <mergeCell ref="J8:K8"/>
    <mergeCell ref="L8:M8"/>
    <mergeCell ref="N8:O8"/>
    <mergeCell ref="P8:Q8"/>
    <mergeCell ref="J10:K10"/>
    <mergeCell ref="L10:M10"/>
    <mergeCell ref="N10:O10"/>
    <mergeCell ref="E14:F16"/>
    <mergeCell ref="G11:I11"/>
    <mergeCell ref="G12:I12"/>
    <mergeCell ref="G13:I13"/>
    <mergeCell ref="G14:I14"/>
    <mergeCell ref="G15:I15"/>
    <mergeCell ref="G16:I16"/>
    <mergeCell ref="L14:M14"/>
    <mergeCell ref="L16:M16"/>
    <mergeCell ref="P10:Q10"/>
    <mergeCell ref="L11:M11"/>
    <mergeCell ref="N11:O11"/>
    <mergeCell ref="P11:Q11"/>
    <mergeCell ref="N6:Q7"/>
    <mergeCell ref="J6:M7"/>
    <mergeCell ref="J14:K14"/>
    <mergeCell ref="J15:K15"/>
    <mergeCell ref="J16:K16"/>
    <mergeCell ref="J11:K11"/>
    <mergeCell ref="J12:K12"/>
    <mergeCell ref="J13:K13"/>
    <mergeCell ref="J9:K9"/>
    <mergeCell ref="N16:O16"/>
    <mergeCell ref="P16:Q16"/>
    <mergeCell ref="N14:O14"/>
    <mergeCell ref="P14:Q14"/>
    <mergeCell ref="L15:M15"/>
    <mergeCell ref="N15:O15"/>
    <mergeCell ref="P15:Q15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0CFD6"/>
  </sheetPr>
  <dimension ref="A1:U26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290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12" t="str">
        <f>+Índice!$F$44</f>
        <v>G18</v>
      </c>
      <c r="B3" s="113" t="str">
        <f>+Índice!$G$44</f>
        <v>Rendibilidade dos capitais próprios</v>
      </c>
      <c r="C3" s="114"/>
      <c r="D3" s="114"/>
      <c r="E3" s="114"/>
      <c r="F3" s="114"/>
      <c r="G3" s="61"/>
      <c r="H3" s="61"/>
      <c r="I3" s="61"/>
      <c r="J3" s="61"/>
      <c r="K3" s="61"/>
      <c r="L3" s="61"/>
      <c r="M3" s="61"/>
      <c r="N3" s="61"/>
      <c r="O3" s="6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3"/>
    </row>
    <row r="5" spans="1:21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9" customFormat="1" ht="29.25" customHeight="1" x14ac:dyDescent="0.2">
      <c r="A6" s="8"/>
      <c r="D6" s="69"/>
      <c r="E6" s="64"/>
      <c r="F6" s="67"/>
      <c r="G6" s="247" t="s">
        <v>117</v>
      </c>
      <c r="H6" s="247"/>
      <c r="I6" s="247" t="s">
        <v>182</v>
      </c>
      <c r="J6" s="247"/>
      <c r="K6" s="247" t="s">
        <v>69</v>
      </c>
      <c r="L6" s="247"/>
      <c r="M6" s="247"/>
      <c r="N6" s="247"/>
      <c r="O6" s="247"/>
      <c r="P6" s="247"/>
    </row>
    <row r="7" spans="1:21" s="13" customFormat="1" ht="29.25" customHeight="1" x14ac:dyDescent="0.3">
      <c r="A7" s="22"/>
      <c r="C7" s="23"/>
      <c r="D7" s="70"/>
      <c r="E7" s="66"/>
      <c r="F7" s="71"/>
      <c r="G7" s="269"/>
      <c r="H7" s="269"/>
      <c r="I7" s="269"/>
      <c r="J7" s="269"/>
      <c r="K7" s="269" t="s">
        <v>179</v>
      </c>
      <c r="L7" s="269"/>
      <c r="M7" s="269" t="s">
        <v>180</v>
      </c>
      <c r="N7" s="269"/>
      <c r="O7" s="269" t="s">
        <v>181</v>
      </c>
      <c r="P7" s="269"/>
    </row>
    <row r="8" spans="1:21" s="13" customFormat="1" ht="29.25" customHeight="1" x14ac:dyDescent="0.3">
      <c r="A8" s="22"/>
      <c r="D8" s="232">
        <v>2011</v>
      </c>
      <c r="E8" s="269"/>
      <c r="F8" s="269"/>
      <c r="G8" s="245">
        <v>1.2E-2</v>
      </c>
      <c r="H8" s="245"/>
      <c r="I8" s="246">
        <v>-3.3000000000000002E-2</v>
      </c>
      <c r="J8" s="246"/>
      <c r="K8" s="316">
        <v>-0.14799999999999999</v>
      </c>
      <c r="L8" s="316"/>
      <c r="M8" s="316">
        <v>-0.01</v>
      </c>
      <c r="N8" s="316"/>
      <c r="O8" s="316">
        <v>0.13700000000000001</v>
      </c>
      <c r="P8" s="316"/>
    </row>
    <row r="9" spans="1:21" s="13" customFormat="1" ht="29.25" customHeight="1" x14ac:dyDescent="0.3">
      <c r="A9" s="22"/>
      <c r="D9" s="232">
        <v>2012</v>
      </c>
      <c r="E9" s="269"/>
      <c r="F9" s="269"/>
      <c r="G9" s="245">
        <v>0</v>
      </c>
      <c r="H9" s="245"/>
      <c r="I9" s="246">
        <v>-4.2000000000000003E-2</v>
      </c>
      <c r="J9" s="246"/>
      <c r="K9" s="316">
        <v>-0.23699999999999999</v>
      </c>
      <c r="L9" s="316"/>
      <c r="M9" s="316">
        <v>-6.4000000000000001E-2</v>
      </c>
      <c r="N9" s="316"/>
      <c r="O9" s="316">
        <v>0.23899999999999999</v>
      </c>
      <c r="P9" s="316"/>
      <c r="Q9" s="137"/>
    </row>
    <row r="10" spans="1:21" s="13" customFormat="1" ht="29.25" customHeight="1" x14ac:dyDescent="0.3">
      <c r="A10" s="22"/>
      <c r="D10" s="232">
        <v>2013</v>
      </c>
      <c r="E10" s="269"/>
      <c r="F10" s="269"/>
      <c r="G10" s="245">
        <v>2.7E-2</v>
      </c>
      <c r="H10" s="245"/>
      <c r="I10" s="246">
        <v>0.128</v>
      </c>
      <c r="J10" s="246"/>
      <c r="K10" s="316">
        <v>8.5999999999999993E-2</v>
      </c>
      <c r="L10" s="316"/>
      <c r="M10" s="316">
        <v>-4.7E-2</v>
      </c>
      <c r="N10" s="316"/>
      <c r="O10" s="316">
        <v>0.19800000000000001</v>
      </c>
      <c r="P10" s="316"/>
      <c r="Q10" s="137"/>
    </row>
    <row r="11" spans="1:21" s="13" customFormat="1" ht="29.25" customHeight="1" x14ac:dyDescent="0.3">
      <c r="A11" s="22"/>
      <c r="D11" s="232">
        <v>2014</v>
      </c>
      <c r="E11" s="269"/>
      <c r="F11" s="269"/>
      <c r="G11" s="245">
        <v>2.7E-2</v>
      </c>
      <c r="H11" s="245"/>
      <c r="I11" s="246">
        <v>2.9000000000000001E-2</v>
      </c>
      <c r="J11" s="246"/>
      <c r="K11" s="316">
        <v>3.0000000000000001E-3</v>
      </c>
      <c r="L11" s="316"/>
      <c r="M11" s="316">
        <v>2.3E-2</v>
      </c>
      <c r="N11" s="316"/>
      <c r="O11" s="316">
        <v>6.4000000000000001E-2</v>
      </c>
      <c r="P11" s="316"/>
      <c r="Q11" s="137"/>
    </row>
    <row r="12" spans="1:21" s="13" customFormat="1" ht="29.25" customHeight="1" x14ac:dyDescent="0.3">
      <c r="A12" s="22"/>
      <c r="D12" s="235">
        <v>2015</v>
      </c>
      <c r="E12" s="270"/>
      <c r="F12" s="270"/>
      <c r="G12" s="250">
        <v>7.1999999999999995E-2</v>
      </c>
      <c r="H12" s="250"/>
      <c r="I12" s="248">
        <v>8.6999999999999994E-2</v>
      </c>
      <c r="J12" s="248"/>
      <c r="K12" s="317">
        <v>0.14599999999999999</v>
      </c>
      <c r="L12" s="317"/>
      <c r="M12" s="316">
        <v>0.21299999999999999</v>
      </c>
      <c r="N12" s="316"/>
      <c r="O12" s="316">
        <v>-5.0000000000000001E-3</v>
      </c>
      <c r="P12" s="316"/>
      <c r="Q12" s="137"/>
    </row>
    <row r="13" spans="1:21" s="9" customFormat="1" ht="19.5" customHeight="1" x14ac:dyDescent="0.2">
      <c r="A13" s="8"/>
      <c r="C13" s="32"/>
      <c r="D13" s="32"/>
      <c r="E13" s="32"/>
      <c r="F13" s="32"/>
      <c r="G13" s="32"/>
      <c r="H13" s="32"/>
      <c r="I13" s="32"/>
      <c r="J13" s="59"/>
      <c r="K13" s="59"/>
      <c r="L13" s="59"/>
      <c r="M13" s="32"/>
      <c r="N13" s="59"/>
      <c r="O13" s="59"/>
      <c r="P13" s="59"/>
    </row>
    <row r="14" spans="1:21" s="9" customFormat="1" ht="19.5" customHeight="1" x14ac:dyDescent="0.2">
      <c r="A14" s="8"/>
      <c r="C14" s="32"/>
      <c r="L14" s="32"/>
      <c r="M14" s="32"/>
      <c r="N14" s="32"/>
    </row>
    <row r="15" spans="1:21" s="9" customFormat="1" ht="19.5" customHeight="1" x14ac:dyDescent="0.2">
      <c r="A15" s="8"/>
      <c r="C15" s="32"/>
      <c r="L15" s="32"/>
      <c r="M15" s="32"/>
      <c r="N15" s="32"/>
    </row>
    <row r="16" spans="1:21" ht="19.5" customHeight="1" x14ac:dyDescent="0.3">
      <c r="A16" s="252" t="str">
        <f>Índice!$A$213</f>
        <v>ESTUDO 28 | ANÁLISE DAS EMPRESAS DO SETOR DOS TRANSPORTES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</row>
    <row r="17" spans="20:21" ht="13.5" customHeight="1" x14ac:dyDescent="0.3">
      <c r="U17" s="117" t="s">
        <v>124</v>
      </c>
    </row>
    <row r="20" spans="20:21" ht="17.25" customHeight="1" x14ac:dyDescent="0.3"/>
    <row r="21" spans="20:21" ht="17.25" customHeight="1" x14ac:dyDescent="0.3"/>
    <row r="26" spans="20:21" x14ac:dyDescent="0.3">
      <c r="T26" s="90"/>
    </row>
  </sheetData>
  <sheetProtection algorithmName="SHA-512" hashValue="lh8fiFCYs5UyocxoU/+oj6qaLm1XetVPoAqbZs2DHsqglYKZo05/UuAqrWcF+1u/MNfKP6hFZU2i2yB6Z0Tj/w==" saltValue="FRqub1IWYPd8RL7q3u0Rcg==" spinCount="100000" sheet="1" objects="1" scenarios="1"/>
  <mergeCells count="38">
    <mergeCell ref="A16:U16"/>
    <mergeCell ref="A1:U1"/>
    <mergeCell ref="D8:F8"/>
    <mergeCell ref="D9:F9"/>
    <mergeCell ref="G6:H7"/>
    <mergeCell ref="K7:L7"/>
    <mergeCell ref="M7:N7"/>
    <mergeCell ref="G8:H8"/>
    <mergeCell ref="G9:H9"/>
    <mergeCell ref="I8:J8"/>
    <mergeCell ref="K8:L8"/>
    <mergeCell ref="M8:N8"/>
    <mergeCell ref="I9:J9"/>
    <mergeCell ref="K9:L9"/>
    <mergeCell ref="M9:N9"/>
    <mergeCell ref="I6:J7"/>
    <mergeCell ref="K6:P6"/>
    <mergeCell ref="O7:P7"/>
    <mergeCell ref="O8:P8"/>
    <mergeCell ref="O9:P9"/>
    <mergeCell ref="M10:N10"/>
    <mergeCell ref="O10:P10"/>
    <mergeCell ref="O11:P11"/>
    <mergeCell ref="D10:F10"/>
    <mergeCell ref="G10:H10"/>
    <mergeCell ref="I10:J10"/>
    <mergeCell ref="K10:L10"/>
    <mergeCell ref="D11:F11"/>
    <mergeCell ref="G11:H11"/>
    <mergeCell ref="I11:J11"/>
    <mergeCell ref="K11:L11"/>
    <mergeCell ref="M11:N11"/>
    <mergeCell ref="M12:N12"/>
    <mergeCell ref="O12:P12"/>
    <mergeCell ref="D12:F12"/>
    <mergeCell ref="G12:H12"/>
    <mergeCell ref="I12:J12"/>
    <mergeCell ref="K12:L12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U23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290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12" t="str">
        <f>+Índice!$F$45</f>
        <v>G19</v>
      </c>
      <c r="B3" s="113" t="str">
        <f>+Índice!$G$45</f>
        <v>Resultados | Peso face aos rendimentos (2015)</v>
      </c>
      <c r="C3" s="114"/>
      <c r="D3" s="114"/>
      <c r="E3" s="114"/>
      <c r="F3" s="114"/>
      <c r="G3" s="114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1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9" customFormat="1" ht="30" customHeight="1" x14ac:dyDescent="0.2">
      <c r="A6" s="8"/>
      <c r="D6" s="63"/>
      <c r="E6" s="64"/>
      <c r="F6" s="64"/>
      <c r="G6" s="247" t="s">
        <v>117</v>
      </c>
      <c r="H6" s="247"/>
      <c r="I6" s="247" t="s">
        <v>182</v>
      </c>
      <c r="J6" s="247"/>
      <c r="K6" s="247" t="s">
        <v>69</v>
      </c>
      <c r="L6" s="247"/>
      <c r="M6" s="247"/>
      <c r="N6" s="247"/>
      <c r="O6" s="247"/>
      <c r="P6" s="247"/>
    </row>
    <row r="7" spans="1:21" s="13" customFormat="1" ht="30" customHeight="1" x14ac:dyDescent="0.3">
      <c r="A7" s="22"/>
      <c r="D7" s="65"/>
      <c r="E7" s="66"/>
      <c r="F7" s="66"/>
      <c r="G7" s="269"/>
      <c r="H7" s="269"/>
      <c r="I7" s="269"/>
      <c r="J7" s="269"/>
      <c r="K7" s="269" t="s">
        <v>179</v>
      </c>
      <c r="L7" s="269"/>
      <c r="M7" s="269" t="s">
        <v>180</v>
      </c>
      <c r="N7" s="269"/>
      <c r="O7" s="269" t="s">
        <v>181</v>
      </c>
      <c r="P7" s="269"/>
    </row>
    <row r="8" spans="1:21" s="13" customFormat="1" ht="30" customHeight="1" x14ac:dyDescent="0.3">
      <c r="A8" s="22"/>
      <c r="D8" s="232" t="s">
        <v>158</v>
      </c>
      <c r="E8" s="269"/>
      <c r="F8" s="269"/>
      <c r="G8" s="245">
        <v>0.10100000000000001</v>
      </c>
      <c r="H8" s="245"/>
      <c r="I8" s="246">
        <v>7.6999999999999999E-2</v>
      </c>
      <c r="J8" s="246"/>
      <c r="K8" s="264">
        <v>0.10199999999999999</v>
      </c>
      <c r="L8" s="264"/>
      <c r="M8" s="264">
        <v>8.7999999999999995E-2</v>
      </c>
      <c r="N8" s="264"/>
      <c r="O8" s="264">
        <v>3.3000000000000002E-2</v>
      </c>
      <c r="P8" s="264"/>
    </row>
    <row r="9" spans="1:21" s="13" customFormat="1" ht="30" customHeight="1" x14ac:dyDescent="0.3">
      <c r="A9" s="22"/>
      <c r="D9" s="235" t="s">
        <v>97</v>
      </c>
      <c r="E9" s="270"/>
      <c r="F9" s="270"/>
      <c r="G9" s="250">
        <v>3.3000000000000002E-2</v>
      </c>
      <c r="H9" s="250"/>
      <c r="I9" s="248">
        <v>1.4999999999999999E-2</v>
      </c>
      <c r="J9" s="248"/>
      <c r="K9" s="318">
        <v>2.3E-2</v>
      </c>
      <c r="L9" s="318"/>
      <c r="M9" s="318">
        <v>2.5000000000000001E-2</v>
      </c>
      <c r="N9" s="318"/>
      <c r="O9" s="318">
        <v>-1E-3</v>
      </c>
      <c r="P9" s="318"/>
    </row>
    <row r="10" spans="1:21" s="9" customFormat="1" ht="19.5" customHeight="1" x14ac:dyDescent="0.2">
      <c r="A10" s="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21" s="9" customFormat="1" ht="19.5" customHeight="1" x14ac:dyDescent="0.2">
      <c r="A11" s="8"/>
      <c r="C11" s="32"/>
      <c r="L11" s="32"/>
      <c r="M11" s="32"/>
      <c r="N11" s="32"/>
    </row>
    <row r="12" spans="1:21" ht="19.5" customHeight="1" x14ac:dyDescent="0.3">
      <c r="A12" s="252" t="str">
        <f>Índice!$A$213</f>
        <v>ESTUDO 28 | ANÁLISE DAS EMPRESAS DO SETOR DOS TRANSPORTES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3" spans="1:21" ht="13.5" customHeight="1" x14ac:dyDescent="0.3">
      <c r="U13" s="117" t="s">
        <v>124</v>
      </c>
    </row>
    <row r="16" spans="1:21" ht="17.25" customHeight="1" x14ac:dyDescent="0.3"/>
    <row r="17" spans="5:12" ht="17.25" customHeight="1" x14ac:dyDescent="0.3"/>
    <row r="19" spans="5:12" x14ac:dyDescent="0.3">
      <c r="E19" s="55"/>
      <c r="F19" s="55"/>
      <c r="G19" s="55"/>
      <c r="H19" s="55"/>
      <c r="I19" s="55"/>
      <c r="J19" s="55"/>
      <c r="K19" s="55"/>
      <c r="L19" s="55"/>
    </row>
    <row r="20" spans="5:12" x14ac:dyDescent="0.3">
      <c r="E20" s="55"/>
      <c r="F20" s="55"/>
      <c r="G20" s="55"/>
      <c r="H20" s="55"/>
      <c r="I20" s="55"/>
      <c r="J20" s="55"/>
      <c r="K20" s="55"/>
      <c r="L20" s="55"/>
    </row>
    <row r="21" spans="5:12" x14ac:dyDescent="0.3">
      <c r="E21" s="55"/>
      <c r="F21" s="55"/>
      <c r="G21" s="55"/>
      <c r="H21" s="55"/>
      <c r="I21" s="55"/>
      <c r="J21" s="55"/>
      <c r="K21" s="55"/>
      <c r="L21" s="55"/>
    </row>
    <row r="22" spans="5:12" x14ac:dyDescent="0.3">
      <c r="E22" s="55"/>
      <c r="F22" s="55"/>
      <c r="G22" s="55"/>
      <c r="H22" s="55"/>
      <c r="I22" s="55"/>
      <c r="J22" s="55"/>
      <c r="K22" s="55"/>
      <c r="L22" s="55"/>
    </row>
    <row r="23" spans="5:12" x14ac:dyDescent="0.3">
      <c r="E23" s="55"/>
      <c r="F23" s="55"/>
      <c r="G23" s="55"/>
      <c r="H23" s="55"/>
      <c r="I23" s="55"/>
      <c r="J23" s="55"/>
      <c r="K23" s="55"/>
      <c r="L23" s="55"/>
    </row>
  </sheetData>
  <sheetProtection algorithmName="SHA-512" hashValue="0TqnqXcrgLZPTDvb7iChOLigzilfHW1tDbZ3dyQtqC0lDEjUwYdnxRHPN5U3gOev7e2ejQl2sm8oODf/IZdWzA==" saltValue="oScWNkdiZrzZ5PRhUtVS9Q==" spinCount="100000" sheet="1" objects="1" scenarios="1"/>
  <mergeCells count="20">
    <mergeCell ref="M9:N9"/>
    <mergeCell ref="O9:P9"/>
    <mergeCell ref="G9:H9"/>
    <mergeCell ref="A1:U1"/>
    <mergeCell ref="A12:U12"/>
    <mergeCell ref="O7:P7"/>
    <mergeCell ref="I6:J7"/>
    <mergeCell ref="K6:P6"/>
    <mergeCell ref="K7:L7"/>
    <mergeCell ref="G6:H7"/>
    <mergeCell ref="M7:N7"/>
    <mergeCell ref="D8:F8"/>
    <mergeCell ref="I8:J8"/>
    <mergeCell ref="K8:L8"/>
    <mergeCell ref="M8:N8"/>
    <mergeCell ref="G8:H8"/>
    <mergeCell ref="O8:P8"/>
    <mergeCell ref="D9:F9"/>
    <mergeCell ref="I9:J9"/>
    <mergeCell ref="K9:L9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</sheetPr>
  <dimension ref="A1:U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297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+Índice!$F$49</f>
        <v>G20</v>
      </c>
      <c r="B3" s="110" t="str">
        <f>+Índice!$G$49</f>
        <v>Autonomia financeira | Média ponderada e mediana da distribuição (2015)</v>
      </c>
      <c r="C3" s="111"/>
      <c r="D3" s="111"/>
      <c r="E3" s="111"/>
      <c r="F3" s="111"/>
      <c r="G3" s="111"/>
      <c r="H3" s="111"/>
      <c r="I3" s="111"/>
      <c r="J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1" s="15" customFormat="1" ht="30" customHeight="1" x14ac:dyDescent="0.3">
      <c r="L5" s="223" t="s">
        <v>72</v>
      </c>
      <c r="M5" s="224"/>
      <c r="N5" s="223" t="s">
        <v>74</v>
      </c>
      <c r="O5" s="223"/>
    </row>
    <row r="6" spans="1:21" s="13" customFormat="1" ht="30" customHeight="1" x14ac:dyDescent="0.3">
      <c r="G6" s="222" t="s">
        <v>117</v>
      </c>
      <c r="H6" s="223"/>
      <c r="I6" s="223"/>
      <c r="J6" s="223"/>
      <c r="K6" s="223"/>
      <c r="L6" s="244">
        <v>0.26600000000000001</v>
      </c>
      <c r="M6" s="245"/>
      <c r="N6" s="245">
        <v>0.315</v>
      </c>
      <c r="O6" s="283"/>
    </row>
    <row r="7" spans="1:21" s="13" customFormat="1" ht="30" customHeight="1" x14ac:dyDescent="0.3">
      <c r="G7" s="230" t="s">
        <v>182</v>
      </c>
      <c r="H7" s="231"/>
      <c r="I7" s="231"/>
      <c r="J7" s="231"/>
      <c r="K7" s="231"/>
      <c r="L7" s="227">
        <v>0.60599999999999998</v>
      </c>
      <c r="M7" s="246"/>
      <c r="N7" s="246">
        <v>0.185</v>
      </c>
      <c r="O7" s="225"/>
    </row>
    <row r="8" spans="1:21" s="13" customFormat="1" ht="30" customHeight="1" x14ac:dyDescent="0.3">
      <c r="G8" s="233" t="s">
        <v>43</v>
      </c>
      <c r="H8" s="234"/>
      <c r="I8" s="231" t="s">
        <v>0</v>
      </c>
      <c r="J8" s="231"/>
      <c r="K8" s="231"/>
      <c r="L8" s="319">
        <v>0.65500000000000003</v>
      </c>
      <c r="M8" s="264"/>
      <c r="N8" s="264">
        <v>0.41199999999999998</v>
      </c>
      <c r="O8" s="296"/>
    </row>
    <row r="9" spans="1:21" s="13" customFormat="1" ht="30" customHeight="1" x14ac:dyDescent="0.3">
      <c r="G9" s="238"/>
      <c r="H9" s="240"/>
      <c r="I9" s="231" t="s">
        <v>42</v>
      </c>
      <c r="J9" s="231"/>
      <c r="K9" s="231"/>
      <c r="L9" s="319">
        <v>0.32700000000000001</v>
      </c>
      <c r="M9" s="264"/>
      <c r="N9" s="264">
        <v>0.379</v>
      </c>
      <c r="O9" s="296"/>
    </row>
    <row r="10" spans="1:21" s="13" customFormat="1" ht="30" customHeight="1" x14ac:dyDescent="0.3">
      <c r="G10" s="222"/>
      <c r="H10" s="223"/>
      <c r="I10" s="231" t="s">
        <v>1</v>
      </c>
      <c r="J10" s="231"/>
      <c r="K10" s="231"/>
      <c r="L10" s="319">
        <v>0.35199999999999998</v>
      </c>
      <c r="M10" s="264"/>
      <c r="N10" s="264">
        <v>-0.14499999999999999</v>
      </c>
      <c r="O10" s="296"/>
    </row>
    <row r="11" spans="1:21" s="13" customFormat="1" ht="30" customHeight="1" x14ac:dyDescent="0.3">
      <c r="G11" s="233" t="s">
        <v>328</v>
      </c>
      <c r="H11" s="234"/>
      <c r="I11" s="231" t="s">
        <v>179</v>
      </c>
      <c r="J11" s="231"/>
      <c r="K11" s="231"/>
      <c r="L11" s="319">
        <v>0.61299999999999999</v>
      </c>
      <c r="M11" s="264"/>
      <c r="N11" s="264">
        <v>0.17100000000000001</v>
      </c>
      <c r="O11" s="296"/>
    </row>
    <row r="12" spans="1:21" s="13" customFormat="1" ht="30" customHeight="1" x14ac:dyDescent="0.3">
      <c r="G12" s="238"/>
      <c r="H12" s="240"/>
      <c r="I12" s="231" t="s">
        <v>180</v>
      </c>
      <c r="J12" s="231"/>
      <c r="K12" s="231"/>
      <c r="L12" s="319">
        <v>8.7999999999999995E-2</v>
      </c>
      <c r="M12" s="264"/>
      <c r="N12" s="264">
        <v>0.14299999999999999</v>
      </c>
      <c r="O12" s="296"/>
    </row>
    <row r="13" spans="1:21" s="13" customFormat="1" ht="30" customHeight="1" x14ac:dyDescent="0.3">
      <c r="G13" s="222"/>
      <c r="H13" s="223"/>
      <c r="I13" s="231" t="s">
        <v>181</v>
      </c>
      <c r="J13" s="231"/>
      <c r="K13" s="231"/>
      <c r="L13" s="319">
        <v>0.14899999999999999</v>
      </c>
      <c r="M13" s="264"/>
      <c r="N13" s="264">
        <v>0.21299999999999999</v>
      </c>
      <c r="O13" s="296"/>
    </row>
    <row r="14" spans="1:21" ht="20.100000000000001" customHeight="1" x14ac:dyDescent="0.3"/>
    <row r="15" spans="1:21" ht="19.5" customHeight="1" x14ac:dyDescent="0.3">
      <c r="A15" s="217" t="str">
        <f>NOTA!$A$24</f>
        <v>ESTUDO 28 | ANÁLISE DAS EMPRESAS DO SETOR DOS TRANSPORTES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21" ht="13.5" customHeight="1" x14ac:dyDescent="0.3">
      <c r="U16" s="117" t="s">
        <v>124</v>
      </c>
    </row>
    <row r="17" spans="6:20" ht="19.5" customHeight="1" x14ac:dyDescent="0.3"/>
    <row r="18" spans="6:20" ht="19.5" customHeight="1" x14ac:dyDescent="0.3"/>
    <row r="19" spans="6:20" ht="19.5" customHeight="1" x14ac:dyDescent="0.3"/>
    <row r="20" spans="6:20" ht="19.5" customHeight="1" x14ac:dyDescent="0.3"/>
    <row r="21" spans="6:20" ht="19.5" customHeight="1" x14ac:dyDescent="0.3"/>
    <row r="22" spans="6:20" s="14" customFormat="1" ht="19.5" customHeight="1" x14ac:dyDescent="0.3"/>
    <row r="23" spans="6:20" ht="19.5" customHeight="1" x14ac:dyDescent="0.3"/>
    <row r="24" spans="6:20" ht="19.5" customHeight="1" x14ac:dyDescent="0.3"/>
    <row r="25" spans="6:20" ht="19.5" customHeight="1" x14ac:dyDescent="0.3"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6:20" ht="19.5" customHeight="1" x14ac:dyDescent="0.3"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</row>
    <row r="27" spans="6:20" ht="19.5" customHeight="1" x14ac:dyDescent="0.3">
      <c r="O27" s="14"/>
    </row>
    <row r="28" spans="6:20" ht="19.5" customHeight="1" x14ac:dyDescent="0.3"/>
    <row r="29" spans="6:20" ht="19.5" customHeight="1" x14ac:dyDescent="0.3"/>
    <row r="30" spans="6:20" ht="19.5" customHeight="1" x14ac:dyDescent="0.3"/>
    <row r="31" spans="6:20" ht="19.5" customHeight="1" x14ac:dyDescent="0.3"/>
    <row r="32" spans="6:20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eTqxmuuLSzlxp35LeE2ko6mH6vtkQCT7yqRmC82jxMpB1fXMCqwXkmAXBdgQkOCl1FZdQwFhuDRdiVqAFF3Mcw==" saltValue="FfU1tyZomvGDxkd2NxwMPA==" spinCount="100000" sheet="1" objects="1" scenarios="1"/>
  <mergeCells count="30">
    <mergeCell ref="I10:K10"/>
    <mergeCell ref="I11:K11"/>
    <mergeCell ref="I12:K12"/>
    <mergeCell ref="I13:K13"/>
    <mergeCell ref="I8:K8"/>
    <mergeCell ref="A1:U1"/>
    <mergeCell ref="L7:M7"/>
    <mergeCell ref="N7:O7"/>
    <mergeCell ref="N5:O5"/>
    <mergeCell ref="N6:O6"/>
    <mergeCell ref="L5:M5"/>
    <mergeCell ref="L6:M6"/>
    <mergeCell ref="G6:K6"/>
    <mergeCell ref="G7:K7"/>
    <mergeCell ref="L13:M13"/>
    <mergeCell ref="A15:U15"/>
    <mergeCell ref="N13:O13"/>
    <mergeCell ref="L12:M12"/>
    <mergeCell ref="N8:O8"/>
    <mergeCell ref="N9:O9"/>
    <mergeCell ref="N10:O10"/>
    <mergeCell ref="N11:O11"/>
    <mergeCell ref="N12:O12"/>
    <mergeCell ref="L8:M8"/>
    <mergeCell ref="L9:M9"/>
    <mergeCell ref="L10:M10"/>
    <mergeCell ref="L11:M11"/>
    <mergeCell ref="G8:H10"/>
    <mergeCell ref="G11:H13"/>
    <mergeCell ref="I9:K9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416F84"/>
  </sheetPr>
  <dimension ref="A1:Z2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6" ht="69" customHeight="1" x14ac:dyDescent="0.3">
      <c r="A1" s="228" t="s">
        <v>297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6" ht="15" customHeight="1" x14ac:dyDescent="0.3"/>
    <row r="3" spans="1:26" s="7" customFormat="1" ht="15" customHeight="1" thickBot="1" x14ac:dyDescent="0.35">
      <c r="A3" s="109" t="str">
        <f>+Índice!$F$50</f>
        <v>Q7</v>
      </c>
      <c r="B3" s="110" t="str">
        <f>+Índice!$G$50</f>
        <v>Autonomia financeira | Proporção de empresas com capitais próprios negativos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1:26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6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6" s="15" customFormat="1" ht="30" customHeight="1" x14ac:dyDescent="0.3">
      <c r="G6" s="78"/>
      <c r="H6" s="79"/>
      <c r="I6" s="79"/>
      <c r="J6" s="79"/>
      <c r="K6" s="79"/>
      <c r="L6" s="247">
        <v>2011</v>
      </c>
      <c r="M6" s="247"/>
      <c r="N6" s="247">
        <v>2015</v>
      </c>
      <c r="O6" s="222"/>
    </row>
    <row r="7" spans="1:26" s="13" customFormat="1" ht="30" customHeight="1" x14ac:dyDescent="0.3">
      <c r="G7" s="232" t="s">
        <v>117</v>
      </c>
      <c r="H7" s="269"/>
      <c r="I7" s="269"/>
      <c r="J7" s="269"/>
      <c r="K7" s="269"/>
      <c r="L7" s="245">
        <v>0.27300000000000002</v>
      </c>
      <c r="M7" s="245"/>
      <c r="N7" s="245">
        <v>0.28999999999999998</v>
      </c>
      <c r="O7" s="245"/>
      <c r="R7" s="15"/>
      <c r="S7" s="15"/>
      <c r="V7" s="15"/>
      <c r="W7" s="15"/>
      <c r="X7" s="15"/>
      <c r="Y7" s="15"/>
      <c r="Z7" s="15"/>
    </row>
    <row r="8" spans="1:26" s="13" customFormat="1" ht="30" customHeight="1" x14ac:dyDescent="0.3">
      <c r="G8" s="232" t="s">
        <v>182</v>
      </c>
      <c r="H8" s="269"/>
      <c r="I8" s="269"/>
      <c r="J8" s="269"/>
      <c r="K8" s="269"/>
      <c r="L8" s="246">
        <v>0.14299999999999999</v>
      </c>
      <c r="M8" s="246"/>
      <c r="N8" s="246">
        <v>0.154</v>
      </c>
      <c r="O8" s="246"/>
      <c r="R8" s="15"/>
      <c r="S8" s="15"/>
      <c r="V8" s="15"/>
      <c r="W8" s="15"/>
      <c r="X8" s="15"/>
      <c r="Y8" s="15"/>
      <c r="Z8" s="15"/>
    </row>
    <row r="9" spans="1:26" s="13" customFormat="1" ht="30" customHeight="1" x14ac:dyDescent="0.3">
      <c r="G9" s="231" t="s">
        <v>43</v>
      </c>
      <c r="H9" s="231"/>
      <c r="I9" s="231" t="s">
        <v>0</v>
      </c>
      <c r="J9" s="231"/>
      <c r="K9" s="232"/>
      <c r="L9" s="316">
        <v>0.14699999999999999</v>
      </c>
      <c r="M9" s="316"/>
      <c r="N9" s="316">
        <v>0.16300000000000001</v>
      </c>
      <c r="O9" s="316"/>
      <c r="R9" s="15"/>
      <c r="S9" s="15"/>
      <c r="V9" s="15"/>
      <c r="W9" s="15"/>
      <c r="X9" s="15"/>
      <c r="Y9" s="15"/>
      <c r="Z9" s="15"/>
    </row>
    <row r="10" spans="1:26" s="13" customFormat="1" ht="30" customHeight="1" x14ac:dyDescent="0.3">
      <c r="G10" s="231"/>
      <c r="H10" s="231"/>
      <c r="I10" s="231" t="s">
        <v>42</v>
      </c>
      <c r="J10" s="231"/>
      <c r="K10" s="232"/>
      <c r="L10" s="316">
        <v>9.7000000000000003E-2</v>
      </c>
      <c r="M10" s="316"/>
      <c r="N10" s="316">
        <v>7.0000000000000007E-2</v>
      </c>
      <c r="O10" s="316"/>
      <c r="R10" s="15"/>
      <c r="S10" s="15"/>
      <c r="V10" s="15"/>
      <c r="W10" s="15"/>
      <c r="X10" s="15"/>
      <c r="Y10" s="15"/>
      <c r="Z10" s="15"/>
    </row>
    <row r="11" spans="1:26" s="13" customFormat="1" ht="30" customHeight="1" x14ac:dyDescent="0.3">
      <c r="G11" s="231"/>
      <c r="H11" s="231"/>
      <c r="I11" s="231" t="s">
        <v>1</v>
      </c>
      <c r="J11" s="231"/>
      <c r="K11" s="232"/>
      <c r="L11" s="320">
        <v>0.17399999999999999</v>
      </c>
      <c r="M11" s="316"/>
      <c r="N11" s="320">
        <v>0.128</v>
      </c>
      <c r="O11" s="316"/>
      <c r="R11" s="15"/>
      <c r="S11" s="15"/>
      <c r="V11" s="15"/>
      <c r="W11" s="15"/>
      <c r="X11" s="15"/>
      <c r="Y11" s="15"/>
      <c r="Z11" s="15"/>
    </row>
    <row r="12" spans="1:26" s="13" customFormat="1" ht="30" customHeight="1" x14ac:dyDescent="0.3">
      <c r="G12" s="231" t="s">
        <v>328</v>
      </c>
      <c r="H12" s="231"/>
      <c r="I12" s="231" t="s">
        <v>179</v>
      </c>
      <c r="J12" s="231"/>
      <c r="K12" s="232"/>
      <c r="L12" s="316">
        <v>0.14000000000000001</v>
      </c>
      <c r="M12" s="316"/>
      <c r="N12" s="316">
        <v>0.14899999999999999</v>
      </c>
      <c r="O12" s="316"/>
      <c r="R12" s="15"/>
      <c r="S12" s="15"/>
      <c r="V12" s="15"/>
      <c r="W12" s="15"/>
      <c r="X12" s="15"/>
      <c r="Y12" s="15"/>
      <c r="Z12" s="15"/>
    </row>
    <row r="13" spans="1:26" s="13" customFormat="1" ht="30" customHeight="1" x14ac:dyDescent="0.3">
      <c r="G13" s="231"/>
      <c r="H13" s="231"/>
      <c r="I13" s="231" t="s">
        <v>180</v>
      </c>
      <c r="J13" s="231"/>
      <c r="K13" s="232"/>
      <c r="L13" s="316">
        <v>0.308</v>
      </c>
      <c r="M13" s="316"/>
      <c r="N13" s="316">
        <v>0.46</v>
      </c>
      <c r="O13" s="316"/>
      <c r="R13" s="15"/>
      <c r="S13" s="15"/>
      <c r="V13" s="15"/>
      <c r="W13" s="15"/>
      <c r="X13" s="15"/>
      <c r="Y13" s="15"/>
      <c r="Z13" s="15"/>
    </row>
    <row r="14" spans="1:26" s="13" customFormat="1" ht="30" customHeight="1" x14ac:dyDescent="0.3">
      <c r="G14" s="231"/>
      <c r="H14" s="231"/>
      <c r="I14" s="231" t="s">
        <v>181</v>
      </c>
      <c r="J14" s="231"/>
      <c r="K14" s="232"/>
      <c r="L14" s="316">
        <v>0.4</v>
      </c>
      <c r="M14" s="316"/>
      <c r="N14" s="316">
        <v>0.36699999999999999</v>
      </c>
      <c r="O14" s="316"/>
      <c r="R14" s="15"/>
      <c r="S14" s="15"/>
      <c r="V14" s="15"/>
      <c r="W14" s="15"/>
      <c r="X14" s="15"/>
      <c r="Y14" s="15"/>
      <c r="Z14" s="15"/>
    </row>
    <row r="15" spans="1:26" ht="19.5" customHeight="1" x14ac:dyDescent="0.3"/>
    <row r="16" spans="1:26" s="9" customFormat="1" ht="19.5" customHeight="1" x14ac:dyDescent="0.2">
      <c r="A16" s="8"/>
      <c r="C16" s="32"/>
      <c r="L16" s="32"/>
      <c r="M16" s="32"/>
      <c r="N16" s="32"/>
    </row>
    <row r="17" spans="1:21" ht="19.5" customHeight="1" x14ac:dyDescent="0.3">
      <c r="A17" s="252" t="str">
        <f>Índice!$A$213</f>
        <v>ESTUDO 28 | ANÁLISE DAS EMPRESAS DO SETOR DOS TRANSPORTES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</row>
    <row r="18" spans="1:21" ht="13.5" customHeight="1" x14ac:dyDescent="0.3">
      <c r="U18" s="117" t="s">
        <v>124</v>
      </c>
    </row>
    <row r="21" spans="1:21" ht="17.25" customHeight="1" x14ac:dyDescent="0.3"/>
    <row r="22" spans="1:21" ht="17.25" customHeight="1" x14ac:dyDescent="0.3"/>
  </sheetData>
  <sheetProtection algorithmName="SHA-512" hashValue="RGM/C5Dsrmvnp/tF7YCkRRZ5eFrAm7m8xEvclmI6sY4nVHdNYHsNbA4xlJV0vjQkivIrihJjiVEnyokHAjew8A==" saltValue="ZnIk13gN00gO0OO2+NwEcQ==" spinCount="100000" sheet="1" objects="1" scenarios="1"/>
  <mergeCells count="30">
    <mergeCell ref="A17:U17"/>
    <mergeCell ref="A1:U1"/>
    <mergeCell ref="G7:K7"/>
    <mergeCell ref="G8:K8"/>
    <mergeCell ref="G9:H11"/>
    <mergeCell ref="G12:H14"/>
    <mergeCell ref="I9:K9"/>
    <mergeCell ref="I10:K10"/>
    <mergeCell ref="I11:K11"/>
    <mergeCell ref="I12:K12"/>
    <mergeCell ref="I13:K13"/>
    <mergeCell ref="I14:K14"/>
    <mergeCell ref="L6:M6"/>
    <mergeCell ref="N6:O6"/>
    <mergeCell ref="L7:M7"/>
    <mergeCell ref="N7:O7"/>
    <mergeCell ref="L12:M12"/>
    <mergeCell ref="L13:M13"/>
    <mergeCell ref="L14:M14"/>
    <mergeCell ref="L8:M8"/>
    <mergeCell ref="N8:O8"/>
    <mergeCell ref="L9:M9"/>
    <mergeCell ref="L10:M10"/>
    <mergeCell ref="L11:M11"/>
    <mergeCell ref="N14:O14"/>
    <mergeCell ref="N9:O9"/>
    <mergeCell ref="N10:O10"/>
    <mergeCell ref="N11:O11"/>
    <mergeCell ref="N12:O12"/>
    <mergeCell ref="N13:O13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</sheetPr>
  <dimension ref="A1:U8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297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+Índice!$F$51</f>
        <v>G21</v>
      </c>
      <c r="B3" s="110" t="str">
        <f>+Índice!$G$51</f>
        <v>Estrutura do passivo (2015)</v>
      </c>
      <c r="C3" s="111"/>
      <c r="D3" s="111"/>
      <c r="E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1" ht="15" customHeight="1" x14ac:dyDescent="0.3"/>
    <row r="6" spans="1:21" s="15" customFormat="1" ht="37.5" customHeight="1" thickBot="1" x14ac:dyDescent="0.35">
      <c r="B6" s="16"/>
      <c r="C6" s="78"/>
      <c r="D6" s="79"/>
      <c r="E6" s="79"/>
      <c r="F6" s="79"/>
      <c r="G6" s="79"/>
      <c r="H6" s="247" t="s">
        <v>77</v>
      </c>
      <c r="I6" s="247"/>
      <c r="J6" s="247" t="s">
        <v>25</v>
      </c>
      <c r="K6" s="247"/>
      <c r="L6" s="247" t="s">
        <v>75</v>
      </c>
      <c r="M6" s="247"/>
      <c r="N6" s="247" t="s">
        <v>46</v>
      </c>
      <c r="O6" s="247"/>
      <c r="P6" s="247" t="s">
        <v>3</v>
      </c>
      <c r="Q6" s="247"/>
      <c r="R6" s="247" t="s">
        <v>76</v>
      </c>
      <c r="S6" s="222"/>
    </row>
    <row r="7" spans="1:21" s="13" customFormat="1" ht="27.75" customHeight="1" x14ac:dyDescent="0.3">
      <c r="C7" s="232" t="s">
        <v>117</v>
      </c>
      <c r="D7" s="269"/>
      <c r="E7" s="269"/>
      <c r="F7" s="269"/>
      <c r="G7" s="269"/>
      <c r="H7" s="245">
        <v>6.8000000000000005E-2</v>
      </c>
      <c r="I7" s="245"/>
      <c r="J7" s="245">
        <v>0.254</v>
      </c>
      <c r="K7" s="245"/>
      <c r="L7" s="245">
        <v>0.21299999999999999</v>
      </c>
      <c r="M7" s="245"/>
      <c r="N7" s="245">
        <v>4.1000000000000002E-2</v>
      </c>
      <c r="O7" s="245"/>
      <c r="P7" s="245">
        <v>0.161</v>
      </c>
      <c r="Q7" s="245"/>
      <c r="R7" s="245">
        <v>0.26300000000000001</v>
      </c>
      <c r="S7" s="283"/>
    </row>
    <row r="8" spans="1:21" s="13" customFormat="1" ht="27.75" customHeight="1" x14ac:dyDescent="0.3">
      <c r="C8" s="232" t="s">
        <v>182</v>
      </c>
      <c r="D8" s="269"/>
      <c r="E8" s="269"/>
      <c r="F8" s="269"/>
      <c r="G8" s="269"/>
      <c r="H8" s="227">
        <v>2.1999999999999999E-2</v>
      </c>
      <c r="I8" s="246"/>
      <c r="J8" s="227">
        <v>0.38800000000000001</v>
      </c>
      <c r="K8" s="246"/>
      <c r="L8" s="227">
        <v>0.13</v>
      </c>
      <c r="M8" s="246"/>
      <c r="N8" s="227">
        <v>2.1000000000000001E-2</v>
      </c>
      <c r="O8" s="246"/>
      <c r="P8" s="227">
        <v>0.16400000000000001</v>
      </c>
      <c r="Q8" s="246"/>
      <c r="R8" s="227">
        <v>0.27600000000000002</v>
      </c>
      <c r="S8" s="246"/>
    </row>
    <row r="9" spans="1:21" s="13" customFormat="1" ht="27.75" customHeight="1" x14ac:dyDescent="0.3">
      <c r="C9" s="231" t="s">
        <v>43</v>
      </c>
      <c r="D9" s="231"/>
      <c r="E9" s="231" t="s">
        <v>0</v>
      </c>
      <c r="F9" s="231"/>
      <c r="G9" s="232"/>
      <c r="H9" s="316">
        <v>0</v>
      </c>
      <c r="I9" s="316"/>
      <c r="J9" s="316">
        <v>0.30299999999999999</v>
      </c>
      <c r="K9" s="316"/>
      <c r="L9" s="316">
        <v>7.0999999999999994E-2</v>
      </c>
      <c r="M9" s="316"/>
      <c r="N9" s="316">
        <v>5.1999999999999998E-2</v>
      </c>
      <c r="O9" s="316"/>
      <c r="P9" s="316">
        <v>0.21</v>
      </c>
      <c r="Q9" s="316"/>
      <c r="R9" s="316">
        <v>0.36399999999999999</v>
      </c>
      <c r="S9" s="305"/>
    </row>
    <row r="10" spans="1:21" s="13" customFormat="1" ht="27.75" customHeight="1" x14ac:dyDescent="0.3">
      <c r="C10" s="231"/>
      <c r="D10" s="231"/>
      <c r="E10" s="231" t="s">
        <v>42</v>
      </c>
      <c r="F10" s="231"/>
      <c r="G10" s="232"/>
      <c r="H10" s="316">
        <v>3.0000000000000001E-3</v>
      </c>
      <c r="I10" s="316"/>
      <c r="J10" s="316">
        <v>0.42199999999999999</v>
      </c>
      <c r="K10" s="316"/>
      <c r="L10" s="316">
        <v>3.1E-2</v>
      </c>
      <c r="M10" s="316"/>
      <c r="N10" s="316">
        <v>2.7E-2</v>
      </c>
      <c r="O10" s="316"/>
      <c r="P10" s="316">
        <v>0.23499999999999999</v>
      </c>
      <c r="Q10" s="316"/>
      <c r="R10" s="316">
        <v>0.28199999999999997</v>
      </c>
      <c r="S10" s="305"/>
    </row>
    <row r="11" spans="1:21" s="13" customFormat="1" ht="27.75" customHeight="1" x14ac:dyDescent="0.3">
      <c r="C11" s="231"/>
      <c r="D11" s="231"/>
      <c r="E11" s="231" t="s">
        <v>1</v>
      </c>
      <c r="F11" s="231"/>
      <c r="G11" s="232"/>
      <c r="H11" s="316">
        <v>0.04</v>
      </c>
      <c r="I11" s="316"/>
      <c r="J11" s="316">
        <v>0.39100000000000001</v>
      </c>
      <c r="K11" s="316"/>
      <c r="L11" s="316">
        <v>0.20899999999999999</v>
      </c>
      <c r="M11" s="316"/>
      <c r="N11" s="316">
        <v>8.0000000000000002E-3</v>
      </c>
      <c r="O11" s="316"/>
      <c r="P11" s="316">
        <v>0.106</v>
      </c>
      <c r="Q11" s="316"/>
      <c r="R11" s="316">
        <v>0.247</v>
      </c>
      <c r="S11" s="305"/>
    </row>
    <row r="12" spans="1:21" s="13" customFormat="1" ht="27.75" customHeight="1" x14ac:dyDescent="0.3">
      <c r="C12" s="231" t="s">
        <v>328</v>
      </c>
      <c r="D12" s="231"/>
      <c r="E12" s="231" t="s">
        <v>179</v>
      </c>
      <c r="F12" s="231"/>
      <c r="G12" s="232"/>
      <c r="H12" s="316">
        <v>0.03</v>
      </c>
      <c r="I12" s="316"/>
      <c r="J12" s="316">
        <v>0.28999999999999998</v>
      </c>
      <c r="K12" s="316"/>
      <c r="L12" s="316">
        <v>0.193</v>
      </c>
      <c r="M12" s="316"/>
      <c r="N12" s="316">
        <v>0.03</v>
      </c>
      <c r="O12" s="316"/>
      <c r="P12" s="316">
        <v>0.19</v>
      </c>
      <c r="Q12" s="316"/>
      <c r="R12" s="316">
        <v>0.26600000000000001</v>
      </c>
      <c r="S12" s="305"/>
    </row>
    <row r="13" spans="1:21" s="13" customFormat="1" ht="27.75" customHeight="1" x14ac:dyDescent="0.3">
      <c r="C13" s="231"/>
      <c r="D13" s="231"/>
      <c r="E13" s="231" t="s">
        <v>180</v>
      </c>
      <c r="F13" s="231"/>
      <c r="G13" s="232"/>
      <c r="H13" s="316">
        <v>2.5999999999999999E-2</v>
      </c>
      <c r="I13" s="316"/>
      <c r="J13" s="316">
        <v>0.435</v>
      </c>
      <c r="K13" s="316"/>
      <c r="L13" s="316">
        <v>3.5000000000000003E-2</v>
      </c>
      <c r="M13" s="316"/>
      <c r="N13" s="316">
        <v>3.2000000000000001E-2</v>
      </c>
      <c r="O13" s="316"/>
      <c r="P13" s="316">
        <v>0.16800000000000001</v>
      </c>
      <c r="Q13" s="316"/>
      <c r="R13" s="316">
        <v>0.30399999999999999</v>
      </c>
      <c r="S13" s="305"/>
    </row>
    <row r="14" spans="1:21" s="13" customFormat="1" ht="27.75" customHeight="1" x14ac:dyDescent="0.3">
      <c r="C14" s="231"/>
      <c r="D14" s="231"/>
      <c r="E14" s="231" t="s">
        <v>181</v>
      </c>
      <c r="F14" s="231"/>
      <c r="G14" s="232"/>
      <c r="H14" s="316">
        <v>5.0000000000000001E-3</v>
      </c>
      <c r="I14" s="316"/>
      <c r="J14" s="316">
        <v>0.56999999999999995</v>
      </c>
      <c r="K14" s="316"/>
      <c r="L14" s="316">
        <v>0.02</v>
      </c>
      <c r="M14" s="316"/>
      <c r="N14" s="316">
        <v>3.0000000000000001E-3</v>
      </c>
      <c r="O14" s="316"/>
      <c r="P14" s="316">
        <v>0.112</v>
      </c>
      <c r="Q14" s="316"/>
      <c r="R14" s="316">
        <v>0.28999999999999998</v>
      </c>
      <c r="S14" s="305"/>
    </row>
    <row r="15" spans="1:21" ht="19.5" customHeight="1" x14ac:dyDescent="0.3"/>
    <row r="16" spans="1:21" ht="20.100000000000001" customHeight="1" x14ac:dyDescent="0.3"/>
    <row r="17" spans="1:21" ht="19.5" customHeight="1" x14ac:dyDescent="0.3">
      <c r="A17" s="217" t="str">
        <f>NOTA!$A$24</f>
        <v>ESTUDO 28 | ANÁLISE DAS EMPRESAS DO SETOR DOS TRANSPORTES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1:21" ht="13.5" customHeight="1" x14ac:dyDescent="0.3">
      <c r="U18" s="117" t="s">
        <v>124</v>
      </c>
    </row>
    <row r="19" spans="1:21" ht="19.5" customHeight="1" x14ac:dyDescent="0.3"/>
    <row r="20" spans="1:21" ht="19.5" customHeight="1" x14ac:dyDescent="0.3"/>
    <row r="21" spans="1:21" ht="19.5" customHeight="1" x14ac:dyDescent="0.3"/>
    <row r="22" spans="1:21" ht="19.5" customHeight="1" x14ac:dyDescent="0.3"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21" ht="19.5" customHeight="1" x14ac:dyDescent="0.3"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21" s="14" customFormat="1" ht="19.5" customHeight="1" x14ac:dyDescent="0.3"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21" ht="19.5" customHeight="1" x14ac:dyDescent="0.3"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21" ht="19.5" customHeight="1" x14ac:dyDescent="0.3"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21" ht="19.5" customHeight="1" x14ac:dyDescent="0.3"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21" ht="19.5" customHeight="1" x14ac:dyDescent="0.3"/>
    <row r="29" spans="1:21" ht="19.5" customHeight="1" x14ac:dyDescent="0.3">
      <c r="O29" s="14"/>
    </row>
    <row r="30" spans="1:21" ht="19.5" customHeight="1" x14ac:dyDescent="0.3"/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GRs8IpuUz7povCvZ9tELW/G9GigwbOU5vNdm8kWaV7N8rVZxqrGtB6IbHQHUisw6Iaykw+FDpTh7Bq+a7XyldA==" saltValue="1RMuWhTd4Va2DEJsJIw2oA==" spinCount="100000" sheet="1" objects="1" scenarios="1"/>
  <mergeCells count="66">
    <mergeCell ref="A1:U1"/>
    <mergeCell ref="H6:I6"/>
    <mergeCell ref="J6:K6"/>
    <mergeCell ref="L6:M6"/>
    <mergeCell ref="A17:U17"/>
    <mergeCell ref="H13:I13"/>
    <mergeCell ref="R11:S11"/>
    <mergeCell ref="P12:Q12"/>
    <mergeCell ref="C9:D11"/>
    <mergeCell ref="R9:S9"/>
    <mergeCell ref="R10:S10"/>
    <mergeCell ref="C8:G8"/>
    <mergeCell ref="N6:O6"/>
    <mergeCell ref="P6:Q6"/>
    <mergeCell ref="R6:S6"/>
    <mergeCell ref="H7:I7"/>
    <mergeCell ref="J7:K7"/>
    <mergeCell ref="L7:M7"/>
    <mergeCell ref="N7:O7"/>
    <mergeCell ref="P7:Q7"/>
    <mergeCell ref="R7:S7"/>
    <mergeCell ref="H9:I9"/>
    <mergeCell ref="H10:I10"/>
    <mergeCell ref="H11:I11"/>
    <mergeCell ref="H12:I12"/>
    <mergeCell ref="C7:G7"/>
    <mergeCell ref="C12:D14"/>
    <mergeCell ref="E14:G14"/>
    <mergeCell ref="E9:G9"/>
    <mergeCell ref="E10:G10"/>
    <mergeCell ref="E11:G11"/>
    <mergeCell ref="E12:G12"/>
    <mergeCell ref="E13:G13"/>
    <mergeCell ref="J9:K9"/>
    <mergeCell ref="L9:M9"/>
    <mergeCell ref="N9:O9"/>
    <mergeCell ref="P9:Q9"/>
    <mergeCell ref="J10:K10"/>
    <mergeCell ref="L10:M10"/>
    <mergeCell ref="N10:O10"/>
    <mergeCell ref="P10:Q10"/>
    <mergeCell ref="R13:S13"/>
    <mergeCell ref="R12:S12"/>
    <mergeCell ref="J11:K11"/>
    <mergeCell ref="L11:M11"/>
    <mergeCell ref="N11:O11"/>
    <mergeCell ref="P11:Q11"/>
    <mergeCell ref="J12:K12"/>
    <mergeCell ref="L12:M12"/>
    <mergeCell ref="N12:O12"/>
    <mergeCell ref="N14:O14"/>
    <mergeCell ref="P14:Q14"/>
    <mergeCell ref="R14:S14"/>
    <mergeCell ref="H8:I8"/>
    <mergeCell ref="J8:K8"/>
    <mergeCell ref="L8:M8"/>
    <mergeCell ref="H14:I14"/>
    <mergeCell ref="J14:K14"/>
    <mergeCell ref="L14:M14"/>
    <mergeCell ref="N8:O8"/>
    <mergeCell ref="P8:Q8"/>
    <mergeCell ref="R8:S8"/>
    <mergeCell ref="J13:K13"/>
    <mergeCell ref="L13:M13"/>
    <mergeCell ref="N13:O13"/>
    <mergeCell ref="P13:Q13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8" tint="-0.249977111117893"/>
  </sheetPr>
  <dimension ref="A1:AC76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23" width="9.109375" style="6"/>
    <col min="24" max="24" width="12" style="6" bestFit="1" customWidth="1"/>
    <col min="25" max="25" width="12.6640625" style="6" customWidth="1"/>
    <col min="26" max="26" width="12.44140625" style="6" customWidth="1"/>
    <col min="27" max="27" width="12" style="6" customWidth="1"/>
    <col min="28" max="28" width="11.33203125" style="6" customWidth="1"/>
    <col min="29" max="16384" width="9.109375" style="6"/>
  </cols>
  <sheetData>
    <row r="1" spans="1:29" ht="69" customHeight="1" x14ac:dyDescent="0.3">
      <c r="A1" s="228" t="s">
        <v>298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9" ht="15" customHeight="1" x14ac:dyDescent="0.3"/>
    <row r="3" spans="1:29" s="7" customFormat="1" ht="15" customHeight="1" thickBot="1" x14ac:dyDescent="0.35">
      <c r="A3" s="101" t="str">
        <f>+Índice!$F$53</f>
        <v>G22</v>
      </c>
      <c r="B3" s="102" t="str">
        <f>+Índice!$G$53</f>
        <v>Composição do financiamento obtido pelo setor dos transportes junto do sistema financeiro residente (valores em fim de período)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29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9" s="9" customFormat="1" ht="15" customHeight="1" thickBot="1" x14ac:dyDescent="0.25">
      <c r="A5" s="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29" ht="30" customHeight="1" x14ac:dyDescent="0.3">
      <c r="F6" s="321" t="s">
        <v>69</v>
      </c>
      <c r="G6" s="322"/>
      <c r="H6" s="322"/>
      <c r="I6" s="322"/>
      <c r="J6" s="322"/>
      <c r="K6" s="323"/>
      <c r="L6" s="321" t="s">
        <v>43</v>
      </c>
      <c r="M6" s="322"/>
      <c r="N6" s="322"/>
      <c r="O6" s="322"/>
      <c r="P6" s="322"/>
      <c r="Q6" s="322"/>
    </row>
    <row r="7" spans="1:29" s="15" customFormat="1" ht="30" customHeight="1" x14ac:dyDescent="0.3">
      <c r="D7" s="85"/>
      <c r="F7" s="269" t="s">
        <v>179</v>
      </c>
      <c r="G7" s="269"/>
      <c r="H7" s="269" t="s">
        <v>180</v>
      </c>
      <c r="I7" s="269"/>
      <c r="J7" s="269" t="s">
        <v>181</v>
      </c>
      <c r="K7" s="269"/>
      <c r="L7" s="222" t="s">
        <v>0</v>
      </c>
      <c r="M7" s="224"/>
      <c r="N7" s="222" t="s">
        <v>42</v>
      </c>
      <c r="O7" s="224"/>
      <c r="P7" s="222" t="s">
        <v>1</v>
      </c>
      <c r="Q7" s="224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13" customFormat="1" ht="30" customHeight="1" x14ac:dyDescent="0.3">
      <c r="C8" s="230">
        <v>2011</v>
      </c>
      <c r="D8" s="231"/>
      <c r="E8" s="232"/>
      <c r="F8" s="316">
        <v>0.69099999999999995</v>
      </c>
      <c r="G8" s="316"/>
      <c r="H8" s="316">
        <v>3.7999999999999999E-2</v>
      </c>
      <c r="I8" s="316"/>
      <c r="J8" s="316">
        <v>0.27100000000000002</v>
      </c>
      <c r="K8" s="316"/>
      <c r="L8" s="316">
        <v>0.112</v>
      </c>
      <c r="M8" s="316"/>
      <c r="N8" s="316">
        <v>0.42199999999999999</v>
      </c>
      <c r="O8" s="316"/>
      <c r="P8" s="316">
        <v>0.46600000000000003</v>
      </c>
      <c r="Q8" s="31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13" customFormat="1" ht="30" customHeight="1" x14ac:dyDescent="0.3">
      <c r="C9" s="230">
        <v>2016</v>
      </c>
      <c r="D9" s="231"/>
      <c r="E9" s="232"/>
      <c r="F9" s="316">
        <v>0.58099999999999996</v>
      </c>
      <c r="G9" s="316"/>
      <c r="H9" s="316">
        <v>4.9000000000000002E-2</v>
      </c>
      <c r="I9" s="316"/>
      <c r="J9" s="316">
        <v>0.371</v>
      </c>
      <c r="K9" s="316"/>
      <c r="L9" s="316">
        <v>0.14699999999999999</v>
      </c>
      <c r="M9" s="316"/>
      <c r="N9" s="316">
        <v>0.42699999999999999</v>
      </c>
      <c r="O9" s="316"/>
      <c r="P9" s="316">
        <v>0.42499999999999999</v>
      </c>
      <c r="Q9" s="31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9.5" customHeight="1" x14ac:dyDescent="0.3"/>
    <row r="11" spans="1:29" ht="20.100000000000001" customHeight="1" thickBot="1" x14ac:dyDescent="0.35"/>
    <row r="12" spans="1:29" ht="19.5" customHeight="1" thickBot="1" x14ac:dyDescent="0.35">
      <c r="A12" s="324" t="str">
        <f>NOTA!$A$24</f>
        <v>ESTUDO 28 | ANÁLISE DAS EMPRESAS DO SETOR DOS TRANSPORTES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</row>
    <row r="13" spans="1:29" ht="19.5" customHeight="1" x14ac:dyDescent="0.3"/>
    <row r="14" spans="1:29" ht="19.5" customHeight="1" x14ac:dyDescent="0.3"/>
    <row r="15" spans="1:29" ht="19.5" customHeight="1" x14ac:dyDescent="0.3"/>
    <row r="16" spans="1:29" ht="19.5" customHeight="1" x14ac:dyDescent="0.3"/>
    <row r="17" spans="9:15" ht="19.5" customHeight="1" x14ac:dyDescent="0.3"/>
    <row r="18" spans="9:15" s="14" customFormat="1" ht="19.5" customHeight="1" x14ac:dyDescent="0.3">
      <c r="I18" s="6"/>
      <c r="J18" s="6"/>
      <c r="K18" s="6"/>
    </row>
    <row r="19" spans="9:15" ht="19.5" customHeight="1" x14ac:dyDescent="0.3"/>
    <row r="20" spans="9:15" ht="19.5" customHeight="1" x14ac:dyDescent="0.3"/>
    <row r="21" spans="9:15" ht="19.5" customHeight="1" x14ac:dyDescent="0.3"/>
    <row r="22" spans="9:15" ht="19.5" customHeight="1" x14ac:dyDescent="0.3"/>
    <row r="23" spans="9:15" ht="19.5" customHeight="1" x14ac:dyDescent="0.3">
      <c r="O23" s="14"/>
    </row>
    <row r="24" spans="9:15" ht="19.5" customHeight="1" x14ac:dyDescent="0.3"/>
    <row r="25" spans="9:15" ht="19.5" customHeight="1" x14ac:dyDescent="0.3"/>
    <row r="26" spans="9:15" ht="19.5" customHeight="1" x14ac:dyDescent="0.3"/>
    <row r="27" spans="9:15" ht="19.5" customHeight="1" x14ac:dyDescent="0.3"/>
    <row r="28" spans="9:15" ht="19.5" customHeight="1" x14ac:dyDescent="0.3"/>
    <row r="29" spans="9:15" ht="19.5" customHeight="1" x14ac:dyDescent="0.3"/>
    <row r="30" spans="9:15" ht="19.5" customHeight="1" x14ac:dyDescent="0.3"/>
    <row r="31" spans="9:15" ht="19.5" customHeight="1" x14ac:dyDescent="0.3"/>
    <row r="32" spans="9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</sheetData>
  <sheetProtection algorithmName="SHA-512" hashValue="NsBTtJx1uWp66+HAnBombFiobwWyOfgahSM/B10NGV84mHFRMSVAqWh2mEQI50YrHd31KT6ZSxIYzBloZp6h8A==" saltValue="KP2sZYGX84H36VMO/qgghA==" spinCount="100000" sheet="1" objects="1" scenarios="1"/>
  <mergeCells count="24">
    <mergeCell ref="C9:E9"/>
    <mergeCell ref="A12:U12"/>
    <mergeCell ref="J9:K9"/>
    <mergeCell ref="L9:M9"/>
    <mergeCell ref="N9:O9"/>
    <mergeCell ref="P9:Q9"/>
    <mergeCell ref="F9:G9"/>
    <mergeCell ref="H9:I9"/>
    <mergeCell ref="A1:U1"/>
    <mergeCell ref="J7:K7"/>
    <mergeCell ref="L7:M7"/>
    <mergeCell ref="J8:K8"/>
    <mergeCell ref="L8:M8"/>
    <mergeCell ref="F7:G7"/>
    <mergeCell ref="H7:I7"/>
    <mergeCell ref="P7:Q7"/>
    <mergeCell ref="P8:Q8"/>
    <mergeCell ref="F6:K6"/>
    <mergeCell ref="N7:O7"/>
    <mergeCell ref="F8:G8"/>
    <mergeCell ref="H8:I8"/>
    <mergeCell ref="L6:Q6"/>
    <mergeCell ref="C8:E8"/>
    <mergeCell ref="N8:O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8" tint="-0.249977111117893"/>
  </sheetPr>
  <dimension ref="A1:AF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2" ht="69" customHeight="1" x14ac:dyDescent="0.3">
      <c r="A1" s="228" t="s">
        <v>298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2" ht="15" customHeight="1" x14ac:dyDescent="0.3"/>
    <row r="3" spans="1:32" s="7" customFormat="1" ht="15" customHeight="1" thickBot="1" x14ac:dyDescent="0.35">
      <c r="A3" s="101" t="str">
        <f>+Índice!$F$54</f>
        <v>G23</v>
      </c>
      <c r="B3" s="102" t="str">
        <f>+Índice!$G$54</f>
        <v>Rácio de crédito vencido (valores em fim de período)</v>
      </c>
      <c r="C3" s="24"/>
      <c r="D3" s="24"/>
      <c r="E3" s="24"/>
      <c r="F3" s="24"/>
      <c r="G3" s="24"/>
      <c r="H3" s="24"/>
      <c r="N3" s="9"/>
      <c r="O3" s="9"/>
      <c r="P3" s="9"/>
      <c r="Q3" s="9"/>
      <c r="R3" s="9"/>
      <c r="S3" s="9"/>
      <c r="T3" s="9"/>
      <c r="U3" s="9"/>
    </row>
    <row r="4" spans="1:3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</row>
    <row r="5" spans="1:32" ht="15" customHeight="1" thickBot="1" x14ac:dyDescent="0.35"/>
    <row r="6" spans="1:32" ht="30" customHeight="1" x14ac:dyDescent="0.3">
      <c r="E6" s="240" t="s">
        <v>117</v>
      </c>
      <c r="F6" s="239"/>
      <c r="G6" s="240" t="s">
        <v>182</v>
      </c>
      <c r="H6" s="239"/>
      <c r="I6" s="321" t="s">
        <v>69</v>
      </c>
      <c r="J6" s="322"/>
      <c r="K6" s="322"/>
      <c r="L6" s="322"/>
      <c r="M6" s="322"/>
      <c r="N6" s="323"/>
      <c r="O6" s="321" t="s">
        <v>43</v>
      </c>
      <c r="P6" s="322"/>
      <c r="Q6" s="322"/>
      <c r="R6" s="322"/>
      <c r="S6" s="322"/>
      <c r="T6" s="322"/>
    </row>
    <row r="7" spans="1:32" s="15" customFormat="1" ht="30" customHeight="1" x14ac:dyDescent="0.3">
      <c r="E7" s="223"/>
      <c r="F7" s="224"/>
      <c r="G7" s="223"/>
      <c r="H7" s="224"/>
      <c r="I7" s="269" t="s">
        <v>179</v>
      </c>
      <c r="J7" s="269"/>
      <c r="K7" s="269" t="s">
        <v>180</v>
      </c>
      <c r="L7" s="269"/>
      <c r="M7" s="269" t="s">
        <v>181</v>
      </c>
      <c r="N7" s="269"/>
      <c r="O7" s="222" t="s">
        <v>0</v>
      </c>
      <c r="P7" s="224"/>
      <c r="Q7" s="222" t="s">
        <v>42</v>
      </c>
      <c r="R7" s="224"/>
      <c r="S7" s="222" t="s">
        <v>1</v>
      </c>
      <c r="T7" s="224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s="13" customFormat="1" ht="30" customHeight="1" x14ac:dyDescent="0.3">
      <c r="C8" s="223">
        <v>2011</v>
      </c>
      <c r="D8" s="224"/>
      <c r="E8" s="245">
        <v>7.1999999999999995E-2</v>
      </c>
      <c r="F8" s="245"/>
      <c r="G8" s="246">
        <v>4.5999999999999999E-2</v>
      </c>
      <c r="H8" s="246"/>
      <c r="I8" s="316">
        <v>5.6000000000000001E-2</v>
      </c>
      <c r="J8" s="316"/>
      <c r="K8" s="316">
        <v>0.01</v>
      </c>
      <c r="L8" s="316"/>
      <c r="M8" s="316">
        <v>2.5000000000000001E-2</v>
      </c>
      <c r="N8" s="316"/>
      <c r="O8" s="316">
        <v>0.16900000000000001</v>
      </c>
      <c r="P8" s="316"/>
      <c r="Q8" s="316">
        <v>4.5999999999999999E-2</v>
      </c>
      <c r="R8" s="316"/>
      <c r="S8" s="316">
        <v>1.6E-2</v>
      </c>
      <c r="T8" s="31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s="13" customFormat="1" ht="30" customHeight="1" x14ac:dyDescent="0.3">
      <c r="C9" s="231">
        <v>2012</v>
      </c>
      <c r="D9" s="232"/>
      <c r="E9" s="245">
        <v>0.108</v>
      </c>
      <c r="F9" s="245"/>
      <c r="G9" s="246">
        <v>6.3E-2</v>
      </c>
      <c r="H9" s="246"/>
      <c r="I9" s="316">
        <v>7.9000000000000001E-2</v>
      </c>
      <c r="J9" s="316"/>
      <c r="K9" s="316">
        <v>2.1000000000000001E-2</v>
      </c>
      <c r="L9" s="316"/>
      <c r="M9" s="316">
        <v>2.7E-2</v>
      </c>
      <c r="N9" s="316"/>
      <c r="O9" s="316">
        <v>0.21299999999999999</v>
      </c>
      <c r="P9" s="316"/>
      <c r="Q9" s="316">
        <v>8.2000000000000003E-2</v>
      </c>
      <c r="R9" s="316"/>
      <c r="S9" s="316">
        <v>1.6E-2</v>
      </c>
      <c r="T9" s="31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s="13" customFormat="1" ht="30" customHeight="1" x14ac:dyDescent="0.3">
      <c r="C10" s="231">
        <v>2013</v>
      </c>
      <c r="D10" s="232"/>
      <c r="E10" s="245">
        <v>0.13800000000000001</v>
      </c>
      <c r="F10" s="245"/>
      <c r="G10" s="246">
        <v>6.8000000000000005E-2</v>
      </c>
      <c r="H10" s="246"/>
      <c r="I10" s="316">
        <v>8.4000000000000005E-2</v>
      </c>
      <c r="J10" s="316"/>
      <c r="K10" s="316">
        <v>3.1E-2</v>
      </c>
      <c r="L10" s="316"/>
      <c r="M10" s="316">
        <v>3.6999999999999998E-2</v>
      </c>
      <c r="N10" s="316"/>
      <c r="O10" s="316">
        <v>0.20200000000000001</v>
      </c>
      <c r="P10" s="316"/>
      <c r="Q10" s="316">
        <v>0.108</v>
      </c>
      <c r="R10" s="316"/>
      <c r="S10" s="316">
        <v>8.9999999999999993E-3</v>
      </c>
      <c r="T10" s="31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s="13" customFormat="1" ht="30" customHeight="1" x14ac:dyDescent="0.3">
      <c r="C11" s="231">
        <v>2014</v>
      </c>
      <c r="D11" s="232"/>
      <c r="E11" s="245">
        <v>0.154</v>
      </c>
      <c r="F11" s="245"/>
      <c r="G11" s="246">
        <v>9.2999999999999999E-2</v>
      </c>
      <c r="H11" s="246"/>
      <c r="I11" s="316">
        <v>0.109</v>
      </c>
      <c r="J11" s="316"/>
      <c r="K11" s="316">
        <v>6.4000000000000001E-2</v>
      </c>
      <c r="L11" s="316"/>
      <c r="M11" s="316">
        <v>7.3999999999999996E-2</v>
      </c>
      <c r="N11" s="316"/>
      <c r="O11" s="316">
        <v>0.182</v>
      </c>
      <c r="P11" s="316"/>
      <c r="Q11" s="316">
        <v>0.14899999999999999</v>
      </c>
      <c r="R11" s="316"/>
      <c r="S11" s="316">
        <v>1.0999999999999999E-2</v>
      </c>
      <c r="T11" s="31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s="13" customFormat="1" ht="30" customHeight="1" x14ac:dyDescent="0.3">
      <c r="C12" s="231">
        <v>2015</v>
      </c>
      <c r="D12" s="232"/>
      <c r="E12" s="245">
        <v>0.158</v>
      </c>
      <c r="F12" s="245"/>
      <c r="G12" s="246">
        <v>9.2999999999999999E-2</v>
      </c>
      <c r="H12" s="246"/>
      <c r="I12" s="316">
        <v>9.8000000000000004E-2</v>
      </c>
      <c r="J12" s="316"/>
      <c r="K12" s="316">
        <v>0.16200000000000001</v>
      </c>
      <c r="L12" s="316"/>
      <c r="M12" s="316">
        <v>7.5999999999999998E-2</v>
      </c>
      <c r="N12" s="316"/>
      <c r="O12" s="316">
        <v>0.188</v>
      </c>
      <c r="P12" s="316"/>
      <c r="Q12" s="316">
        <v>0.15</v>
      </c>
      <c r="R12" s="316"/>
      <c r="S12" s="316">
        <v>6.0000000000000001E-3</v>
      </c>
      <c r="T12" s="31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s="13" customFormat="1" ht="30" customHeight="1" x14ac:dyDescent="0.3">
      <c r="C13" s="234">
        <v>2016</v>
      </c>
      <c r="D13" s="235"/>
      <c r="E13" s="245">
        <v>0.159</v>
      </c>
      <c r="F13" s="245"/>
      <c r="G13" s="246">
        <v>9.4E-2</v>
      </c>
      <c r="H13" s="246"/>
      <c r="I13" s="316">
        <v>8.6999999999999994E-2</v>
      </c>
      <c r="J13" s="316"/>
      <c r="K13" s="316">
        <v>0.13600000000000001</v>
      </c>
      <c r="L13" s="316"/>
      <c r="M13" s="316">
        <v>9.9000000000000005E-2</v>
      </c>
      <c r="N13" s="316"/>
      <c r="O13" s="316">
        <v>0.16500000000000001</v>
      </c>
      <c r="P13" s="316"/>
      <c r="Q13" s="316">
        <v>0.156</v>
      </c>
      <c r="R13" s="316"/>
      <c r="S13" s="316">
        <v>6.0000000000000001E-3</v>
      </c>
      <c r="T13" s="31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s="9" customFormat="1" ht="19.5" customHeight="1" x14ac:dyDescent="0.2">
      <c r="A14" s="8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32" ht="20.100000000000001" customHeight="1" thickBot="1" x14ac:dyDescent="0.35"/>
    <row r="16" spans="1:32" ht="19.5" customHeight="1" thickBot="1" x14ac:dyDescent="0.35">
      <c r="A16" s="324" t="str">
        <f>NOTA!$A$24</f>
        <v>ESTUDO 28 | ANÁLISE DAS EMPRESAS DO SETOR DOS TRANSPORTES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</row>
    <row r="17" spans="15:15" ht="19.5" customHeight="1" x14ac:dyDescent="0.3"/>
    <row r="18" spans="15:15" ht="19.5" customHeight="1" x14ac:dyDescent="0.3"/>
    <row r="19" spans="15:15" ht="19.5" customHeight="1" x14ac:dyDescent="0.3"/>
    <row r="20" spans="15:15" ht="19.5" customHeight="1" x14ac:dyDescent="0.3"/>
    <row r="21" spans="15:15" ht="19.5" customHeight="1" x14ac:dyDescent="0.3"/>
    <row r="22" spans="15:15" ht="19.5" customHeight="1" x14ac:dyDescent="0.3"/>
    <row r="23" spans="15:15" s="14" customFormat="1" ht="19.5" customHeight="1" x14ac:dyDescent="0.3"/>
    <row r="24" spans="15:15" ht="19.5" customHeight="1" x14ac:dyDescent="0.3"/>
    <row r="25" spans="15:15" ht="19.5" customHeight="1" x14ac:dyDescent="0.3"/>
    <row r="26" spans="15:15" ht="19.5" customHeight="1" x14ac:dyDescent="0.3"/>
    <row r="27" spans="15:15" ht="19.5" customHeight="1" x14ac:dyDescent="0.3"/>
    <row r="28" spans="15:15" ht="19.5" customHeight="1" x14ac:dyDescent="0.3">
      <c r="O28" s="14"/>
    </row>
    <row r="29" spans="15:15" ht="19.5" customHeight="1" x14ac:dyDescent="0.3"/>
    <row r="30" spans="15:15" ht="19.5" customHeight="1" x14ac:dyDescent="0.3"/>
    <row r="31" spans="15:15" ht="19.5" customHeight="1" x14ac:dyDescent="0.3"/>
    <row r="32" spans="15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muvDHztN7dzQ2BJunGbdYazCHura8Pp/PG5dE9iDNAUUqV17sIvZbcFiXrBUWMRXykhFhgPyteOgay6bZZTneA==" saltValue="acPNTHaXmAr00oSg1K6p1A==" spinCount="100000" sheet="1" objects="1" scenarios="1"/>
  <mergeCells count="66">
    <mergeCell ref="S11:T11"/>
    <mergeCell ref="S12:T12"/>
    <mergeCell ref="I12:J12"/>
    <mergeCell ref="K12:L12"/>
    <mergeCell ref="M12:N12"/>
    <mergeCell ref="O12:P12"/>
    <mergeCell ref="Q12:R12"/>
    <mergeCell ref="I11:J11"/>
    <mergeCell ref="K11:L11"/>
    <mergeCell ref="M11:N11"/>
    <mergeCell ref="O11:P11"/>
    <mergeCell ref="Q11:R11"/>
    <mergeCell ref="C8:D8"/>
    <mergeCell ref="C9:D9"/>
    <mergeCell ref="C10:D10"/>
    <mergeCell ref="C11:D11"/>
    <mergeCell ref="C12:D12"/>
    <mergeCell ref="E8:F8"/>
    <mergeCell ref="E13:F13"/>
    <mergeCell ref="G6:H7"/>
    <mergeCell ref="E6:F7"/>
    <mergeCell ref="E9:F9"/>
    <mergeCell ref="G9:H9"/>
    <mergeCell ref="E10:F10"/>
    <mergeCell ref="G10:H10"/>
    <mergeCell ref="E12:F12"/>
    <mergeCell ref="G12:H12"/>
    <mergeCell ref="E11:F11"/>
    <mergeCell ref="G11:H11"/>
    <mergeCell ref="S13:T13"/>
    <mergeCell ref="G8:H8"/>
    <mergeCell ref="G13:H13"/>
    <mergeCell ref="I9:J9"/>
    <mergeCell ref="K9:L9"/>
    <mergeCell ref="M9:N9"/>
    <mergeCell ref="O9:P9"/>
    <mergeCell ref="Q9:R9"/>
    <mergeCell ref="S9:T9"/>
    <mergeCell ref="I10:J10"/>
    <mergeCell ref="K10:L10"/>
    <mergeCell ref="M10:N10"/>
    <mergeCell ref="O10:P10"/>
    <mergeCell ref="Q10:R10"/>
    <mergeCell ref="I13:J13"/>
    <mergeCell ref="S10:T10"/>
    <mergeCell ref="K7:L7"/>
    <mergeCell ref="M7:N7"/>
    <mergeCell ref="O7:P7"/>
    <mergeCell ref="Q7:R7"/>
    <mergeCell ref="Q13:R13"/>
    <mergeCell ref="A16:U16"/>
    <mergeCell ref="A1:U1"/>
    <mergeCell ref="I6:N6"/>
    <mergeCell ref="O6:T6"/>
    <mergeCell ref="K13:L13"/>
    <mergeCell ref="M13:N13"/>
    <mergeCell ref="O13:P13"/>
    <mergeCell ref="C13:D13"/>
    <mergeCell ref="S7:T7"/>
    <mergeCell ref="I8:J8"/>
    <mergeCell ref="K8:L8"/>
    <mergeCell ref="M8:N8"/>
    <mergeCell ref="O8:P8"/>
    <mergeCell ref="Q8:R8"/>
    <mergeCell ref="S8:T8"/>
    <mergeCell ref="I7:J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8" tint="-0.249977111117893"/>
  </sheetPr>
  <dimension ref="A1:Y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5" ht="69" customHeight="1" x14ac:dyDescent="0.3">
      <c r="A1" s="228" t="s">
        <v>298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5" ht="15" customHeight="1" x14ac:dyDescent="0.3"/>
    <row r="3" spans="1:25" s="7" customFormat="1" ht="15" customHeight="1" thickBot="1" x14ac:dyDescent="0.35">
      <c r="A3" s="101" t="str">
        <f>+Índice!$F$55</f>
        <v>G24</v>
      </c>
      <c r="B3" s="102" t="str">
        <f>+Índice!$G$55</f>
        <v>Percentagem de devedores com crédito vencido (valores em fim de período)</v>
      </c>
      <c r="C3" s="24"/>
      <c r="D3" s="24"/>
      <c r="E3" s="24"/>
      <c r="F3" s="24"/>
      <c r="G3" s="24"/>
      <c r="H3" s="24"/>
      <c r="I3" s="24"/>
      <c r="J3" s="24"/>
      <c r="K3" s="24"/>
      <c r="L3" s="6"/>
      <c r="M3" s="6"/>
      <c r="N3" s="6"/>
      <c r="O3" s="6"/>
      <c r="P3" s="6"/>
    </row>
    <row r="4" spans="1:25" s="9" customFormat="1" ht="15" customHeight="1" x14ac:dyDescent="0.3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6"/>
      <c r="M4" s="6"/>
      <c r="N4" s="6"/>
      <c r="O4" s="6"/>
      <c r="P4" s="6"/>
    </row>
    <row r="5" spans="1:25" ht="15" customHeight="1" x14ac:dyDescent="0.3"/>
    <row r="6" spans="1:25" s="9" customFormat="1" ht="30" customHeight="1" x14ac:dyDescent="0.2">
      <c r="A6" s="8"/>
      <c r="C6" s="18"/>
      <c r="D6" s="18"/>
      <c r="E6" s="18"/>
      <c r="F6" s="18"/>
      <c r="G6" s="233" t="s">
        <v>117</v>
      </c>
      <c r="H6" s="235"/>
      <c r="I6" s="233" t="s">
        <v>182</v>
      </c>
      <c r="J6" s="235"/>
      <c r="K6" s="230" t="s">
        <v>69</v>
      </c>
      <c r="L6" s="231"/>
      <c r="M6" s="231"/>
      <c r="N6" s="231"/>
      <c r="O6" s="231"/>
      <c r="P6" s="231"/>
    </row>
    <row r="7" spans="1:25" s="13" customFormat="1" ht="30" customHeight="1" x14ac:dyDescent="0.3">
      <c r="A7" s="22"/>
      <c r="D7" s="70"/>
      <c r="E7" s="66"/>
      <c r="F7" s="83"/>
      <c r="G7" s="222"/>
      <c r="H7" s="224"/>
      <c r="I7" s="222"/>
      <c r="J7" s="224"/>
      <c r="K7" s="269" t="s">
        <v>179</v>
      </c>
      <c r="L7" s="269"/>
      <c r="M7" s="269" t="s">
        <v>180</v>
      </c>
      <c r="N7" s="269"/>
      <c r="O7" s="269" t="s">
        <v>181</v>
      </c>
      <c r="P7" s="269"/>
    </row>
    <row r="8" spans="1:25" s="13" customFormat="1" ht="30" customHeight="1" x14ac:dyDescent="0.3">
      <c r="A8" s="22"/>
      <c r="D8" s="231">
        <v>2011</v>
      </c>
      <c r="E8" s="231"/>
      <c r="F8" s="232"/>
      <c r="G8" s="283">
        <v>0.247</v>
      </c>
      <c r="H8" s="244"/>
      <c r="I8" s="225">
        <v>0.26200000000000001</v>
      </c>
      <c r="J8" s="227"/>
      <c r="K8" s="316">
        <v>0.26300000000000001</v>
      </c>
      <c r="L8" s="316"/>
      <c r="M8" s="316">
        <v>0.19500000000000001</v>
      </c>
      <c r="N8" s="316"/>
      <c r="O8" s="316">
        <v>0.16</v>
      </c>
      <c r="P8" s="316"/>
      <c r="Q8" s="9"/>
      <c r="R8" s="9"/>
      <c r="T8" s="94"/>
      <c r="U8" s="94"/>
      <c r="V8" s="94"/>
      <c r="W8" s="94"/>
      <c r="X8" s="94"/>
      <c r="Y8" s="94"/>
    </row>
    <row r="9" spans="1:25" s="13" customFormat="1" ht="30" customHeight="1" x14ac:dyDescent="0.3">
      <c r="A9" s="22"/>
      <c r="D9" s="231">
        <v>2012</v>
      </c>
      <c r="E9" s="231"/>
      <c r="F9" s="232"/>
      <c r="G9" s="283">
        <v>0.28899999999999998</v>
      </c>
      <c r="H9" s="244"/>
      <c r="I9" s="225">
        <v>0.30499999999999999</v>
      </c>
      <c r="J9" s="227"/>
      <c r="K9" s="316">
        <v>0.30599999999999999</v>
      </c>
      <c r="L9" s="316"/>
      <c r="M9" s="316">
        <v>0.22700000000000001</v>
      </c>
      <c r="N9" s="316"/>
      <c r="O9" s="316">
        <v>0.17</v>
      </c>
      <c r="P9" s="316"/>
      <c r="Q9" s="9"/>
      <c r="R9" s="9"/>
      <c r="T9" s="94"/>
      <c r="U9" s="94"/>
      <c r="V9" s="94"/>
      <c r="W9" s="94"/>
      <c r="X9" s="94"/>
      <c r="Y9" s="94"/>
    </row>
    <row r="10" spans="1:25" s="13" customFormat="1" ht="30" customHeight="1" x14ac:dyDescent="0.3">
      <c r="A10" s="22"/>
      <c r="D10" s="231">
        <v>2013</v>
      </c>
      <c r="E10" s="231"/>
      <c r="F10" s="232"/>
      <c r="G10" s="283">
        <v>0.30299999999999999</v>
      </c>
      <c r="H10" s="244"/>
      <c r="I10" s="225">
        <v>0.311</v>
      </c>
      <c r="J10" s="227"/>
      <c r="K10" s="316">
        <v>0.313</v>
      </c>
      <c r="L10" s="316"/>
      <c r="M10" s="316">
        <v>0.17799999999999999</v>
      </c>
      <c r="N10" s="316"/>
      <c r="O10" s="316">
        <v>0.222</v>
      </c>
      <c r="P10" s="316"/>
      <c r="Q10" s="9"/>
      <c r="R10" s="9"/>
      <c r="T10" s="94"/>
      <c r="U10" s="94"/>
      <c r="V10" s="94"/>
      <c r="W10" s="94"/>
      <c r="X10" s="94"/>
      <c r="Y10" s="94"/>
    </row>
    <row r="11" spans="1:25" s="13" customFormat="1" ht="30" customHeight="1" x14ac:dyDescent="0.3">
      <c r="A11" s="22"/>
      <c r="D11" s="231">
        <v>2014</v>
      </c>
      <c r="E11" s="231"/>
      <c r="F11" s="232"/>
      <c r="G11" s="283">
        <v>0.308</v>
      </c>
      <c r="H11" s="244"/>
      <c r="I11" s="225">
        <v>0.312</v>
      </c>
      <c r="J11" s="227"/>
      <c r="K11" s="316">
        <v>0.313</v>
      </c>
      <c r="L11" s="316"/>
      <c r="M11" s="316">
        <v>0.21</v>
      </c>
      <c r="N11" s="316"/>
      <c r="O11" s="316">
        <v>0.27300000000000002</v>
      </c>
      <c r="P11" s="316"/>
      <c r="Q11" s="9"/>
      <c r="R11" s="9"/>
      <c r="T11" s="94"/>
      <c r="U11" s="94"/>
      <c r="V11" s="94"/>
      <c r="W11" s="94"/>
      <c r="X11" s="94"/>
      <c r="Y11" s="94"/>
    </row>
    <row r="12" spans="1:25" s="13" customFormat="1" ht="30" customHeight="1" x14ac:dyDescent="0.3">
      <c r="A12" s="22"/>
      <c r="D12" s="231">
        <v>2015</v>
      </c>
      <c r="E12" s="231"/>
      <c r="F12" s="232"/>
      <c r="G12" s="283">
        <v>0.28599999999999998</v>
      </c>
      <c r="H12" s="244"/>
      <c r="I12" s="225">
        <v>0.28599999999999998</v>
      </c>
      <c r="J12" s="227"/>
      <c r="K12" s="316">
        <v>0.28699999999999998</v>
      </c>
      <c r="L12" s="316"/>
      <c r="M12" s="316">
        <v>0.189</v>
      </c>
      <c r="N12" s="316"/>
      <c r="O12" s="316">
        <v>0.30199999999999999</v>
      </c>
      <c r="P12" s="316"/>
      <c r="Q12" s="9"/>
      <c r="R12" s="9"/>
      <c r="T12" s="94"/>
      <c r="U12" s="94"/>
      <c r="V12" s="94"/>
      <c r="W12" s="94"/>
      <c r="X12" s="94"/>
      <c r="Y12" s="94"/>
    </row>
    <row r="13" spans="1:25" s="13" customFormat="1" ht="30" customHeight="1" x14ac:dyDescent="0.3">
      <c r="A13" s="22"/>
      <c r="D13" s="231">
        <v>2016</v>
      </c>
      <c r="E13" s="231"/>
      <c r="F13" s="232"/>
      <c r="G13" s="283">
        <v>0.27500000000000002</v>
      </c>
      <c r="H13" s="244"/>
      <c r="I13" s="225">
        <v>0.27100000000000002</v>
      </c>
      <c r="J13" s="227"/>
      <c r="K13" s="316">
        <v>0.27200000000000002</v>
      </c>
      <c r="L13" s="316"/>
      <c r="M13" s="316">
        <v>0.20200000000000001</v>
      </c>
      <c r="N13" s="316"/>
      <c r="O13" s="316">
        <v>0.23300000000000001</v>
      </c>
      <c r="P13" s="316"/>
      <c r="Q13" s="9"/>
      <c r="R13" s="9"/>
      <c r="T13" s="94"/>
      <c r="U13" s="94"/>
      <c r="V13" s="94"/>
      <c r="W13" s="94"/>
      <c r="X13" s="94"/>
      <c r="Y13" s="94"/>
    </row>
    <row r="14" spans="1:25" s="9" customFormat="1" ht="19.5" customHeight="1" x14ac:dyDescent="0.2">
      <c r="A14" s="8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25" ht="20.100000000000001" customHeight="1" thickBot="1" x14ac:dyDescent="0.35"/>
    <row r="16" spans="1:25" ht="19.5" customHeight="1" thickBot="1" x14ac:dyDescent="0.35">
      <c r="A16" s="324" t="str">
        <f>NOTA!$A$24</f>
        <v>ESTUDO 28 | ANÁLISE DAS EMPRESAS DO SETOR DOS TRANSPORTES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</row>
    <row r="17" spans="15:15" ht="19.5" customHeight="1" x14ac:dyDescent="0.3"/>
    <row r="18" spans="15:15" ht="19.5" customHeight="1" x14ac:dyDescent="0.3"/>
    <row r="19" spans="15:15" ht="19.5" customHeight="1" x14ac:dyDescent="0.3"/>
    <row r="20" spans="15:15" ht="19.5" customHeight="1" x14ac:dyDescent="0.3"/>
    <row r="21" spans="15:15" ht="19.5" customHeight="1" x14ac:dyDescent="0.3"/>
    <row r="22" spans="15:15" ht="19.5" customHeight="1" x14ac:dyDescent="0.3"/>
    <row r="23" spans="15:15" s="14" customFormat="1" ht="19.5" customHeight="1" x14ac:dyDescent="0.3"/>
    <row r="24" spans="15:15" ht="19.5" customHeight="1" x14ac:dyDescent="0.3"/>
    <row r="25" spans="15:15" ht="19.5" customHeight="1" x14ac:dyDescent="0.3"/>
    <row r="26" spans="15:15" ht="19.5" customHeight="1" x14ac:dyDescent="0.3"/>
    <row r="27" spans="15:15" ht="19.5" customHeight="1" x14ac:dyDescent="0.3"/>
    <row r="28" spans="15:15" ht="19.5" customHeight="1" x14ac:dyDescent="0.3">
      <c r="O28" s="14"/>
    </row>
    <row r="29" spans="15:15" ht="19.5" customHeight="1" x14ac:dyDescent="0.3"/>
    <row r="30" spans="15:15" ht="19.5" customHeight="1" x14ac:dyDescent="0.3"/>
    <row r="31" spans="15:15" ht="19.5" customHeight="1" x14ac:dyDescent="0.3"/>
    <row r="32" spans="15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lWi8QcIjgeppU4NRISelI7/yqO1AORjnh1qGxio+OUzR2IO5S7EFN8xTcq+pmSCnINanivyJdrwbN2PCaVS3Cg==" saltValue="s/0yF2nhSP9oFVB2izJ3+A==" spinCount="100000" sheet="1" objects="1" scenarios="1"/>
  <mergeCells count="44">
    <mergeCell ref="K11:L11"/>
    <mergeCell ref="M11:N11"/>
    <mergeCell ref="O11:P11"/>
    <mergeCell ref="G12:H12"/>
    <mergeCell ref="I12:J12"/>
    <mergeCell ref="K12:L12"/>
    <mergeCell ref="M12:N12"/>
    <mergeCell ref="O12:P12"/>
    <mergeCell ref="D12:F12"/>
    <mergeCell ref="D11:F11"/>
    <mergeCell ref="D9:F9"/>
    <mergeCell ref="G9:H9"/>
    <mergeCell ref="I9:J9"/>
    <mergeCell ref="G11:H11"/>
    <mergeCell ref="I11:J11"/>
    <mergeCell ref="O8:P8"/>
    <mergeCell ref="D10:F10"/>
    <mergeCell ref="G10:H10"/>
    <mergeCell ref="I10:J10"/>
    <mergeCell ref="K10:L10"/>
    <mergeCell ref="M10:N10"/>
    <mergeCell ref="O10:P10"/>
    <mergeCell ref="K9:L9"/>
    <mergeCell ref="M9:N9"/>
    <mergeCell ref="O9:P9"/>
    <mergeCell ref="D8:F8"/>
    <mergeCell ref="G8:H8"/>
    <mergeCell ref="I8:J8"/>
    <mergeCell ref="K8:L8"/>
    <mergeCell ref="M8:N8"/>
    <mergeCell ref="A1:U1"/>
    <mergeCell ref="K7:L7"/>
    <mergeCell ref="M7:N7"/>
    <mergeCell ref="O7:P7"/>
    <mergeCell ref="I6:J7"/>
    <mergeCell ref="G6:H7"/>
    <mergeCell ref="K6:P6"/>
    <mergeCell ref="A16:U16"/>
    <mergeCell ref="G13:H13"/>
    <mergeCell ref="I13:J13"/>
    <mergeCell ref="K13:L13"/>
    <mergeCell ref="M13:N13"/>
    <mergeCell ref="O13:P13"/>
    <mergeCell ref="D13:F13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C0CFD6"/>
  </sheetPr>
  <dimension ref="A1:U84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297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+Índice!$F$57</f>
        <v>G25</v>
      </c>
      <c r="B3" s="110" t="str">
        <f>+Índice!$G$57</f>
        <v>Juros suportados | Média ponderada e mediana da taxa de crescimento anual</v>
      </c>
      <c r="C3" s="111"/>
      <c r="D3" s="111"/>
      <c r="E3" s="111"/>
      <c r="F3" s="111"/>
      <c r="G3" s="111"/>
      <c r="H3" s="111"/>
      <c r="I3" s="111"/>
      <c r="J3" s="111"/>
      <c r="K3" s="111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</row>
    <row r="5" spans="1:21" ht="15" customHeight="1" x14ac:dyDescent="0.3"/>
    <row r="6" spans="1:21" s="15" customFormat="1" ht="24.75" customHeight="1" x14ac:dyDescent="0.3">
      <c r="G6" s="78"/>
      <c r="H6" s="79"/>
      <c r="I6" s="79"/>
      <c r="J6" s="79"/>
      <c r="K6" s="79"/>
      <c r="L6" s="247" t="s">
        <v>72</v>
      </c>
      <c r="M6" s="247"/>
      <c r="N6" s="247" t="s">
        <v>74</v>
      </c>
      <c r="O6" s="222"/>
    </row>
    <row r="7" spans="1:21" s="13" customFormat="1" ht="24.75" customHeight="1" x14ac:dyDescent="0.3">
      <c r="G7" s="234" t="s">
        <v>117</v>
      </c>
      <c r="H7" s="234"/>
      <c r="I7" s="231">
        <v>2014</v>
      </c>
      <c r="J7" s="231"/>
      <c r="K7" s="232"/>
      <c r="L7" s="245">
        <v>-0.20200000000000001</v>
      </c>
      <c r="M7" s="245"/>
      <c r="N7" s="245">
        <v>-6.3E-2</v>
      </c>
      <c r="O7" s="283"/>
    </row>
    <row r="8" spans="1:21" s="13" customFormat="1" ht="24.75" customHeight="1" x14ac:dyDescent="0.3">
      <c r="G8" s="223"/>
      <c r="H8" s="223"/>
      <c r="I8" s="231">
        <v>2015</v>
      </c>
      <c r="J8" s="231"/>
      <c r="K8" s="232"/>
      <c r="L8" s="245">
        <v>-0.22500000000000001</v>
      </c>
      <c r="M8" s="245"/>
      <c r="N8" s="245">
        <v>-0.11799999999999999</v>
      </c>
      <c r="O8" s="283"/>
    </row>
    <row r="9" spans="1:21" s="13" customFormat="1" ht="24.75" customHeight="1" x14ac:dyDescent="0.3">
      <c r="G9" s="232" t="s">
        <v>182</v>
      </c>
      <c r="H9" s="230"/>
      <c r="I9" s="231">
        <v>2014</v>
      </c>
      <c r="J9" s="231"/>
      <c r="K9" s="232"/>
      <c r="L9" s="246">
        <v>-0.19600000000000001</v>
      </c>
      <c r="M9" s="246"/>
      <c r="N9" s="246">
        <v>-3.5000000000000003E-2</v>
      </c>
      <c r="O9" s="225"/>
    </row>
    <row r="10" spans="1:21" s="13" customFormat="1" ht="24.75" customHeight="1" x14ac:dyDescent="0.3">
      <c r="G10" s="232"/>
      <c r="H10" s="230"/>
      <c r="I10" s="231">
        <v>2015</v>
      </c>
      <c r="J10" s="231"/>
      <c r="K10" s="232"/>
      <c r="L10" s="246">
        <v>-0.21199999999999999</v>
      </c>
      <c r="M10" s="246"/>
      <c r="N10" s="246">
        <v>-0.10199999999999999</v>
      </c>
      <c r="O10" s="225"/>
    </row>
    <row r="11" spans="1:21" s="13" customFormat="1" ht="24.75" customHeight="1" x14ac:dyDescent="0.3">
      <c r="G11" s="232" t="s">
        <v>149</v>
      </c>
      <c r="H11" s="230"/>
      <c r="I11" s="232" t="s">
        <v>0</v>
      </c>
      <c r="J11" s="269"/>
      <c r="K11" s="269"/>
      <c r="L11" s="316">
        <v>-0.26</v>
      </c>
      <c r="M11" s="316"/>
      <c r="N11" s="316">
        <v>-5.3999999999999999E-2</v>
      </c>
      <c r="O11" s="305"/>
    </row>
    <row r="12" spans="1:21" s="13" customFormat="1" ht="24.75" customHeight="1" x14ac:dyDescent="0.3">
      <c r="G12" s="232"/>
      <c r="H12" s="230"/>
      <c r="I12" s="232" t="s">
        <v>42</v>
      </c>
      <c r="J12" s="269"/>
      <c r="K12" s="269"/>
      <c r="L12" s="316">
        <v>-5.2999999999999999E-2</v>
      </c>
      <c r="M12" s="316"/>
      <c r="N12" s="316">
        <v>4.0000000000000001E-3</v>
      </c>
      <c r="O12" s="305"/>
    </row>
    <row r="13" spans="1:21" s="13" customFormat="1" ht="24.75" customHeight="1" x14ac:dyDescent="0.3">
      <c r="G13" s="232"/>
      <c r="H13" s="230"/>
      <c r="I13" s="232" t="s">
        <v>1</v>
      </c>
      <c r="J13" s="269"/>
      <c r="K13" s="269"/>
      <c r="L13" s="316">
        <v>-0.183</v>
      </c>
      <c r="M13" s="316"/>
      <c r="N13" s="316">
        <v>-0.16200000000000001</v>
      </c>
      <c r="O13" s="305"/>
    </row>
    <row r="14" spans="1:21" s="13" customFormat="1" ht="24.75" customHeight="1" x14ac:dyDescent="0.3">
      <c r="G14" s="232" t="s">
        <v>150</v>
      </c>
      <c r="H14" s="230"/>
      <c r="I14" s="231" t="s">
        <v>179</v>
      </c>
      <c r="J14" s="231"/>
      <c r="K14" s="231"/>
      <c r="L14" s="316">
        <v>-0.21199999999999999</v>
      </c>
      <c r="M14" s="316"/>
      <c r="N14" s="316">
        <v>-0.24099999999999999</v>
      </c>
      <c r="O14" s="305"/>
    </row>
    <row r="15" spans="1:21" s="13" customFormat="1" ht="24.75" customHeight="1" x14ac:dyDescent="0.3">
      <c r="G15" s="232"/>
      <c r="H15" s="230"/>
      <c r="I15" s="231" t="s">
        <v>180</v>
      </c>
      <c r="J15" s="231"/>
      <c r="K15" s="231"/>
      <c r="L15" s="316">
        <v>-0.253</v>
      </c>
      <c r="M15" s="316"/>
      <c r="N15" s="316">
        <v>-0.59799999999999998</v>
      </c>
      <c r="O15" s="305"/>
    </row>
    <row r="16" spans="1:21" s="13" customFormat="1" ht="24.75" customHeight="1" x14ac:dyDescent="0.3">
      <c r="G16" s="232"/>
      <c r="H16" s="230"/>
      <c r="I16" s="231" t="s">
        <v>181</v>
      </c>
      <c r="J16" s="231"/>
      <c r="K16" s="231"/>
      <c r="L16" s="316">
        <v>-8.6999999999999994E-2</v>
      </c>
      <c r="M16" s="316"/>
      <c r="N16" s="316">
        <v>0.19700000000000001</v>
      </c>
      <c r="O16" s="305"/>
    </row>
    <row r="17" spans="1:21" ht="19.5" customHeight="1" x14ac:dyDescent="0.3"/>
    <row r="18" spans="1:21" ht="20.100000000000001" customHeight="1" x14ac:dyDescent="0.3"/>
    <row r="19" spans="1:21" ht="19.5" customHeight="1" x14ac:dyDescent="0.3">
      <c r="A19" s="217" t="str">
        <f>NOTA!$A$24</f>
        <v>ESTUDO 28 | ANÁLISE DAS EMPRESAS DO SETOR DOS TRANSPORTES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</row>
    <row r="20" spans="1:21" ht="13.5" customHeight="1" x14ac:dyDescent="0.3">
      <c r="U20" s="117" t="s">
        <v>124</v>
      </c>
    </row>
    <row r="21" spans="1:21" ht="19.5" customHeight="1" x14ac:dyDescent="0.3"/>
    <row r="22" spans="1:21" ht="19.5" customHeight="1" x14ac:dyDescent="0.3"/>
    <row r="23" spans="1:21" ht="19.5" customHeight="1" x14ac:dyDescent="0.3"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21" ht="19.5" customHeight="1" x14ac:dyDescent="0.3"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21" ht="19.5" customHeight="1" x14ac:dyDescent="0.3"/>
    <row r="26" spans="1:21" s="14" customFormat="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/>
    <row r="30" spans="1:21" ht="19.5" customHeight="1" x14ac:dyDescent="0.3"/>
    <row r="31" spans="1:21" ht="19.5" customHeight="1" x14ac:dyDescent="0.3">
      <c r="O31" s="14"/>
    </row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  <row r="84" ht="19.5" customHeight="1" x14ac:dyDescent="0.3"/>
  </sheetData>
  <sheetProtection algorithmName="SHA-512" hashValue="HPiGAyJBvYvLNTexDbrdmGzO6bMS62ZMBmNB+sgcTYncWc8XTN2LjsYsw16Y4YZza4svOJTFTGZW5NDngzlaLA==" saltValue="+v2C3dWj56qZN14BvJaAkw==" spinCount="100000" sheet="1" objects="1" scenarios="1"/>
  <mergeCells count="38">
    <mergeCell ref="N7:O7"/>
    <mergeCell ref="I8:K8"/>
    <mergeCell ref="A19:U19"/>
    <mergeCell ref="A1:U1"/>
    <mergeCell ref="L8:M8"/>
    <mergeCell ref="N8:O8"/>
    <mergeCell ref="L6:M6"/>
    <mergeCell ref="N6:O6"/>
    <mergeCell ref="G7:H8"/>
    <mergeCell ref="I7:K7"/>
    <mergeCell ref="L7:M7"/>
    <mergeCell ref="G9:H10"/>
    <mergeCell ref="I9:K9"/>
    <mergeCell ref="L9:M9"/>
    <mergeCell ref="N9:O9"/>
    <mergeCell ref="I10:K10"/>
    <mergeCell ref="L10:M10"/>
    <mergeCell ref="N10:O10"/>
    <mergeCell ref="G11:H13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G14:H16"/>
    <mergeCell ref="I14:K14"/>
    <mergeCell ref="L14:M14"/>
    <mergeCell ref="N14:O14"/>
    <mergeCell ref="I15:K15"/>
    <mergeCell ref="L15:M15"/>
    <mergeCell ref="N15:O15"/>
    <mergeCell ref="I16:K16"/>
    <mergeCell ref="L16:M16"/>
    <mergeCell ref="N16:O16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C0CFD6"/>
  </sheetPr>
  <dimension ref="A1:U8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297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+Índice!$F$58</f>
        <v>G26</v>
      </c>
      <c r="B3" s="110" t="str">
        <f>+Índice!$G$58</f>
        <v>Peso dos juros suportados no EBITDA</v>
      </c>
      <c r="C3" s="111"/>
      <c r="D3" s="111"/>
      <c r="E3" s="111"/>
      <c r="F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</row>
    <row r="5" spans="1:21" ht="15" customHeight="1" x14ac:dyDescent="0.3"/>
    <row r="6" spans="1:21" s="15" customFormat="1" ht="24.75" customHeight="1" x14ac:dyDescent="0.3">
      <c r="G6" s="78"/>
      <c r="H6" s="79"/>
      <c r="I6" s="79"/>
      <c r="J6" s="79"/>
      <c r="K6" s="79"/>
      <c r="L6" s="247">
        <v>2014</v>
      </c>
      <c r="M6" s="247"/>
      <c r="N6" s="247">
        <v>2015</v>
      </c>
      <c r="O6" s="222"/>
    </row>
    <row r="7" spans="1:21" s="13" customFormat="1" ht="24.75" customHeight="1" x14ac:dyDescent="0.3">
      <c r="G7" s="232" t="s">
        <v>117</v>
      </c>
      <c r="H7" s="269"/>
      <c r="I7" s="269"/>
      <c r="J7" s="269"/>
      <c r="K7" s="269"/>
      <c r="L7" s="245">
        <v>0.27900000000000003</v>
      </c>
      <c r="M7" s="245"/>
      <c r="N7" s="245">
        <v>0.19700000000000001</v>
      </c>
      <c r="O7" s="283"/>
    </row>
    <row r="8" spans="1:21" s="13" customFormat="1" ht="24.75" customHeight="1" x14ac:dyDescent="0.3">
      <c r="G8" s="232" t="s">
        <v>182</v>
      </c>
      <c r="H8" s="269"/>
      <c r="I8" s="269"/>
      <c r="J8" s="269"/>
      <c r="K8" s="269"/>
      <c r="L8" s="246">
        <v>0.20499999999999999</v>
      </c>
      <c r="M8" s="246"/>
      <c r="N8" s="246">
        <v>0.17599999999999999</v>
      </c>
      <c r="O8" s="225"/>
    </row>
    <row r="9" spans="1:21" s="13" customFormat="1" ht="24.75" customHeight="1" x14ac:dyDescent="0.3">
      <c r="G9" s="231" t="s">
        <v>43</v>
      </c>
      <c r="H9" s="231"/>
      <c r="I9" s="231" t="s">
        <v>0</v>
      </c>
      <c r="J9" s="231"/>
      <c r="K9" s="232"/>
      <c r="L9" s="316">
        <v>0.12</v>
      </c>
      <c r="M9" s="316"/>
      <c r="N9" s="316">
        <v>8.4000000000000005E-2</v>
      </c>
      <c r="O9" s="305"/>
    </row>
    <row r="10" spans="1:21" s="13" customFormat="1" ht="24.75" customHeight="1" x14ac:dyDescent="0.3">
      <c r="G10" s="231"/>
      <c r="H10" s="231"/>
      <c r="I10" s="231" t="s">
        <v>42</v>
      </c>
      <c r="J10" s="231"/>
      <c r="K10" s="232"/>
      <c r="L10" s="316">
        <v>0.109</v>
      </c>
      <c r="M10" s="316"/>
      <c r="N10" s="316">
        <v>9.4E-2</v>
      </c>
      <c r="O10" s="305"/>
    </row>
    <row r="11" spans="1:21" s="13" customFormat="1" ht="24.75" customHeight="1" x14ac:dyDescent="0.3">
      <c r="G11" s="231"/>
      <c r="H11" s="231"/>
      <c r="I11" s="231" t="s">
        <v>1</v>
      </c>
      <c r="J11" s="231"/>
      <c r="K11" s="232"/>
      <c r="L11" s="316">
        <v>0.44400000000000001</v>
      </c>
      <c r="M11" s="316"/>
      <c r="N11" s="316">
        <v>0.56399999999999995</v>
      </c>
      <c r="O11" s="305"/>
    </row>
    <row r="12" spans="1:21" s="13" customFormat="1" ht="24.75" customHeight="1" x14ac:dyDescent="0.3">
      <c r="G12" s="231" t="s">
        <v>69</v>
      </c>
      <c r="H12" s="231"/>
      <c r="I12" s="231" t="s">
        <v>179</v>
      </c>
      <c r="J12" s="231"/>
      <c r="K12" s="232"/>
      <c r="L12" s="316">
        <v>0.192</v>
      </c>
      <c r="M12" s="316"/>
      <c r="N12" s="316">
        <v>0.114</v>
      </c>
      <c r="O12" s="305"/>
    </row>
    <row r="13" spans="1:21" s="13" customFormat="1" ht="24.75" customHeight="1" x14ac:dyDescent="0.3">
      <c r="G13" s="231"/>
      <c r="H13" s="231"/>
      <c r="I13" s="231" t="s">
        <v>180</v>
      </c>
      <c r="J13" s="231"/>
      <c r="K13" s="232"/>
      <c r="L13" s="316">
        <v>0.154</v>
      </c>
      <c r="M13" s="316"/>
      <c r="N13" s="316">
        <v>0.06</v>
      </c>
      <c r="O13" s="305"/>
    </row>
    <row r="14" spans="1:21" s="13" customFormat="1" ht="24.75" customHeight="1" x14ac:dyDescent="0.3">
      <c r="G14" s="231"/>
      <c r="H14" s="231"/>
      <c r="I14" s="231" t="s">
        <v>181</v>
      </c>
      <c r="J14" s="231"/>
      <c r="K14" s="232"/>
      <c r="L14" s="316">
        <v>0.24299999999999999</v>
      </c>
      <c r="M14" s="316"/>
      <c r="N14" s="316">
        <v>0.53300000000000003</v>
      </c>
      <c r="O14" s="305"/>
    </row>
    <row r="15" spans="1:21" ht="19.5" customHeight="1" x14ac:dyDescent="0.3"/>
    <row r="16" spans="1:21" ht="20.100000000000001" customHeight="1" x14ac:dyDescent="0.3"/>
    <row r="17" spans="1:21" ht="19.5" customHeight="1" x14ac:dyDescent="0.3">
      <c r="A17" s="217" t="str">
        <f>NOTA!$A$24</f>
        <v>ESTUDO 28 | ANÁLISE DAS EMPRESAS DO SETOR DOS TRANSPORTES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1:21" ht="13.5" customHeight="1" x14ac:dyDescent="0.3">
      <c r="U18" s="117" t="s">
        <v>124</v>
      </c>
    </row>
    <row r="19" spans="1:21" ht="19.5" customHeight="1" x14ac:dyDescent="0.3"/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s="14" customFormat="1" ht="19.5" customHeight="1" x14ac:dyDescent="0.3"/>
    <row r="25" spans="1:21" ht="19.5" customHeight="1" x14ac:dyDescent="0.3"/>
    <row r="26" spans="1:21" ht="19.5" customHeight="1" x14ac:dyDescent="0.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21" ht="19.5" customHeight="1" x14ac:dyDescent="0.3"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21" ht="19.5" customHeight="1" x14ac:dyDescent="0.3"/>
    <row r="29" spans="1:21" ht="19.5" customHeight="1" x14ac:dyDescent="0.3">
      <c r="O29" s="14"/>
    </row>
    <row r="30" spans="1:21" ht="19.5" customHeight="1" x14ac:dyDescent="0.3"/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3biW2sm6I6RGM7asWmM+s0IxH1xoHPEiyVtoFUj9H7dtnPwNnFBA8Jzzk658AMK9zP4CTB9MELVBbeo/gc8JQw==" saltValue="Kk/7Tk2je1nqnxB05JYNjA==" spinCount="100000" sheet="1" objects="1" scenarios="1"/>
  <mergeCells count="30">
    <mergeCell ref="A17:U17"/>
    <mergeCell ref="A1:U1"/>
    <mergeCell ref="G8:K8"/>
    <mergeCell ref="L8:M8"/>
    <mergeCell ref="N8:O8"/>
    <mergeCell ref="L6:M6"/>
    <mergeCell ref="N6:O6"/>
    <mergeCell ref="G7:K7"/>
    <mergeCell ref="L7:M7"/>
    <mergeCell ref="N7:O7"/>
    <mergeCell ref="G9:H11"/>
    <mergeCell ref="I9:K9"/>
    <mergeCell ref="L9:M9"/>
    <mergeCell ref="N9:O9"/>
    <mergeCell ref="I10:K10"/>
    <mergeCell ref="L10:M10"/>
    <mergeCell ref="N10:O10"/>
    <mergeCell ref="I11:K11"/>
    <mergeCell ref="L11:M11"/>
    <mergeCell ref="N11:O11"/>
    <mergeCell ref="G12:H14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C0CFD6"/>
  </sheetPr>
  <dimension ref="A1:AI8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5" ht="69" customHeight="1" x14ac:dyDescent="0.3">
      <c r="A1" s="228" t="s">
        <v>297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5" ht="15" customHeight="1" x14ac:dyDescent="0.3"/>
    <row r="3" spans="1:35" s="7" customFormat="1" ht="15" customHeight="1" thickBot="1" x14ac:dyDescent="0.35">
      <c r="A3" s="109" t="str">
        <f>+Índice!$F$59</f>
        <v>G27</v>
      </c>
      <c r="B3" s="110" t="str">
        <f>+Índice!$G$59</f>
        <v>Pressão financeira | Distribuição das empresas por classes de desempenho (2015)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1:35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35" ht="15" customHeight="1" x14ac:dyDescent="0.3"/>
    <row r="6" spans="1:35" s="15" customFormat="1" ht="24.75" customHeight="1" x14ac:dyDescent="0.3">
      <c r="F6" s="78"/>
      <c r="G6" s="79"/>
      <c r="H6" s="79"/>
      <c r="I6" s="79"/>
      <c r="J6" s="79"/>
      <c r="K6" s="247" t="s">
        <v>292</v>
      </c>
      <c r="L6" s="247"/>
      <c r="M6" s="247" t="s">
        <v>293</v>
      </c>
      <c r="N6" s="247"/>
      <c r="O6" s="247" t="s">
        <v>294</v>
      </c>
      <c r="P6" s="247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13" customFormat="1" ht="24.75" customHeight="1" x14ac:dyDescent="0.3">
      <c r="F7" s="232" t="s">
        <v>117</v>
      </c>
      <c r="G7" s="269"/>
      <c r="H7" s="269"/>
      <c r="I7" s="269"/>
      <c r="J7" s="269"/>
      <c r="K7" s="245">
        <v>0.65600000000000003</v>
      </c>
      <c r="L7" s="245"/>
      <c r="M7" s="245">
        <v>3.9E-2</v>
      </c>
      <c r="N7" s="245"/>
      <c r="O7" s="245">
        <v>0.30499999999999999</v>
      </c>
      <c r="P7" s="24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s="13" customFormat="1" ht="24.75" customHeight="1" x14ac:dyDescent="0.3">
      <c r="F8" s="232" t="s">
        <v>182</v>
      </c>
      <c r="G8" s="269"/>
      <c r="H8" s="269"/>
      <c r="I8" s="269"/>
      <c r="J8" s="269"/>
      <c r="K8" s="225">
        <v>0.78700000000000003</v>
      </c>
      <c r="L8" s="227"/>
      <c r="M8" s="225">
        <v>2.7E-2</v>
      </c>
      <c r="N8" s="227"/>
      <c r="O8" s="225">
        <v>0.187</v>
      </c>
      <c r="P8" s="227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s="13" customFormat="1" ht="24.75" customHeight="1" x14ac:dyDescent="0.3">
      <c r="F9" s="231" t="s">
        <v>43</v>
      </c>
      <c r="G9" s="231"/>
      <c r="H9" s="231" t="s">
        <v>0</v>
      </c>
      <c r="I9" s="231"/>
      <c r="J9" s="232"/>
      <c r="K9" s="305">
        <v>0.76400000000000001</v>
      </c>
      <c r="L9" s="306"/>
      <c r="M9" s="305">
        <v>2.8000000000000001E-2</v>
      </c>
      <c r="N9" s="306"/>
      <c r="O9" s="305">
        <v>0.20799999999999999</v>
      </c>
      <c r="P9" s="30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s="13" customFormat="1" ht="24.75" customHeight="1" x14ac:dyDescent="0.3">
      <c r="F10" s="231"/>
      <c r="G10" s="231"/>
      <c r="H10" s="231" t="s">
        <v>42</v>
      </c>
      <c r="I10" s="231"/>
      <c r="J10" s="232"/>
      <c r="K10" s="305">
        <v>0.89600000000000002</v>
      </c>
      <c r="L10" s="306"/>
      <c r="M10" s="305">
        <v>2.1000000000000001E-2</v>
      </c>
      <c r="N10" s="306"/>
      <c r="O10" s="305">
        <v>8.3000000000000004E-2</v>
      </c>
      <c r="P10" s="30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13" customFormat="1" ht="24.75" customHeight="1" x14ac:dyDescent="0.3">
      <c r="F11" s="231"/>
      <c r="G11" s="231"/>
      <c r="H11" s="231" t="s">
        <v>1</v>
      </c>
      <c r="I11" s="231"/>
      <c r="J11" s="232"/>
      <c r="K11" s="305">
        <v>0.86</v>
      </c>
      <c r="L11" s="306"/>
      <c r="M11" s="305">
        <v>0</v>
      </c>
      <c r="N11" s="306"/>
      <c r="O11" s="305">
        <v>0.14000000000000001</v>
      </c>
      <c r="P11" s="30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13" customFormat="1" ht="24.75" customHeight="1" x14ac:dyDescent="0.3">
      <c r="F12" s="231" t="s">
        <v>69</v>
      </c>
      <c r="G12" s="231"/>
      <c r="H12" s="231" t="s">
        <v>179</v>
      </c>
      <c r="I12" s="231"/>
      <c r="J12" s="232"/>
      <c r="K12" s="305">
        <v>0.78800000000000003</v>
      </c>
      <c r="L12" s="306"/>
      <c r="M12" s="305">
        <v>2.7E-2</v>
      </c>
      <c r="N12" s="306"/>
      <c r="O12" s="305">
        <v>0.185</v>
      </c>
      <c r="P12" s="30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13" customFormat="1" ht="24.75" customHeight="1" x14ac:dyDescent="0.3">
      <c r="F13" s="231"/>
      <c r="G13" s="231"/>
      <c r="H13" s="231" t="s">
        <v>180</v>
      </c>
      <c r="I13" s="231"/>
      <c r="J13" s="232"/>
      <c r="K13" s="305">
        <v>0.69</v>
      </c>
      <c r="L13" s="306"/>
      <c r="M13" s="305">
        <v>0</v>
      </c>
      <c r="N13" s="306"/>
      <c r="O13" s="305">
        <v>0.31</v>
      </c>
      <c r="P13" s="30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s="13" customFormat="1" ht="24.75" customHeight="1" x14ac:dyDescent="0.3">
      <c r="F14" s="231"/>
      <c r="G14" s="231"/>
      <c r="H14" s="231" t="s">
        <v>181</v>
      </c>
      <c r="I14" s="231"/>
      <c r="J14" s="232"/>
      <c r="K14" s="305">
        <v>0.68799999999999994</v>
      </c>
      <c r="L14" s="306"/>
      <c r="M14" s="305">
        <v>6.3E-2</v>
      </c>
      <c r="N14" s="306"/>
      <c r="O14" s="305">
        <v>0.25</v>
      </c>
      <c r="P14" s="30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9.5" customHeight="1" x14ac:dyDescent="0.3"/>
    <row r="16" spans="1:35" ht="20.100000000000001" customHeight="1" x14ac:dyDescent="0.3"/>
    <row r="17" spans="1:21" ht="19.5" customHeight="1" x14ac:dyDescent="0.3">
      <c r="A17" s="217" t="str">
        <f>NOTA!$A$24</f>
        <v>ESTUDO 28 | ANÁLISE DAS EMPRESAS DO SETOR DOS TRANSPORTES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1:21" ht="13.5" customHeight="1" x14ac:dyDescent="0.3">
      <c r="U18" s="117" t="s">
        <v>124</v>
      </c>
    </row>
    <row r="19" spans="1:21" ht="19.5" customHeight="1" x14ac:dyDescent="0.3"/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s="14" customFormat="1" ht="19.5" customHeight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>
      <c r="O29" s="14"/>
    </row>
    <row r="30" spans="1:21" ht="19.5" customHeight="1" x14ac:dyDescent="0.3"/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CvojI0gTjqulKpnrjc7f8ccALG1dYuHhoMfpA2fHLT7/oK1mhFhHuFl6mreSI5ahJ6F/qtnrhSOlWlGTSwqa2w==" saltValue="e0arAYFob+kMJSJJS10+Zw==" spinCount="100000" sheet="1" objects="1" scenarios="1"/>
  <mergeCells count="39">
    <mergeCell ref="A17:U17"/>
    <mergeCell ref="K9:L9"/>
    <mergeCell ref="K10:L10"/>
    <mergeCell ref="A1:U1"/>
    <mergeCell ref="M12:N12"/>
    <mergeCell ref="K12:L12"/>
    <mergeCell ref="K14:L14"/>
    <mergeCell ref="M14:N14"/>
    <mergeCell ref="K13:L13"/>
    <mergeCell ref="M13:N13"/>
    <mergeCell ref="F9:G11"/>
    <mergeCell ref="F12:G14"/>
    <mergeCell ref="H9:J9"/>
    <mergeCell ref="H10:J10"/>
    <mergeCell ref="H11:J11"/>
    <mergeCell ref="H12:J12"/>
    <mergeCell ref="H13:J13"/>
    <mergeCell ref="H14:J14"/>
    <mergeCell ref="O7:P7"/>
    <mergeCell ref="K8:L8"/>
    <mergeCell ref="M8:N8"/>
    <mergeCell ref="O8:P8"/>
    <mergeCell ref="F7:J7"/>
    <mergeCell ref="F8:J8"/>
    <mergeCell ref="O12:P12"/>
    <mergeCell ref="O13:P13"/>
    <mergeCell ref="O14:P14"/>
    <mergeCell ref="K6:L6"/>
    <mergeCell ref="M6:N6"/>
    <mergeCell ref="O6:P6"/>
    <mergeCell ref="K11:L11"/>
    <mergeCell ref="M9:N9"/>
    <mergeCell ref="O9:P9"/>
    <mergeCell ref="M10:N10"/>
    <mergeCell ref="O10:P10"/>
    <mergeCell ref="M11:N11"/>
    <mergeCell ref="O11:P11"/>
    <mergeCell ref="K7:L7"/>
    <mergeCell ref="M7:N7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C0CFD6"/>
  </sheetPr>
  <dimension ref="A1:Y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5" ht="69" customHeight="1" x14ac:dyDescent="0.3">
      <c r="A1" s="228" t="s">
        <v>297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5" ht="15" customHeight="1" x14ac:dyDescent="0.3"/>
    <row r="3" spans="1:25" s="7" customFormat="1" ht="15" customHeight="1" thickBot="1" x14ac:dyDescent="0.35">
      <c r="A3" s="106" t="str">
        <f>+Índice!$F$61</f>
        <v>G28</v>
      </c>
      <c r="B3" s="107" t="str">
        <f>+Índice!$G$61</f>
        <v>Financiamento líquido por dívida comercial (em percentagem do volume de negócios)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25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5" ht="15" customHeight="1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5" ht="30" customHeight="1" x14ac:dyDescent="0.3">
      <c r="C6" s="91"/>
      <c r="D6" s="9"/>
      <c r="E6" s="233" t="s">
        <v>117</v>
      </c>
      <c r="F6" s="235"/>
      <c r="G6" s="233" t="s">
        <v>182</v>
      </c>
      <c r="H6" s="235"/>
      <c r="I6" s="230" t="s">
        <v>43</v>
      </c>
      <c r="J6" s="231"/>
      <c r="K6" s="231"/>
      <c r="L6" s="231"/>
      <c r="M6" s="231"/>
      <c r="N6" s="232"/>
      <c r="O6" s="230" t="s">
        <v>69</v>
      </c>
      <c r="P6" s="231"/>
      <c r="Q6" s="231"/>
      <c r="R6" s="231"/>
      <c r="S6" s="231"/>
      <c r="T6" s="232"/>
      <c r="U6" s="13"/>
      <c r="V6" s="13"/>
      <c r="W6" s="13"/>
      <c r="X6" s="13"/>
      <c r="Y6" s="13"/>
    </row>
    <row r="7" spans="1:25" ht="30" customHeight="1" x14ac:dyDescent="0.3">
      <c r="C7" s="92"/>
      <c r="D7" s="13"/>
      <c r="E7" s="222"/>
      <c r="F7" s="224"/>
      <c r="G7" s="222"/>
      <c r="H7" s="224"/>
      <c r="I7" s="230" t="s">
        <v>0</v>
      </c>
      <c r="J7" s="232"/>
      <c r="K7" s="230" t="s">
        <v>42</v>
      </c>
      <c r="L7" s="232"/>
      <c r="M7" s="230" t="s">
        <v>1</v>
      </c>
      <c r="N7" s="232"/>
      <c r="O7" s="269" t="s">
        <v>179</v>
      </c>
      <c r="P7" s="269"/>
      <c r="Q7" s="269" t="s">
        <v>180</v>
      </c>
      <c r="R7" s="269"/>
      <c r="S7" s="269" t="s">
        <v>181</v>
      </c>
      <c r="T7" s="269"/>
      <c r="U7" s="13"/>
      <c r="V7" s="13"/>
      <c r="W7" s="13"/>
      <c r="X7" s="13"/>
      <c r="Y7" s="13"/>
    </row>
    <row r="8" spans="1:25" s="9" customFormat="1" ht="30" customHeight="1" x14ac:dyDescent="0.3">
      <c r="C8" s="230">
        <v>2011</v>
      </c>
      <c r="D8" s="232"/>
      <c r="E8" s="245">
        <v>-3.5000000000000003E-2</v>
      </c>
      <c r="F8" s="245"/>
      <c r="G8" s="225">
        <v>-5.7000000000000002E-2</v>
      </c>
      <c r="H8" s="227"/>
      <c r="I8" s="241">
        <v>-0.154</v>
      </c>
      <c r="J8" s="236"/>
      <c r="K8" s="241">
        <v>-0.10100000000000001</v>
      </c>
      <c r="L8" s="236"/>
      <c r="M8" s="241">
        <v>1.2999999999999999E-2</v>
      </c>
      <c r="N8" s="236"/>
      <c r="O8" s="241">
        <v>-0.107</v>
      </c>
      <c r="P8" s="236"/>
      <c r="Q8" s="241">
        <v>-5.2999999999999999E-2</v>
      </c>
      <c r="R8" s="236"/>
      <c r="S8" s="241">
        <v>2.7E-2</v>
      </c>
      <c r="T8" s="236"/>
      <c r="U8" s="13"/>
      <c r="V8" s="13"/>
      <c r="W8" s="13"/>
      <c r="X8" s="13"/>
      <c r="Y8" s="13"/>
    </row>
    <row r="9" spans="1:25" s="13" customFormat="1" ht="30" customHeight="1" x14ac:dyDescent="0.3">
      <c r="C9" s="230">
        <v>2012</v>
      </c>
      <c r="D9" s="232"/>
      <c r="E9" s="245">
        <v>-3.4000000000000002E-2</v>
      </c>
      <c r="F9" s="245"/>
      <c r="G9" s="225">
        <v>-5.3999999999999999E-2</v>
      </c>
      <c r="H9" s="227"/>
      <c r="I9" s="241">
        <v>-0.161</v>
      </c>
      <c r="J9" s="236"/>
      <c r="K9" s="241">
        <v>-9.8000000000000004E-2</v>
      </c>
      <c r="L9" s="236"/>
      <c r="M9" s="241">
        <v>1.2E-2</v>
      </c>
      <c r="N9" s="236"/>
      <c r="O9" s="241">
        <v>-0.106</v>
      </c>
      <c r="P9" s="236"/>
      <c r="Q9" s="241">
        <v>-5.7000000000000002E-2</v>
      </c>
      <c r="R9" s="236"/>
      <c r="S9" s="241">
        <v>2.8000000000000001E-2</v>
      </c>
      <c r="T9" s="236"/>
    </row>
    <row r="10" spans="1:25" s="13" customFormat="1" ht="30" customHeight="1" x14ac:dyDescent="0.3">
      <c r="C10" s="230">
        <v>2013</v>
      </c>
      <c r="D10" s="232"/>
      <c r="E10" s="245">
        <v>-3.5000000000000003E-2</v>
      </c>
      <c r="F10" s="245"/>
      <c r="G10" s="225">
        <v>-0.04</v>
      </c>
      <c r="H10" s="227"/>
      <c r="I10" s="241">
        <v>-0.16</v>
      </c>
      <c r="J10" s="236"/>
      <c r="K10" s="241">
        <v>-0.10100000000000001</v>
      </c>
      <c r="L10" s="236"/>
      <c r="M10" s="241">
        <v>4.3999999999999997E-2</v>
      </c>
      <c r="N10" s="236"/>
      <c r="O10" s="241">
        <v>-0.10100000000000001</v>
      </c>
      <c r="P10" s="236"/>
      <c r="Q10" s="241">
        <v>-5.7000000000000002E-2</v>
      </c>
      <c r="R10" s="236"/>
      <c r="S10" s="241">
        <v>5.5E-2</v>
      </c>
      <c r="T10" s="236"/>
    </row>
    <row r="11" spans="1:25" s="13" customFormat="1" ht="30" customHeight="1" x14ac:dyDescent="0.3">
      <c r="C11" s="230">
        <v>2014</v>
      </c>
      <c r="D11" s="232"/>
      <c r="E11" s="245">
        <v>-3.4000000000000002E-2</v>
      </c>
      <c r="F11" s="245"/>
      <c r="G11" s="225">
        <v>-3.5999999999999997E-2</v>
      </c>
      <c r="H11" s="227"/>
      <c r="I11" s="241">
        <v>-0.157</v>
      </c>
      <c r="J11" s="236"/>
      <c r="K11" s="241">
        <v>-9.7000000000000003E-2</v>
      </c>
      <c r="L11" s="236"/>
      <c r="M11" s="241">
        <v>5.1999999999999998E-2</v>
      </c>
      <c r="N11" s="236"/>
      <c r="O11" s="241">
        <v>-9.6000000000000002E-2</v>
      </c>
      <c r="P11" s="236"/>
      <c r="Q11" s="241">
        <v>-5.7000000000000002E-2</v>
      </c>
      <c r="R11" s="236"/>
      <c r="S11" s="241">
        <v>6.4000000000000001E-2</v>
      </c>
      <c r="T11" s="236"/>
    </row>
    <row r="12" spans="1:25" s="13" customFormat="1" ht="30" customHeight="1" x14ac:dyDescent="0.3">
      <c r="C12" s="233">
        <v>2015</v>
      </c>
      <c r="D12" s="235"/>
      <c r="E12" s="245">
        <v>-3.1E-2</v>
      </c>
      <c r="F12" s="245"/>
      <c r="G12" s="225">
        <v>-3.3000000000000002E-2</v>
      </c>
      <c r="H12" s="227"/>
      <c r="I12" s="241">
        <v>-0.154</v>
      </c>
      <c r="J12" s="236"/>
      <c r="K12" s="241">
        <v>-9.2999999999999999E-2</v>
      </c>
      <c r="L12" s="236"/>
      <c r="M12" s="241">
        <v>5.7000000000000002E-2</v>
      </c>
      <c r="N12" s="236"/>
      <c r="O12" s="241">
        <v>-9.7000000000000003E-2</v>
      </c>
      <c r="P12" s="236"/>
      <c r="Q12" s="241">
        <v>-2.5999999999999999E-2</v>
      </c>
      <c r="R12" s="236"/>
      <c r="S12" s="241">
        <v>7.4999999999999997E-2</v>
      </c>
      <c r="T12" s="236"/>
    </row>
    <row r="13" spans="1:25" s="13" customFormat="1" ht="19.5" customHeight="1" x14ac:dyDescent="0.3"/>
    <row r="14" spans="1:25" s="13" customFormat="1" ht="19.5" customHeight="1" x14ac:dyDescent="0.3"/>
    <row r="15" spans="1:25" ht="19.5" customHeight="1" x14ac:dyDescent="0.3">
      <c r="A15" s="217" t="str">
        <f>NOTA!$A$24</f>
        <v>ESTUDO 28 | ANÁLISE DAS EMPRESAS DO SETOR DOS TRANSPORTES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25" ht="13.5" customHeight="1" x14ac:dyDescent="0.3">
      <c r="U16" s="117" t="s">
        <v>124</v>
      </c>
    </row>
    <row r="17" spans="4:21" ht="19.5" customHeight="1" x14ac:dyDescent="0.3"/>
    <row r="18" spans="4:21" ht="19.5" customHeight="1" x14ac:dyDescent="0.3"/>
    <row r="19" spans="4:21" ht="19.5" customHeight="1" x14ac:dyDescent="0.3"/>
    <row r="20" spans="4:21" ht="19.5" customHeight="1" x14ac:dyDescent="0.3"/>
    <row r="21" spans="4:21" ht="19.5" customHeight="1" x14ac:dyDescent="0.3"/>
    <row r="22" spans="4:21" s="14" customFormat="1" ht="19.5" customHeight="1" x14ac:dyDescent="0.3"/>
    <row r="23" spans="4:21" ht="19.5" customHeight="1" x14ac:dyDescent="0.3"/>
    <row r="24" spans="4:21" ht="19.5" customHeight="1" x14ac:dyDescent="0.3">
      <c r="D24" s="56"/>
      <c r="E24" s="56"/>
      <c r="F24" s="56"/>
      <c r="G24" s="56"/>
      <c r="H24" s="56"/>
      <c r="I24" s="56"/>
      <c r="J24" s="56"/>
      <c r="K24" s="56"/>
      <c r="L24" s="56"/>
    </row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  <c r="U27" s="14"/>
    </row>
    <row r="28" spans="4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</row>
    <row r="29" spans="4:21" ht="19.5" customHeight="1" x14ac:dyDescent="0.3"/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SftiZCV5PlbZFgMl18TsXWgoCiGysSxHc5WZF3yldflXB/72NnADwc5uA7vcDi1+tE28QBzupw+Q+Yj59UqxeA==" saltValue="1QNa86h4JwqnjN6muh/gag==" spinCount="100000" sheet="1" objects="1" scenarios="1"/>
  <mergeCells count="57">
    <mergeCell ref="A1:U1"/>
    <mergeCell ref="I6:N6"/>
    <mergeCell ref="O6:T6"/>
    <mergeCell ref="I7:J7"/>
    <mergeCell ref="K7:L7"/>
    <mergeCell ref="M7:N7"/>
    <mergeCell ref="O7:P7"/>
    <mergeCell ref="Q7:R7"/>
    <mergeCell ref="S7:T7"/>
    <mergeCell ref="E6:F7"/>
    <mergeCell ref="G8:H8"/>
    <mergeCell ref="I8:J8"/>
    <mergeCell ref="K8:L8"/>
    <mergeCell ref="M8:N8"/>
    <mergeCell ref="O8:P8"/>
    <mergeCell ref="Q8:R8"/>
    <mergeCell ref="S8:T8"/>
    <mergeCell ref="S9:T9"/>
    <mergeCell ref="G10:H10"/>
    <mergeCell ref="I10:J10"/>
    <mergeCell ref="K10:L10"/>
    <mergeCell ref="M10:N10"/>
    <mergeCell ref="O10:P10"/>
    <mergeCell ref="Q10:R10"/>
    <mergeCell ref="S10:T10"/>
    <mergeCell ref="G9:H9"/>
    <mergeCell ref="I9:J9"/>
    <mergeCell ref="K9:L9"/>
    <mergeCell ref="M9:N9"/>
    <mergeCell ref="O9:P9"/>
    <mergeCell ref="Q9:R9"/>
    <mergeCell ref="A15:U15"/>
    <mergeCell ref="G6:H7"/>
    <mergeCell ref="S11:T11"/>
    <mergeCell ref="G12:H12"/>
    <mergeCell ref="I12:J12"/>
    <mergeCell ref="K12:L12"/>
    <mergeCell ref="M12:N12"/>
    <mergeCell ref="O12:P12"/>
    <mergeCell ref="Q12:R12"/>
    <mergeCell ref="S12:T12"/>
    <mergeCell ref="G11:H11"/>
    <mergeCell ref="I11:J11"/>
    <mergeCell ref="K11:L11"/>
    <mergeCell ref="M11:N11"/>
    <mergeCell ref="O11:P11"/>
    <mergeCell ref="Q11:R11"/>
    <mergeCell ref="C8:D8"/>
    <mergeCell ref="C9:D9"/>
    <mergeCell ref="C10:D10"/>
    <mergeCell ref="C11:D11"/>
    <mergeCell ref="C12:D12"/>
    <mergeCell ref="E8:F8"/>
    <mergeCell ref="E9:F9"/>
    <mergeCell ref="E10:F10"/>
    <mergeCell ref="E11:F11"/>
    <mergeCell ref="E12:F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8" tint="-0.249977111117893"/>
  </sheetPr>
  <dimension ref="A1:AG79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3" ht="69" customHeight="1" x14ac:dyDescent="0.3">
      <c r="A1" s="228" t="s">
        <v>299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3" ht="15" customHeight="1" x14ac:dyDescent="0.3"/>
    <row r="3" spans="1:33" s="7" customFormat="1" ht="15" customHeight="1" thickBot="1" x14ac:dyDescent="0.35">
      <c r="A3" s="109" t="str">
        <f>+Índice!$F$63</f>
        <v>G29</v>
      </c>
      <c r="B3" s="110" t="str">
        <f>+Índice!$G$63</f>
        <v>Estrutura | Por setor institucional das empresas afetas ao setor dos transportes alargado (2015)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33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33" ht="15" customHeight="1" x14ac:dyDescent="0.3"/>
    <row r="6" spans="1:33" s="9" customFormat="1" ht="30" customHeight="1" x14ac:dyDescent="0.2">
      <c r="C6" s="8"/>
      <c r="F6" s="63"/>
      <c r="G6" s="64"/>
      <c r="H6" s="64"/>
      <c r="I6" s="230" t="s">
        <v>36</v>
      </c>
      <c r="J6" s="231"/>
      <c r="K6" s="231"/>
      <c r="L6" s="232"/>
      <c r="M6" s="230" t="s">
        <v>41</v>
      </c>
      <c r="N6" s="231"/>
      <c r="O6" s="231"/>
      <c r="P6" s="232"/>
    </row>
    <row r="7" spans="1:33" s="13" customFormat="1" ht="30" customHeight="1" x14ac:dyDescent="0.3">
      <c r="C7" s="22"/>
      <c r="F7" s="65"/>
      <c r="G7" s="66"/>
      <c r="H7" s="66"/>
      <c r="I7" s="269" t="s">
        <v>197</v>
      </c>
      <c r="J7" s="269"/>
      <c r="K7" s="269" t="s">
        <v>198</v>
      </c>
      <c r="L7" s="269"/>
      <c r="M7" s="269" t="s">
        <v>197</v>
      </c>
      <c r="N7" s="269"/>
      <c r="O7" s="269" t="s">
        <v>198</v>
      </c>
      <c r="P7" s="269"/>
    </row>
    <row r="8" spans="1:33" s="13" customFormat="1" ht="24.75" customHeight="1" x14ac:dyDescent="0.3">
      <c r="D8" s="232" t="s">
        <v>182</v>
      </c>
      <c r="E8" s="269"/>
      <c r="F8" s="269"/>
      <c r="G8" s="269"/>
      <c r="H8" s="269"/>
      <c r="I8" s="225">
        <v>0.96299999999999997</v>
      </c>
      <c r="J8" s="227"/>
      <c r="K8" s="225">
        <v>3.6999999999999998E-2</v>
      </c>
      <c r="L8" s="227"/>
      <c r="M8" s="225">
        <v>0.95399999999999996</v>
      </c>
      <c r="N8" s="227"/>
      <c r="O8" s="225">
        <v>4.5999999999999999E-2</v>
      </c>
      <c r="P8" s="227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s="13" customFormat="1" ht="24.75" customHeight="1" x14ac:dyDescent="0.3">
      <c r="D9" s="231" t="s">
        <v>69</v>
      </c>
      <c r="E9" s="231"/>
      <c r="F9" s="231" t="s">
        <v>179</v>
      </c>
      <c r="G9" s="231"/>
      <c r="H9" s="232"/>
      <c r="I9" s="305">
        <v>0.94499999999999995</v>
      </c>
      <c r="J9" s="306"/>
      <c r="K9" s="305">
        <v>5.5E-2</v>
      </c>
      <c r="L9" s="306"/>
      <c r="M9" s="305">
        <v>0.95299999999999996</v>
      </c>
      <c r="N9" s="306"/>
      <c r="O9" s="305">
        <v>4.7E-2</v>
      </c>
      <c r="P9" s="30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s="13" customFormat="1" ht="24.75" customHeight="1" x14ac:dyDescent="0.3">
      <c r="D10" s="231"/>
      <c r="E10" s="231"/>
      <c r="F10" s="231" t="s">
        <v>180</v>
      </c>
      <c r="G10" s="231"/>
      <c r="H10" s="232"/>
      <c r="I10" s="305">
        <v>0.94299999999999995</v>
      </c>
      <c r="J10" s="306"/>
      <c r="K10" s="305">
        <v>5.7000000000000002E-2</v>
      </c>
      <c r="L10" s="306"/>
      <c r="M10" s="305">
        <v>0.71299999999999997</v>
      </c>
      <c r="N10" s="306"/>
      <c r="O10" s="305">
        <v>0.28699999999999998</v>
      </c>
      <c r="P10" s="30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s="13" customFormat="1" ht="24.75" customHeight="1" x14ac:dyDescent="0.3">
      <c r="D11" s="231"/>
      <c r="E11" s="231"/>
      <c r="F11" s="231" t="s">
        <v>181</v>
      </c>
      <c r="G11" s="231"/>
      <c r="H11" s="232"/>
      <c r="I11" s="305">
        <v>1</v>
      </c>
      <c r="J11" s="306"/>
      <c r="K11" s="305">
        <v>0</v>
      </c>
      <c r="L11" s="306"/>
      <c r="M11" s="305">
        <v>1</v>
      </c>
      <c r="N11" s="306"/>
      <c r="O11" s="305">
        <v>0</v>
      </c>
      <c r="P11" s="30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9.5" customHeight="1" x14ac:dyDescent="0.3">
      <c r="F12" s="56"/>
      <c r="S12" s="13"/>
      <c r="T12" s="13"/>
      <c r="U12" s="13"/>
      <c r="V12" s="13"/>
    </row>
    <row r="13" spans="1:33" ht="20.100000000000001" customHeight="1" x14ac:dyDescent="0.3"/>
    <row r="14" spans="1:33" ht="19.5" customHeight="1" x14ac:dyDescent="0.3">
      <c r="A14" s="217" t="str">
        <f>NOTA!$A$24</f>
        <v>ESTUDO 28 | ANÁLISE DAS EMPRESAS DO SETOR DOS TRANSPORTES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</row>
    <row r="15" spans="1:33" ht="13.5" customHeight="1" x14ac:dyDescent="0.3">
      <c r="U15" s="117" t="s">
        <v>124</v>
      </c>
    </row>
    <row r="16" spans="1:33" ht="19.5" customHeight="1" x14ac:dyDescent="0.3"/>
    <row r="17" spans="4:21" ht="19.5" customHeight="1" x14ac:dyDescent="0.3"/>
    <row r="18" spans="4:21" ht="19.5" customHeight="1" x14ac:dyDescent="0.3"/>
    <row r="19" spans="4:21" ht="19.5" customHeight="1" x14ac:dyDescent="0.3"/>
    <row r="20" spans="4:21" ht="19.5" customHeight="1" x14ac:dyDescent="0.3"/>
    <row r="21" spans="4:21" s="14" customFormat="1" ht="19.5" customHeight="1" x14ac:dyDescent="0.3"/>
    <row r="22" spans="4:21" ht="19.5" customHeight="1" x14ac:dyDescent="0.3"/>
    <row r="23" spans="4:21" ht="19.5" customHeight="1" x14ac:dyDescent="0.3">
      <c r="D23" s="56"/>
      <c r="E23" s="56"/>
      <c r="F23" s="56"/>
      <c r="G23" s="56"/>
      <c r="H23" s="56"/>
      <c r="I23" s="56"/>
      <c r="J23" s="56"/>
      <c r="K23" s="56"/>
      <c r="L23" s="56"/>
    </row>
    <row r="24" spans="4:21" ht="19.5" customHeight="1" x14ac:dyDescent="0.3">
      <c r="D24" s="56"/>
      <c r="E24" s="56"/>
      <c r="F24" s="56"/>
      <c r="G24" s="56"/>
      <c r="H24" s="56"/>
      <c r="I24" s="56"/>
      <c r="J24" s="56"/>
      <c r="K24" s="56"/>
      <c r="L24" s="56"/>
    </row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  <c r="U26" s="14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</row>
    <row r="28" spans="4:21" ht="19.5" customHeight="1" x14ac:dyDescent="0.3"/>
    <row r="29" spans="4:21" ht="19.5" customHeight="1" x14ac:dyDescent="0.3"/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</sheetData>
  <sheetProtection algorithmName="SHA-512" hashValue="9Gu/lJ9YiOGcxur7d1aCVZDTljTqUkGL6gScFxzu1ZELMC9o0DYjLKeoh9kxBFrkmrJ71PCsrZWZIxF8tTwEag==" saltValue="PYNqO8iMKQx6tTaweTV9Xw==" spinCount="100000" sheet="1" objects="1" scenarios="1"/>
  <mergeCells count="29">
    <mergeCell ref="A14:U14"/>
    <mergeCell ref="I11:J11"/>
    <mergeCell ref="A1:U1"/>
    <mergeCell ref="I6:L6"/>
    <mergeCell ref="M6:P6"/>
    <mergeCell ref="I7:J7"/>
    <mergeCell ref="D8:H8"/>
    <mergeCell ref="K7:L7"/>
    <mergeCell ref="M7:N7"/>
    <mergeCell ref="O7:P7"/>
    <mergeCell ref="I8:J8"/>
    <mergeCell ref="K8:L8"/>
    <mergeCell ref="M8:N8"/>
    <mergeCell ref="O8:P8"/>
    <mergeCell ref="O11:P11"/>
    <mergeCell ref="O9:P9"/>
    <mergeCell ref="O10:P10"/>
    <mergeCell ref="D9:E11"/>
    <mergeCell ref="F9:H9"/>
    <mergeCell ref="I9:J9"/>
    <mergeCell ref="K9:L9"/>
    <mergeCell ref="M9:N9"/>
    <mergeCell ref="F10:H10"/>
    <mergeCell ref="I10:J10"/>
    <mergeCell ref="K10:L10"/>
    <mergeCell ref="M10:N10"/>
    <mergeCell ref="F11:H11"/>
    <mergeCell ref="K11:L11"/>
    <mergeCell ref="M11:N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8" tint="-0.249977111117893"/>
  </sheetPr>
  <dimension ref="A1:AE87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x14ac:dyDescent="0.3">
      <c r="A1" s="228" t="s">
        <v>299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1" ht="15" customHeight="1" x14ac:dyDescent="0.3"/>
    <row r="3" spans="1:31" s="7" customFormat="1" ht="15" customHeight="1" thickBot="1" x14ac:dyDescent="0.35">
      <c r="A3" s="109" t="str">
        <f>+Índice!$F$64</f>
        <v>G30</v>
      </c>
      <c r="B3" s="110" t="str">
        <f>+Índice!$G$64</f>
        <v>Indicadores económico-financeiros das empresas do setor dos transportes (com e sem a inclusão das entidades afetas às administrações públicas, 2015, em percentagem)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3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31" ht="15" customHeight="1" x14ac:dyDescent="0.3"/>
    <row r="6" spans="1:31" s="13" customFormat="1" ht="30" customHeight="1" x14ac:dyDescent="0.3">
      <c r="E6" s="22"/>
      <c r="H6" s="65"/>
      <c r="I6" s="66"/>
      <c r="J6" s="66"/>
      <c r="K6" s="251" t="s">
        <v>199</v>
      </c>
      <c r="L6" s="251"/>
      <c r="M6" s="251"/>
      <c r="N6" s="251" t="s">
        <v>200</v>
      </c>
      <c r="O6" s="251"/>
      <c r="P6" s="251"/>
    </row>
    <row r="7" spans="1:31" s="13" customFormat="1" ht="24.75" customHeight="1" x14ac:dyDescent="0.3">
      <c r="F7" s="231" t="s">
        <v>201</v>
      </c>
      <c r="G7" s="231"/>
      <c r="H7" s="231" t="s">
        <v>23</v>
      </c>
      <c r="I7" s="231"/>
      <c r="J7" s="232"/>
      <c r="K7" s="328">
        <v>6.7</v>
      </c>
      <c r="L7" s="328"/>
      <c r="M7" s="328"/>
      <c r="N7" s="328">
        <v>6.6</v>
      </c>
      <c r="O7" s="328"/>
      <c r="P7" s="328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s="13" customFormat="1" ht="24.75" customHeight="1" x14ac:dyDescent="0.3">
      <c r="F8" s="231"/>
      <c r="G8" s="231"/>
      <c r="H8" s="231" t="s">
        <v>24</v>
      </c>
      <c r="I8" s="231"/>
      <c r="J8" s="232"/>
      <c r="K8" s="328">
        <v>69.599999999999994</v>
      </c>
      <c r="L8" s="328"/>
      <c r="M8" s="328"/>
      <c r="N8" s="328">
        <v>68.8</v>
      </c>
      <c r="O8" s="328"/>
      <c r="P8" s="328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s="13" customFormat="1" ht="24.75" customHeight="1" x14ac:dyDescent="0.3">
      <c r="F9" s="231"/>
      <c r="G9" s="231"/>
      <c r="H9" s="231" t="s">
        <v>95</v>
      </c>
      <c r="I9" s="231"/>
      <c r="J9" s="232"/>
      <c r="K9" s="328">
        <v>23.7</v>
      </c>
      <c r="L9" s="328"/>
      <c r="M9" s="328"/>
      <c r="N9" s="328">
        <v>24.7</v>
      </c>
      <c r="O9" s="328"/>
      <c r="P9" s="328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s="13" customFormat="1" ht="24.75" customHeight="1" x14ac:dyDescent="0.3">
      <c r="F10" s="231" t="s">
        <v>194</v>
      </c>
      <c r="G10" s="231"/>
      <c r="H10" s="231"/>
      <c r="I10" s="231"/>
      <c r="J10" s="232"/>
      <c r="K10" s="328">
        <v>7.7</v>
      </c>
      <c r="L10" s="328"/>
      <c r="M10" s="328"/>
      <c r="N10" s="328">
        <v>6.1</v>
      </c>
      <c r="O10" s="328"/>
      <c r="P10" s="328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s="13" customFormat="1" ht="24.75" customHeight="1" x14ac:dyDescent="0.3">
      <c r="F11" s="231" t="s">
        <v>195</v>
      </c>
      <c r="G11" s="231"/>
      <c r="H11" s="231"/>
      <c r="I11" s="231"/>
      <c r="J11" s="232"/>
      <c r="K11" s="328">
        <v>1.5</v>
      </c>
      <c r="L11" s="328"/>
      <c r="M11" s="328"/>
      <c r="N11" s="328">
        <v>-3.3</v>
      </c>
      <c r="O11" s="328"/>
      <c r="P11" s="328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s="13" customFormat="1" ht="24.75" customHeight="1" x14ac:dyDescent="0.3">
      <c r="F12" s="231" t="s">
        <v>84</v>
      </c>
      <c r="G12" s="231"/>
      <c r="H12" s="231"/>
      <c r="I12" s="231"/>
      <c r="J12" s="232"/>
      <c r="K12" s="328">
        <v>18.5</v>
      </c>
      <c r="L12" s="328"/>
      <c r="M12" s="328"/>
      <c r="N12" s="328">
        <v>-19.600000000000001</v>
      </c>
      <c r="O12" s="328"/>
      <c r="P12" s="328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s="13" customFormat="1" ht="24.75" customHeight="1" x14ac:dyDescent="0.3">
      <c r="F13" s="234" t="s">
        <v>202</v>
      </c>
      <c r="G13" s="234"/>
      <c r="H13" s="231" t="s">
        <v>131</v>
      </c>
      <c r="I13" s="231"/>
      <c r="J13" s="232"/>
      <c r="K13" s="325">
        <v>2.2000000000000002</v>
      </c>
      <c r="L13" s="326"/>
      <c r="M13" s="327"/>
      <c r="N13" s="325">
        <v>10.8</v>
      </c>
      <c r="O13" s="326"/>
      <c r="P13" s="327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s="13" customFormat="1" ht="24.75" customHeight="1" x14ac:dyDescent="0.3">
      <c r="F14" s="240"/>
      <c r="G14" s="240"/>
      <c r="H14" s="231" t="s">
        <v>25</v>
      </c>
      <c r="I14" s="231"/>
      <c r="J14" s="232"/>
      <c r="K14" s="325">
        <v>38.799999999999997</v>
      </c>
      <c r="L14" s="326"/>
      <c r="M14" s="327"/>
      <c r="N14" s="325">
        <v>29.1</v>
      </c>
      <c r="O14" s="326"/>
      <c r="P14" s="327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s="13" customFormat="1" ht="24.75" customHeight="1" x14ac:dyDescent="0.3">
      <c r="F15" s="240"/>
      <c r="G15" s="240"/>
      <c r="H15" s="231" t="s">
        <v>75</v>
      </c>
      <c r="I15" s="231"/>
      <c r="J15" s="232"/>
      <c r="K15" s="325">
        <v>13</v>
      </c>
      <c r="L15" s="326"/>
      <c r="M15" s="327"/>
      <c r="N15" s="325">
        <v>15.6</v>
      </c>
      <c r="O15" s="326"/>
      <c r="P15" s="327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s="13" customFormat="1" ht="24.75" customHeight="1" x14ac:dyDescent="0.3">
      <c r="F16" s="240"/>
      <c r="G16" s="240"/>
      <c r="H16" s="231" t="s">
        <v>46</v>
      </c>
      <c r="I16" s="231"/>
      <c r="J16" s="232"/>
      <c r="K16" s="325">
        <v>2.1</v>
      </c>
      <c r="L16" s="326"/>
      <c r="M16" s="327"/>
      <c r="N16" s="325">
        <v>18.5</v>
      </c>
      <c r="O16" s="326"/>
      <c r="P16" s="327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s="13" customFormat="1" ht="24.75" customHeight="1" x14ac:dyDescent="0.3">
      <c r="F17" s="240"/>
      <c r="G17" s="240"/>
      <c r="H17" s="231" t="s">
        <v>3</v>
      </c>
      <c r="I17" s="231"/>
      <c r="J17" s="232"/>
      <c r="K17" s="325">
        <v>16.399999999999999</v>
      </c>
      <c r="L17" s="326"/>
      <c r="M17" s="327"/>
      <c r="N17" s="325">
        <v>6.5</v>
      </c>
      <c r="O17" s="326"/>
      <c r="P17" s="327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s="13" customFormat="1" ht="24.75" customHeight="1" x14ac:dyDescent="0.3">
      <c r="F18" s="223"/>
      <c r="G18" s="223"/>
      <c r="H18" s="231" t="s">
        <v>132</v>
      </c>
      <c r="I18" s="231"/>
      <c r="J18" s="232"/>
      <c r="K18" s="325">
        <v>27.6</v>
      </c>
      <c r="L18" s="326"/>
      <c r="M18" s="327"/>
      <c r="N18" s="325">
        <v>19.5</v>
      </c>
      <c r="O18" s="326"/>
      <c r="P18" s="327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s="13" customFormat="1" ht="24.75" customHeight="1" x14ac:dyDescent="0.3">
      <c r="F19" s="231" t="s">
        <v>203</v>
      </c>
      <c r="G19" s="231"/>
      <c r="H19" s="231"/>
      <c r="I19" s="231"/>
      <c r="J19" s="232"/>
      <c r="K19" s="328">
        <v>17.600000000000001</v>
      </c>
      <c r="L19" s="328"/>
      <c r="M19" s="328"/>
      <c r="N19" s="328">
        <v>56.9</v>
      </c>
      <c r="O19" s="328"/>
      <c r="P19" s="328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ht="19.5" customHeight="1" x14ac:dyDescent="0.3">
      <c r="H20" s="56"/>
      <c r="U20" s="13"/>
      <c r="V20" s="13"/>
      <c r="W20" s="13"/>
      <c r="X20" s="13"/>
    </row>
    <row r="21" spans="1:31" ht="20.100000000000001" customHeight="1" x14ac:dyDescent="0.3"/>
    <row r="22" spans="1:31" ht="19.5" customHeight="1" x14ac:dyDescent="0.3">
      <c r="A22" s="217" t="str">
        <f>NOTA!$A$24</f>
        <v>ESTUDO 28 | ANÁLISE DAS EMPRESAS DO SETOR DOS TRANSPORTES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</row>
    <row r="23" spans="1:31" ht="13.5" customHeight="1" x14ac:dyDescent="0.3">
      <c r="U23" s="117" t="s">
        <v>124</v>
      </c>
    </row>
    <row r="24" spans="1:31" ht="19.5" customHeight="1" x14ac:dyDescent="0.3"/>
    <row r="25" spans="1:31" ht="19.5" customHeight="1" x14ac:dyDescent="0.3"/>
    <row r="26" spans="1:31" ht="19.5" customHeight="1" x14ac:dyDescent="0.3"/>
    <row r="27" spans="1:31" ht="19.5" customHeight="1" x14ac:dyDescent="0.3"/>
    <row r="28" spans="1:31" ht="19.5" customHeight="1" x14ac:dyDescent="0.3"/>
    <row r="29" spans="1:31" s="14" customFormat="1" ht="19.5" customHeight="1" x14ac:dyDescent="0.3"/>
    <row r="30" spans="1:31" ht="19.5" customHeight="1" x14ac:dyDescent="0.3"/>
    <row r="31" spans="1:31" ht="19.5" customHeight="1" x14ac:dyDescent="0.3">
      <c r="D31" s="56"/>
      <c r="E31" s="56"/>
      <c r="F31" s="56"/>
      <c r="G31" s="56"/>
      <c r="H31" s="56"/>
      <c r="I31" s="56"/>
      <c r="J31" s="56"/>
      <c r="K31" s="56"/>
      <c r="L31" s="56"/>
    </row>
    <row r="32" spans="1:31" ht="19.5" customHeight="1" x14ac:dyDescent="0.3">
      <c r="D32" s="56"/>
      <c r="E32" s="56"/>
      <c r="F32" s="56"/>
      <c r="G32" s="56"/>
      <c r="H32" s="56"/>
      <c r="I32" s="56"/>
      <c r="J32" s="56"/>
      <c r="K32" s="56"/>
      <c r="L32" s="56"/>
    </row>
    <row r="33" spans="4:21" ht="19.5" customHeight="1" x14ac:dyDescent="0.3">
      <c r="D33" s="56"/>
      <c r="E33" s="56"/>
      <c r="F33" s="56"/>
      <c r="G33" s="56"/>
      <c r="H33" s="56"/>
      <c r="I33" s="56"/>
      <c r="J33" s="56"/>
      <c r="K33" s="56"/>
      <c r="L33" s="56"/>
    </row>
    <row r="34" spans="4:21" ht="19.5" customHeight="1" x14ac:dyDescent="0.3">
      <c r="D34" s="56"/>
      <c r="E34" s="56"/>
      <c r="F34" s="56"/>
      <c r="G34" s="56"/>
      <c r="H34" s="56"/>
      <c r="I34" s="56"/>
      <c r="J34" s="56"/>
      <c r="K34" s="56"/>
      <c r="L34" s="56"/>
      <c r="U34" s="14"/>
    </row>
    <row r="35" spans="4:21" ht="19.5" customHeight="1" x14ac:dyDescent="0.3">
      <c r="D35" s="56"/>
      <c r="E35" s="56"/>
      <c r="F35" s="56"/>
      <c r="G35" s="56"/>
      <c r="H35" s="56"/>
      <c r="I35" s="56"/>
      <c r="J35" s="56"/>
      <c r="K35" s="56"/>
      <c r="L35" s="56"/>
    </row>
    <row r="36" spans="4:21" ht="19.5" customHeight="1" x14ac:dyDescent="0.3"/>
    <row r="37" spans="4:21" ht="19.5" customHeight="1" x14ac:dyDescent="0.3"/>
    <row r="38" spans="4:21" ht="19.5" customHeight="1" x14ac:dyDescent="0.3"/>
    <row r="39" spans="4:21" ht="19.5" customHeight="1" x14ac:dyDescent="0.3"/>
    <row r="40" spans="4:21" ht="19.5" customHeight="1" x14ac:dyDescent="0.3"/>
    <row r="41" spans="4:21" ht="19.5" customHeight="1" x14ac:dyDescent="0.3"/>
    <row r="42" spans="4:21" ht="19.5" customHeight="1" x14ac:dyDescent="0.3"/>
    <row r="43" spans="4:21" ht="19.5" customHeight="1" x14ac:dyDescent="0.3"/>
    <row r="44" spans="4:21" ht="19.5" customHeight="1" x14ac:dyDescent="0.3"/>
    <row r="45" spans="4:21" ht="19.5" customHeight="1" x14ac:dyDescent="0.3"/>
    <row r="46" spans="4:21" ht="19.5" customHeight="1" x14ac:dyDescent="0.3"/>
    <row r="47" spans="4:21" ht="19.5" customHeight="1" x14ac:dyDescent="0.3"/>
    <row r="48" spans="4:21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  <row r="84" ht="19.5" customHeight="1" x14ac:dyDescent="0.3"/>
    <row r="85" ht="19.5" customHeight="1" x14ac:dyDescent="0.3"/>
    <row r="86" ht="19.5" customHeight="1" x14ac:dyDescent="0.3"/>
    <row r="87" ht="19.5" customHeight="1" x14ac:dyDescent="0.3"/>
  </sheetData>
  <sheetProtection algorithmName="SHA-512" hashValue="PACrqu9Luz+Ahfrd06899NukAVHk6/cq1QQH+Alk2fKqZb37/7b2U8oCFb9hvJW8u0MON2reg+9/qWWqdVJfsw==" saltValue="5aq2E0WzuYcGkOjk54l0bA==" spinCount="100000" sheet="1" objects="1" scenarios="1"/>
  <mergeCells count="45">
    <mergeCell ref="F7:G9"/>
    <mergeCell ref="H7:J7"/>
    <mergeCell ref="A1:U1"/>
    <mergeCell ref="K6:M6"/>
    <mergeCell ref="N6:P6"/>
    <mergeCell ref="K7:M7"/>
    <mergeCell ref="K8:M8"/>
    <mergeCell ref="K9:M9"/>
    <mergeCell ref="N9:P9"/>
    <mergeCell ref="N8:P8"/>
    <mergeCell ref="N7:P7"/>
    <mergeCell ref="H9:J9"/>
    <mergeCell ref="H8:J8"/>
    <mergeCell ref="A22:U22"/>
    <mergeCell ref="F10:J10"/>
    <mergeCell ref="F11:J11"/>
    <mergeCell ref="K11:M11"/>
    <mergeCell ref="N11:P11"/>
    <mergeCell ref="H14:J14"/>
    <mergeCell ref="K14:M14"/>
    <mergeCell ref="N14:P14"/>
    <mergeCell ref="K10:M10"/>
    <mergeCell ref="N10:P10"/>
    <mergeCell ref="F12:J12"/>
    <mergeCell ref="K12:M12"/>
    <mergeCell ref="N12:P12"/>
    <mergeCell ref="H13:J13"/>
    <mergeCell ref="K13:M13"/>
    <mergeCell ref="N13:P13"/>
    <mergeCell ref="H18:J18"/>
    <mergeCell ref="K18:M18"/>
    <mergeCell ref="N18:P18"/>
    <mergeCell ref="F13:G18"/>
    <mergeCell ref="F19:J19"/>
    <mergeCell ref="K19:M19"/>
    <mergeCell ref="N19:P19"/>
    <mergeCell ref="H16:J16"/>
    <mergeCell ref="K16:M16"/>
    <mergeCell ref="N16:P16"/>
    <mergeCell ref="H17:J17"/>
    <mergeCell ref="K17:M17"/>
    <mergeCell ref="N17:P17"/>
    <mergeCell ref="H15:J15"/>
    <mergeCell ref="K15:M15"/>
    <mergeCell ref="N15:P15"/>
  </mergeCells>
  <hyperlinks>
    <hyperlink ref="U2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4" tint="-0.499984740745262"/>
  </sheetPr>
  <dimension ref="A1:X14"/>
  <sheetViews>
    <sheetView showGridLines="0"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4" ht="69" customHeight="1" x14ac:dyDescent="0.3">
      <c r="A1" s="228" t="s">
        <v>300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4" ht="15" customHeight="1" x14ac:dyDescent="0.3"/>
    <row r="3" spans="1:24" s="7" customFormat="1" ht="15" customHeight="1" thickBot="1" x14ac:dyDescent="0.35">
      <c r="A3" s="112" t="str">
        <f>+Índice!F70</f>
        <v>Q8</v>
      </c>
      <c r="B3" s="113" t="str">
        <f>+Índice!G70</f>
        <v>Peso do setor dos transportes terrestres no total das empresas e no setor dos transportes</v>
      </c>
      <c r="C3" s="114"/>
      <c r="D3" s="114"/>
      <c r="E3" s="114"/>
      <c r="F3" s="114"/>
      <c r="G3" s="114"/>
      <c r="H3" s="115"/>
      <c r="I3" s="115"/>
      <c r="J3" s="115"/>
      <c r="K3" s="115"/>
      <c r="L3" s="115"/>
      <c r="M3" s="115"/>
      <c r="N3" s="115"/>
    </row>
    <row r="4" spans="1:24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4" s="9" customFormat="1" ht="15" customHeigh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R5" s="11"/>
    </row>
    <row r="6" spans="1:24" s="11" customFormat="1" ht="30" customHeight="1" x14ac:dyDescent="0.3">
      <c r="E6" s="52"/>
      <c r="H6" s="222" t="s">
        <v>47</v>
      </c>
      <c r="I6" s="223"/>
      <c r="J6" s="224"/>
      <c r="K6" s="222" t="s">
        <v>36</v>
      </c>
      <c r="L6" s="223"/>
      <c r="M6" s="224"/>
      <c r="N6" s="222" t="s">
        <v>41</v>
      </c>
      <c r="O6" s="223"/>
      <c r="P6" s="224"/>
      <c r="T6" s="12"/>
    </row>
    <row r="7" spans="1:24" ht="30" customHeight="1" x14ac:dyDescent="0.3">
      <c r="D7" s="329" t="s">
        <v>117</v>
      </c>
      <c r="E7" s="329"/>
      <c r="F7" s="229">
        <v>2011</v>
      </c>
      <c r="G7" s="229"/>
      <c r="H7" s="284">
        <v>4.3999999999999997E-2</v>
      </c>
      <c r="I7" s="284"/>
      <c r="J7" s="244"/>
      <c r="K7" s="283">
        <v>1.9E-2</v>
      </c>
      <c r="L7" s="284"/>
      <c r="M7" s="244"/>
      <c r="N7" s="283">
        <v>3.5000000000000003E-2</v>
      </c>
      <c r="O7" s="284"/>
      <c r="P7" s="284"/>
      <c r="Q7" s="11"/>
      <c r="T7" s="32"/>
      <c r="V7" s="11"/>
      <c r="W7" s="11"/>
    </row>
    <row r="8" spans="1:24" ht="30" customHeight="1" x14ac:dyDescent="0.3">
      <c r="D8" s="240"/>
      <c r="E8" s="240"/>
      <c r="F8" s="229">
        <v>2015</v>
      </c>
      <c r="G8" s="229"/>
      <c r="H8" s="284">
        <v>3.9E-2</v>
      </c>
      <c r="I8" s="284"/>
      <c r="J8" s="244"/>
      <c r="K8" s="283">
        <v>2.1000000000000001E-2</v>
      </c>
      <c r="L8" s="284"/>
      <c r="M8" s="244"/>
      <c r="N8" s="283">
        <v>3.5000000000000003E-2</v>
      </c>
      <c r="O8" s="284"/>
      <c r="P8" s="244"/>
      <c r="Q8" s="11"/>
      <c r="T8" s="32"/>
      <c r="V8" s="11"/>
      <c r="W8" s="11"/>
    </row>
    <row r="9" spans="1:24" ht="30" customHeight="1" x14ac:dyDescent="0.3">
      <c r="D9" s="329" t="s">
        <v>182</v>
      </c>
      <c r="E9" s="329"/>
      <c r="F9" s="229">
        <v>2011</v>
      </c>
      <c r="G9" s="229"/>
      <c r="H9" s="330">
        <v>0.98499999999999999</v>
      </c>
      <c r="I9" s="330"/>
      <c r="J9" s="331"/>
      <c r="K9" s="332">
        <v>0.61599999999999999</v>
      </c>
      <c r="L9" s="330"/>
      <c r="M9" s="331"/>
      <c r="N9" s="332">
        <v>0.88900000000000001</v>
      </c>
      <c r="O9" s="330"/>
      <c r="P9" s="330"/>
      <c r="Q9" s="11"/>
      <c r="T9" s="32"/>
      <c r="V9" s="11"/>
      <c r="W9" s="11"/>
    </row>
    <row r="10" spans="1:24" ht="30" customHeight="1" x14ac:dyDescent="0.3">
      <c r="D10" s="240"/>
      <c r="E10" s="240"/>
      <c r="F10" s="229">
        <v>2015</v>
      </c>
      <c r="G10" s="229"/>
      <c r="H10" s="330">
        <v>0.98199999999999998</v>
      </c>
      <c r="I10" s="330"/>
      <c r="J10" s="331"/>
      <c r="K10" s="332">
        <v>0.60399999999999998</v>
      </c>
      <c r="L10" s="330"/>
      <c r="M10" s="331"/>
      <c r="N10" s="332">
        <v>0.88100000000000001</v>
      </c>
      <c r="O10" s="330"/>
      <c r="P10" s="331"/>
      <c r="Q10" s="11"/>
      <c r="T10" s="32"/>
      <c r="V10" s="11"/>
      <c r="W10" s="11"/>
    </row>
    <row r="11" spans="1:24" ht="19.5" customHeight="1" x14ac:dyDescent="0.3">
      <c r="B11" s="32"/>
      <c r="C11" s="54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R11" s="11"/>
      <c r="W11" s="11"/>
      <c r="X11" s="11"/>
    </row>
    <row r="12" spans="1:24" ht="19.5" customHeight="1" x14ac:dyDescent="0.3"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W12" s="11"/>
      <c r="X12" s="11"/>
    </row>
    <row r="13" spans="1:24" ht="19.5" customHeight="1" x14ac:dyDescent="0.3">
      <c r="A13" s="217" t="str">
        <f>NOTA!$A$24</f>
        <v>ESTUDO 28 | ANÁLISE DAS EMPRESAS DO SETOR DOS TRANSPORTES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W13" s="11"/>
      <c r="X13" s="11"/>
    </row>
    <row r="14" spans="1:24" ht="13.5" customHeight="1" x14ac:dyDescent="0.3">
      <c r="U14" s="117" t="s">
        <v>124</v>
      </c>
    </row>
  </sheetData>
  <sheetProtection algorithmName="SHA-512" hashValue="L5dNmEOyQkeSbKsAnFq/L4hwMKC5O6c5DjpbWjGnWpDXC4Dj+rkJQ/DyySIJyWPE+aegLoy2yu2dKGnqSQiCFA==" saltValue="uTP1mz1oaa7ho3qQlWlHww==" spinCount="100000" sheet="1" objects="1" scenarios="1"/>
  <mergeCells count="23">
    <mergeCell ref="F8:G8"/>
    <mergeCell ref="H8:J8"/>
    <mergeCell ref="K8:M8"/>
    <mergeCell ref="N8:P8"/>
    <mergeCell ref="A13:U13"/>
    <mergeCell ref="D7:E8"/>
    <mergeCell ref="D9:E10"/>
    <mergeCell ref="F9:G9"/>
    <mergeCell ref="H9:J9"/>
    <mergeCell ref="K9:M9"/>
    <mergeCell ref="N9:P9"/>
    <mergeCell ref="F10:G10"/>
    <mergeCell ref="H10:J10"/>
    <mergeCell ref="K10:M10"/>
    <mergeCell ref="N10:P10"/>
    <mergeCell ref="A1:U1"/>
    <mergeCell ref="H6:J6"/>
    <mergeCell ref="K6:M6"/>
    <mergeCell ref="N6:P6"/>
    <mergeCell ref="F7:G7"/>
    <mergeCell ref="H7:J7"/>
    <mergeCell ref="K7:M7"/>
    <mergeCell ref="N7:P7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4"/>
  </sheetPr>
  <dimension ref="A1:U20"/>
  <sheetViews>
    <sheetView showGridLines="0"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300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+Índice!F71</f>
        <v>G31</v>
      </c>
      <c r="B3" s="110" t="str">
        <f>+Índice!G71</f>
        <v>Estruturas | Por segmentos de atividade económica (2015)</v>
      </c>
      <c r="C3" s="111"/>
      <c r="D3" s="111"/>
      <c r="E3" s="111"/>
      <c r="F3" s="111"/>
      <c r="G3" s="111"/>
      <c r="H3" s="116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1" s="9" customFormat="1" ht="15" customHeight="1" thickBot="1" x14ac:dyDescent="0.25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11" customFormat="1" ht="36" customHeight="1" x14ac:dyDescent="0.3">
      <c r="H6" s="45"/>
      <c r="I6" s="45"/>
      <c r="K6" s="222" t="s">
        <v>47</v>
      </c>
      <c r="L6" s="224"/>
      <c r="M6" s="238" t="s">
        <v>36</v>
      </c>
      <c r="N6" s="239"/>
      <c r="O6" s="238" t="s">
        <v>41</v>
      </c>
      <c r="P6" s="240"/>
      <c r="Q6" s="12"/>
      <c r="R6" s="12"/>
      <c r="T6" s="12"/>
      <c r="U6" s="12"/>
    </row>
    <row r="7" spans="1:21" ht="30" customHeight="1" x14ac:dyDescent="0.3">
      <c r="F7" s="230" t="s">
        <v>301</v>
      </c>
      <c r="G7" s="231"/>
      <c r="H7" s="231"/>
      <c r="I7" s="231"/>
      <c r="J7" s="232"/>
      <c r="K7" s="241">
        <v>0.46500000000000002</v>
      </c>
      <c r="L7" s="236"/>
      <c r="M7" s="236">
        <v>0.17499999999999999</v>
      </c>
      <c r="N7" s="237"/>
      <c r="O7" s="236">
        <v>0.30499999999999999</v>
      </c>
      <c r="P7" s="237"/>
      <c r="Q7" s="12"/>
      <c r="R7" s="32"/>
      <c r="S7" s="11"/>
      <c r="T7" s="12"/>
      <c r="U7" s="32"/>
    </row>
    <row r="8" spans="1:21" ht="30" customHeight="1" x14ac:dyDescent="0.3">
      <c r="F8" s="233" t="s">
        <v>302</v>
      </c>
      <c r="G8" s="234"/>
      <c r="H8" s="234"/>
      <c r="I8" s="234"/>
      <c r="J8" s="235"/>
      <c r="K8" s="241">
        <v>0.53500000000000003</v>
      </c>
      <c r="L8" s="236"/>
      <c r="M8" s="236">
        <v>0.82499999999999996</v>
      </c>
      <c r="N8" s="237"/>
      <c r="O8" s="236">
        <v>0.69499999999999995</v>
      </c>
      <c r="P8" s="237"/>
      <c r="Q8" s="12"/>
      <c r="R8" s="32"/>
      <c r="S8" s="11"/>
      <c r="T8" s="12"/>
      <c r="U8" s="32"/>
    </row>
    <row r="9" spans="1:21" ht="19.5" customHeight="1" x14ac:dyDescent="0.3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21" ht="19.5" customHeight="1" x14ac:dyDescent="0.3"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21" ht="19.5" customHeight="1" x14ac:dyDescent="0.3">
      <c r="A11" s="217" t="str">
        <f>NOTA!$A$24</f>
        <v>ESTUDO 28 | ANÁLISE DAS EMPRESAS DO SETOR DOS TRANSPORTES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</row>
    <row r="12" spans="1:21" ht="13.5" customHeight="1" x14ac:dyDescent="0.3">
      <c r="U12" s="117" t="s">
        <v>124</v>
      </c>
    </row>
    <row r="17" spans="9:11" x14ac:dyDescent="0.3">
      <c r="I17" s="243"/>
      <c r="J17" s="243"/>
      <c r="K17" s="243"/>
    </row>
    <row r="18" spans="9:11" x14ac:dyDescent="0.3">
      <c r="I18" s="86"/>
      <c r="J18" s="86"/>
      <c r="K18" s="86"/>
    </row>
    <row r="19" spans="9:11" x14ac:dyDescent="0.3">
      <c r="I19" s="157"/>
      <c r="J19" s="157"/>
      <c r="K19" s="157"/>
    </row>
    <row r="20" spans="9:11" x14ac:dyDescent="0.3">
      <c r="I20" s="242"/>
      <c r="J20" s="242"/>
      <c r="K20" s="242"/>
    </row>
  </sheetData>
  <sheetProtection algorithmName="SHA-512" hashValue="hxg85Zo1ULfOHb8K8Z6Dvg/9ZQZRN78k+kjSd94Dux8McWHKq9vSndP22xFDGSmbjgNQL5nMmD912nZdfMS15A==" saltValue="OYDeigIp1syEpvVtTxQOWQ==" spinCount="100000" sheet="1" objects="1" scenarios="1"/>
  <mergeCells count="15">
    <mergeCell ref="A11:U11"/>
    <mergeCell ref="I17:K17"/>
    <mergeCell ref="I20:K20"/>
    <mergeCell ref="F8:J8"/>
    <mergeCell ref="K8:L8"/>
    <mergeCell ref="M8:N8"/>
    <mergeCell ref="O8:P8"/>
    <mergeCell ref="A1:U1"/>
    <mergeCell ref="K6:L6"/>
    <mergeCell ref="M6:N6"/>
    <mergeCell ref="O6:P6"/>
    <mergeCell ref="F7:J7"/>
    <mergeCell ref="K7:L7"/>
    <mergeCell ref="M7:N7"/>
    <mergeCell ref="O7:P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4"/>
  </sheetPr>
  <dimension ref="A1:AI83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5" ht="69" customHeight="1" x14ac:dyDescent="0.3">
      <c r="A1" s="228" t="s">
        <v>300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5" ht="15" customHeight="1" x14ac:dyDescent="0.3"/>
    <row r="3" spans="1:35" s="7" customFormat="1" ht="15" customHeight="1" thickBot="1" x14ac:dyDescent="0.35">
      <c r="A3" s="109" t="str">
        <f>+Índice!F72</f>
        <v>G32</v>
      </c>
      <c r="B3" s="110" t="str">
        <f>+Índice!G72</f>
        <v>Estruturas | Por classes de dimensão (2015)</v>
      </c>
      <c r="C3" s="111"/>
      <c r="D3" s="111"/>
      <c r="E3" s="111"/>
      <c r="F3" s="111"/>
      <c r="G3" s="111"/>
    </row>
    <row r="4" spans="1:35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35" ht="15" customHeight="1" x14ac:dyDescent="0.3"/>
    <row r="6" spans="1:35" s="15" customFormat="1" ht="47.1" customHeight="1" x14ac:dyDescent="0.3">
      <c r="K6" s="222" t="s">
        <v>117</v>
      </c>
      <c r="L6" s="224"/>
      <c r="M6" s="247" t="s">
        <v>182</v>
      </c>
      <c r="N6" s="247"/>
      <c r="O6" s="247" t="s">
        <v>179</v>
      </c>
      <c r="P6" s="247"/>
      <c r="Q6" s="13"/>
      <c r="R6" s="13"/>
      <c r="S6" s="13"/>
      <c r="T6" s="13"/>
      <c r="U6" s="13"/>
      <c r="V6" s="13"/>
    </row>
    <row r="7" spans="1:35" s="13" customFormat="1" ht="30" customHeight="1" x14ac:dyDescent="0.3">
      <c r="F7" s="234" t="s">
        <v>47</v>
      </c>
      <c r="G7" s="234"/>
      <c r="H7" s="231" t="s">
        <v>0</v>
      </c>
      <c r="I7" s="231"/>
      <c r="J7" s="232"/>
      <c r="K7" s="244">
        <v>0.89100000000000001</v>
      </c>
      <c r="L7" s="245"/>
      <c r="M7" s="333">
        <v>0.90700000000000003</v>
      </c>
      <c r="N7" s="333"/>
      <c r="O7" s="246">
        <v>0.91</v>
      </c>
      <c r="P7" s="246"/>
      <c r="AA7" s="15"/>
      <c r="AB7" s="15"/>
      <c r="AC7" s="15"/>
      <c r="AD7" s="15"/>
      <c r="AE7" s="15"/>
      <c r="AF7" s="15"/>
      <c r="AG7" s="15"/>
      <c r="AH7" s="15"/>
      <c r="AI7" s="15"/>
    </row>
    <row r="8" spans="1:35" s="13" customFormat="1" ht="30" customHeight="1" x14ac:dyDescent="0.3">
      <c r="F8" s="240"/>
      <c r="G8" s="240"/>
      <c r="H8" s="231" t="s">
        <v>42</v>
      </c>
      <c r="I8" s="231"/>
      <c r="J8" s="232"/>
      <c r="K8" s="244">
        <v>0.106</v>
      </c>
      <c r="L8" s="245"/>
      <c r="M8" s="333">
        <v>0.09</v>
      </c>
      <c r="N8" s="333"/>
      <c r="O8" s="246">
        <v>8.6999999999999994E-2</v>
      </c>
      <c r="P8" s="246"/>
      <c r="AA8" s="15"/>
      <c r="AB8" s="15"/>
      <c r="AC8" s="15"/>
      <c r="AD8" s="15"/>
      <c r="AE8" s="15"/>
      <c r="AF8" s="15"/>
      <c r="AG8" s="15"/>
      <c r="AH8" s="15"/>
      <c r="AI8" s="15"/>
    </row>
    <row r="9" spans="1:35" s="13" customFormat="1" ht="30" customHeight="1" x14ac:dyDescent="0.3">
      <c r="F9" s="223"/>
      <c r="G9" s="223"/>
      <c r="H9" s="231" t="s">
        <v>1</v>
      </c>
      <c r="I9" s="231"/>
      <c r="J9" s="232"/>
      <c r="K9" s="244">
        <v>3.0000000000000001E-3</v>
      </c>
      <c r="L9" s="245"/>
      <c r="M9" s="333">
        <v>3.0000000000000001E-3</v>
      </c>
      <c r="N9" s="333"/>
      <c r="O9" s="246">
        <v>3.0000000000000001E-3</v>
      </c>
      <c r="P9" s="246"/>
      <c r="AA9" s="15"/>
      <c r="AB9" s="15"/>
      <c r="AC9" s="15"/>
      <c r="AD9" s="15"/>
      <c r="AE9" s="15"/>
      <c r="AF9" s="15"/>
      <c r="AG9" s="15"/>
      <c r="AH9" s="15"/>
      <c r="AI9" s="15"/>
    </row>
    <row r="10" spans="1:35" s="13" customFormat="1" ht="30" customHeight="1" x14ac:dyDescent="0.3">
      <c r="F10" s="234" t="s">
        <v>36</v>
      </c>
      <c r="G10" s="234"/>
      <c r="H10" s="231" t="s">
        <v>0</v>
      </c>
      <c r="I10" s="231"/>
      <c r="J10" s="232"/>
      <c r="K10" s="244">
        <v>0.158</v>
      </c>
      <c r="L10" s="245"/>
      <c r="M10" s="333">
        <v>0.13400000000000001</v>
      </c>
      <c r="N10" s="333"/>
      <c r="O10" s="246">
        <v>0.21199999999999999</v>
      </c>
      <c r="P10" s="246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s="13" customFormat="1" ht="30" customHeight="1" x14ac:dyDescent="0.3">
      <c r="F11" s="240"/>
      <c r="G11" s="240"/>
      <c r="H11" s="231" t="s">
        <v>42</v>
      </c>
      <c r="I11" s="231"/>
      <c r="J11" s="232"/>
      <c r="K11" s="244">
        <v>0.42699999999999999</v>
      </c>
      <c r="L11" s="245"/>
      <c r="M11" s="333">
        <v>0.41899999999999998</v>
      </c>
      <c r="N11" s="333"/>
      <c r="O11" s="246">
        <v>0.54600000000000004</v>
      </c>
      <c r="P11" s="246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s="13" customFormat="1" ht="30" customHeight="1" x14ac:dyDescent="0.3">
      <c r="F12" s="240"/>
      <c r="G12" s="240"/>
      <c r="H12" s="234" t="s">
        <v>1</v>
      </c>
      <c r="I12" s="234"/>
      <c r="J12" s="235"/>
      <c r="K12" s="244">
        <v>0.41499999999999998</v>
      </c>
      <c r="L12" s="245"/>
      <c r="M12" s="333">
        <v>0.44800000000000001</v>
      </c>
      <c r="N12" s="333"/>
      <c r="O12" s="246">
        <v>0.24199999999999999</v>
      </c>
      <c r="P12" s="246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5" s="13" customFormat="1" ht="30" customHeight="1" x14ac:dyDescent="0.3">
      <c r="F13" s="234" t="s">
        <v>41</v>
      </c>
      <c r="G13" s="234"/>
      <c r="H13" s="231" t="s">
        <v>0</v>
      </c>
      <c r="I13" s="231"/>
      <c r="J13" s="232"/>
      <c r="K13" s="244">
        <v>0.27200000000000002</v>
      </c>
      <c r="L13" s="245"/>
      <c r="M13" s="333">
        <v>0.26300000000000001</v>
      </c>
      <c r="N13" s="333"/>
      <c r="O13" s="246">
        <v>0.29499999999999998</v>
      </c>
      <c r="P13" s="246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s="13" customFormat="1" ht="30" customHeight="1" x14ac:dyDescent="0.3">
      <c r="F14" s="240"/>
      <c r="G14" s="240"/>
      <c r="H14" s="231" t="s">
        <v>42</v>
      </c>
      <c r="I14" s="231"/>
      <c r="J14" s="232"/>
      <c r="K14" s="244">
        <v>0.45400000000000001</v>
      </c>
      <c r="L14" s="245"/>
      <c r="M14" s="333">
        <v>0.42399999999999999</v>
      </c>
      <c r="N14" s="333"/>
      <c r="O14" s="246">
        <v>0.45900000000000002</v>
      </c>
      <c r="P14" s="246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5" s="13" customFormat="1" ht="30" customHeight="1" x14ac:dyDescent="0.3">
      <c r="F15" s="240"/>
      <c r="G15" s="240"/>
      <c r="H15" s="234" t="s">
        <v>1</v>
      </c>
      <c r="I15" s="234"/>
      <c r="J15" s="235"/>
      <c r="K15" s="249">
        <v>0.27500000000000002</v>
      </c>
      <c r="L15" s="250"/>
      <c r="M15" s="334">
        <v>0.313</v>
      </c>
      <c r="N15" s="334"/>
      <c r="O15" s="248">
        <v>0.246</v>
      </c>
      <c r="P15" s="248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ht="19.5" customHeight="1" x14ac:dyDescent="0.3">
      <c r="X16" s="15"/>
      <c r="Y16" s="15"/>
      <c r="Z16" s="15"/>
      <c r="AA16" s="15"/>
      <c r="AB16" s="15"/>
      <c r="AC16" s="15"/>
      <c r="AD16" s="15"/>
      <c r="AE16" s="15"/>
      <c r="AF16" s="15"/>
    </row>
    <row r="17" spans="1:21" ht="20.100000000000001" customHeight="1" x14ac:dyDescent="0.3"/>
    <row r="18" spans="1:21" ht="19.5" customHeight="1" x14ac:dyDescent="0.3">
      <c r="A18" s="217" t="str">
        <f>NOTA!$A$24</f>
        <v>ESTUDO 28 | ANÁLISE DAS EMPRESAS DO SETOR DOS TRANSPORTES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</row>
    <row r="19" spans="1:21" ht="13.5" customHeight="1" x14ac:dyDescent="0.3">
      <c r="U19" s="117" t="s">
        <v>124</v>
      </c>
    </row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ht="19.5" customHeight="1" x14ac:dyDescent="0.3"/>
    <row r="25" spans="1:21" s="14" customFormat="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/>
    <row r="30" spans="1:21" ht="19.5" customHeight="1" x14ac:dyDescent="0.3">
      <c r="O30" s="14"/>
    </row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</sheetData>
  <sheetProtection algorithmName="SHA-512" hashValue="4CkxRLtO4jCNwxKfcWNOVHpUC5wdN/An6yQLxJh0v5uz5hzw0up0vUwl3LsKkpniPjgDGxl0LK7Gm+7eAJwscA==" saltValue="kKUbK2Eif4IR31KB2fWVSA==" spinCount="100000" sheet="1" objects="1" scenarios="1"/>
  <mergeCells count="44">
    <mergeCell ref="O14:P14"/>
    <mergeCell ref="M15:N15"/>
    <mergeCell ref="H15:J15"/>
    <mergeCell ref="K15:L15"/>
    <mergeCell ref="K14:L14"/>
    <mergeCell ref="O15:P15"/>
    <mergeCell ref="M12:N12"/>
    <mergeCell ref="A18:U18"/>
    <mergeCell ref="M6:N6"/>
    <mergeCell ref="M7:N7"/>
    <mergeCell ref="M8:N8"/>
    <mergeCell ref="M9:N9"/>
    <mergeCell ref="M10:N10"/>
    <mergeCell ref="M11:N11"/>
    <mergeCell ref="H12:J12"/>
    <mergeCell ref="K12:L12"/>
    <mergeCell ref="O12:P12"/>
    <mergeCell ref="F13:G15"/>
    <mergeCell ref="H13:J13"/>
    <mergeCell ref="K13:L13"/>
    <mergeCell ref="O13:P13"/>
    <mergeCell ref="H14:J14"/>
    <mergeCell ref="H10:J10"/>
    <mergeCell ref="K10:L10"/>
    <mergeCell ref="O10:P10"/>
    <mergeCell ref="H11:J11"/>
    <mergeCell ref="K11:L11"/>
    <mergeCell ref="O11:P11"/>
    <mergeCell ref="M13:N13"/>
    <mergeCell ref="M14:N14"/>
    <mergeCell ref="A1:U1"/>
    <mergeCell ref="K6:L6"/>
    <mergeCell ref="O6:P6"/>
    <mergeCell ref="F7:G9"/>
    <mergeCell ref="H7:J7"/>
    <mergeCell ref="K7:L7"/>
    <mergeCell ref="O7:P7"/>
    <mergeCell ref="H8:J8"/>
    <mergeCell ref="K8:L8"/>
    <mergeCell ref="O8:P8"/>
    <mergeCell ref="H9:J9"/>
    <mergeCell ref="K9:L9"/>
    <mergeCell ref="O9:P9"/>
    <mergeCell ref="F10:G12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4"/>
  </sheetPr>
  <dimension ref="A1:AG83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3" ht="69" customHeight="1" x14ac:dyDescent="0.3">
      <c r="A1" s="228" t="s">
        <v>300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3" ht="15" customHeight="1" x14ac:dyDescent="0.3"/>
    <row r="3" spans="1:33" s="7" customFormat="1" ht="15" customHeight="1" thickBot="1" x14ac:dyDescent="0.35">
      <c r="A3" s="109" t="str">
        <f>+Índice!F73</f>
        <v>G33</v>
      </c>
      <c r="B3" s="110" t="str">
        <f>+Índice!G73</f>
        <v>Estruturas | Por classes de dimensão e segmentos de atividade económica (2015)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1:33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33" ht="15" customHeight="1" x14ac:dyDescent="0.3"/>
    <row r="6" spans="1:33" s="15" customFormat="1" ht="47.1" customHeight="1" x14ac:dyDescent="0.3">
      <c r="K6" s="222" t="s">
        <v>301</v>
      </c>
      <c r="L6" s="224"/>
      <c r="M6" s="247" t="s">
        <v>302</v>
      </c>
      <c r="N6" s="247"/>
      <c r="O6" s="13"/>
      <c r="P6" s="13"/>
      <c r="Q6" s="13"/>
      <c r="R6" s="13"/>
      <c r="S6" s="13"/>
      <c r="T6" s="13"/>
    </row>
    <row r="7" spans="1:33" s="13" customFormat="1" ht="30" customHeight="1" x14ac:dyDescent="0.3">
      <c r="F7" s="234" t="s">
        <v>47</v>
      </c>
      <c r="G7" s="234"/>
      <c r="H7" s="231" t="s">
        <v>0</v>
      </c>
      <c r="I7" s="231"/>
      <c r="J7" s="232"/>
      <c r="K7" s="236">
        <v>0.97599999999999998</v>
      </c>
      <c r="L7" s="237"/>
      <c r="M7" s="237">
        <v>0.85299999999999998</v>
      </c>
      <c r="N7" s="237"/>
      <c r="Y7" s="15"/>
      <c r="Z7" s="15"/>
      <c r="AA7" s="15"/>
      <c r="AB7" s="15"/>
      <c r="AC7" s="15"/>
      <c r="AD7" s="15"/>
      <c r="AE7" s="15"/>
      <c r="AF7" s="15"/>
      <c r="AG7" s="15"/>
    </row>
    <row r="8" spans="1:33" s="13" customFormat="1" ht="30" customHeight="1" x14ac:dyDescent="0.3">
      <c r="F8" s="240"/>
      <c r="G8" s="240"/>
      <c r="H8" s="231" t="s">
        <v>42</v>
      </c>
      <c r="I8" s="231"/>
      <c r="J8" s="232"/>
      <c r="K8" s="236">
        <v>2.1999999999999999E-2</v>
      </c>
      <c r="L8" s="237"/>
      <c r="M8" s="237">
        <v>0.14399999999999999</v>
      </c>
      <c r="N8" s="237"/>
      <c r="Y8" s="15"/>
      <c r="Z8" s="15"/>
      <c r="AA8" s="15"/>
      <c r="AB8" s="15"/>
      <c r="AC8" s="15"/>
      <c r="AD8" s="15"/>
      <c r="AE8" s="15"/>
      <c r="AF8" s="15"/>
      <c r="AG8" s="15"/>
    </row>
    <row r="9" spans="1:33" s="13" customFormat="1" ht="30" customHeight="1" x14ac:dyDescent="0.3">
      <c r="F9" s="223"/>
      <c r="G9" s="223"/>
      <c r="H9" s="231" t="s">
        <v>1</v>
      </c>
      <c r="I9" s="231"/>
      <c r="J9" s="232"/>
      <c r="K9" s="236">
        <v>2E-3</v>
      </c>
      <c r="L9" s="237"/>
      <c r="M9" s="237">
        <v>3.0000000000000001E-3</v>
      </c>
      <c r="N9" s="237"/>
      <c r="Y9" s="15"/>
      <c r="Z9" s="15"/>
      <c r="AA9" s="15"/>
      <c r="AB9" s="15"/>
      <c r="AC9" s="15"/>
      <c r="AD9" s="15"/>
      <c r="AE9" s="15"/>
      <c r="AF9" s="15"/>
      <c r="AG9" s="15"/>
    </row>
    <row r="10" spans="1:33" s="13" customFormat="1" ht="30" customHeight="1" x14ac:dyDescent="0.3">
      <c r="F10" s="234" t="s">
        <v>36</v>
      </c>
      <c r="G10" s="234"/>
      <c r="H10" s="231" t="s">
        <v>0</v>
      </c>
      <c r="I10" s="231"/>
      <c r="J10" s="232"/>
      <c r="K10" s="236">
        <v>0.21099999999999999</v>
      </c>
      <c r="L10" s="237"/>
      <c r="M10" s="237">
        <v>0.21199999999999999</v>
      </c>
      <c r="N10" s="237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s="13" customFormat="1" ht="30" customHeight="1" x14ac:dyDescent="0.3">
      <c r="F11" s="240"/>
      <c r="G11" s="240"/>
      <c r="H11" s="231" t="s">
        <v>42</v>
      </c>
      <c r="I11" s="231"/>
      <c r="J11" s="232"/>
      <c r="K11" s="236">
        <v>0.39500000000000002</v>
      </c>
      <c r="L11" s="237"/>
      <c r="M11" s="237">
        <v>0.57799999999999996</v>
      </c>
      <c r="N11" s="237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s="13" customFormat="1" ht="30" customHeight="1" x14ac:dyDescent="0.3">
      <c r="F12" s="240"/>
      <c r="G12" s="240"/>
      <c r="H12" s="234" t="s">
        <v>1</v>
      </c>
      <c r="I12" s="234"/>
      <c r="J12" s="235"/>
      <c r="K12" s="236">
        <v>0.39400000000000002</v>
      </c>
      <c r="L12" s="237"/>
      <c r="M12" s="237">
        <v>0.21</v>
      </c>
      <c r="N12" s="237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s="13" customFormat="1" ht="30" customHeight="1" x14ac:dyDescent="0.3">
      <c r="F13" s="234" t="s">
        <v>41</v>
      </c>
      <c r="G13" s="234"/>
      <c r="H13" s="231" t="s">
        <v>0</v>
      </c>
      <c r="I13" s="231"/>
      <c r="J13" s="232"/>
      <c r="K13" s="236">
        <v>0.38200000000000001</v>
      </c>
      <c r="L13" s="237"/>
      <c r="M13" s="237">
        <v>0.25600000000000001</v>
      </c>
      <c r="N13" s="237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s="13" customFormat="1" ht="30" customHeight="1" x14ac:dyDescent="0.3">
      <c r="F14" s="240"/>
      <c r="G14" s="240"/>
      <c r="H14" s="231" t="s">
        <v>42</v>
      </c>
      <c r="I14" s="231"/>
      <c r="J14" s="232"/>
      <c r="K14" s="236">
        <v>0.26500000000000001</v>
      </c>
      <c r="L14" s="237"/>
      <c r="M14" s="237">
        <v>0.54500000000000004</v>
      </c>
      <c r="N14" s="237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s="13" customFormat="1" ht="30" customHeight="1" x14ac:dyDescent="0.3">
      <c r="F15" s="240"/>
      <c r="G15" s="240"/>
      <c r="H15" s="234" t="s">
        <v>1</v>
      </c>
      <c r="I15" s="234"/>
      <c r="J15" s="235"/>
      <c r="K15" s="278">
        <v>0.35299999999999998</v>
      </c>
      <c r="L15" s="271"/>
      <c r="M15" s="271">
        <v>0.19900000000000001</v>
      </c>
      <c r="N15" s="271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9.5" customHeight="1" x14ac:dyDescent="0.3">
      <c r="X16" s="15"/>
      <c r="Y16" s="15"/>
      <c r="Z16" s="15"/>
      <c r="AA16" s="15"/>
      <c r="AB16" s="15"/>
      <c r="AC16" s="15"/>
      <c r="AD16" s="15"/>
      <c r="AE16" s="15"/>
      <c r="AF16" s="15"/>
    </row>
    <row r="17" spans="1:21" ht="20.100000000000001" customHeight="1" x14ac:dyDescent="0.3"/>
    <row r="18" spans="1:21" ht="19.5" customHeight="1" x14ac:dyDescent="0.3">
      <c r="A18" s="217" t="str">
        <f>NOTA!$A$24</f>
        <v>ESTUDO 28 | ANÁLISE DAS EMPRESAS DO SETOR DOS TRANSPORTES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</row>
    <row r="19" spans="1:21" ht="13.5" customHeight="1" x14ac:dyDescent="0.3">
      <c r="U19" s="117" t="s">
        <v>124</v>
      </c>
    </row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ht="19.5" customHeight="1" x14ac:dyDescent="0.3"/>
    <row r="25" spans="1:21" s="14" customFormat="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/>
    <row r="30" spans="1:21" ht="19.5" customHeight="1" x14ac:dyDescent="0.3">
      <c r="O30" s="14"/>
    </row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</sheetData>
  <sheetProtection algorithmName="SHA-512" hashValue="VCJolQSjdSQfZUx31rTF8zluhPfzSGBaQageeMma5yIntZpKtIit/1vghPRaF8RXoqMm5uxsB1YXiuZ1OuKI8g==" saltValue="3vi0aMdFGLbj/4YkZVmNJw==" spinCount="100000" sheet="1" objects="1" scenarios="1"/>
  <mergeCells count="34">
    <mergeCell ref="A18:U18"/>
    <mergeCell ref="M14:N14"/>
    <mergeCell ref="H15:J15"/>
    <mergeCell ref="K15:L15"/>
    <mergeCell ref="M15:N15"/>
    <mergeCell ref="K12:L12"/>
    <mergeCell ref="M12:N12"/>
    <mergeCell ref="F13:G15"/>
    <mergeCell ref="H13:J13"/>
    <mergeCell ref="K13:L13"/>
    <mergeCell ref="M13:N13"/>
    <mergeCell ref="H14:J14"/>
    <mergeCell ref="K14:L14"/>
    <mergeCell ref="F10:G12"/>
    <mergeCell ref="H10:J10"/>
    <mergeCell ref="K10:L10"/>
    <mergeCell ref="M10:N10"/>
    <mergeCell ref="H11:J11"/>
    <mergeCell ref="K11:L11"/>
    <mergeCell ref="M11:N11"/>
    <mergeCell ref="H12:J12"/>
    <mergeCell ref="A1:U1"/>
    <mergeCell ref="K6:L6"/>
    <mergeCell ref="M6:N6"/>
    <mergeCell ref="F7:G9"/>
    <mergeCell ref="H7:J7"/>
    <mergeCell ref="K7:L7"/>
    <mergeCell ref="M7:N7"/>
    <mergeCell ref="H8:J8"/>
    <mergeCell ref="K8:L8"/>
    <mergeCell ref="M8:N8"/>
    <mergeCell ref="H9:J9"/>
    <mergeCell ref="K9:L9"/>
    <mergeCell ref="M9:N9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4" tint="-0.499984740745262"/>
  </sheetPr>
  <dimension ref="A1:AB17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8" ht="69" customHeight="1" x14ac:dyDescent="0.3">
      <c r="A1" s="228" t="s">
        <v>300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8" ht="15" customHeight="1" x14ac:dyDescent="0.3"/>
    <row r="3" spans="1:28" s="7" customFormat="1" ht="15" customHeight="1" thickBot="1" x14ac:dyDescent="0.35">
      <c r="A3" s="109" t="str">
        <f>Índice!F74</f>
        <v>Q9</v>
      </c>
      <c r="B3" s="110" t="str">
        <f>Índice!G74</f>
        <v>Volume de negócios médio e número médio de pessoas ao serviço | Relação com o total das empresas (Total das empresas = 1) (2015)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8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8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8" s="9" customFormat="1" ht="30.75" customHeight="1" thickBot="1" x14ac:dyDescent="0.25">
      <c r="A6" s="8"/>
      <c r="E6" s="23"/>
      <c r="F6" s="32"/>
      <c r="G6" s="32"/>
      <c r="H6" s="239" t="s">
        <v>117</v>
      </c>
      <c r="I6" s="251"/>
      <c r="J6" s="251" t="s">
        <v>182</v>
      </c>
      <c r="K6" s="251"/>
      <c r="L6" s="251" t="s">
        <v>179</v>
      </c>
      <c r="M6" s="251"/>
      <c r="N6" s="222" t="s">
        <v>69</v>
      </c>
      <c r="O6" s="223"/>
      <c r="P6" s="223"/>
      <c r="Q6" s="223"/>
    </row>
    <row r="7" spans="1:28" s="13" customFormat="1" ht="47.1" customHeight="1" x14ac:dyDescent="0.3">
      <c r="A7" s="22"/>
      <c r="E7" s="23"/>
      <c r="F7" s="45"/>
      <c r="G7" s="45"/>
      <c r="H7" s="224"/>
      <c r="I7" s="247"/>
      <c r="J7" s="247"/>
      <c r="K7" s="247"/>
      <c r="L7" s="247"/>
      <c r="M7" s="247"/>
      <c r="N7" s="222" t="s">
        <v>301</v>
      </c>
      <c r="O7" s="224"/>
      <c r="P7" s="222" t="s">
        <v>302</v>
      </c>
      <c r="Q7" s="224"/>
      <c r="X7" s="9"/>
      <c r="Y7" s="9"/>
      <c r="Z7" s="9"/>
      <c r="AA7" s="9"/>
      <c r="AB7" s="9"/>
    </row>
    <row r="8" spans="1:28" s="13" customFormat="1" ht="30" customHeight="1" x14ac:dyDescent="0.3">
      <c r="A8" s="22"/>
      <c r="D8" s="223" t="s">
        <v>71</v>
      </c>
      <c r="E8" s="223"/>
      <c r="F8" s="223"/>
      <c r="G8" s="224"/>
      <c r="H8" s="259">
        <v>1</v>
      </c>
      <c r="I8" s="260"/>
      <c r="J8" s="335">
        <v>0.9</v>
      </c>
      <c r="K8" s="336"/>
      <c r="L8" s="253">
        <v>0.5</v>
      </c>
      <c r="M8" s="254"/>
      <c r="N8" s="255">
        <v>0.2</v>
      </c>
      <c r="O8" s="255"/>
      <c r="P8" s="255">
        <v>0.8</v>
      </c>
      <c r="Q8" s="255"/>
      <c r="X8" s="9"/>
      <c r="Y8" s="9"/>
      <c r="Z8" s="9"/>
      <c r="AA8" s="9"/>
      <c r="AB8" s="9"/>
    </row>
    <row r="9" spans="1:28" s="13" customFormat="1" ht="30" customHeight="1" x14ac:dyDescent="0.3">
      <c r="A9" s="22"/>
      <c r="D9" s="240" t="s">
        <v>70</v>
      </c>
      <c r="E9" s="240"/>
      <c r="F9" s="240"/>
      <c r="G9" s="239"/>
      <c r="H9" s="261">
        <v>1</v>
      </c>
      <c r="I9" s="262"/>
      <c r="J9" s="337">
        <v>1</v>
      </c>
      <c r="K9" s="338"/>
      <c r="L9" s="256">
        <v>0.9</v>
      </c>
      <c r="M9" s="257"/>
      <c r="N9" s="258">
        <v>0.6</v>
      </c>
      <c r="O9" s="258"/>
      <c r="P9" s="258">
        <v>1.2</v>
      </c>
      <c r="Q9" s="258"/>
      <c r="X9" s="9"/>
      <c r="Y9" s="9"/>
      <c r="Z9" s="9"/>
      <c r="AA9" s="9"/>
      <c r="AB9" s="9"/>
    </row>
    <row r="10" spans="1:28" s="9" customFormat="1" ht="19.5" customHeight="1" x14ac:dyDescent="0.2">
      <c r="A10" s="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28" s="9" customFormat="1" ht="19.5" customHeight="1" x14ac:dyDescent="0.2">
      <c r="A11" s="8"/>
      <c r="C11" s="32"/>
      <c r="L11" s="32"/>
      <c r="M11" s="32"/>
      <c r="N11" s="32"/>
    </row>
    <row r="12" spans="1:28" ht="19.5" customHeight="1" x14ac:dyDescent="0.3">
      <c r="A12" s="252" t="str">
        <f>NOTA!$A$24</f>
        <v>ESTUDO 28 | ANÁLISE DAS EMPRESAS DO SETOR DOS TRANSPORTES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3" spans="1:28" ht="13.5" customHeight="1" x14ac:dyDescent="0.3">
      <c r="U13" s="118" t="s">
        <v>124</v>
      </c>
    </row>
    <row r="16" spans="1:28" ht="17.25" customHeight="1" x14ac:dyDescent="0.3"/>
    <row r="17" ht="17.25" customHeight="1" x14ac:dyDescent="0.3"/>
  </sheetData>
  <sheetProtection algorithmName="SHA-512" hashValue="mmfFR+/SI6hlf8X+MLxv6osLQcA29msvajyOBKBQJzGJaYm0GBquH8n2TlQABxESVELiZtjrFIcisAHDK2FWvA==" saltValue="G3h3RRLs3GbMHvDwW5q6og==" spinCount="100000" sheet="1" objects="1" scenarios="1"/>
  <mergeCells count="20">
    <mergeCell ref="A12:U12"/>
    <mergeCell ref="J6:K7"/>
    <mergeCell ref="J8:K8"/>
    <mergeCell ref="J9:K9"/>
    <mergeCell ref="N6:Q6"/>
    <mergeCell ref="D9:G9"/>
    <mergeCell ref="H9:I9"/>
    <mergeCell ref="L9:M9"/>
    <mergeCell ref="N9:O9"/>
    <mergeCell ref="P9:Q9"/>
    <mergeCell ref="D8:G8"/>
    <mergeCell ref="H8:I8"/>
    <mergeCell ref="L8:M8"/>
    <mergeCell ref="N8:O8"/>
    <mergeCell ref="P8:Q8"/>
    <mergeCell ref="A1:U1"/>
    <mergeCell ref="H6:I7"/>
    <mergeCell ref="L6:M7"/>
    <mergeCell ref="N7:O7"/>
    <mergeCell ref="P7:Q7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4" tint="-0.499984740745262"/>
  </sheetPr>
  <dimension ref="A1:AE26"/>
  <sheetViews>
    <sheetView showGridLines="0"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x14ac:dyDescent="0.3">
      <c r="A1" s="228" t="s">
        <v>300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1" ht="15" customHeight="1" x14ac:dyDescent="0.3"/>
    <row r="3" spans="1:31" s="7" customFormat="1" ht="15" customHeight="1" thickBot="1" x14ac:dyDescent="0.35">
      <c r="A3" s="109" t="str">
        <f>Índice!F75</f>
        <v>Q10</v>
      </c>
      <c r="B3" s="110" t="str">
        <f>Índice!G75</f>
        <v>Localização geográfica | Por segmentos de atividade económica (2015)</v>
      </c>
      <c r="C3" s="111"/>
      <c r="D3" s="111"/>
      <c r="E3" s="111"/>
      <c r="F3" s="111"/>
      <c r="G3" s="116"/>
      <c r="H3" s="116"/>
      <c r="I3" s="116"/>
      <c r="J3" s="116"/>
      <c r="K3" s="60"/>
    </row>
    <row r="4" spans="1:3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1" s="9" customFormat="1" ht="15" customHeigh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31" s="11" customFormat="1" ht="30" customHeight="1" x14ac:dyDescent="0.3">
      <c r="D6" s="74"/>
      <c r="E6" s="72"/>
      <c r="F6" s="72"/>
      <c r="G6" s="247" t="s">
        <v>47</v>
      </c>
      <c r="H6" s="247"/>
      <c r="I6" s="247"/>
      <c r="J6" s="247"/>
      <c r="K6" s="247" t="s">
        <v>91</v>
      </c>
      <c r="L6" s="247"/>
      <c r="M6" s="247"/>
      <c r="N6" s="247"/>
      <c r="O6" s="247" t="s">
        <v>41</v>
      </c>
      <c r="P6" s="247"/>
      <c r="Q6" s="247"/>
      <c r="R6" s="222"/>
      <c r="U6" s="12"/>
    </row>
    <row r="7" spans="1:31" s="11" customFormat="1" ht="30" customHeight="1" x14ac:dyDescent="0.3">
      <c r="D7" s="70"/>
      <c r="E7" s="66"/>
      <c r="F7" s="66"/>
      <c r="G7" s="269" t="s">
        <v>89</v>
      </c>
      <c r="H7" s="269"/>
      <c r="I7" s="269" t="s">
        <v>90</v>
      </c>
      <c r="J7" s="269"/>
      <c r="K7" s="269" t="s">
        <v>89</v>
      </c>
      <c r="L7" s="269"/>
      <c r="M7" s="269" t="s">
        <v>90</v>
      </c>
      <c r="N7" s="269"/>
      <c r="O7" s="269" t="s">
        <v>89</v>
      </c>
      <c r="P7" s="269"/>
      <c r="Q7" s="269" t="s">
        <v>90</v>
      </c>
      <c r="R7" s="230"/>
      <c r="U7" s="12"/>
      <c r="V7" s="93"/>
      <c r="W7" s="93"/>
      <c r="X7" s="93"/>
      <c r="Y7" s="93"/>
      <c r="Z7" s="93"/>
      <c r="AA7" s="93"/>
    </row>
    <row r="8" spans="1:31" x14ac:dyDescent="0.3">
      <c r="D8" s="232" t="s">
        <v>117</v>
      </c>
      <c r="E8" s="269"/>
      <c r="F8" s="269"/>
      <c r="G8" s="267" t="s">
        <v>335</v>
      </c>
      <c r="H8" s="268"/>
      <c r="I8" s="245">
        <v>0.28000000000000003</v>
      </c>
      <c r="J8" s="245"/>
      <c r="K8" s="263" t="s">
        <v>335</v>
      </c>
      <c r="L8" s="263"/>
      <c r="M8" s="245">
        <v>0.43</v>
      </c>
      <c r="N8" s="245"/>
      <c r="O8" s="263" t="s">
        <v>335</v>
      </c>
      <c r="P8" s="263"/>
      <c r="Q8" s="245">
        <v>0.35</v>
      </c>
      <c r="R8" s="245"/>
      <c r="U8" s="32"/>
      <c r="V8" s="32"/>
      <c r="W8" s="32"/>
      <c r="X8" s="32"/>
      <c r="Y8" s="32"/>
      <c r="Z8" s="32"/>
      <c r="AA8" s="32"/>
      <c r="AB8" s="32"/>
      <c r="AC8" s="11"/>
      <c r="AD8" s="11"/>
      <c r="AE8" s="11"/>
    </row>
    <row r="9" spans="1:31" x14ac:dyDescent="0.3">
      <c r="D9" s="232"/>
      <c r="E9" s="269"/>
      <c r="F9" s="269"/>
      <c r="G9" s="267" t="s">
        <v>336</v>
      </c>
      <c r="H9" s="268"/>
      <c r="I9" s="245">
        <v>0.18</v>
      </c>
      <c r="J9" s="245"/>
      <c r="K9" s="263" t="s">
        <v>336</v>
      </c>
      <c r="L9" s="263"/>
      <c r="M9" s="245">
        <v>0.16300000000000001</v>
      </c>
      <c r="N9" s="245"/>
      <c r="O9" s="263" t="s">
        <v>336</v>
      </c>
      <c r="P9" s="263"/>
      <c r="Q9" s="245">
        <v>0.187</v>
      </c>
      <c r="R9" s="245"/>
      <c r="U9" s="32"/>
      <c r="V9" s="32"/>
      <c r="W9" s="32"/>
      <c r="X9" s="32"/>
      <c r="Y9" s="32"/>
      <c r="Z9" s="32"/>
      <c r="AA9" s="32"/>
      <c r="AB9" s="32"/>
      <c r="AC9" s="11"/>
      <c r="AD9" s="11"/>
      <c r="AE9" s="11"/>
    </row>
    <row r="10" spans="1:31" x14ac:dyDescent="0.3">
      <c r="D10" s="232"/>
      <c r="E10" s="269"/>
      <c r="F10" s="269"/>
      <c r="G10" s="267" t="s">
        <v>337</v>
      </c>
      <c r="H10" s="268"/>
      <c r="I10" s="245">
        <v>7.8E-2</v>
      </c>
      <c r="J10" s="245"/>
      <c r="K10" s="263" t="s">
        <v>337</v>
      </c>
      <c r="L10" s="263"/>
      <c r="M10" s="245">
        <v>6.3E-2</v>
      </c>
      <c r="N10" s="245"/>
      <c r="O10" s="263" t="s">
        <v>337</v>
      </c>
      <c r="P10" s="263"/>
      <c r="Q10" s="245">
        <v>8.6999999999999994E-2</v>
      </c>
      <c r="R10" s="245"/>
      <c r="U10" s="32"/>
      <c r="V10" s="32"/>
      <c r="W10" s="32"/>
      <c r="X10" s="32"/>
      <c r="Y10" s="32"/>
      <c r="Z10" s="32"/>
      <c r="AA10" s="32"/>
      <c r="AB10" s="32"/>
      <c r="AC10" s="11"/>
      <c r="AD10" s="11"/>
      <c r="AE10" s="11"/>
    </row>
    <row r="11" spans="1:31" ht="15" customHeight="1" x14ac:dyDescent="0.3">
      <c r="D11" s="232" t="s">
        <v>182</v>
      </c>
      <c r="E11" s="269"/>
      <c r="F11" s="269"/>
      <c r="G11" s="339" t="s">
        <v>335</v>
      </c>
      <c r="H11" s="339"/>
      <c r="I11" s="333">
        <v>0.32200000000000001</v>
      </c>
      <c r="J11" s="333"/>
      <c r="K11" s="339" t="s">
        <v>335</v>
      </c>
      <c r="L11" s="339"/>
      <c r="M11" s="333">
        <v>0.55700000000000005</v>
      </c>
      <c r="N11" s="333"/>
      <c r="O11" s="339" t="s">
        <v>335</v>
      </c>
      <c r="P11" s="339"/>
      <c r="Q11" s="333">
        <v>0.38800000000000001</v>
      </c>
      <c r="R11" s="333"/>
      <c r="U11" s="32"/>
      <c r="V11" s="32"/>
      <c r="W11" s="32"/>
      <c r="X11" s="32"/>
      <c r="Y11" s="32"/>
      <c r="Z11" s="32"/>
      <c r="AA11" s="32"/>
      <c r="AB11" s="32"/>
      <c r="AC11" s="11"/>
      <c r="AD11" s="11"/>
      <c r="AE11" s="11"/>
    </row>
    <row r="12" spans="1:31" x14ac:dyDescent="0.3">
      <c r="D12" s="232"/>
      <c r="E12" s="269"/>
      <c r="F12" s="269"/>
      <c r="G12" s="339" t="s">
        <v>336</v>
      </c>
      <c r="H12" s="339"/>
      <c r="I12" s="333">
        <v>0.13300000000000001</v>
      </c>
      <c r="J12" s="333"/>
      <c r="K12" s="339" t="s">
        <v>336</v>
      </c>
      <c r="L12" s="339"/>
      <c r="M12" s="333">
        <v>9.9000000000000005E-2</v>
      </c>
      <c r="N12" s="333"/>
      <c r="O12" s="339" t="s">
        <v>336</v>
      </c>
      <c r="P12" s="339"/>
      <c r="Q12" s="333">
        <v>0.13200000000000001</v>
      </c>
      <c r="R12" s="333"/>
      <c r="U12" s="32"/>
      <c r="V12" s="32"/>
      <c r="W12" s="32"/>
      <c r="X12" s="32"/>
      <c r="Y12" s="32"/>
      <c r="Z12" s="32"/>
      <c r="AA12" s="32"/>
      <c r="AB12" s="32"/>
      <c r="AC12" s="11"/>
      <c r="AD12" s="11"/>
      <c r="AE12" s="11"/>
    </row>
    <row r="13" spans="1:31" x14ac:dyDescent="0.3">
      <c r="D13" s="232"/>
      <c r="E13" s="269"/>
      <c r="F13" s="269"/>
      <c r="G13" s="339" t="s">
        <v>342</v>
      </c>
      <c r="H13" s="339"/>
      <c r="I13" s="333">
        <v>5.8999999999999997E-2</v>
      </c>
      <c r="J13" s="333"/>
      <c r="K13" s="339" t="s">
        <v>337</v>
      </c>
      <c r="L13" s="339"/>
      <c r="M13" s="333">
        <v>4.4999999999999998E-2</v>
      </c>
      <c r="N13" s="333"/>
      <c r="O13" s="339" t="s">
        <v>343</v>
      </c>
      <c r="P13" s="339"/>
      <c r="Q13" s="333">
        <v>5.8000000000000003E-2</v>
      </c>
      <c r="R13" s="333"/>
      <c r="U13" s="32"/>
      <c r="V13" s="32"/>
      <c r="W13" s="32"/>
      <c r="X13" s="32"/>
      <c r="Y13" s="32"/>
      <c r="Z13" s="32"/>
      <c r="AA13" s="32"/>
      <c r="AB13" s="32"/>
      <c r="AC13" s="11"/>
      <c r="AD13" s="11"/>
      <c r="AE13" s="11"/>
    </row>
    <row r="14" spans="1:31" ht="15" customHeight="1" x14ac:dyDescent="0.3">
      <c r="D14" s="232" t="s">
        <v>179</v>
      </c>
      <c r="E14" s="269"/>
      <c r="F14" s="269"/>
      <c r="G14" s="266" t="s">
        <v>335</v>
      </c>
      <c r="H14" s="266"/>
      <c r="I14" s="246">
        <v>0.32100000000000001</v>
      </c>
      <c r="J14" s="246"/>
      <c r="K14" s="266" t="s">
        <v>335</v>
      </c>
      <c r="L14" s="266"/>
      <c r="M14" s="246">
        <v>0.32400000000000001</v>
      </c>
      <c r="N14" s="246"/>
      <c r="O14" s="266" t="s">
        <v>335</v>
      </c>
      <c r="P14" s="266"/>
      <c r="Q14" s="246">
        <v>0.33300000000000002</v>
      </c>
      <c r="R14" s="246"/>
      <c r="U14" s="32"/>
      <c r="V14" s="32"/>
      <c r="W14" s="32"/>
      <c r="X14" s="32"/>
      <c r="Y14" s="32"/>
      <c r="Z14" s="32"/>
      <c r="AA14" s="32"/>
      <c r="AB14" s="32"/>
      <c r="AC14" s="11"/>
      <c r="AD14" s="11"/>
      <c r="AE14" s="11"/>
    </row>
    <row r="15" spans="1:31" x14ac:dyDescent="0.3">
      <c r="D15" s="232"/>
      <c r="E15" s="269"/>
      <c r="F15" s="269"/>
      <c r="G15" s="266" t="s">
        <v>336</v>
      </c>
      <c r="H15" s="266"/>
      <c r="I15" s="246">
        <v>0.13400000000000001</v>
      </c>
      <c r="J15" s="246"/>
      <c r="K15" s="266" t="s">
        <v>336</v>
      </c>
      <c r="L15" s="266"/>
      <c r="M15" s="246">
        <v>0.154</v>
      </c>
      <c r="N15" s="246"/>
      <c r="O15" s="266" t="s">
        <v>336</v>
      </c>
      <c r="P15" s="266"/>
      <c r="Q15" s="246">
        <v>0.14699999999999999</v>
      </c>
      <c r="R15" s="246"/>
      <c r="U15" s="32"/>
      <c r="V15" s="32"/>
      <c r="W15" s="32"/>
      <c r="X15" s="32"/>
      <c r="Y15" s="32"/>
      <c r="Z15" s="32"/>
      <c r="AA15" s="32"/>
      <c r="AB15" s="32"/>
      <c r="AC15" s="11"/>
      <c r="AD15" s="11"/>
      <c r="AE15" s="11"/>
    </row>
    <row r="16" spans="1:31" x14ac:dyDescent="0.3">
      <c r="D16" s="232"/>
      <c r="E16" s="269"/>
      <c r="F16" s="269"/>
      <c r="G16" s="266" t="s">
        <v>342</v>
      </c>
      <c r="H16" s="266"/>
      <c r="I16" s="246">
        <v>0.06</v>
      </c>
      <c r="J16" s="246"/>
      <c r="K16" s="266" t="s">
        <v>337</v>
      </c>
      <c r="L16" s="266"/>
      <c r="M16" s="246">
        <v>7.4999999999999997E-2</v>
      </c>
      <c r="N16" s="246"/>
      <c r="O16" s="266" t="s">
        <v>343</v>
      </c>
      <c r="P16" s="266"/>
      <c r="Q16" s="246">
        <v>6.5000000000000002E-2</v>
      </c>
      <c r="R16" s="246"/>
      <c r="U16" s="32"/>
      <c r="V16" s="32"/>
      <c r="W16" s="32"/>
      <c r="X16" s="32"/>
      <c r="Y16" s="32"/>
      <c r="Z16" s="32"/>
      <c r="AA16" s="32"/>
      <c r="AB16" s="32"/>
      <c r="AC16" s="11"/>
      <c r="AD16" s="11"/>
      <c r="AE16" s="11"/>
    </row>
    <row r="17" spans="1:31" ht="15" customHeight="1" x14ac:dyDescent="0.3">
      <c r="D17" s="232" t="s">
        <v>301</v>
      </c>
      <c r="E17" s="269"/>
      <c r="F17" s="269"/>
      <c r="G17" s="265" t="s">
        <v>335</v>
      </c>
      <c r="H17" s="265"/>
      <c r="I17" s="264">
        <v>0.437</v>
      </c>
      <c r="J17" s="264"/>
      <c r="K17" s="265" t="s">
        <v>335</v>
      </c>
      <c r="L17" s="265"/>
      <c r="M17" s="264">
        <v>0.33700000000000002</v>
      </c>
      <c r="N17" s="264"/>
      <c r="O17" s="265" t="s">
        <v>335</v>
      </c>
      <c r="P17" s="265"/>
      <c r="Q17" s="264">
        <v>0.36299999999999999</v>
      </c>
      <c r="R17" s="264"/>
      <c r="U17" s="32"/>
      <c r="V17" s="32"/>
      <c r="W17" s="32"/>
      <c r="X17" s="32"/>
      <c r="Y17" s="32"/>
      <c r="Z17" s="32"/>
      <c r="AA17" s="32"/>
      <c r="AB17" s="32"/>
      <c r="AC17" s="11"/>
      <c r="AD17" s="11"/>
      <c r="AE17" s="11"/>
    </row>
    <row r="18" spans="1:31" ht="15" customHeight="1" x14ac:dyDescent="0.3">
      <c r="D18" s="232"/>
      <c r="E18" s="269"/>
      <c r="F18" s="269"/>
      <c r="G18" s="265" t="s">
        <v>336</v>
      </c>
      <c r="H18" s="265"/>
      <c r="I18" s="264">
        <v>0.109</v>
      </c>
      <c r="J18" s="264"/>
      <c r="K18" s="265" t="s">
        <v>336</v>
      </c>
      <c r="L18" s="265"/>
      <c r="M18" s="264">
        <v>0.153</v>
      </c>
      <c r="N18" s="264"/>
      <c r="O18" s="265" t="s">
        <v>336</v>
      </c>
      <c r="P18" s="265"/>
      <c r="Q18" s="264">
        <v>0.14899999999999999</v>
      </c>
      <c r="R18" s="264"/>
      <c r="U18" s="32"/>
      <c r="V18" s="32"/>
      <c r="W18" s="32"/>
      <c r="X18" s="32"/>
      <c r="Y18" s="32"/>
      <c r="Z18" s="32"/>
      <c r="AA18" s="32"/>
      <c r="AB18" s="32"/>
      <c r="AC18" s="11"/>
      <c r="AD18" s="11"/>
      <c r="AE18" s="11"/>
    </row>
    <row r="19" spans="1:31" x14ac:dyDescent="0.3">
      <c r="D19" s="232"/>
      <c r="E19" s="269"/>
      <c r="F19" s="269"/>
      <c r="G19" s="265" t="s">
        <v>338</v>
      </c>
      <c r="H19" s="265"/>
      <c r="I19" s="264">
        <v>7.3999999999999996E-2</v>
      </c>
      <c r="J19" s="264"/>
      <c r="K19" s="265" t="s">
        <v>340</v>
      </c>
      <c r="L19" s="265"/>
      <c r="M19" s="264">
        <v>8.6999999999999994E-2</v>
      </c>
      <c r="N19" s="264"/>
      <c r="O19" s="265" t="s">
        <v>340</v>
      </c>
      <c r="P19" s="265"/>
      <c r="Q19" s="264">
        <v>7.6999999999999999E-2</v>
      </c>
      <c r="R19" s="264"/>
      <c r="U19" s="32"/>
      <c r="V19" s="32"/>
      <c r="W19" s="32"/>
      <c r="X19" s="32"/>
      <c r="Y19" s="32"/>
      <c r="Z19" s="32"/>
      <c r="AA19" s="32"/>
      <c r="AB19" s="32"/>
      <c r="AC19" s="11"/>
      <c r="AD19" s="11"/>
      <c r="AE19" s="11"/>
    </row>
    <row r="20" spans="1:31" ht="15" customHeight="1" x14ac:dyDescent="0.3">
      <c r="D20" s="232" t="s">
        <v>302</v>
      </c>
      <c r="E20" s="269"/>
      <c r="F20" s="269"/>
      <c r="G20" s="265" t="s">
        <v>335</v>
      </c>
      <c r="H20" s="265"/>
      <c r="I20" s="264">
        <v>0.221</v>
      </c>
      <c r="J20" s="264"/>
      <c r="K20" s="265" t="s">
        <v>335</v>
      </c>
      <c r="L20" s="265"/>
      <c r="M20" s="264">
        <v>0.32200000000000001</v>
      </c>
      <c r="N20" s="264"/>
      <c r="O20" s="265" t="s">
        <v>335</v>
      </c>
      <c r="P20" s="265"/>
      <c r="Q20" s="264">
        <v>0.32</v>
      </c>
      <c r="R20" s="264"/>
      <c r="U20" s="32"/>
      <c r="V20" s="32"/>
      <c r="W20" s="32"/>
      <c r="X20" s="32"/>
      <c r="Y20" s="32"/>
      <c r="Z20" s="32"/>
      <c r="AA20" s="32"/>
      <c r="AB20" s="32"/>
      <c r="AC20" s="11"/>
      <c r="AD20" s="11"/>
      <c r="AE20" s="11"/>
    </row>
    <row r="21" spans="1:31" x14ac:dyDescent="0.3">
      <c r="D21" s="232"/>
      <c r="E21" s="269"/>
      <c r="F21" s="269"/>
      <c r="G21" s="265" t="s">
        <v>336</v>
      </c>
      <c r="H21" s="265"/>
      <c r="I21" s="264">
        <v>0.156</v>
      </c>
      <c r="J21" s="264"/>
      <c r="K21" s="265" t="s">
        <v>336</v>
      </c>
      <c r="L21" s="265"/>
      <c r="M21" s="264">
        <v>0.154</v>
      </c>
      <c r="N21" s="264"/>
      <c r="O21" s="265" t="s">
        <v>336</v>
      </c>
      <c r="P21" s="265"/>
      <c r="Q21" s="264">
        <v>0.14599999999999999</v>
      </c>
      <c r="R21" s="264"/>
      <c r="U21" s="32"/>
      <c r="V21" s="32"/>
      <c r="W21" s="32"/>
      <c r="X21" s="32"/>
      <c r="Y21" s="32"/>
      <c r="Z21" s="32"/>
      <c r="AA21" s="32"/>
      <c r="AB21" s="32"/>
      <c r="AC21" s="11"/>
      <c r="AD21" s="11"/>
      <c r="AE21" s="11"/>
    </row>
    <row r="22" spans="1:31" x14ac:dyDescent="0.3">
      <c r="D22" s="232"/>
      <c r="E22" s="269"/>
      <c r="F22" s="269"/>
      <c r="G22" s="265" t="s">
        <v>342</v>
      </c>
      <c r="H22" s="265"/>
      <c r="I22" s="264">
        <v>0.09</v>
      </c>
      <c r="J22" s="264"/>
      <c r="K22" s="265" t="s">
        <v>343</v>
      </c>
      <c r="L22" s="265"/>
      <c r="M22" s="264">
        <v>8.1000000000000003E-2</v>
      </c>
      <c r="N22" s="264"/>
      <c r="O22" s="265" t="s">
        <v>343</v>
      </c>
      <c r="P22" s="265"/>
      <c r="Q22" s="264">
        <v>8.2000000000000003E-2</v>
      </c>
      <c r="R22" s="264"/>
      <c r="U22" s="32"/>
      <c r="V22" s="32"/>
      <c r="W22" s="32"/>
      <c r="X22" s="32"/>
      <c r="Y22" s="32"/>
      <c r="Z22" s="32"/>
      <c r="AA22" s="32"/>
      <c r="AB22" s="32"/>
      <c r="AC22" s="11"/>
      <c r="AD22" s="11"/>
      <c r="AE22" s="11"/>
    </row>
    <row r="23" spans="1:31" ht="19.5" customHeight="1" x14ac:dyDescent="0.3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AB23" s="11"/>
      <c r="AC23" s="11"/>
      <c r="AD23" s="11"/>
      <c r="AE23" s="11"/>
    </row>
    <row r="24" spans="1:31" ht="19.5" customHeight="1" x14ac:dyDescent="0.3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X24" s="11"/>
      <c r="Y24" s="11"/>
      <c r="Z24" s="11"/>
      <c r="AA24" s="11"/>
      <c r="AB24" s="11"/>
      <c r="AC24" s="11"/>
      <c r="AD24" s="11"/>
      <c r="AE24" s="11"/>
    </row>
    <row r="25" spans="1:31" ht="19.5" customHeight="1" x14ac:dyDescent="0.3">
      <c r="A25" s="217" t="str">
        <f>NOTA!$A$24</f>
        <v>ESTUDO 28 | ANÁLISE DAS EMPRESAS DO SETOR DOS TRANSPORTES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X25" s="11"/>
      <c r="Y25" s="11"/>
      <c r="Z25" s="11"/>
      <c r="AA25" s="11"/>
      <c r="AB25" s="11"/>
      <c r="AC25" s="11"/>
      <c r="AD25" s="11"/>
      <c r="AE25" s="11"/>
    </row>
    <row r="26" spans="1:31" ht="13.5" customHeight="1" x14ac:dyDescent="0.3">
      <c r="T26" s="13"/>
      <c r="U26" s="118" t="s">
        <v>124</v>
      </c>
    </row>
  </sheetData>
  <sheetProtection algorithmName="SHA-512" hashValue="Jhc9TEBGCJ2Elw+eZqopoRMqBGg6pA7jDk9CQ4zik+cSmiavRAhT/LpPv+E4yw2srQhfJFL4FaygEB9GPPV2dw==" saltValue="9ldeRiFVPycX+SxL0fw0Zw==" spinCount="100000" sheet="1" objects="1" scenarios="1"/>
  <mergeCells count="106">
    <mergeCell ref="Q13:R13"/>
    <mergeCell ref="I12:J12"/>
    <mergeCell ref="K12:L12"/>
    <mergeCell ref="M12:N12"/>
    <mergeCell ref="O12:P12"/>
    <mergeCell ref="Q12:R12"/>
    <mergeCell ref="G13:H13"/>
    <mergeCell ref="I13:J13"/>
    <mergeCell ref="K13:L13"/>
    <mergeCell ref="M13:N13"/>
    <mergeCell ref="O13:P13"/>
    <mergeCell ref="A25:U25"/>
    <mergeCell ref="D11:F13"/>
    <mergeCell ref="G11:H11"/>
    <mergeCell ref="I11:J11"/>
    <mergeCell ref="K11:L11"/>
    <mergeCell ref="M11:N11"/>
    <mergeCell ref="O11:P11"/>
    <mergeCell ref="Q11:R11"/>
    <mergeCell ref="G12:H12"/>
    <mergeCell ref="O22:P22"/>
    <mergeCell ref="Q22:R22"/>
    <mergeCell ref="Q20:R20"/>
    <mergeCell ref="G21:H21"/>
    <mergeCell ref="I21:J21"/>
    <mergeCell ref="K21:L21"/>
    <mergeCell ref="M21:N21"/>
    <mergeCell ref="O21:P21"/>
    <mergeCell ref="Q21:R21"/>
    <mergeCell ref="D20:F22"/>
    <mergeCell ref="G20:H20"/>
    <mergeCell ref="I20:J20"/>
    <mergeCell ref="K20:L20"/>
    <mergeCell ref="M20:N20"/>
    <mergeCell ref="O20:P20"/>
    <mergeCell ref="G22:H22"/>
    <mergeCell ref="I22:J22"/>
    <mergeCell ref="K22:L22"/>
    <mergeCell ref="M22:N22"/>
    <mergeCell ref="K18:L18"/>
    <mergeCell ref="M18:N18"/>
    <mergeCell ref="O18:P18"/>
    <mergeCell ref="Q18:R18"/>
    <mergeCell ref="G19:H19"/>
    <mergeCell ref="I19:J19"/>
    <mergeCell ref="K19:L19"/>
    <mergeCell ref="M19:N19"/>
    <mergeCell ref="O19:P19"/>
    <mergeCell ref="Q19:R19"/>
    <mergeCell ref="D17:F19"/>
    <mergeCell ref="G17:H17"/>
    <mergeCell ref="I17:J17"/>
    <mergeCell ref="K17:L17"/>
    <mergeCell ref="M17:N17"/>
    <mergeCell ref="O17:P17"/>
    <mergeCell ref="Q17:R17"/>
    <mergeCell ref="G18:H18"/>
    <mergeCell ref="I18:J18"/>
    <mergeCell ref="D14:F16"/>
    <mergeCell ref="G14:H14"/>
    <mergeCell ref="I14:J14"/>
    <mergeCell ref="K14:L14"/>
    <mergeCell ref="M14:N14"/>
    <mergeCell ref="O14:P14"/>
    <mergeCell ref="Q14:R14"/>
    <mergeCell ref="G15:H15"/>
    <mergeCell ref="I15:J15"/>
    <mergeCell ref="K15:L15"/>
    <mergeCell ref="M15:N15"/>
    <mergeCell ref="O15:P15"/>
    <mergeCell ref="Q15:R15"/>
    <mergeCell ref="G16:H16"/>
    <mergeCell ref="I16:J16"/>
    <mergeCell ref="K16:L16"/>
    <mergeCell ref="M16:N16"/>
    <mergeCell ref="O16:P16"/>
    <mergeCell ref="Q16:R16"/>
    <mergeCell ref="Q8:R8"/>
    <mergeCell ref="G9:H9"/>
    <mergeCell ref="I9:J9"/>
    <mergeCell ref="K9:L9"/>
    <mergeCell ref="M9:N9"/>
    <mergeCell ref="O9:P9"/>
    <mergeCell ref="Q9:R9"/>
    <mergeCell ref="D8:F10"/>
    <mergeCell ref="G8:H8"/>
    <mergeCell ref="I8:J8"/>
    <mergeCell ref="K8:L8"/>
    <mergeCell ref="M8:N8"/>
    <mergeCell ref="O8:P8"/>
    <mergeCell ref="G10:H10"/>
    <mergeCell ref="I10:J10"/>
    <mergeCell ref="K10:L10"/>
    <mergeCell ref="M10:N10"/>
    <mergeCell ref="O10:P10"/>
    <mergeCell ref="Q10:R10"/>
    <mergeCell ref="A1:U1"/>
    <mergeCell ref="G6:J6"/>
    <mergeCell ref="K6:N6"/>
    <mergeCell ref="O6:R6"/>
    <mergeCell ref="G7:H7"/>
    <mergeCell ref="I7:J7"/>
    <mergeCell ref="K7:L7"/>
    <mergeCell ref="M7:N7"/>
    <mergeCell ref="O7:P7"/>
    <mergeCell ref="Q7:R7"/>
  </mergeCells>
  <hyperlinks>
    <hyperlink ref="U2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4"/>
  </sheetPr>
  <dimension ref="A1:V19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2" ht="69" customHeight="1" x14ac:dyDescent="0.3">
      <c r="A1" s="228" t="s">
        <v>300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2" ht="15" customHeight="1" x14ac:dyDescent="0.3"/>
    <row r="3" spans="1:22" s="7" customFormat="1" ht="15" customHeight="1" thickBot="1" x14ac:dyDescent="0.35">
      <c r="A3" s="109" t="str">
        <f>Índice!F76</f>
        <v>G34</v>
      </c>
      <c r="B3" s="110" t="str">
        <f>Índice!G76</f>
        <v>Estruturas | Por classes de maturidade (volume de negócios – 2015)</v>
      </c>
      <c r="C3" s="111"/>
      <c r="D3" s="111"/>
      <c r="E3" s="111"/>
      <c r="F3" s="111"/>
      <c r="G3" s="111"/>
      <c r="H3" s="111"/>
      <c r="I3" s="111"/>
    </row>
    <row r="4" spans="1:2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2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2" s="9" customFormat="1" ht="30.75" customHeight="1" x14ac:dyDescent="0.3">
      <c r="A6" s="8"/>
      <c r="E6" s="63"/>
      <c r="F6" s="64"/>
      <c r="G6" s="64"/>
      <c r="H6" s="247" t="s">
        <v>117</v>
      </c>
      <c r="I6" s="247"/>
      <c r="J6" s="247" t="s">
        <v>182</v>
      </c>
      <c r="K6" s="247"/>
      <c r="L6" s="247" t="s">
        <v>179</v>
      </c>
      <c r="M6" s="247"/>
      <c r="N6" s="222" t="s">
        <v>69</v>
      </c>
      <c r="O6" s="223"/>
      <c r="P6" s="223"/>
      <c r="Q6" s="223"/>
      <c r="V6"/>
    </row>
    <row r="7" spans="1:22" s="13" customFormat="1" ht="47.1" customHeight="1" x14ac:dyDescent="0.3">
      <c r="A7" s="22"/>
      <c r="E7" s="65"/>
      <c r="F7" s="66"/>
      <c r="G7" s="66"/>
      <c r="H7" s="269"/>
      <c r="I7" s="269"/>
      <c r="J7" s="269"/>
      <c r="K7" s="269"/>
      <c r="L7" s="269"/>
      <c r="M7" s="269"/>
      <c r="N7" s="222" t="s">
        <v>301</v>
      </c>
      <c r="O7" s="224"/>
      <c r="P7" s="222" t="s">
        <v>302</v>
      </c>
      <c r="Q7" s="224"/>
    </row>
    <row r="8" spans="1:22" s="13" customFormat="1" ht="30" customHeight="1" x14ac:dyDescent="0.3">
      <c r="A8" s="22"/>
      <c r="E8" s="232" t="s">
        <v>37</v>
      </c>
      <c r="F8" s="269"/>
      <c r="G8" s="269"/>
      <c r="H8" s="245">
        <v>7.9000000000000001E-2</v>
      </c>
      <c r="I8" s="245"/>
      <c r="J8" s="333">
        <v>7.8E-2</v>
      </c>
      <c r="K8" s="333"/>
      <c r="L8" s="246">
        <v>8.2000000000000003E-2</v>
      </c>
      <c r="M8" s="246"/>
      <c r="N8" s="241">
        <v>0.04</v>
      </c>
      <c r="O8" s="236"/>
      <c r="P8" s="241">
        <v>9.0999999999999998E-2</v>
      </c>
      <c r="Q8" s="236"/>
    </row>
    <row r="9" spans="1:22" s="13" customFormat="1" ht="30" customHeight="1" x14ac:dyDescent="0.3">
      <c r="A9" s="22"/>
      <c r="E9" s="232" t="s">
        <v>38</v>
      </c>
      <c r="F9" s="269"/>
      <c r="G9" s="269"/>
      <c r="H9" s="245">
        <v>0.11799999999999999</v>
      </c>
      <c r="I9" s="245"/>
      <c r="J9" s="333">
        <v>8.2000000000000003E-2</v>
      </c>
      <c r="K9" s="333"/>
      <c r="L9" s="246">
        <v>0.11700000000000001</v>
      </c>
      <c r="M9" s="246"/>
      <c r="N9" s="241">
        <v>4.1000000000000002E-2</v>
      </c>
      <c r="O9" s="236"/>
      <c r="P9" s="241">
        <v>0.13300000000000001</v>
      </c>
      <c r="Q9" s="236"/>
    </row>
    <row r="10" spans="1:22" s="13" customFormat="1" ht="30" customHeight="1" x14ac:dyDescent="0.3">
      <c r="A10" s="22"/>
      <c r="E10" s="232" t="s">
        <v>33</v>
      </c>
      <c r="F10" s="269"/>
      <c r="G10" s="269"/>
      <c r="H10" s="245">
        <v>0.245</v>
      </c>
      <c r="I10" s="245"/>
      <c r="J10" s="333">
        <v>0.23400000000000001</v>
      </c>
      <c r="K10" s="333"/>
      <c r="L10" s="246">
        <v>0.28799999999999998</v>
      </c>
      <c r="M10" s="246"/>
      <c r="N10" s="241">
        <v>0.17699999999999999</v>
      </c>
      <c r="O10" s="236"/>
      <c r="P10" s="241">
        <v>0.311</v>
      </c>
      <c r="Q10" s="236"/>
    </row>
    <row r="11" spans="1:22" s="13" customFormat="1" ht="30" customHeight="1" x14ac:dyDescent="0.3">
      <c r="A11" s="22"/>
      <c r="E11" s="235" t="s">
        <v>49</v>
      </c>
      <c r="F11" s="270"/>
      <c r="G11" s="270"/>
      <c r="H11" s="245">
        <v>0.55900000000000005</v>
      </c>
      <c r="I11" s="245"/>
      <c r="J11" s="333">
        <v>0.60699999999999998</v>
      </c>
      <c r="K11" s="333"/>
      <c r="L11" s="246">
        <v>0.51300000000000001</v>
      </c>
      <c r="M11" s="246"/>
      <c r="N11" s="241">
        <v>0.74099999999999999</v>
      </c>
      <c r="O11" s="236"/>
      <c r="P11" s="241">
        <v>0.46500000000000002</v>
      </c>
      <c r="Q11" s="236"/>
    </row>
    <row r="12" spans="1:22" s="9" customFormat="1" ht="19.5" customHeight="1" x14ac:dyDescent="0.2">
      <c r="A12" s="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22" s="9" customFormat="1" ht="19.5" customHeight="1" x14ac:dyDescent="0.2">
      <c r="A13" s="8"/>
      <c r="C13" s="32"/>
      <c r="L13" s="32"/>
      <c r="M13" s="32"/>
      <c r="N13" s="32"/>
    </row>
    <row r="14" spans="1:22" ht="19.5" customHeight="1" x14ac:dyDescent="0.3">
      <c r="A14" s="252" t="str">
        <f>Índice!$A$213</f>
        <v>ESTUDO 28 | ANÁLISE DAS EMPRESAS DO SETOR DOS TRANSPORTES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</row>
    <row r="15" spans="1:22" ht="13.5" customHeight="1" x14ac:dyDescent="0.3">
      <c r="U15" s="117" t="s">
        <v>124</v>
      </c>
    </row>
    <row r="18" ht="17.25" customHeight="1" x14ac:dyDescent="0.3"/>
    <row r="19" ht="17.25" customHeight="1" x14ac:dyDescent="0.3"/>
  </sheetData>
  <sheetProtection algorithmName="SHA-512" hashValue="KP7pgJHPfLaaTAvTYD+mQ/+n1PFOVH0EDnkDnsvnAfkoUSzExy5JzdOy0c1lGtLVUvxraFIXBhL5Vxz0PfJfeA==" saltValue="yPD0YtLlcOD7Sg84//cPBw==" spinCount="100000" sheet="1" objects="1" scenarios="1"/>
  <mergeCells count="32">
    <mergeCell ref="A14:U14"/>
    <mergeCell ref="L6:M7"/>
    <mergeCell ref="L8:M8"/>
    <mergeCell ref="L9:M9"/>
    <mergeCell ref="L10:M10"/>
    <mergeCell ref="L11:M11"/>
    <mergeCell ref="N6:Q6"/>
    <mergeCell ref="E11:G11"/>
    <mergeCell ref="H11:I11"/>
    <mergeCell ref="J11:K11"/>
    <mergeCell ref="N11:O11"/>
    <mergeCell ref="P11:Q11"/>
    <mergeCell ref="E10:G10"/>
    <mergeCell ref="H10:I10"/>
    <mergeCell ref="J10:K10"/>
    <mergeCell ref="N10:O10"/>
    <mergeCell ref="P10:Q10"/>
    <mergeCell ref="E9:G9"/>
    <mergeCell ref="H9:I9"/>
    <mergeCell ref="J9:K9"/>
    <mergeCell ref="N9:O9"/>
    <mergeCell ref="P9:Q9"/>
    <mergeCell ref="E8:G8"/>
    <mergeCell ref="H8:I8"/>
    <mergeCell ref="J8:K8"/>
    <mergeCell ref="N8:O8"/>
    <mergeCell ref="P8:Q8"/>
    <mergeCell ref="A1:U1"/>
    <mergeCell ref="H6:I7"/>
    <mergeCell ref="J6:K7"/>
    <mergeCell ref="N7:O7"/>
    <mergeCell ref="P7:Q7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4" tint="-0.499984740745262"/>
  </sheetPr>
  <dimension ref="A1:X18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4" ht="69" customHeight="1" x14ac:dyDescent="0.3">
      <c r="A1" s="228" t="s">
        <v>303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4" ht="15" customHeight="1" x14ac:dyDescent="0.3"/>
    <row r="3" spans="1:24" s="7" customFormat="1" ht="15" customHeight="1" thickBot="1" x14ac:dyDescent="0.35">
      <c r="A3" s="109" t="str">
        <f>+Índice!F78</f>
        <v>Q11</v>
      </c>
      <c r="B3" s="110" t="str">
        <f>+Índice!G78</f>
        <v>Distribuição do volume de negócios (2015)</v>
      </c>
      <c r="C3" s="111"/>
      <c r="D3" s="111"/>
      <c r="E3" s="111"/>
      <c r="F3" s="111"/>
      <c r="G3" s="111"/>
    </row>
    <row r="4" spans="1:24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4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4" s="9" customFormat="1" ht="30.75" customHeight="1" x14ac:dyDescent="0.2">
      <c r="A6" s="8"/>
      <c r="D6" s="63"/>
      <c r="E6" s="67"/>
      <c r="F6" s="64"/>
      <c r="G6" s="247" t="s">
        <v>117</v>
      </c>
      <c r="H6" s="247"/>
      <c r="I6" s="247" t="s">
        <v>182</v>
      </c>
      <c r="J6" s="247"/>
      <c r="K6" s="247" t="s">
        <v>179</v>
      </c>
      <c r="L6" s="247"/>
      <c r="M6" s="222" t="s">
        <v>69</v>
      </c>
      <c r="N6" s="223"/>
      <c r="O6" s="223"/>
      <c r="P6" s="223"/>
      <c r="X6" s="88"/>
    </row>
    <row r="7" spans="1:24" s="13" customFormat="1" ht="44.25" customHeight="1" x14ac:dyDescent="0.3">
      <c r="A7" s="22"/>
      <c r="D7" s="144"/>
      <c r="E7" s="145"/>
      <c r="F7" s="146"/>
      <c r="G7" s="269"/>
      <c r="H7" s="269"/>
      <c r="I7" s="269"/>
      <c r="J7" s="269"/>
      <c r="K7" s="269"/>
      <c r="L7" s="269"/>
      <c r="M7" s="222" t="s">
        <v>301</v>
      </c>
      <c r="N7" s="224"/>
      <c r="O7" s="222" t="s">
        <v>302</v>
      </c>
      <c r="P7" s="224"/>
      <c r="X7" s="89"/>
    </row>
    <row r="8" spans="1:24" s="13" customFormat="1" ht="37.5" customHeight="1" x14ac:dyDescent="0.3">
      <c r="A8" s="22"/>
      <c r="C8" s="231" t="s">
        <v>185</v>
      </c>
      <c r="D8" s="231"/>
      <c r="E8" s="231"/>
      <c r="F8" s="232"/>
      <c r="G8" s="250">
        <v>0.88200000000000001</v>
      </c>
      <c r="H8" s="250"/>
      <c r="I8" s="334">
        <v>0.89400000000000002</v>
      </c>
      <c r="J8" s="334"/>
      <c r="K8" s="248">
        <v>0.83099999999999996</v>
      </c>
      <c r="L8" s="248"/>
      <c r="M8" s="271">
        <v>0.86899999999999999</v>
      </c>
      <c r="N8" s="271"/>
      <c r="O8" s="271">
        <v>0.75900000000000001</v>
      </c>
      <c r="P8" s="271"/>
    </row>
    <row r="9" spans="1:24" s="13" customFormat="1" ht="37.5" customHeight="1" x14ac:dyDescent="0.3">
      <c r="A9" s="22"/>
      <c r="C9" s="240" t="s">
        <v>186</v>
      </c>
      <c r="D9" s="240"/>
      <c r="E9" s="240"/>
      <c r="F9" s="239"/>
      <c r="G9" s="250">
        <v>0.629</v>
      </c>
      <c r="H9" s="250"/>
      <c r="I9" s="334">
        <v>0.64500000000000002</v>
      </c>
      <c r="J9" s="334"/>
      <c r="K9" s="248">
        <v>0.47599999999999998</v>
      </c>
      <c r="L9" s="248"/>
      <c r="M9" s="271">
        <v>0.71699999999999997</v>
      </c>
      <c r="N9" s="271"/>
      <c r="O9" s="271">
        <v>0.39900000000000002</v>
      </c>
      <c r="P9" s="271"/>
    </row>
    <row r="10" spans="1:24" s="13" customFormat="1" ht="37.5" customHeight="1" x14ac:dyDescent="0.3">
      <c r="A10" s="22"/>
      <c r="C10" s="272" t="s">
        <v>333</v>
      </c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</row>
    <row r="11" spans="1:24" s="9" customFormat="1" ht="17.25" customHeight="1" x14ac:dyDescent="0.2">
      <c r="A11" s="8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24" s="9" customFormat="1" ht="17.25" customHeight="1" x14ac:dyDescent="0.2">
      <c r="A12" s="8"/>
      <c r="C12" s="32"/>
      <c r="L12" s="32"/>
      <c r="M12" s="32"/>
      <c r="N12" s="32"/>
    </row>
    <row r="13" spans="1:24" ht="19.5" customHeight="1" x14ac:dyDescent="0.3">
      <c r="A13" s="252" t="str">
        <f>Índice!$A$213</f>
        <v>ESTUDO 28 | ANÁLISE DAS EMPRESAS DO SETOR DOS TRANSPORTES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</row>
    <row r="14" spans="1:24" ht="13.5" customHeight="1" x14ac:dyDescent="0.3">
      <c r="U14" s="117" t="s">
        <v>124</v>
      </c>
    </row>
    <row r="17" ht="17.25" customHeight="1" x14ac:dyDescent="0.3"/>
    <row r="18" ht="17.25" customHeight="1" x14ac:dyDescent="0.3"/>
  </sheetData>
  <sheetProtection algorithmName="SHA-512" hashValue="0EJC4v6Mil9RGrKiZIeOapIWwbxrjZMHhfHF3EKB8NVopMP8C6EhW4OMDp8HJznabic66aKXTf+aCElTG6yvEw==" saltValue="50OtcjRj0JVCOFXGjOkDWQ==" spinCount="100000" sheet="1" objects="1" scenarios="1"/>
  <mergeCells count="21">
    <mergeCell ref="A13:U13"/>
    <mergeCell ref="I6:J7"/>
    <mergeCell ref="I8:J8"/>
    <mergeCell ref="I9:J9"/>
    <mergeCell ref="M6:P6"/>
    <mergeCell ref="C9:F9"/>
    <mergeCell ref="G9:H9"/>
    <mergeCell ref="K9:L9"/>
    <mergeCell ref="M9:N9"/>
    <mergeCell ref="O9:P9"/>
    <mergeCell ref="C8:F8"/>
    <mergeCell ref="G8:H8"/>
    <mergeCell ref="K8:L8"/>
    <mergeCell ref="M8:N8"/>
    <mergeCell ref="O8:P8"/>
    <mergeCell ref="C10:P10"/>
    <mergeCell ref="A1:U1"/>
    <mergeCell ref="G6:H7"/>
    <mergeCell ref="K6:L7"/>
    <mergeCell ref="M7:N7"/>
    <mergeCell ref="O7:P7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4"/>
  </sheetPr>
  <dimension ref="A1:AF2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2" ht="69" customHeight="1" x14ac:dyDescent="0.3">
      <c r="A1" s="228" t="s">
        <v>304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2" ht="15" customHeight="1" x14ac:dyDescent="0.3"/>
    <row r="3" spans="1:32" s="7" customFormat="1" ht="15" customHeight="1" thickBot="1" x14ac:dyDescent="0.35">
      <c r="A3" s="109" t="str">
        <f>+Índice!F80</f>
        <v>G35</v>
      </c>
      <c r="B3" s="110" t="str">
        <f>+Índice!G80</f>
        <v>Indicadores demográficos</v>
      </c>
      <c r="C3" s="111"/>
      <c r="D3" s="111"/>
      <c r="E3" s="111"/>
      <c r="F3" s="119"/>
      <c r="G3" s="119"/>
      <c r="H3" s="119"/>
      <c r="I3" s="119"/>
      <c r="J3" s="119"/>
    </row>
    <row r="4" spans="1:3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32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32" s="9" customFormat="1" ht="30.75" customHeight="1" x14ac:dyDescent="0.2">
      <c r="A6" s="8"/>
      <c r="F6" s="69"/>
      <c r="G6" s="64"/>
      <c r="H6" s="67"/>
      <c r="I6" s="247" t="s">
        <v>179</v>
      </c>
      <c r="J6" s="247"/>
      <c r="K6" s="247"/>
      <c r="L6" s="247"/>
      <c r="M6" s="247"/>
      <c r="N6" s="247"/>
      <c r="O6" s="247" t="s">
        <v>305</v>
      </c>
      <c r="P6" s="222"/>
      <c r="Q6" s="247" t="s">
        <v>118</v>
      </c>
      <c r="R6" s="222"/>
    </row>
    <row r="7" spans="1:32" s="13" customFormat="1" ht="38.25" customHeight="1" x14ac:dyDescent="0.3">
      <c r="A7" s="22"/>
      <c r="C7" s="23"/>
      <c r="F7" s="70"/>
      <c r="G7" s="66"/>
      <c r="H7" s="71"/>
      <c r="I7" s="269" t="s">
        <v>44</v>
      </c>
      <c r="J7" s="269"/>
      <c r="K7" s="269" t="s">
        <v>45</v>
      </c>
      <c r="L7" s="269"/>
      <c r="M7" s="269" t="s">
        <v>92</v>
      </c>
      <c r="N7" s="269"/>
      <c r="O7" s="269"/>
      <c r="P7" s="230"/>
      <c r="Q7" s="269"/>
      <c r="R7" s="230"/>
      <c r="T7" s="273" t="s">
        <v>112</v>
      </c>
      <c r="W7" s="9"/>
      <c r="X7" s="9"/>
      <c r="Y7" s="9"/>
      <c r="Z7" s="9"/>
      <c r="AA7" s="9"/>
      <c r="AB7" s="9"/>
      <c r="AC7" s="9"/>
      <c r="AD7" s="9"/>
    </row>
    <row r="8" spans="1:32" s="13" customFormat="1" ht="30" customHeight="1" x14ac:dyDescent="0.3">
      <c r="A8" s="22"/>
      <c r="F8" s="232">
        <v>2011</v>
      </c>
      <c r="G8" s="269"/>
      <c r="H8" s="269"/>
      <c r="I8" s="280">
        <v>3.1E-2</v>
      </c>
      <c r="J8" s="282"/>
      <c r="K8" s="280">
        <v>4.5999999999999999E-2</v>
      </c>
      <c r="L8" s="282"/>
      <c r="M8" s="225">
        <v>-1.4999999999999999E-2</v>
      </c>
      <c r="N8" s="227"/>
      <c r="O8" s="332">
        <v>-1.4999999999999999E-2</v>
      </c>
      <c r="P8" s="331"/>
      <c r="Q8" s="283">
        <v>1.9E-2</v>
      </c>
      <c r="R8" s="244"/>
      <c r="T8" s="273"/>
      <c r="W8" s="9"/>
      <c r="X8" s="9"/>
      <c r="Y8" s="9"/>
      <c r="Z8" s="9"/>
      <c r="AA8" s="9"/>
      <c r="AB8" s="9"/>
      <c r="AC8" s="9"/>
      <c r="AD8" s="9"/>
    </row>
    <row r="9" spans="1:32" s="13" customFormat="1" ht="30" customHeight="1" x14ac:dyDescent="0.3">
      <c r="A9" s="22"/>
      <c r="F9" s="232">
        <v>2012</v>
      </c>
      <c r="G9" s="269"/>
      <c r="H9" s="269"/>
      <c r="I9" s="280">
        <v>3.1E-2</v>
      </c>
      <c r="J9" s="282"/>
      <c r="K9" s="280">
        <v>5.6000000000000001E-2</v>
      </c>
      <c r="L9" s="282"/>
      <c r="M9" s="225">
        <v>-2.7E-2</v>
      </c>
      <c r="N9" s="227"/>
      <c r="O9" s="332">
        <v>-2.5999999999999999E-2</v>
      </c>
      <c r="P9" s="331"/>
      <c r="Q9" s="283">
        <v>0</v>
      </c>
      <c r="R9" s="244"/>
      <c r="W9" s="9"/>
      <c r="X9" s="9"/>
      <c r="Y9" s="9"/>
      <c r="Z9" s="9"/>
      <c r="AA9" s="9"/>
      <c r="AB9" s="9"/>
      <c r="AC9" s="9"/>
      <c r="AD9" s="9"/>
    </row>
    <row r="10" spans="1:32" s="13" customFormat="1" ht="30" customHeight="1" x14ac:dyDescent="0.3">
      <c r="A10" s="22"/>
      <c r="F10" s="232">
        <v>2013</v>
      </c>
      <c r="G10" s="269"/>
      <c r="H10" s="269"/>
      <c r="I10" s="280">
        <v>3.4000000000000002E-2</v>
      </c>
      <c r="J10" s="282"/>
      <c r="K10" s="280">
        <v>6.0999999999999999E-2</v>
      </c>
      <c r="L10" s="282"/>
      <c r="M10" s="225">
        <v>-2.8000000000000001E-2</v>
      </c>
      <c r="N10" s="227"/>
      <c r="O10" s="332">
        <v>-2.5999999999999999E-2</v>
      </c>
      <c r="P10" s="331"/>
      <c r="Q10" s="283">
        <v>7.0000000000000001E-3</v>
      </c>
      <c r="R10" s="244"/>
      <c r="W10" s="9"/>
      <c r="X10" s="9"/>
      <c r="Y10" s="9"/>
      <c r="Z10" s="9"/>
      <c r="AA10" s="9"/>
      <c r="AB10" s="9"/>
      <c r="AC10" s="9"/>
      <c r="AD10" s="9"/>
    </row>
    <row r="11" spans="1:32" s="13" customFormat="1" ht="30" customHeight="1" x14ac:dyDescent="0.3">
      <c r="A11" s="22"/>
      <c r="F11" s="232">
        <v>2014</v>
      </c>
      <c r="G11" s="269"/>
      <c r="H11" s="269"/>
      <c r="I11" s="280">
        <v>3.5999999999999997E-2</v>
      </c>
      <c r="J11" s="282"/>
      <c r="K11" s="280">
        <v>5.8999999999999997E-2</v>
      </c>
      <c r="L11" s="282"/>
      <c r="M11" s="225">
        <v>-2.4E-2</v>
      </c>
      <c r="N11" s="227"/>
      <c r="O11" s="332">
        <v>-2.3E-2</v>
      </c>
      <c r="P11" s="331"/>
      <c r="Q11" s="283">
        <v>7.0000000000000001E-3</v>
      </c>
      <c r="R11" s="244"/>
      <c r="W11" s="9"/>
      <c r="X11" s="9"/>
      <c r="Y11" s="9"/>
      <c r="Z11" s="9"/>
      <c r="AA11" s="9"/>
      <c r="AB11" s="9"/>
      <c r="AC11" s="9"/>
      <c r="AD11" s="9"/>
    </row>
    <row r="12" spans="1:32" s="13" customFormat="1" ht="30" customHeight="1" x14ac:dyDescent="0.3">
      <c r="A12" s="22"/>
      <c r="F12" s="235">
        <v>2015</v>
      </c>
      <c r="G12" s="270"/>
      <c r="H12" s="270"/>
      <c r="I12" s="280">
        <v>3.7999999999999999E-2</v>
      </c>
      <c r="J12" s="282"/>
      <c r="K12" s="280">
        <v>6.0999999999999999E-2</v>
      </c>
      <c r="L12" s="282"/>
      <c r="M12" s="225">
        <v>-2.4E-2</v>
      </c>
      <c r="N12" s="227"/>
      <c r="O12" s="332">
        <v>-2.3E-2</v>
      </c>
      <c r="P12" s="331"/>
      <c r="Q12" s="283">
        <v>1.2E-2</v>
      </c>
      <c r="R12" s="244"/>
      <c r="W12" s="9"/>
      <c r="X12" s="9"/>
      <c r="Y12" s="9"/>
      <c r="Z12" s="9"/>
      <c r="AA12" s="9"/>
      <c r="AB12" s="9"/>
      <c r="AC12" s="9"/>
      <c r="AD12" s="9"/>
    </row>
    <row r="13" spans="1:32" s="9" customFormat="1" ht="19.5" customHeight="1" x14ac:dyDescent="0.2">
      <c r="A13" s="8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32" s="9" customFormat="1" ht="19.5" customHeight="1" x14ac:dyDescent="0.2">
      <c r="A14" s="8"/>
      <c r="C14" s="32"/>
      <c r="L14" s="32"/>
      <c r="M14" s="32"/>
      <c r="N14" s="32"/>
    </row>
    <row r="15" spans="1:32" ht="19.5" customHeight="1" x14ac:dyDescent="0.3">
      <c r="A15" s="252" t="str">
        <f>Índice!$A$213</f>
        <v>ESTUDO 28 | ANÁLISE DAS EMPRESAS DO SETOR DOS TRANSPORTES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Y15" s="9"/>
      <c r="Z15" s="9"/>
      <c r="AA15" s="9"/>
      <c r="AB15" s="9"/>
      <c r="AC15" s="9"/>
      <c r="AD15" s="9"/>
      <c r="AE15" s="9"/>
      <c r="AF15" s="9"/>
    </row>
    <row r="16" spans="1:32" ht="13.5" customHeight="1" x14ac:dyDescent="0.3">
      <c r="U16" s="117" t="s">
        <v>124</v>
      </c>
    </row>
    <row r="19" ht="17.25" customHeight="1" x14ac:dyDescent="0.3"/>
    <row r="20" ht="17.25" customHeight="1" x14ac:dyDescent="0.3"/>
  </sheetData>
  <sheetProtection algorithmName="SHA-512" hashValue="GCPs/SvW8V2W5WDzrguF1zWWqU/Di5fZewBqVnLaJXwA/347sx7wP7bwYDiJ0txt+YApy+n1YFDTrJH8F+iZhA==" saltValue="xki7n5p7eJJdCDJudVVG/Q==" spinCount="100000" sheet="1" objects="1" scenarios="1"/>
  <mergeCells count="39">
    <mergeCell ref="O12:P12"/>
    <mergeCell ref="Q6:R7"/>
    <mergeCell ref="Q8:R8"/>
    <mergeCell ref="Q9:R9"/>
    <mergeCell ref="Q10:R10"/>
    <mergeCell ref="Q11:R11"/>
    <mergeCell ref="A15:U15"/>
    <mergeCell ref="F10:H10"/>
    <mergeCell ref="I10:J10"/>
    <mergeCell ref="K10:L10"/>
    <mergeCell ref="M10:N10"/>
    <mergeCell ref="O10:P10"/>
    <mergeCell ref="F11:H11"/>
    <mergeCell ref="I11:J11"/>
    <mergeCell ref="K11:L11"/>
    <mergeCell ref="M11:N11"/>
    <mergeCell ref="O11:P11"/>
    <mergeCell ref="Q12:R12"/>
    <mergeCell ref="F12:H12"/>
    <mergeCell ref="I12:J12"/>
    <mergeCell ref="K12:L12"/>
    <mergeCell ref="M12:N12"/>
    <mergeCell ref="F9:H9"/>
    <mergeCell ref="I9:J9"/>
    <mergeCell ref="K9:L9"/>
    <mergeCell ref="M9:N9"/>
    <mergeCell ref="O9:P9"/>
    <mergeCell ref="A1:U1"/>
    <mergeCell ref="I6:N6"/>
    <mergeCell ref="O6:P7"/>
    <mergeCell ref="I7:J7"/>
    <mergeCell ref="K7:L7"/>
    <mergeCell ref="M7:N7"/>
    <mergeCell ref="T7:T8"/>
    <mergeCell ref="F8:H8"/>
    <mergeCell ref="I8:J8"/>
    <mergeCell ref="K8:L8"/>
    <mergeCell ref="M8:N8"/>
    <mergeCell ref="O8:P8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4"/>
  </sheetPr>
  <dimension ref="A1:U23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304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+Índice!F81</f>
        <v>G36</v>
      </c>
      <c r="B3" s="110" t="str">
        <f>+Índice!G81</f>
        <v>Universo potencial de empresas de elevado crescimento | Taxa média de crescimento anual (num período de três anos)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1" s="9" customFormat="1" ht="15" customHeight="1" x14ac:dyDescent="0.3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13"/>
      <c r="N5" s="13"/>
      <c r="O5" s="13"/>
      <c r="P5" s="13"/>
      <c r="Q5" s="13"/>
      <c r="R5" s="13"/>
    </row>
    <row r="6" spans="1:21" s="13" customFormat="1" ht="30" customHeight="1" x14ac:dyDescent="0.3">
      <c r="B6" s="63"/>
      <c r="C6" s="72"/>
      <c r="D6" s="72"/>
      <c r="E6" s="247" t="s">
        <v>117</v>
      </c>
      <c r="F6" s="247"/>
      <c r="G6" s="247"/>
      <c r="H6" s="247"/>
      <c r="I6" s="247" t="s">
        <v>182</v>
      </c>
      <c r="J6" s="247"/>
      <c r="K6" s="247"/>
      <c r="L6" s="247"/>
      <c r="M6" s="247" t="s">
        <v>179</v>
      </c>
      <c r="N6" s="247"/>
      <c r="O6" s="247"/>
      <c r="P6" s="247"/>
      <c r="Q6" s="222" t="s">
        <v>140</v>
      </c>
      <c r="R6" s="223"/>
      <c r="S6" s="223"/>
      <c r="T6" s="223"/>
    </row>
    <row r="7" spans="1:21" s="13" customFormat="1" ht="30" customHeight="1" x14ac:dyDescent="0.3">
      <c r="B7" s="65"/>
      <c r="C7" s="66"/>
      <c r="D7" s="66"/>
      <c r="E7" s="269">
        <v>2011</v>
      </c>
      <c r="F7" s="269"/>
      <c r="G7" s="269">
        <v>2015</v>
      </c>
      <c r="H7" s="269"/>
      <c r="I7" s="269">
        <v>2011</v>
      </c>
      <c r="J7" s="269"/>
      <c r="K7" s="269">
        <v>2015</v>
      </c>
      <c r="L7" s="269"/>
      <c r="M7" s="269">
        <v>2011</v>
      </c>
      <c r="N7" s="269"/>
      <c r="O7" s="269">
        <v>2015</v>
      </c>
      <c r="P7" s="269"/>
      <c r="Q7" s="222" t="s">
        <v>301</v>
      </c>
      <c r="R7" s="224"/>
      <c r="S7" s="222" t="s">
        <v>302</v>
      </c>
      <c r="T7" s="224"/>
    </row>
    <row r="8" spans="1:21" s="13" customFormat="1" ht="30" customHeight="1" x14ac:dyDescent="0.3">
      <c r="B8" s="232" t="s">
        <v>113</v>
      </c>
      <c r="C8" s="269"/>
      <c r="D8" s="269"/>
      <c r="E8" s="245">
        <v>0.61299999999999999</v>
      </c>
      <c r="F8" s="245"/>
      <c r="G8" s="245">
        <v>0.42199999999999999</v>
      </c>
      <c r="H8" s="245"/>
      <c r="I8" s="333">
        <v>0.52200000000000002</v>
      </c>
      <c r="J8" s="333"/>
      <c r="K8" s="333">
        <v>0.42899999999999999</v>
      </c>
      <c r="L8" s="333"/>
      <c r="M8" s="246">
        <v>0.52300000000000002</v>
      </c>
      <c r="N8" s="246"/>
      <c r="O8" s="246">
        <v>0.43099999999999999</v>
      </c>
      <c r="P8" s="246"/>
      <c r="Q8" s="264">
        <v>0.41399999999999998</v>
      </c>
      <c r="R8" s="264"/>
      <c r="S8" s="264">
        <v>0.434</v>
      </c>
      <c r="T8" s="264"/>
    </row>
    <row r="9" spans="1:21" s="13" customFormat="1" ht="30" customHeight="1" x14ac:dyDescent="0.3">
      <c r="B9" s="232" t="s">
        <v>114</v>
      </c>
      <c r="C9" s="269"/>
      <c r="D9" s="269"/>
      <c r="E9" s="245">
        <v>0.32200000000000001</v>
      </c>
      <c r="F9" s="245"/>
      <c r="G9" s="245">
        <v>0.46400000000000002</v>
      </c>
      <c r="H9" s="245"/>
      <c r="I9" s="333">
        <v>0.374</v>
      </c>
      <c r="J9" s="333"/>
      <c r="K9" s="333">
        <v>0.44800000000000001</v>
      </c>
      <c r="L9" s="333"/>
      <c r="M9" s="246">
        <v>0.374</v>
      </c>
      <c r="N9" s="246"/>
      <c r="O9" s="246">
        <v>0.44700000000000001</v>
      </c>
      <c r="P9" s="246"/>
      <c r="Q9" s="264">
        <v>0.50700000000000001</v>
      </c>
      <c r="R9" s="264"/>
      <c r="S9" s="264">
        <v>0.437</v>
      </c>
      <c r="T9" s="264"/>
    </row>
    <row r="10" spans="1:21" s="13" customFormat="1" ht="30" customHeight="1" x14ac:dyDescent="0.3">
      <c r="B10" s="235" t="s">
        <v>115</v>
      </c>
      <c r="C10" s="270"/>
      <c r="D10" s="270"/>
      <c r="E10" s="245">
        <v>6.5000000000000002E-2</v>
      </c>
      <c r="F10" s="245"/>
      <c r="G10" s="245">
        <v>0.113</v>
      </c>
      <c r="H10" s="245"/>
      <c r="I10" s="333">
        <v>0.10299999999999999</v>
      </c>
      <c r="J10" s="333"/>
      <c r="K10" s="333">
        <v>0.124</v>
      </c>
      <c r="L10" s="333"/>
      <c r="M10" s="246">
        <v>0.104</v>
      </c>
      <c r="N10" s="246"/>
      <c r="O10" s="246">
        <v>0.122</v>
      </c>
      <c r="P10" s="246"/>
      <c r="Q10" s="264">
        <v>7.9000000000000001E-2</v>
      </c>
      <c r="R10" s="264"/>
      <c r="S10" s="264">
        <v>0.13</v>
      </c>
      <c r="T10" s="264"/>
    </row>
    <row r="11" spans="1:21" s="9" customFormat="1" ht="18.75" customHeight="1" x14ac:dyDescent="0.3">
      <c r="A11" s="8"/>
      <c r="B11" s="8"/>
      <c r="C11" s="8"/>
      <c r="D11" s="32"/>
      <c r="E11" s="32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3"/>
      <c r="Q11" s="13"/>
      <c r="R11" s="13"/>
      <c r="S11" s="13"/>
      <c r="T11" s="13"/>
      <c r="U11" s="13"/>
    </row>
    <row r="12" spans="1:21" s="9" customFormat="1" ht="18.75" customHeight="1" x14ac:dyDescent="0.3">
      <c r="A12" s="8"/>
      <c r="B12" s="8"/>
      <c r="C12" s="8"/>
      <c r="D12" s="32"/>
      <c r="E12" s="32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3"/>
      <c r="Q12" s="13"/>
      <c r="R12" s="13"/>
      <c r="S12" s="13"/>
      <c r="T12" s="13"/>
      <c r="U12" s="13"/>
    </row>
    <row r="13" spans="1:21" ht="19.5" customHeight="1" x14ac:dyDescent="0.3">
      <c r="A13" s="252" t="str">
        <f>Índice!$A$213</f>
        <v>ESTUDO 28 | ANÁLISE DAS EMPRESAS DO SETOR DOS TRANSPORTES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</row>
    <row r="14" spans="1:21" ht="13.5" customHeight="1" x14ac:dyDescent="0.3">
      <c r="U14" s="117" t="s">
        <v>124</v>
      </c>
    </row>
    <row r="17" spans="6:11" ht="17.25" customHeight="1" x14ac:dyDescent="0.3"/>
    <row r="18" spans="6:11" ht="17.25" customHeight="1" x14ac:dyDescent="0.3">
      <c r="F18" s="57"/>
      <c r="G18" s="57"/>
      <c r="H18" s="57"/>
      <c r="I18" s="57"/>
      <c r="J18" s="57"/>
      <c r="K18" s="57"/>
    </row>
    <row r="19" spans="6:11" x14ac:dyDescent="0.3">
      <c r="F19" s="57"/>
      <c r="G19" s="57"/>
      <c r="H19" s="57"/>
      <c r="I19" s="57"/>
      <c r="J19" s="57"/>
      <c r="K19" s="57"/>
    </row>
    <row r="20" spans="6:11" x14ac:dyDescent="0.3">
      <c r="F20" s="57"/>
      <c r="G20" s="57"/>
      <c r="H20" s="57"/>
      <c r="I20" s="57"/>
      <c r="J20" s="57"/>
      <c r="K20" s="57"/>
    </row>
    <row r="21" spans="6:11" x14ac:dyDescent="0.3">
      <c r="F21" s="57"/>
      <c r="G21" s="57"/>
      <c r="H21" s="57"/>
      <c r="I21" s="57"/>
      <c r="J21" s="57"/>
      <c r="K21" s="57"/>
    </row>
    <row r="22" spans="6:11" x14ac:dyDescent="0.3">
      <c r="F22" s="57"/>
      <c r="G22" s="57"/>
      <c r="H22" s="57"/>
      <c r="I22" s="57"/>
      <c r="J22" s="57"/>
      <c r="K22" s="57"/>
    </row>
    <row r="23" spans="6:11" x14ac:dyDescent="0.3">
      <c r="F23" s="57"/>
      <c r="G23" s="57"/>
      <c r="H23" s="57"/>
      <c r="I23" s="57"/>
      <c r="J23" s="57"/>
      <c r="K23" s="57"/>
    </row>
  </sheetData>
  <sheetProtection algorithmName="SHA-512" hashValue="YFDksQ6kZI1HPaUMNsaHDy9E4DT8ICEgolOdCEkGFsREOhQhuPHdFFCmVH7jcBwpZBlGBlGQocG3KD1Z9uoeZQ==" saltValue="7/aKCQ9pt+yZ0Ilh934m2g==" spinCount="100000" sheet="1" objects="1" scenarios="1"/>
  <mergeCells count="41">
    <mergeCell ref="I9:J9"/>
    <mergeCell ref="K9:L9"/>
    <mergeCell ref="S9:T9"/>
    <mergeCell ref="Q10:R10"/>
    <mergeCell ref="S10:T10"/>
    <mergeCell ref="Q9:R9"/>
    <mergeCell ref="G10:H10"/>
    <mergeCell ref="M10:N10"/>
    <mergeCell ref="O10:P10"/>
    <mergeCell ref="I10:J10"/>
    <mergeCell ref="K10:L10"/>
    <mergeCell ref="A13:U13"/>
    <mergeCell ref="E6:H6"/>
    <mergeCell ref="M6:P6"/>
    <mergeCell ref="E7:F7"/>
    <mergeCell ref="G7:H7"/>
    <mergeCell ref="M7:N7"/>
    <mergeCell ref="O7:P7"/>
    <mergeCell ref="Q7:R7"/>
    <mergeCell ref="S7:T7"/>
    <mergeCell ref="B9:D9"/>
    <mergeCell ref="E9:F9"/>
    <mergeCell ref="G9:H9"/>
    <mergeCell ref="M9:N9"/>
    <mergeCell ref="O9:P9"/>
    <mergeCell ref="B10:D10"/>
    <mergeCell ref="E10:F10"/>
    <mergeCell ref="A1:U1"/>
    <mergeCell ref="B8:D8"/>
    <mergeCell ref="E8:F8"/>
    <mergeCell ref="G8:H8"/>
    <mergeCell ref="M8:N8"/>
    <mergeCell ref="Q6:T6"/>
    <mergeCell ref="I6:L6"/>
    <mergeCell ref="I7:J7"/>
    <mergeCell ref="K7:L7"/>
    <mergeCell ref="I8:J8"/>
    <mergeCell ref="K8:L8"/>
    <mergeCell ref="O8:P8"/>
    <mergeCell ref="Q8:R8"/>
    <mergeCell ref="S8:T8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C0CFD6"/>
  </sheetPr>
  <dimension ref="A1:V8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2" ht="69" customHeight="1" x14ac:dyDescent="0.3">
      <c r="A1" s="228" t="s">
        <v>306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2" ht="15" customHeight="1" x14ac:dyDescent="0.3"/>
    <row r="3" spans="1:22" s="7" customFormat="1" ht="15" customHeight="1" thickBot="1" x14ac:dyDescent="0.35">
      <c r="A3" s="106" t="str">
        <f>+Índice!$F$86</f>
        <v>G37</v>
      </c>
      <c r="B3" s="107" t="str">
        <f>+Índice!$G$86</f>
        <v>Volume de negócios | Contributos (em p.p.) para a taxa de crescimento anual (em percentagem)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60"/>
      <c r="O3" s="60"/>
      <c r="P3" s="60"/>
      <c r="Q3" s="60"/>
    </row>
    <row r="4" spans="1:2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5" customHeight="1" x14ac:dyDescent="0.3"/>
    <row r="6" spans="1:22" ht="34.5" customHeight="1" x14ac:dyDescent="0.3">
      <c r="D6" s="9"/>
      <c r="E6" s="222" t="s">
        <v>120</v>
      </c>
      <c r="F6" s="223"/>
      <c r="G6" s="223"/>
      <c r="H6" s="223"/>
      <c r="I6" s="223"/>
      <c r="J6" s="224"/>
      <c r="K6" s="223" t="s">
        <v>127</v>
      </c>
      <c r="L6" s="223"/>
      <c r="M6" s="223"/>
      <c r="N6" s="223"/>
      <c r="O6" s="223"/>
      <c r="P6" s="224"/>
      <c r="Q6" s="222" t="s">
        <v>126</v>
      </c>
      <c r="R6" s="223"/>
      <c r="S6" s="223"/>
      <c r="T6" s="223"/>
    </row>
    <row r="7" spans="1:22" ht="30" customHeight="1" x14ac:dyDescent="0.3">
      <c r="D7" s="13"/>
      <c r="E7" s="230" t="s">
        <v>117</v>
      </c>
      <c r="F7" s="232"/>
      <c r="G7" s="222" t="s">
        <v>182</v>
      </c>
      <c r="H7" s="224"/>
      <c r="I7" s="222" t="s">
        <v>179</v>
      </c>
      <c r="J7" s="224"/>
      <c r="K7" s="230" t="s">
        <v>0</v>
      </c>
      <c r="L7" s="232"/>
      <c r="M7" s="230" t="s">
        <v>42</v>
      </c>
      <c r="N7" s="232"/>
      <c r="O7" s="230" t="s">
        <v>1</v>
      </c>
      <c r="P7" s="232"/>
      <c r="Q7" s="269" t="s">
        <v>301</v>
      </c>
      <c r="R7" s="269"/>
      <c r="S7" s="269" t="s">
        <v>302</v>
      </c>
      <c r="T7" s="269"/>
    </row>
    <row r="8" spans="1:22" s="9" customFormat="1" ht="30" customHeight="1" x14ac:dyDescent="0.2">
      <c r="C8" s="223">
        <v>2011</v>
      </c>
      <c r="D8" s="224"/>
      <c r="E8" s="275">
        <v>-1.8</v>
      </c>
      <c r="F8" s="275"/>
      <c r="G8" s="335">
        <v>2.2999999999999998</v>
      </c>
      <c r="H8" s="336"/>
      <c r="I8" s="253">
        <v>1</v>
      </c>
      <c r="J8" s="254"/>
      <c r="K8" s="290">
        <v>-0.4</v>
      </c>
      <c r="L8" s="291"/>
      <c r="M8" s="290">
        <v>0.8</v>
      </c>
      <c r="N8" s="291"/>
      <c r="O8" s="290">
        <v>0.6</v>
      </c>
      <c r="P8" s="291"/>
      <c r="Q8" s="290">
        <v>-0.1</v>
      </c>
      <c r="R8" s="291"/>
      <c r="S8" s="290">
        <v>1.2</v>
      </c>
      <c r="T8" s="291"/>
    </row>
    <row r="9" spans="1:22" s="13" customFormat="1" ht="30" customHeight="1" x14ac:dyDescent="0.3">
      <c r="C9" s="231">
        <v>2012</v>
      </c>
      <c r="D9" s="232"/>
      <c r="E9" s="275">
        <v>-6.2</v>
      </c>
      <c r="F9" s="275"/>
      <c r="G9" s="335">
        <v>-0.9</v>
      </c>
      <c r="H9" s="336"/>
      <c r="I9" s="253">
        <v>-3.6</v>
      </c>
      <c r="J9" s="254"/>
      <c r="K9" s="290">
        <v>-1.4</v>
      </c>
      <c r="L9" s="291"/>
      <c r="M9" s="290">
        <v>-3</v>
      </c>
      <c r="N9" s="291"/>
      <c r="O9" s="290">
        <v>0.8</v>
      </c>
      <c r="P9" s="291"/>
      <c r="Q9" s="290">
        <v>-0.3</v>
      </c>
      <c r="R9" s="291"/>
      <c r="S9" s="290">
        <v>-3.3</v>
      </c>
      <c r="T9" s="291"/>
    </row>
    <row r="10" spans="1:22" s="13" customFormat="1" ht="30" customHeight="1" x14ac:dyDescent="0.3">
      <c r="C10" s="231">
        <v>2013</v>
      </c>
      <c r="D10" s="232"/>
      <c r="E10" s="275">
        <v>-0.2</v>
      </c>
      <c r="F10" s="275"/>
      <c r="G10" s="335">
        <v>1</v>
      </c>
      <c r="H10" s="336"/>
      <c r="I10" s="253">
        <v>-0.1</v>
      </c>
      <c r="J10" s="254"/>
      <c r="K10" s="290">
        <v>-0.7</v>
      </c>
      <c r="L10" s="291"/>
      <c r="M10" s="290">
        <v>1.2</v>
      </c>
      <c r="N10" s="291"/>
      <c r="O10" s="290">
        <v>-0.6</v>
      </c>
      <c r="P10" s="291"/>
      <c r="Q10" s="290">
        <v>-0.4</v>
      </c>
      <c r="R10" s="291"/>
      <c r="S10" s="290">
        <v>0.3</v>
      </c>
      <c r="T10" s="291"/>
    </row>
    <row r="11" spans="1:22" s="13" customFormat="1" ht="30" customHeight="1" x14ac:dyDescent="0.3">
      <c r="C11" s="231">
        <v>2014</v>
      </c>
      <c r="D11" s="232"/>
      <c r="E11" s="275">
        <v>1.9</v>
      </c>
      <c r="F11" s="275"/>
      <c r="G11" s="335">
        <v>4.2</v>
      </c>
      <c r="H11" s="336"/>
      <c r="I11" s="253">
        <v>4.3</v>
      </c>
      <c r="J11" s="254"/>
      <c r="K11" s="290">
        <v>-0.2</v>
      </c>
      <c r="L11" s="291"/>
      <c r="M11" s="290">
        <v>3.2</v>
      </c>
      <c r="N11" s="291"/>
      <c r="O11" s="290">
        <v>1.3</v>
      </c>
      <c r="P11" s="291"/>
      <c r="Q11" s="290">
        <v>0.1</v>
      </c>
      <c r="R11" s="291"/>
      <c r="S11" s="290">
        <v>4.2</v>
      </c>
      <c r="T11" s="291"/>
    </row>
    <row r="12" spans="1:22" s="13" customFormat="1" ht="30" customHeight="1" x14ac:dyDescent="0.3">
      <c r="C12" s="234">
        <v>2015</v>
      </c>
      <c r="D12" s="235"/>
      <c r="E12" s="275">
        <v>2.4</v>
      </c>
      <c r="F12" s="275"/>
      <c r="G12" s="335">
        <v>1</v>
      </c>
      <c r="H12" s="336"/>
      <c r="I12" s="253">
        <v>3.3</v>
      </c>
      <c r="J12" s="254"/>
      <c r="K12" s="290">
        <v>-0.6</v>
      </c>
      <c r="L12" s="291"/>
      <c r="M12" s="290">
        <v>1.9</v>
      </c>
      <c r="N12" s="291"/>
      <c r="O12" s="290">
        <v>2.1</v>
      </c>
      <c r="P12" s="291"/>
      <c r="Q12" s="290">
        <v>0.2</v>
      </c>
      <c r="R12" s="291"/>
      <c r="S12" s="290">
        <v>3.1</v>
      </c>
      <c r="T12" s="291"/>
    </row>
    <row r="13" spans="1:22" s="13" customFormat="1" ht="30" customHeight="1" x14ac:dyDescent="0.3">
      <c r="E13" s="22"/>
      <c r="F13" s="140"/>
    </row>
    <row r="14" spans="1:22" s="13" customFormat="1" ht="30" customHeight="1" x14ac:dyDescent="0.3">
      <c r="E14" s="22"/>
      <c r="F14" s="140"/>
    </row>
    <row r="15" spans="1:22" ht="19.5" customHeight="1" x14ac:dyDescent="0.3">
      <c r="F15" s="56"/>
      <c r="S15" s="13"/>
      <c r="T15" s="13"/>
      <c r="U15" s="13"/>
      <c r="V15" s="13"/>
    </row>
    <row r="16" spans="1:22" ht="20.100000000000001" customHeight="1" x14ac:dyDescent="0.3"/>
    <row r="17" spans="1:21" ht="19.5" customHeight="1" x14ac:dyDescent="0.3">
      <c r="A17" s="217" t="str">
        <f>NOTA!$A$24</f>
        <v>ESTUDO 28 | ANÁLISE DAS EMPRESAS DO SETOR DOS TRANSPORTES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1:21" ht="13.5" customHeight="1" x14ac:dyDescent="0.3">
      <c r="U18" s="117" t="s">
        <v>124</v>
      </c>
    </row>
    <row r="19" spans="1:21" ht="19.5" customHeight="1" x14ac:dyDescent="0.3"/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s="14" customFormat="1" ht="19.5" customHeight="1" x14ac:dyDescent="0.3"/>
    <row r="25" spans="1:21" ht="19.5" customHeight="1" x14ac:dyDescent="0.3"/>
    <row r="26" spans="1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1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</row>
    <row r="28" spans="1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</row>
    <row r="29" spans="1:21" ht="19.5" customHeight="1" x14ac:dyDescent="0.3">
      <c r="D29" s="56"/>
      <c r="E29" s="56"/>
      <c r="F29" s="56"/>
      <c r="G29" s="56"/>
      <c r="H29" s="56"/>
      <c r="I29" s="56"/>
      <c r="J29" s="56"/>
      <c r="K29" s="56"/>
      <c r="L29" s="56"/>
      <c r="U29" s="14"/>
    </row>
    <row r="30" spans="1:21" ht="19.5" customHeight="1" x14ac:dyDescent="0.3">
      <c r="D30" s="56"/>
      <c r="E30" s="56"/>
      <c r="F30" s="56"/>
      <c r="G30" s="56"/>
      <c r="H30" s="56"/>
      <c r="I30" s="56"/>
      <c r="J30" s="56"/>
      <c r="K30" s="56"/>
      <c r="L30" s="56"/>
    </row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7LG28Q8M+7TepupHjmF19QYT8EgYaOfVT1SjDFNzr8y57X1JxOHYLNxHgxmwDhL9rI3GDRleaJE0LMZN3dFRaA==" saltValue="zR2nOKclX2GzrxGDgc218A==" spinCount="100000" sheet="1" objects="1" scenarios="1"/>
  <mergeCells count="58">
    <mergeCell ref="A17:U17"/>
    <mergeCell ref="Q6:T6"/>
    <mergeCell ref="G7:H7"/>
    <mergeCell ref="G8:H8"/>
    <mergeCell ref="G9:H9"/>
    <mergeCell ref="G10:H10"/>
    <mergeCell ref="G11:H11"/>
    <mergeCell ref="G12:H12"/>
    <mergeCell ref="E6:J6"/>
    <mergeCell ref="S11:T11"/>
    <mergeCell ref="E12:F12"/>
    <mergeCell ref="I12:J12"/>
    <mergeCell ref="K12:L12"/>
    <mergeCell ref="M12:N12"/>
    <mergeCell ref="O12:P12"/>
    <mergeCell ref="Q12:R12"/>
    <mergeCell ref="S12:T12"/>
    <mergeCell ref="E11:F11"/>
    <mergeCell ref="I11:J11"/>
    <mergeCell ref="K11:L11"/>
    <mergeCell ref="M11:N11"/>
    <mergeCell ref="O11:P11"/>
    <mergeCell ref="Q11:R11"/>
    <mergeCell ref="Q8:R8"/>
    <mergeCell ref="S8:T8"/>
    <mergeCell ref="S9:T9"/>
    <mergeCell ref="E10:F10"/>
    <mergeCell ref="I10:J10"/>
    <mergeCell ref="K10:L10"/>
    <mergeCell ref="M10:N10"/>
    <mergeCell ref="O10:P10"/>
    <mergeCell ref="Q10:R10"/>
    <mergeCell ref="S10:T10"/>
    <mergeCell ref="E9:F9"/>
    <mergeCell ref="I9:J9"/>
    <mergeCell ref="K9:L9"/>
    <mergeCell ref="M9:N9"/>
    <mergeCell ref="O9:P9"/>
    <mergeCell ref="Q9:R9"/>
    <mergeCell ref="E8:F8"/>
    <mergeCell ref="I8:J8"/>
    <mergeCell ref="K8:L8"/>
    <mergeCell ref="M8:N8"/>
    <mergeCell ref="O8:P8"/>
    <mergeCell ref="A1:U1"/>
    <mergeCell ref="K6:P6"/>
    <mergeCell ref="E7:F7"/>
    <mergeCell ref="I7:J7"/>
    <mergeCell ref="K7:L7"/>
    <mergeCell ref="M7:N7"/>
    <mergeCell ref="O7:P7"/>
    <mergeCell ref="Q7:R7"/>
    <mergeCell ref="S7:T7"/>
    <mergeCell ref="C8:D8"/>
    <mergeCell ref="C9:D9"/>
    <mergeCell ref="C10:D10"/>
    <mergeCell ref="C11:D11"/>
    <mergeCell ref="C12:D12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C0CFD6"/>
  </sheetPr>
  <dimension ref="A1:AA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7" ht="69" customHeight="1" x14ac:dyDescent="0.3">
      <c r="A1" s="228" t="s">
        <v>306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7" ht="15" customHeight="1" x14ac:dyDescent="0.3"/>
    <row r="3" spans="1:27" s="7" customFormat="1" ht="15" customHeight="1" thickBot="1" x14ac:dyDescent="0.35">
      <c r="A3" s="106" t="str">
        <f>+Índice!$F$87</f>
        <v>G38</v>
      </c>
      <c r="B3" s="107" t="str">
        <f>+Índice!$G$87</f>
        <v>Volume de negócios | Contributos dos mercados externo e interno (em p.p.) para a taxa de crescimento anual (em percentagem)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7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7" ht="15" customHeight="1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7" ht="30" customHeight="1" x14ac:dyDescent="0.3">
      <c r="A6" s="69"/>
      <c r="B6" s="64"/>
      <c r="C6" s="67"/>
      <c r="D6" s="222" t="s">
        <v>117</v>
      </c>
      <c r="E6" s="223"/>
      <c r="F6" s="223"/>
      <c r="G6" s="223"/>
      <c r="H6" s="223"/>
      <c r="I6" s="224"/>
      <c r="J6" s="222" t="s">
        <v>182</v>
      </c>
      <c r="K6" s="223"/>
      <c r="L6" s="223"/>
      <c r="M6" s="223"/>
      <c r="N6" s="223"/>
      <c r="O6" s="223"/>
      <c r="P6" s="222" t="s">
        <v>179</v>
      </c>
      <c r="Q6" s="223"/>
      <c r="R6" s="223"/>
      <c r="S6" s="223"/>
      <c r="T6" s="223"/>
      <c r="U6" s="223"/>
      <c r="V6" s="9"/>
      <c r="W6" s="9"/>
      <c r="X6" s="9"/>
      <c r="Y6" s="9"/>
      <c r="Z6" s="9"/>
      <c r="AA6" s="9"/>
    </row>
    <row r="7" spans="1:27" ht="30" customHeight="1" x14ac:dyDescent="0.3">
      <c r="A7" s="70"/>
      <c r="B7" s="66"/>
      <c r="C7" s="71"/>
      <c r="D7" s="233" t="s">
        <v>190</v>
      </c>
      <c r="E7" s="235"/>
      <c r="F7" s="230" t="s">
        <v>94</v>
      </c>
      <c r="G7" s="231"/>
      <c r="H7" s="231"/>
      <c r="I7" s="232"/>
      <c r="J7" s="233" t="s">
        <v>190</v>
      </c>
      <c r="K7" s="235"/>
      <c r="L7" s="230" t="s">
        <v>94</v>
      </c>
      <c r="M7" s="231"/>
      <c r="N7" s="231"/>
      <c r="O7" s="231"/>
      <c r="P7" s="233" t="s">
        <v>190</v>
      </c>
      <c r="Q7" s="235"/>
      <c r="R7" s="230" t="s">
        <v>94</v>
      </c>
      <c r="S7" s="231"/>
      <c r="T7" s="231"/>
      <c r="U7" s="231"/>
      <c r="V7" s="9"/>
      <c r="W7" s="9"/>
      <c r="X7" s="9"/>
      <c r="Y7" s="9"/>
      <c r="Z7" s="9"/>
      <c r="AA7" s="9"/>
    </row>
    <row r="8" spans="1:27" ht="30" customHeight="1" x14ac:dyDescent="0.3">
      <c r="A8" s="70"/>
      <c r="B8" s="66"/>
      <c r="C8" s="71"/>
      <c r="D8" s="222"/>
      <c r="E8" s="224"/>
      <c r="F8" s="230" t="s">
        <v>191</v>
      </c>
      <c r="G8" s="232"/>
      <c r="H8" s="230" t="s">
        <v>192</v>
      </c>
      <c r="I8" s="232"/>
      <c r="J8" s="222"/>
      <c r="K8" s="224"/>
      <c r="L8" s="230" t="s">
        <v>191</v>
      </c>
      <c r="M8" s="232"/>
      <c r="N8" s="230" t="s">
        <v>192</v>
      </c>
      <c r="O8" s="231"/>
      <c r="P8" s="222"/>
      <c r="Q8" s="224"/>
      <c r="R8" s="230" t="s">
        <v>191</v>
      </c>
      <c r="S8" s="232"/>
      <c r="T8" s="230" t="s">
        <v>192</v>
      </c>
      <c r="U8" s="231"/>
      <c r="V8" s="9"/>
      <c r="W8" s="9"/>
      <c r="X8" s="9"/>
      <c r="Y8" s="9"/>
      <c r="Z8" s="9"/>
      <c r="AA8" s="9"/>
    </row>
    <row r="9" spans="1:27" ht="30" customHeight="1" x14ac:dyDescent="0.3">
      <c r="B9" s="231">
        <v>2011</v>
      </c>
      <c r="C9" s="232"/>
      <c r="D9" s="245">
        <v>-1.7999999999999999E-2</v>
      </c>
      <c r="E9" s="245"/>
      <c r="F9" s="295">
        <v>-3.9</v>
      </c>
      <c r="G9" s="295"/>
      <c r="H9" s="295">
        <v>2.1</v>
      </c>
      <c r="I9" s="295"/>
      <c r="J9" s="333">
        <v>2.3E-2</v>
      </c>
      <c r="K9" s="333"/>
      <c r="L9" s="340">
        <v>-1.3</v>
      </c>
      <c r="M9" s="341"/>
      <c r="N9" s="340">
        <v>3.5</v>
      </c>
      <c r="O9" s="341"/>
      <c r="P9" s="246">
        <v>0.01</v>
      </c>
      <c r="Q9" s="246"/>
      <c r="R9" s="255">
        <v>-1.5</v>
      </c>
      <c r="S9" s="255"/>
      <c r="T9" s="255">
        <v>2.5</v>
      </c>
      <c r="U9" s="294"/>
      <c r="V9" s="9"/>
      <c r="W9" s="9"/>
      <c r="X9" s="9"/>
      <c r="Y9" s="9"/>
      <c r="Z9" s="9"/>
      <c r="AA9" s="9"/>
    </row>
    <row r="10" spans="1:27" ht="30" customHeight="1" x14ac:dyDescent="0.3">
      <c r="B10" s="231">
        <v>2012</v>
      </c>
      <c r="C10" s="232"/>
      <c r="D10" s="245">
        <v>-6.2E-2</v>
      </c>
      <c r="E10" s="245"/>
      <c r="F10" s="295">
        <v>-7.1</v>
      </c>
      <c r="G10" s="295"/>
      <c r="H10" s="295">
        <v>0.9</v>
      </c>
      <c r="I10" s="295"/>
      <c r="J10" s="333">
        <v>-8.9999999999999993E-3</v>
      </c>
      <c r="K10" s="333"/>
      <c r="L10" s="340">
        <v>-2.5</v>
      </c>
      <c r="M10" s="341"/>
      <c r="N10" s="340">
        <v>1.6</v>
      </c>
      <c r="O10" s="341"/>
      <c r="P10" s="246">
        <v>-3.5999999999999997E-2</v>
      </c>
      <c r="Q10" s="246"/>
      <c r="R10" s="255">
        <v>-3.5</v>
      </c>
      <c r="S10" s="255"/>
      <c r="T10" s="255">
        <v>-0.1</v>
      </c>
      <c r="U10" s="294"/>
      <c r="V10" s="9"/>
      <c r="W10" s="9"/>
      <c r="X10" s="9"/>
      <c r="Y10" s="9"/>
      <c r="Z10" s="9"/>
      <c r="AA10" s="9"/>
    </row>
    <row r="11" spans="1:27" ht="30" customHeight="1" x14ac:dyDescent="0.3">
      <c r="B11" s="231">
        <v>2013</v>
      </c>
      <c r="C11" s="232"/>
      <c r="D11" s="245">
        <v>-2E-3</v>
      </c>
      <c r="E11" s="245"/>
      <c r="F11" s="295">
        <v>-1.3</v>
      </c>
      <c r="G11" s="295"/>
      <c r="H11" s="295">
        <v>1.1000000000000001</v>
      </c>
      <c r="I11" s="295"/>
      <c r="J11" s="333">
        <v>0.01</v>
      </c>
      <c r="K11" s="333"/>
      <c r="L11" s="340">
        <v>0.6</v>
      </c>
      <c r="M11" s="341"/>
      <c r="N11" s="340">
        <v>0.4</v>
      </c>
      <c r="O11" s="341"/>
      <c r="P11" s="246">
        <v>-1E-3</v>
      </c>
      <c r="Q11" s="246"/>
      <c r="R11" s="255">
        <v>-0.1</v>
      </c>
      <c r="S11" s="255"/>
      <c r="T11" s="255">
        <v>0</v>
      </c>
      <c r="U11" s="294"/>
      <c r="V11" s="9"/>
      <c r="W11" s="9"/>
      <c r="X11" s="9"/>
      <c r="Y11" s="9"/>
      <c r="Z11" s="9"/>
      <c r="AA11" s="9"/>
    </row>
    <row r="12" spans="1:27" ht="30" customHeight="1" x14ac:dyDescent="0.3">
      <c r="B12" s="231">
        <v>2014</v>
      </c>
      <c r="C12" s="232"/>
      <c r="D12" s="245">
        <v>1.9E-2</v>
      </c>
      <c r="E12" s="245"/>
      <c r="F12" s="295">
        <v>1.1000000000000001</v>
      </c>
      <c r="G12" s="295"/>
      <c r="H12" s="295">
        <v>0.8</v>
      </c>
      <c r="I12" s="295"/>
      <c r="J12" s="333">
        <v>4.2000000000000003E-2</v>
      </c>
      <c r="K12" s="333"/>
      <c r="L12" s="340">
        <v>2.6</v>
      </c>
      <c r="M12" s="341"/>
      <c r="N12" s="340">
        <v>1.6</v>
      </c>
      <c r="O12" s="341"/>
      <c r="P12" s="246">
        <v>4.2999999999999997E-2</v>
      </c>
      <c r="Q12" s="246"/>
      <c r="R12" s="255">
        <v>2.6</v>
      </c>
      <c r="S12" s="255"/>
      <c r="T12" s="255">
        <v>1.7</v>
      </c>
      <c r="U12" s="294"/>
      <c r="V12" s="9"/>
      <c r="W12" s="9"/>
      <c r="X12" s="9"/>
      <c r="Y12" s="9"/>
      <c r="Z12" s="9"/>
      <c r="AA12" s="9"/>
    </row>
    <row r="13" spans="1:27" ht="30" customHeight="1" x14ac:dyDescent="0.3">
      <c r="B13" s="234">
        <v>2015</v>
      </c>
      <c r="C13" s="235"/>
      <c r="D13" s="250">
        <v>2.4E-2</v>
      </c>
      <c r="E13" s="250"/>
      <c r="F13" s="293">
        <v>2.1</v>
      </c>
      <c r="G13" s="293"/>
      <c r="H13" s="293">
        <v>0.2</v>
      </c>
      <c r="I13" s="293"/>
      <c r="J13" s="334">
        <v>0.01</v>
      </c>
      <c r="K13" s="334"/>
      <c r="L13" s="342">
        <v>1.1000000000000001</v>
      </c>
      <c r="M13" s="343"/>
      <c r="N13" s="342">
        <v>-0.1</v>
      </c>
      <c r="O13" s="343"/>
      <c r="P13" s="248">
        <v>3.3000000000000002E-2</v>
      </c>
      <c r="Q13" s="248"/>
      <c r="R13" s="258">
        <v>1.7</v>
      </c>
      <c r="S13" s="258"/>
      <c r="T13" s="258">
        <v>1.6</v>
      </c>
      <c r="U13" s="292"/>
      <c r="V13" s="9"/>
      <c r="W13" s="9"/>
      <c r="X13" s="9"/>
      <c r="Y13" s="9"/>
      <c r="Z13" s="9"/>
      <c r="AA13" s="9"/>
    </row>
    <row r="14" spans="1:27" s="13" customFormat="1" ht="19.5" customHeight="1" x14ac:dyDescent="0.3"/>
    <row r="15" spans="1:27" s="13" customFormat="1" ht="19.5" customHeight="1" x14ac:dyDescent="0.3"/>
    <row r="16" spans="1:27" ht="19.5" customHeight="1" x14ac:dyDescent="0.3">
      <c r="A16" s="217" t="str">
        <f>NOTA!$A$24</f>
        <v>ESTUDO 28 | ANÁLISE DAS EMPRESAS DO SETOR DOS TRANSPORTES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4:21" ht="13.5" customHeight="1" x14ac:dyDescent="0.3">
      <c r="U17" s="117" t="s">
        <v>124</v>
      </c>
    </row>
    <row r="18" spans="4:21" ht="19.5" customHeight="1" x14ac:dyDescent="0.3"/>
    <row r="19" spans="4:21" ht="19.5" customHeight="1" x14ac:dyDescent="0.3"/>
    <row r="20" spans="4:21" ht="19.5" customHeight="1" x14ac:dyDescent="0.3"/>
    <row r="21" spans="4:21" ht="19.5" customHeight="1" x14ac:dyDescent="0.3"/>
    <row r="22" spans="4:21" ht="19.5" customHeight="1" x14ac:dyDescent="0.3"/>
    <row r="23" spans="4:21" s="14" customFormat="1" ht="19.5" customHeight="1" x14ac:dyDescent="0.3"/>
    <row r="24" spans="4:21" ht="19.5" customHeight="1" x14ac:dyDescent="0.3"/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</row>
    <row r="28" spans="4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  <c r="U28" s="14"/>
    </row>
    <row r="29" spans="4:21" ht="19.5" customHeight="1" x14ac:dyDescent="0.3">
      <c r="D29" s="56"/>
      <c r="E29" s="56"/>
      <c r="F29" s="56"/>
      <c r="G29" s="56"/>
      <c r="H29" s="56"/>
      <c r="I29" s="56"/>
      <c r="J29" s="56"/>
      <c r="K29" s="56"/>
      <c r="L29" s="56"/>
    </row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KcmzX+MXQr74Vu+5NjijZaHj2UbwiNTSELf3Gmi4o0IsgzWHZ9JGdvjrpwgSJ/elcT5VhWrT8ZUND4PG6Oi6Ug==" saltValue="AqlsdYIf8A43QOUAlGacDQ==" spinCount="100000" sheet="1" objects="1" scenarios="1"/>
  <mergeCells count="67">
    <mergeCell ref="B10:C10"/>
    <mergeCell ref="B11:C11"/>
    <mergeCell ref="B12:C12"/>
    <mergeCell ref="B13:C13"/>
    <mergeCell ref="J12:K12"/>
    <mergeCell ref="D13:E13"/>
    <mergeCell ref="F13:G13"/>
    <mergeCell ref="H13:I13"/>
    <mergeCell ref="D12:E12"/>
    <mergeCell ref="F12:G12"/>
    <mergeCell ref="H12:I12"/>
    <mergeCell ref="J11:K11"/>
    <mergeCell ref="L12:M12"/>
    <mergeCell ref="N12:O12"/>
    <mergeCell ref="J13:K13"/>
    <mergeCell ref="L13:M13"/>
    <mergeCell ref="N13:O13"/>
    <mergeCell ref="T13:U13"/>
    <mergeCell ref="J6:O6"/>
    <mergeCell ref="J7:K8"/>
    <mergeCell ref="L7:O7"/>
    <mergeCell ref="L8:M8"/>
    <mergeCell ref="N8:O8"/>
    <mergeCell ref="J9:K9"/>
    <mergeCell ref="L9:M9"/>
    <mergeCell ref="N9:O9"/>
    <mergeCell ref="J10:K10"/>
    <mergeCell ref="P13:Q13"/>
    <mergeCell ref="R13:S13"/>
    <mergeCell ref="T11:U11"/>
    <mergeCell ref="P12:Q12"/>
    <mergeCell ref="R12:S12"/>
    <mergeCell ref="T12:U12"/>
    <mergeCell ref="L11:M11"/>
    <mergeCell ref="D11:E11"/>
    <mergeCell ref="F11:G11"/>
    <mergeCell ref="H11:I11"/>
    <mergeCell ref="P11:Q11"/>
    <mergeCell ref="T10:U10"/>
    <mergeCell ref="L10:M10"/>
    <mergeCell ref="N10:O10"/>
    <mergeCell ref="D9:E9"/>
    <mergeCell ref="F9:G9"/>
    <mergeCell ref="H9:I9"/>
    <mergeCell ref="P9:Q9"/>
    <mergeCell ref="R9:S9"/>
    <mergeCell ref="D10:E10"/>
    <mergeCell ref="F10:G10"/>
    <mergeCell ref="H10:I10"/>
    <mergeCell ref="P10:Q10"/>
    <mergeCell ref="R10:S10"/>
    <mergeCell ref="A16:U16"/>
    <mergeCell ref="A1:U1"/>
    <mergeCell ref="D6:I6"/>
    <mergeCell ref="B9:C9"/>
    <mergeCell ref="P6:U6"/>
    <mergeCell ref="D7:E8"/>
    <mergeCell ref="F7:I7"/>
    <mergeCell ref="P7:Q8"/>
    <mergeCell ref="R7:U7"/>
    <mergeCell ref="F8:G8"/>
    <mergeCell ref="H8:I8"/>
    <mergeCell ref="R8:S8"/>
    <mergeCell ref="T8:U8"/>
    <mergeCell ref="R11:S11"/>
    <mergeCell ref="N11:O11"/>
    <mergeCell ref="T9:U9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C0CFD6"/>
  </sheetPr>
  <dimension ref="A1:AD81"/>
  <sheetViews>
    <sheetView zoomScaleNormal="100" workbookViewId="0">
      <selection sqref="A1:U1"/>
    </sheetView>
  </sheetViews>
  <sheetFormatPr defaultColWidth="9.109375" defaultRowHeight="14.4" x14ac:dyDescent="0.3"/>
  <cols>
    <col min="1" max="29" width="6.6640625" style="6" customWidth="1"/>
    <col min="30" max="16384" width="9.109375" style="6"/>
  </cols>
  <sheetData>
    <row r="1" spans="1:30" ht="69" customHeight="1" x14ac:dyDescent="0.3">
      <c r="A1" s="228" t="s">
        <v>306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9"/>
      <c r="W1" s="9"/>
      <c r="X1" s="9"/>
      <c r="Y1" s="9"/>
      <c r="Z1" s="9"/>
      <c r="AA1" s="9"/>
      <c r="AB1" s="9"/>
      <c r="AC1" s="9"/>
      <c r="AD1" s="9"/>
    </row>
    <row r="2" spans="1:30" ht="15" customHeight="1" x14ac:dyDescent="0.3">
      <c r="V2" s="9"/>
      <c r="W2" s="9"/>
      <c r="X2" s="9"/>
      <c r="Y2" s="9"/>
      <c r="Z2" s="9"/>
      <c r="AA2" s="9"/>
      <c r="AB2" s="9"/>
      <c r="AC2" s="9"/>
      <c r="AD2" s="9"/>
    </row>
    <row r="3" spans="1:30" s="7" customFormat="1" ht="15" customHeight="1" thickBot="1" x14ac:dyDescent="0.35">
      <c r="A3" s="109" t="str">
        <f>+Índice!$F$88</f>
        <v>G39</v>
      </c>
      <c r="B3" s="110" t="str">
        <f>+Índice!$G$88</f>
        <v>Diferencial entre a componente exportada do volume de negócios e a componente importada das compras e FSE | Em percentagem do volume de negócios (2015)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V3" s="9"/>
      <c r="W3" s="9"/>
      <c r="X3" s="9"/>
      <c r="Y3" s="9"/>
      <c r="Z3" s="9"/>
      <c r="AA3" s="9"/>
      <c r="AB3" s="9"/>
      <c r="AC3" s="9"/>
      <c r="AD3" s="9"/>
    </row>
    <row r="4" spans="1:30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30" ht="15" customHeight="1" x14ac:dyDescent="0.3">
      <c r="R5" s="9"/>
      <c r="S5" s="9"/>
      <c r="T5" s="9"/>
      <c r="U5" s="9"/>
      <c r="V5" s="9"/>
      <c r="W5" s="9"/>
      <c r="X5" s="9"/>
    </row>
    <row r="6" spans="1:30" ht="30" customHeight="1" x14ac:dyDescent="0.3">
      <c r="D6" s="9"/>
      <c r="E6" s="9"/>
      <c r="F6" s="78"/>
      <c r="G6" s="79"/>
      <c r="H6" s="79"/>
      <c r="I6" s="79"/>
      <c r="J6" s="79"/>
      <c r="K6" s="222" t="s">
        <v>193</v>
      </c>
      <c r="L6" s="223"/>
      <c r="M6" s="223"/>
      <c r="N6" s="223"/>
      <c r="O6" s="223"/>
      <c r="P6" s="223"/>
    </row>
    <row r="7" spans="1:30" ht="30" customHeight="1" x14ac:dyDescent="0.3">
      <c r="D7" s="9"/>
      <c r="E7" s="9"/>
      <c r="F7" s="269" t="s">
        <v>117</v>
      </c>
      <c r="G7" s="269"/>
      <c r="H7" s="269"/>
      <c r="I7" s="269"/>
      <c r="J7" s="269"/>
      <c r="K7" s="300">
        <v>7.0000000000000001E-3</v>
      </c>
      <c r="L7" s="301"/>
      <c r="M7" s="301"/>
      <c r="N7" s="301"/>
      <c r="O7" s="301"/>
      <c r="P7" s="301"/>
    </row>
    <row r="8" spans="1:30" ht="30" customHeight="1" x14ac:dyDescent="0.3">
      <c r="D8" s="9"/>
      <c r="E8" s="9"/>
      <c r="F8" s="269" t="s">
        <v>182</v>
      </c>
      <c r="G8" s="269"/>
      <c r="H8" s="269"/>
      <c r="I8" s="269"/>
      <c r="J8" s="269"/>
      <c r="K8" s="332">
        <v>0.223</v>
      </c>
      <c r="L8" s="330"/>
      <c r="M8" s="330"/>
      <c r="N8" s="330"/>
      <c r="O8" s="330"/>
      <c r="P8" s="330"/>
    </row>
    <row r="9" spans="1:30" ht="30" customHeight="1" x14ac:dyDescent="0.3">
      <c r="D9" s="9"/>
      <c r="E9" s="9"/>
      <c r="F9" s="269" t="s">
        <v>179</v>
      </c>
      <c r="G9" s="269"/>
      <c r="H9" s="269"/>
      <c r="I9" s="269"/>
      <c r="J9" s="269"/>
      <c r="K9" s="225">
        <v>0.13100000000000001</v>
      </c>
      <c r="L9" s="226"/>
      <c r="M9" s="226"/>
      <c r="N9" s="226"/>
      <c r="O9" s="226"/>
      <c r="P9" s="226"/>
    </row>
    <row r="10" spans="1:30" ht="30" customHeight="1" x14ac:dyDescent="0.3">
      <c r="D10" s="9"/>
      <c r="E10" s="9"/>
      <c r="F10" s="232" t="s">
        <v>43</v>
      </c>
      <c r="G10" s="230"/>
      <c r="H10" s="232" t="s">
        <v>0</v>
      </c>
      <c r="I10" s="269"/>
      <c r="J10" s="269"/>
      <c r="K10" s="296">
        <v>0.11700000000000001</v>
      </c>
      <c r="L10" s="297"/>
      <c r="M10" s="297"/>
      <c r="N10" s="297"/>
      <c r="O10" s="297"/>
      <c r="P10" s="297"/>
    </row>
    <row r="11" spans="1:30" ht="30" customHeight="1" x14ac:dyDescent="0.3">
      <c r="D11" s="9"/>
      <c r="E11" s="9"/>
      <c r="F11" s="232"/>
      <c r="G11" s="230"/>
      <c r="H11" s="232" t="s">
        <v>42</v>
      </c>
      <c r="I11" s="269"/>
      <c r="J11" s="269"/>
      <c r="K11" s="296">
        <v>0.13900000000000001</v>
      </c>
      <c r="L11" s="297"/>
      <c r="M11" s="297"/>
      <c r="N11" s="297"/>
      <c r="O11" s="297"/>
      <c r="P11" s="297"/>
    </row>
    <row r="12" spans="1:30" ht="30" customHeight="1" x14ac:dyDescent="0.3">
      <c r="D12" s="9"/>
      <c r="E12" s="9"/>
      <c r="F12" s="232"/>
      <c r="G12" s="230"/>
      <c r="H12" s="232" t="s">
        <v>1</v>
      </c>
      <c r="I12" s="269"/>
      <c r="J12" s="269"/>
      <c r="K12" s="296">
        <v>0.124</v>
      </c>
      <c r="L12" s="297"/>
      <c r="M12" s="297"/>
      <c r="N12" s="297"/>
      <c r="O12" s="297"/>
      <c r="P12" s="297"/>
    </row>
    <row r="13" spans="1:30" ht="30" customHeight="1" x14ac:dyDescent="0.3">
      <c r="D13" s="9"/>
      <c r="E13" s="9"/>
      <c r="F13" s="234" t="s">
        <v>328</v>
      </c>
      <c r="G13" s="234"/>
      <c r="H13" s="231" t="s">
        <v>301</v>
      </c>
      <c r="I13" s="231"/>
      <c r="J13" s="231"/>
      <c r="K13" s="296">
        <v>7.0000000000000001E-3</v>
      </c>
      <c r="L13" s="297"/>
      <c r="M13" s="297"/>
      <c r="N13" s="297"/>
      <c r="O13" s="297"/>
      <c r="P13" s="297"/>
      <c r="V13" s="71"/>
    </row>
    <row r="14" spans="1:30" ht="30" customHeight="1" x14ac:dyDescent="0.3">
      <c r="D14" s="9"/>
      <c r="E14" s="9"/>
      <c r="F14" s="223"/>
      <c r="G14" s="223"/>
      <c r="H14" s="231" t="s">
        <v>302</v>
      </c>
      <c r="I14" s="231"/>
      <c r="J14" s="231"/>
      <c r="K14" s="296">
        <v>0.158</v>
      </c>
      <c r="L14" s="297"/>
      <c r="M14" s="297"/>
      <c r="N14" s="297"/>
      <c r="O14" s="297"/>
      <c r="P14" s="297"/>
    </row>
    <row r="15" spans="1:30" ht="20.100000000000001" customHeight="1" x14ac:dyDescent="0.3"/>
    <row r="16" spans="1:30" ht="19.5" customHeight="1" x14ac:dyDescent="0.3">
      <c r="A16" s="217" t="str">
        <f>NOTA!$A$24</f>
        <v>ESTUDO 28 | ANÁLISE DAS EMPRESAS DO SETOR DOS TRANSPORTES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3:21" ht="13.5" customHeight="1" x14ac:dyDescent="0.3">
      <c r="U17" s="117" t="s">
        <v>124</v>
      </c>
    </row>
    <row r="18" spans="3:21" ht="19.5" customHeight="1" x14ac:dyDescent="0.3"/>
    <row r="19" spans="3:21" ht="19.5" customHeight="1" x14ac:dyDescent="0.3"/>
    <row r="20" spans="3:21" ht="19.5" customHeight="1" x14ac:dyDescent="0.3"/>
    <row r="21" spans="3:21" ht="19.5" customHeight="1" x14ac:dyDescent="0.3"/>
    <row r="22" spans="3:21" ht="19.5" customHeight="1" x14ac:dyDescent="0.3"/>
    <row r="23" spans="3:21" s="14" customFormat="1" ht="19.5" customHeight="1" x14ac:dyDescent="0.3"/>
    <row r="24" spans="3:21" ht="19.5" customHeight="1" x14ac:dyDescent="0.3"/>
    <row r="25" spans="3:21" ht="19.5" customHeight="1" x14ac:dyDescent="0.3"/>
    <row r="26" spans="3:21" ht="19.5" customHeight="1" x14ac:dyDescent="0.3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3:21" ht="19.5" customHeight="1" x14ac:dyDescent="0.3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3:21" ht="19.5" customHeight="1" x14ac:dyDescent="0.3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3:21" ht="19.5" customHeight="1" x14ac:dyDescent="0.3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3:21" ht="19.5" customHeight="1" x14ac:dyDescent="0.3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21" ht="19.5" customHeight="1" x14ac:dyDescent="0.3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3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i8En1gyzfMgj71CUciQI18VvdYdYy5r8H/fihE2Y9SvtqdaNfLu+ReTcFIEcAO6WB/fGURBYmo4pBGdsEXSr6Q==" saltValue="j2CvgztvTRBpz+IxmN7FNQ==" spinCount="100000" sheet="1" objects="1" scenarios="1"/>
  <mergeCells count="21">
    <mergeCell ref="A16:U16"/>
    <mergeCell ref="F13:G14"/>
    <mergeCell ref="F8:J8"/>
    <mergeCell ref="K8:P8"/>
    <mergeCell ref="H13:J13"/>
    <mergeCell ref="K13:P13"/>
    <mergeCell ref="H14:J14"/>
    <mergeCell ref="K14:P14"/>
    <mergeCell ref="F10:G12"/>
    <mergeCell ref="H10:J10"/>
    <mergeCell ref="K10:P10"/>
    <mergeCell ref="H11:J11"/>
    <mergeCell ref="K11:P11"/>
    <mergeCell ref="H12:J12"/>
    <mergeCell ref="K12:P12"/>
    <mergeCell ref="A1:U1"/>
    <mergeCell ref="K6:P6"/>
    <mergeCell ref="F7:J7"/>
    <mergeCell ref="K7:P7"/>
    <mergeCell ref="F9:J9"/>
    <mergeCell ref="K9:P9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C0CFD6"/>
  </sheetPr>
  <dimension ref="A1:X18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4" ht="69" customHeight="1" x14ac:dyDescent="0.3">
      <c r="A1" s="228" t="s">
        <v>306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4" ht="15" customHeight="1" x14ac:dyDescent="0.3"/>
    <row r="3" spans="1:24" s="7" customFormat="1" ht="15" customHeight="1" thickBot="1" x14ac:dyDescent="0.35">
      <c r="A3" s="109" t="str">
        <f>+Índice!$F$91</f>
        <v>G40</v>
      </c>
      <c r="B3" s="110" t="str">
        <f>+Índice!$G$91</f>
        <v>Gastos da atividade operacional | Estrutura (2015)</v>
      </c>
      <c r="C3" s="111"/>
      <c r="D3" s="111"/>
      <c r="E3" s="111"/>
      <c r="F3" s="111"/>
      <c r="G3" s="111"/>
    </row>
    <row r="4" spans="1:24" s="9" customFormat="1" ht="15" customHeight="1" x14ac:dyDescent="0.2">
      <c r="A4" s="8" t="s">
        <v>29</v>
      </c>
      <c r="C4" s="17"/>
      <c r="D4" s="18"/>
      <c r="E4" s="18"/>
      <c r="F4" s="18"/>
      <c r="G4" s="18"/>
    </row>
    <row r="5" spans="1:24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4" s="9" customFormat="1" ht="30" customHeight="1" x14ac:dyDescent="0.2">
      <c r="A6" s="8"/>
      <c r="D6" s="63"/>
      <c r="E6" s="64"/>
      <c r="F6" s="64"/>
      <c r="G6" s="247" t="s">
        <v>117</v>
      </c>
      <c r="H6" s="247"/>
      <c r="I6" s="247" t="s">
        <v>182</v>
      </c>
      <c r="J6" s="247"/>
      <c r="K6" s="247" t="s">
        <v>179</v>
      </c>
      <c r="L6" s="247"/>
      <c r="M6" s="222" t="s">
        <v>69</v>
      </c>
      <c r="N6" s="223"/>
      <c r="O6" s="223"/>
      <c r="P6" s="224"/>
      <c r="W6" s="302"/>
    </row>
    <row r="7" spans="1:24" s="13" customFormat="1" ht="30" customHeight="1" x14ac:dyDescent="0.3">
      <c r="A7" s="22"/>
      <c r="C7" s="23"/>
      <c r="D7" s="68"/>
      <c r="E7" s="66"/>
      <c r="F7" s="66"/>
      <c r="G7" s="269"/>
      <c r="H7" s="269"/>
      <c r="I7" s="269"/>
      <c r="J7" s="269"/>
      <c r="K7" s="269"/>
      <c r="L7" s="269"/>
      <c r="M7" s="269" t="s">
        <v>301</v>
      </c>
      <c r="N7" s="269"/>
      <c r="O7" s="269" t="s">
        <v>302</v>
      </c>
      <c r="P7" s="269"/>
      <c r="T7" s="6"/>
      <c r="U7" s="6"/>
      <c r="V7" s="6"/>
      <c r="W7" s="302"/>
    </row>
    <row r="8" spans="1:24" s="13" customFormat="1" ht="30" customHeight="1" x14ac:dyDescent="0.3">
      <c r="A8" s="22"/>
      <c r="D8" s="232" t="s">
        <v>23</v>
      </c>
      <c r="E8" s="269"/>
      <c r="F8" s="269"/>
      <c r="G8" s="283">
        <v>0.58899999999999997</v>
      </c>
      <c r="H8" s="244"/>
      <c r="I8" s="332">
        <v>6.7000000000000004E-2</v>
      </c>
      <c r="J8" s="331"/>
      <c r="K8" s="225">
        <v>9.4E-2</v>
      </c>
      <c r="L8" s="227"/>
      <c r="M8" s="305">
        <v>0.14599999999999999</v>
      </c>
      <c r="N8" s="306"/>
      <c r="O8" s="305">
        <v>8.2000000000000003E-2</v>
      </c>
      <c r="P8" s="306"/>
      <c r="T8" s="6"/>
      <c r="U8" s="6"/>
      <c r="V8" s="6"/>
      <c r="W8" s="302"/>
    </row>
    <row r="9" spans="1:24" s="13" customFormat="1" ht="30" customHeight="1" x14ac:dyDescent="0.3">
      <c r="A9" s="22"/>
      <c r="D9" s="232" t="s">
        <v>24</v>
      </c>
      <c r="E9" s="269"/>
      <c r="F9" s="269"/>
      <c r="G9" s="283">
        <v>0.255</v>
      </c>
      <c r="H9" s="244"/>
      <c r="I9" s="332">
        <v>0.69599999999999995</v>
      </c>
      <c r="J9" s="331"/>
      <c r="K9" s="225">
        <v>0.624</v>
      </c>
      <c r="L9" s="227"/>
      <c r="M9" s="305">
        <v>0.435</v>
      </c>
      <c r="N9" s="306"/>
      <c r="O9" s="305">
        <v>0.66500000000000004</v>
      </c>
      <c r="P9" s="306"/>
      <c r="T9" s="6"/>
      <c r="U9" s="6"/>
      <c r="V9" s="6"/>
    </row>
    <row r="10" spans="1:24" s="13" customFormat="1" ht="30" customHeight="1" x14ac:dyDescent="0.3">
      <c r="A10" s="22"/>
      <c r="D10" s="235" t="s">
        <v>95</v>
      </c>
      <c r="E10" s="270"/>
      <c r="F10" s="270"/>
      <c r="G10" s="283">
        <v>0.156</v>
      </c>
      <c r="H10" s="244"/>
      <c r="I10" s="332">
        <v>0.23699999999999999</v>
      </c>
      <c r="J10" s="331"/>
      <c r="K10" s="225">
        <v>0.28199999999999997</v>
      </c>
      <c r="L10" s="227"/>
      <c r="M10" s="305">
        <v>0.42</v>
      </c>
      <c r="N10" s="306"/>
      <c r="O10" s="305">
        <v>0.253</v>
      </c>
      <c r="P10" s="306"/>
      <c r="T10" s="6"/>
      <c r="U10" s="6"/>
      <c r="V10" s="6"/>
    </row>
    <row r="11" spans="1:24" s="9" customFormat="1" ht="19.5" customHeight="1" x14ac:dyDescent="0.3">
      <c r="A11" s="8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V11" s="6"/>
      <c r="W11" s="6"/>
      <c r="X11" s="6"/>
    </row>
    <row r="12" spans="1:24" s="9" customFormat="1" ht="19.5" customHeight="1" x14ac:dyDescent="0.2">
      <c r="A12" s="8"/>
      <c r="C12" s="32"/>
      <c r="L12" s="32"/>
      <c r="M12" s="32"/>
      <c r="N12" s="32"/>
    </row>
    <row r="13" spans="1:24" ht="19.5" customHeight="1" x14ac:dyDescent="0.3">
      <c r="A13" s="252" t="str">
        <f>Índice!$A$213</f>
        <v>ESTUDO 28 | ANÁLISE DAS EMPRESAS DO SETOR DOS TRANSPORTES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</row>
    <row r="14" spans="1:24" ht="13.5" customHeight="1" x14ac:dyDescent="0.3">
      <c r="U14" s="117" t="s">
        <v>124</v>
      </c>
    </row>
    <row r="17" ht="17.25" customHeight="1" x14ac:dyDescent="0.3"/>
    <row r="18" ht="17.25" customHeight="1" x14ac:dyDescent="0.3"/>
  </sheetData>
  <sheetProtection algorithmName="SHA-512" hashValue="+JM7g8yELSAoNVNBjyjzNw1B/VrPKBzS419f4HmVt7p5Ln7PJCo9DQ2vY7P5xfp5f7lBVLe2GIQlYqRaNv2UZQ==" saltValue="lW6F7kjJxZQppPYNWHED8A==" spinCount="100000" sheet="1" objects="1" scenarios="1"/>
  <mergeCells count="27">
    <mergeCell ref="A13:U13"/>
    <mergeCell ref="I6:J7"/>
    <mergeCell ref="I8:J8"/>
    <mergeCell ref="I9:J9"/>
    <mergeCell ref="I10:J10"/>
    <mergeCell ref="M6:P6"/>
    <mergeCell ref="D10:F10"/>
    <mergeCell ref="G10:H10"/>
    <mergeCell ref="K10:L10"/>
    <mergeCell ref="M10:N10"/>
    <mergeCell ref="O10:P10"/>
    <mergeCell ref="K8:L8"/>
    <mergeCell ref="M8:N8"/>
    <mergeCell ref="O8:P8"/>
    <mergeCell ref="D9:F9"/>
    <mergeCell ref="G9:H9"/>
    <mergeCell ref="K9:L9"/>
    <mergeCell ref="M9:N9"/>
    <mergeCell ref="O9:P9"/>
    <mergeCell ref="A1:U1"/>
    <mergeCell ref="G6:H7"/>
    <mergeCell ref="K6:L7"/>
    <mergeCell ref="W6:W8"/>
    <mergeCell ref="M7:N7"/>
    <mergeCell ref="O7:P7"/>
    <mergeCell ref="D8:F8"/>
    <mergeCell ref="G8:H8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C0CFD6"/>
  </sheetPr>
  <dimension ref="A1:U28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306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12" t="str">
        <f>+Índice!$F$92</f>
        <v>G41</v>
      </c>
      <c r="B3" s="113" t="str">
        <f>+Índice!$G$92</f>
        <v>Gastos da atividade operacional | Contributos (em p.p.) para a taxa de crescimento anual (em percentagem)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1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9" customFormat="1" ht="30.75" customHeight="1" thickBot="1" x14ac:dyDescent="0.25">
      <c r="A6" s="8"/>
      <c r="C6" s="32"/>
      <c r="D6" s="32"/>
      <c r="E6" s="32"/>
      <c r="F6" s="32"/>
      <c r="G6" s="32"/>
      <c r="H6" s="32"/>
      <c r="I6" s="233" t="s">
        <v>121</v>
      </c>
      <c r="J6" s="235"/>
      <c r="K6" s="269" t="s">
        <v>94</v>
      </c>
      <c r="L6" s="269"/>
      <c r="M6" s="269"/>
      <c r="N6" s="269"/>
      <c r="O6" s="269"/>
      <c r="P6" s="230"/>
    </row>
    <row r="7" spans="1:21" s="13" customFormat="1" ht="30.75" customHeight="1" x14ac:dyDescent="0.3">
      <c r="A7" s="22"/>
      <c r="C7" s="23"/>
      <c r="F7" s="73"/>
      <c r="G7" s="80"/>
      <c r="H7" s="121"/>
      <c r="I7" s="222"/>
      <c r="J7" s="224"/>
      <c r="K7" s="230" t="s">
        <v>23</v>
      </c>
      <c r="L7" s="232"/>
      <c r="M7" s="230" t="s">
        <v>24</v>
      </c>
      <c r="N7" s="232"/>
      <c r="O7" s="230" t="s">
        <v>95</v>
      </c>
      <c r="P7" s="231"/>
      <c r="Q7" s="9"/>
      <c r="R7" s="9"/>
      <c r="S7" s="9"/>
      <c r="T7" s="9"/>
    </row>
    <row r="8" spans="1:21" s="13" customFormat="1" ht="30" customHeight="1" x14ac:dyDescent="0.3">
      <c r="A8" s="22"/>
      <c r="F8" s="232">
        <v>2011</v>
      </c>
      <c r="G8" s="269"/>
      <c r="H8" s="269"/>
      <c r="I8" s="311">
        <v>2.1999999999999999E-2</v>
      </c>
      <c r="J8" s="312"/>
      <c r="K8" s="310">
        <v>-0.1</v>
      </c>
      <c r="L8" s="310"/>
      <c r="M8" s="310">
        <v>2.8</v>
      </c>
      <c r="N8" s="310"/>
      <c r="O8" s="310">
        <v>-0.5</v>
      </c>
      <c r="P8" s="310"/>
      <c r="Q8" s="9"/>
      <c r="R8" s="9"/>
      <c r="S8" s="9"/>
      <c r="T8" s="9"/>
    </row>
    <row r="9" spans="1:21" s="13" customFormat="1" ht="30" customHeight="1" x14ac:dyDescent="0.3">
      <c r="A9" s="22"/>
      <c r="F9" s="232">
        <v>2012</v>
      </c>
      <c r="G9" s="269"/>
      <c r="H9" s="269"/>
      <c r="I9" s="311">
        <v>-3.4000000000000002E-2</v>
      </c>
      <c r="J9" s="312"/>
      <c r="K9" s="310">
        <v>-0.1</v>
      </c>
      <c r="L9" s="310"/>
      <c r="M9" s="310">
        <v>-1.4</v>
      </c>
      <c r="N9" s="310"/>
      <c r="O9" s="310">
        <v>-1.9</v>
      </c>
      <c r="P9" s="310"/>
      <c r="Q9" s="9"/>
      <c r="R9" s="9"/>
      <c r="S9" s="9"/>
      <c r="T9" s="9"/>
    </row>
    <row r="10" spans="1:21" s="13" customFormat="1" ht="30" customHeight="1" x14ac:dyDescent="0.3">
      <c r="A10" s="22"/>
      <c r="F10" s="232">
        <v>2013</v>
      </c>
      <c r="G10" s="269"/>
      <c r="H10" s="269"/>
      <c r="I10" s="311">
        <v>-1.9E-2</v>
      </c>
      <c r="J10" s="312"/>
      <c r="K10" s="310">
        <v>0.6</v>
      </c>
      <c r="L10" s="310"/>
      <c r="M10" s="310">
        <v>-1.8</v>
      </c>
      <c r="N10" s="310"/>
      <c r="O10" s="310">
        <v>-0.7</v>
      </c>
      <c r="P10" s="310"/>
      <c r="Q10" s="9"/>
      <c r="R10" s="9"/>
      <c r="S10" s="9"/>
      <c r="T10" s="9"/>
    </row>
    <row r="11" spans="1:21" s="13" customFormat="1" ht="30" customHeight="1" x14ac:dyDescent="0.3">
      <c r="A11" s="22"/>
      <c r="F11" s="232">
        <v>2014</v>
      </c>
      <c r="G11" s="269"/>
      <c r="H11" s="269"/>
      <c r="I11" s="311">
        <v>3.1E-2</v>
      </c>
      <c r="J11" s="312"/>
      <c r="K11" s="310">
        <v>0.3</v>
      </c>
      <c r="L11" s="310"/>
      <c r="M11" s="310">
        <v>1.8</v>
      </c>
      <c r="N11" s="310"/>
      <c r="O11" s="310">
        <v>0.9</v>
      </c>
      <c r="P11" s="310"/>
      <c r="Q11" s="9"/>
      <c r="R11" s="9"/>
      <c r="S11" s="9"/>
      <c r="T11" s="9"/>
    </row>
    <row r="12" spans="1:21" s="13" customFormat="1" ht="30" customHeight="1" thickBot="1" x14ac:dyDescent="0.35">
      <c r="A12" s="22"/>
      <c r="F12" s="344">
        <v>2015</v>
      </c>
      <c r="G12" s="345"/>
      <c r="H12" s="345"/>
      <c r="I12" s="311">
        <v>1.7000000000000001E-2</v>
      </c>
      <c r="J12" s="312"/>
      <c r="K12" s="310">
        <v>-0.6</v>
      </c>
      <c r="L12" s="310"/>
      <c r="M12" s="310">
        <v>0.1</v>
      </c>
      <c r="N12" s="310"/>
      <c r="O12" s="310">
        <v>2.1</v>
      </c>
      <c r="P12" s="310"/>
      <c r="Q12" s="9"/>
      <c r="R12" s="9"/>
      <c r="S12" s="9"/>
      <c r="T12" s="9"/>
    </row>
    <row r="13" spans="1:21" s="9" customFormat="1" ht="19.5" customHeight="1" x14ac:dyDescent="0.2">
      <c r="A13" s="8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8"/>
    </row>
    <row r="14" spans="1:21" s="9" customFormat="1" ht="19.5" customHeight="1" x14ac:dyDescent="0.2">
      <c r="A14" s="8"/>
      <c r="C14" s="32"/>
      <c r="L14" s="32"/>
      <c r="M14" s="32"/>
      <c r="N14" s="32"/>
    </row>
    <row r="15" spans="1:21" ht="19.5" customHeight="1" x14ac:dyDescent="0.3">
      <c r="A15" s="252" t="str">
        <f>Índice!$A$213</f>
        <v>ESTUDO 28 | ANÁLISE DAS EMPRESAS DO SETOR DOS TRANSPORTES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</row>
    <row r="16" spans="1:21" ht="13.5" customHeight="1" x14ac:dyDescent="0.3">
      <c r="U16" s="117" t="s">
        <v>124</v>
      </c>
    </row>
    <row r="19" spans="6:9" ht="17.25" customHeight="1" x14ac:dyDescent="0.3"/>
    <row r="20" spans="6:9" ht="17.25" customHeight="1" x14ac:dyDescent="0.3"/>
    <row r="24" spans="6:9" x14ac:dyDescent="0.3">
      <c r="F24" s="55"/>
      <c r="G24" s="55"/>
      <c r="H24" s="55"/>
      <c r="I24" s="55"/>
    </row>
    <row r="25" spans="6:9" x14ac:dyDescent="0.3">
      <c r="F25" s="55"/>
      <c r="G25" s="55"/>
      <c r="H25" s="55"/>
      <c r="I25" s="55"/>
    </row>
    <row r="26" spans="6:9" x14ac:dyDescent="0.3">
      <c r="F26" s="55"/>
      <c r="G26" s="55"/>
      <c r="H26" s="55"/>
      <c r="I26" s="55"/>
    </row>
    <row r="27" spans="6:9" x14ac:dyDescent="0.3">
      <c r="F27" s="55"/>
      <c r="G27" s="55"/>
      <c r="H27" s="55"/>
      <c r="I27" s="55"/>
    </row>
    <row r="28" spans="6:9" x14ac:dyDescent="0.3">
      <c r="F28" s="55"/>
      <c r="G28" s="55"/>
      <c r="H28" s="55"/>
      <c r="I28" s="55"/>
    </row>
  </sheetData>
  <sheetProtection algorithmName="SHA-512" hashValue="gfpWx5RkVC9EfMLnQ8V9foCkybgtSbZrKNIEpEIpQ2ijjd8eGhOc0ePmzsH52z0k69S+v2juqvtn/PDMkfpjIw==" saltValue="Yjmv9EvLaqlCsLR2HYvA5w==" spinCount="100000" sheet="1" objects="1" scenarios="1"/>
  <mergeCells count="32">
    <mergeCell ref="A15:U15"/>
    <mergeCell ref="F10:H10"/>
    <mergeCell ref="I10:J10"/>
    <mergeCell ref="K10:L10"/>
    <mergeCell ref="M10:N10"/>
    <mergeCell ref="O10:P10"/>
    <mergeCell ref="F11:H11"/>
    <mergeCell ref="I11:J11"/>
    <mergeCell ref="K11:L11"/>
    <mergeCell ref="M11:N11"/>
    <mergeCell ref="O11:P11"/>
    <mergeCell ref="F12:H12"/>
    <mergeCell ref="I12:J12"/>
    <mergeCell ref="K12:L12"/>
    <mergeCell ref="M12:N12"/>
    <mergeCell ref="O12:P12"/>
    <mergeCell ref="F8:H8"/>
    <mergeCell ref="I8:J8"/>
    <mergeCell ref="K8:L8"/>
    <mergeCell ref="M8:N8"/>
    <mergeCell ref="O8:P8"/>
    <mergeCell ref="F9:H9"/>
    <mergeCell ref="I9:J9"/>
    <mergeCell ref="K9:L9"/>
    <mergeCell ref="M9:N9"/>
    <mergeCell ref="O9:P9"/>
    <mergeCell ref="A1:U1"/>
    <mergeCell ref="I6:J7"/>
    <mergeCell ref="K6:P6"/>
    <mergeCell ref="K7:L7"/>
    <mergeCell ref="M7:N7"/>
    <mergeCell ref="O7:P7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C0CFD6"/>
  </sheetPr>
  <dimension ref="A1:V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2" ht="69" customHeight="1" x14ac:dyDescent="0.3">
      <c r="A1" s="228" t="s">
        <v>306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2" ht="15" customHeight="1" x14ac:dyDescent="0.3"/>
    <row r="3" spans="1:22" s="7" customFormat="1" ht="15" customHeight="1" thickBot="1" x14ac:dyDescent="0.35">
      <c r="A3" s="106" t="str">
        <f>+Índice!$F$95</f>
        <v>G42</v>
      </c>
      <c r="B3" s="107" t="str">
        <f>+Índice!$G$95</f>
        <v>EBITDA | Contributos (em p.p.) para a taxa de crescimento anual (em percentagem)</v>
      </c>
      <c r="C3" s="108"/>
      <c r="D3" s="108"/>
      <c r="E3" s="108"/>
      <c r="F3" s="108"/>
      <c r="G3" s="108"/>
      <c r="H3" s="108"/>
      <c r="I3" s="108"/>
      <c r="J3" s="108"/>
      <c r="K3" s="108"/>
      <c r="L3" s="18"/>
      <c r="M3" s="18"/>
      <c r="N3" s="18"/>
      <c r="O3" s="18"/>
      <c r="P3" s="18"/>
      <c r="Q3" s="60"/>
    </row>
    <row r="4" spans="1:2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5" customHeight="1" x14ac:dyDescent="0.3"/>
    <row r="6" spans="1:22" ht="15" customHeight="1" x14ac:dyDescent="0.3">
      <c r="E6" s="73"/>
      <c r="F6" s="238" t="s">
        <v>120</v>
      </c>
      <c r="G6" s="240"/>
      <c r="H6" s="240"/>
      <c r="I6" s="240"/>
      <c r="J6" s="240"/>
      <c r="K6" s="239"/>
      <c r="L6" s="238" t="s">
        <v>126</v>
      </c>
      <c r="M6" s="240"/>
      <c r="N6" s="240"/>
      <c r="O6" s="240"/>
      <c r="P6" s="13"/>
      <c r="Q6" s="13"/>
      <c r="R6" s="13"/>
      <c r="S6" s="13"/>
    </row>
    <row r="7" spans="1:22" ht="20.25" customHeight="1" x14ac:dyDescent="0.3">
      <c r="E7" s="68"/>
      <c r="F7" s="222"/>
      <c r="G7" s="223"/>
      <c r="H7" s="223"/>
      <c r="I7" s="223"/>
      <c r="J7" s="223"/>
      <c r="K7" s="224"/>
      <c r="L7" s="222"/>
      <c r="M7" s="223"/>
      <c r="N7" s="223"/>
      <c r="O7" s="223"/>
      <c r="P7" s="13"/>
      <c r="Q7" s="13"/>
      <c r="R7" s="13"/>
      <c r="S7" s="13"/>
    </row>
    <row r="8" spans="1:22" s="9" customFormat="1" ht="30.75" customHeight="1" x14ac:dyDescent="0.3">
      <c r="D8" s="8"/>
      <c r="E8" s="152"/>
      <c r="F8" s="230" t="s">
        <v>117</v>
      </c>
      <c r="G8" s="232"/>
      <c r="H8" s="230" t="s">
        <v>182</v>
      </c>
      <c r="I8" s="232"/>
      <c r="J8" s="230" t="s">
        <v>179</v>
      </c>
      <c r="K8" s="232"/>
      <c r="L8" s="269" t="s">
        <v>301</v>
      </c>
      <c r="M8" s="269"/>
      <c r="N8" s="269" t="s">
        <v>302</v>
      </c>
      <c r="O8" s="269"/>
      <c r="P8" s="13"/>
      <c r="Q8" s="13"/>
      <c r="R8" s="13"/>
      <c r="S8" s="13"/>
    </row>
    <row r="9" spans="1:22" s="13" customFormat="1" ht="30" customHeight="1" x14ac:dyDescent="0.3">
      <c r="D9" s="231">
        <v>2011</v>
      </c>
      <c r="E9" s="232"/>
      <c r="F9" s="259">
        <v>-30.4</v>
      </c>
      <c r="G9" s="260"/>
      <c r="H9" s="335">
        <v>-12.6</v>
      </c>
      <c r="I9" s="336"/>
      <c r="J9" s="253">
        <v>-13.4</v>
      </c>
      <c r="K9" s="254"/>
      <c r="L9" s="313">
        <v>0.6</v>
      </c>
      <c r="M9" s="314"/>
      <c r="N9" s="313">
        <v>-14</v>
      </c>
      <c r="O9" s="314"/>
    </row>
    <row r="10" spans="1:22" s="13" customFormat="1" ht="30" customHeight="1" x14ac:dyDescent="0.3">
      <c r="D10" s="231">
        <v>2012</v>
      </c>
      <c r="E10" s="232"/>
      <c r="F10" s="259">
        <v>-10.199999999999999</v>
      </c>
      <c r="G10" s="260"/>
      <c r="H10" s="335">
        <v>-8.1</v>
      </c>
      <c r="I10" s="336"/>
      <c r="J10" s="253">
        <v>-19.100000000000001</v>
      </c>
      <c r="K10" s="254"/>
      <c r="L10" s="313">
        <v>-11.5</v>
      </c>
      <c r="M10" s="314"/>
      <c r="N10" s="313">
        <v>-7.7</v>
      </c>
      <c r="O10" s="314"/>
    </row>
    <row r="11" spans="1:22" s="13" customFormat="1" ht="30" customHeight="1" x14ac:dyDescent="0.3">
      <c r="D11" s="231">
        <v>2013</v>
      </c>
      <c r="E11" s="232"/>
      <c r="F11" s="259">
        <v>10.6</v>
      </c>
      <c r="G11" s="260"/>
      <c r="H11" s="335">
        <v>27.2</v>
      </c>
      <c r="I11" s="336"/>
      <c r="J11" s="253">
        <v>54.6</v>
      </c>
      <c r="K11" s="254"/>
      <c r="L11" s="313">
        <v>34.1</v>
      </c>
      <c r="M11" s="314"/>
      <c r="N11" s="313">
        <v>20.5</v>
      </c>
      <c r="O11" s="314"/>
    </row>
    <row r="12" spans="1:22" s="13" customFormat="1" ht="30" customHeight="1" x14ac:dyDescent="0.3">
      <c r="D12" s="231">
        <v>2014</v>
      </c>
      <c r="E12" s="232"/>
      <c r="F12" s="259">
        <v>1</v>
      </c>
      <c r="G12" s="260"/>
      <c r="H12" s="335">
        <v>-12.4</v>
      </c>
      <c r="I12" s="336"/>
      <c r="J12" s="253">
        <v>-4.3</v>
      </c>
      <c r="K12" s="254"/>
      <c r="L12" s="313">
        <v>-18.600000000000001</v>
      </c>
      <c r="M12" s="314"/>
      <c r="N12" s="313">
        <v>14.3</v>
      </c>
      <c r="O12" s="314"/>
    </row>
    <row r="13" spans="1:22" s="13" customFormat="1" ht="30" customHeight="1" x14ac:dyDescent="0.3">
      <c r="D13" s="234">
        <v>2015</v>
      </c>
      <c r="E13" s="235"/>
      <c r="F13" s="259">
        <v>24.8</v>
      </c>
      <c r="G13" s="260"/>
      <c r="H13" s="335">
        <v>4.7</v>
      </c>
      <c r="I13" s="336"/>
      <c r="J13" s="253">
        <v>27.2</v>
      </c>
      <c r="K13" s="254"/>
      <c r="L13" s="313">
        <v>15.3</v>
      </c>
      <c r="M13" s="314"/>
      <c r="N13" s="313">
        <v>11.9</v>
      </c>
      <c r="O13" s="314"/>
    </row>
    <row r="14" spans="1:22" ht="19.5" customHeight="1" x14ac:dyDescent="0.3">
      <c r="F14" s="56"/>
      <c r="S14" s="13"/>
      <c r="T14" s="13"/>
      <c r="U14" s="13"/>
      <c r="V14" s="13"/>
    </row>
    <row r="15" spans="1:22" ht="20.100000000000001" customHeight="1" x14ac:dyDescent="0.3"/>
    <row r="16" spans="1:22" ht="19.5" customHeight="1" x14ac:dyDescent="0.3">
      <c r="A16" s="217" t="str">
        <f>NOTA!$A$24</f>
        <v>ESTUDO 28 | ANÁLISE DAS EMPRESAS DO SETOR DOS TRANSPORTES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4:21" ht="13.5" customHeight="1" x14ac:dyDescent="0.3">
      <c r="U17" s="117" t="s">
        <v>124</v>
      </c>
    </row>
    <row r="18" spans="4:21" ht="19.5" customHeight="1" x14ac:dyDescent="0.3"/>
    <row r="19" spans="4:21" ht="19.5" customHeight="1" x14ac:dyDescent="0.3"/>
    <row r="20" spans="4:21" ht="19.5" customHeight="1" x14ac:dyDescent="0.3"/>
    <row r="21" spans="4:21" ht="19.5" customHeight="1" x14ac:dyDescent="0.3"/>
    <row r="22" spans="4:21" ht="19.5" customHeight="1" x14ac:dyDescent="0.3"/>
    <row r="23" spans="4:21" s="14" customFormat="1" ht="19.5" customHeight="1" x14ac:dyDescent="0.3"/>
    <row r="24" spans="4:21" ht="19.5" customHeight="1" x14ac:dyDescent="0.3"/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</row>
    <row r="28" spans="4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  <c r="U28" s="14"/>
    </row>
    <row r="29" spans="4:21" ht="19.5" customHeight="1" x14ac:dyDescent="0.3">
      <c r="D29" s="56"/>
      <c r="E29" s="56"/>
      <c r="F29" s="56"/>
      <c r="G29" s="56"/>
      <c r="H29" s="56"/>
      <c r="I29" s="56"/>
      <c r="J29" s="56"/>
      <c r="K29" s="56"/>
      <c r="L29" s="56"/>
    </row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JBeqmGp2AgBi6AkdB60iMAQFvbkQs+9JTvRnLRXrjv2EmI07xROMXEkWrX2CDWbC0bPcdaB3gyWHoLG/r6SqpA==" saltValue="vWf50/Ovpu0rcpn1DcCrVQ==" spinCount="100000" sheet="1" objects="1" scenarios="1"/>
  <mergeCells count="39">
    <mergeCell ref="A16:U16"/>
    <mergeCell ref="H8:I8"/>
    <mergeCell ref="H9:I9"/>
    <mergeCell ref="H10:I10"/>
    <mergeCell ref="H11:I11"/>
    <mergeCell ref="H12:I12"/>
    <mergeCell ref="H13:I13"/>
    <mergeCell ref="D13:E13"/>
    <mergeCell ref="F13:G13"/>
    <mergeCell ref="J13:K13"/>
    <mergeCell ref="L13:M13"/>
    <mergeCell ref="N13:O13"/>
    <mergeCell ref="D12:E12"/>
    <mergeCell ref="F12:G12"/>
    <mergeCell ref="J12:K12"/>
    <mergeCell ref="L12:M12"/>
    <mergeCell ref="N12:O12"/>
    <mergeCell ref="D11:E11"/>
    <mergeCell ref="F11:G11"/>
    <mergeCell ref="J11:K11"/>
    <mergeCell ref="L11:M11"/>
    <mergeCell ref="N11:O11"/>
    <mergeCell ref="D10:E10"/>
    <mergeCell ref="F10:G10"/>
    <mergeCell ref="J10:K10"/>
    <mergeCell ref="L10:M10"/>
    <mergeCell ref="N10:O10"/>
    <mergeCell ref="D9:E9"/>
    <mergeCell ref="F9:G9"/>
    <mergeCell ref="J9:K9"/>
    <mergeCell ref="L9:M9"/>
    <mergeCell ref="N9:O9"/>
    <mergeCell ref="A1:U1"/>
    <mergeCell ref="F8:G8"/>
    <mergeCell ref="J8:K8"/>
    <mergeCell ref="L8:M8"/>
    <mergeCell ref="N8:O8"/>
    <mergeCell ref="L6:O7"/>
    <mergeCell ref="F6:K7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416F84"/>
  </sheetPr>
  <dimension ref="A1:AC77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9" ht="69" customHeight="1" x14ac:dyDescent="0.3">
      <c r="A1" s="228" t="s">
        <v>306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9" ht="15" customHeight="1" x14ac:dyDescent="0.3"/>
    <row r="3" spans="1:29" s="7" customFormat="1" ht="15" customHeight="1" thickBot="1" x14ac:dyDescent="0.35">
      <c r="A3" s="112" t="str">
        <f>+Índice!$F$96</f>
        <v>Q12</v>
      </c>
      <c r="B3" s="113" t="str">
        <f>+Índice!$G$96</f>
        <v>EBITDA | Proporção de empresas com taxa de crescimento positiva do EBITDA e com EBITDA negativo</v>
      </c>
      <c r="C3" s="114"/>
      <c r="D3" s="113"/>
      <c r="E3" s="114"/>
      <c r="F3" s="114"/>
      <c r="G3" s="115"/>
      <c r="H3" s="115"/>
      <c r="I3" s="115"/>
      <c r="J3" s="115"/>
      <c r="K3" s="115"/>
      <c r="L3" s="115"/>
      <c r="M3" s="115"/>
    </row>
    <row r="4" spans="1:29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9" s="9" customFormat="1" ht="15" customHeight="1" x14ac:dyDescent="0.2">
      <c r="A5" s="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29" ht="15" customHeight="1" x14ac:dyDescent="0.3">
      <c r="E6" s="73"/>
      <c r="F6" s="76"/>
      <c r="G6" s="76"/>
      <c r="H6" s="76"/>
      <c r="I6" s="76"/>
      <c r="J6" s="238" t="s">
        <v>122</v>
      </c>
      <c r="K6" s="240"/>
      <c r="L6" s="240"/>
      <c r="M6" s="239"/>
      <c r="N6" s="238" t="s">
        <v>96</v>
      </c>
      <c r="O6" s="240"/>
      <c r="P6" s="240"/>
      <c r="Q6" s="240"/>
      <c r="W6" s="9"/>
      <c r="X6" s="9"/>
      <c r="Y6" s="9"/>
      <c r="Z6" s="9"/>
      <c r="AA6" s="9"/>
      <c r="AB6" s="9"/>
      <c r="AC6" s="9"/>
    </row>
    <row r="7" spans="1:29" ht="15" customHeight="1" x14ac:dyDescent="0.3">
      <c r="E7" s="68"/>
      <c r="F7" s="71"/>
      <c r="G7" s="71"/>
      <c r="H7" s="71"/>
      <c r="I7" s="71"/>
      <c r="J7" s="222"/>
      <c r="K7" s="223"/>
      <c r="L7" s="223"/>
      <c r="M7" s="224"/>
      <c r="N7" s="222"/>
      <c r="O7" s="223"/>
      <c r="P7" s="223"/>
      <c r="Q7" s="223"/>
      <c r="W7" s="9"/>
      <c r="X7" s="9"/>
      <c r="Y7" s="9"/>
      <c r="Z7" s="9"/>
      <c r="AA7" s="9"/>
      <c r="AB7" s="9"/>
      <c r="AC7" s="9"/>
    </row>
    <row r="8" spans="1:29" s="15" customFormat="1" ht="30" customHeight="1" x14ac:dyDescent="0.3">
      <c r="E8" s="81"/>
      <c r="F8" s="82"/>
      <c r="G8" s="82"/>
      <c r="H8" s="82"/>
      <c r="I8" s="82"/>
      <c r="J8" s="269">
        <v>2014</v>
      </c>
      <c r="K8" s="269"/>
      <c r="L8" s="269">
        <v>2015</v>
      </c>
      <c r="M8" s="269"/>
      <c r="N8" s="269">
        <v>2014</v>
      </c>
      <c r="O8" s="269"/>
      <c r="P8" s="269">
        <v>2015</v>
      </c>
      <c r="Q8" s="230"/>
      <c r="W8" s="9"/>
      <c r="X8" s="9"/>
      <c r="Y8" s="9"/>
      <c r="Z8" s="9"/>
      <c r="AA8" s="9"/>
      <c r="AB8" s="9"/>
      <c r="AC8" s="9"/>
    </row>
    <row r="9" spans="1:29" s="13" customFormat="1" ht="30" customHeight="1" x14ac:dyDescent="0.3">
      <c r="E9" s="232" t="s">
        <v>117</v>
      </c>
      <c r="F9" s="269"/>
      <c r="G9" s="269"/>
      <c r="H9" s="269"/>
      <c r="I9" s="269"/>
      <c r="J9" s="283">
        <v>0.54200000000000004</v>
      </c>
      <c r="K9" s="244"/>
      <c r="L9" s="283">
        <v>0.54400000000000004</v>
      </c>
      <c r="M9" s="244"/>
      <c r="N9" s="283">
        <v>0.35299999999999998</v>
      </c>
      <c r="O9" s="244"/>
      <c r="P9" s="283">
        <v>0.33100000000000002</v>
      </c>
      <c r="Q9" s="284"/>
      <c r="V9" s="15"/>
      <c r="W9" s="9"/>
      <c r="X9" s="9"/>
      <c r="Y9" s="9"/>
      <c r="Z9" s="9"/>
      <c r="AA9" s="9"/>
      <c r="AB9" s="9"/>
      <c r="AC9" s="9"/>
    </row>
    <row r="10" spans="1:29" s="13" customFormat="1" ht="30" customHeight="1" x14ac:dyDescent="0.3">
      <c r="E10" s="232" t="s">
        <v>182</v>
      </c>
      <c r="F10" s="269"/>
      <c r="G10" s="269"/>
      <c r="H10" s="269"/>
      <c r="I10" s="269"/>
      <c r="J10" s="332">
        <v>0.56000000000000005</v>
      </c>
      <c r="K10" s="331"/>
      <c r="L10" s="332">
        <v>0.56299999999999994</v>
      </c>
      <c r="M10" s="331"/>
      <c r="N10" s="332">
        <v>0.23599999999999999</v>
      </c>
      <c r="O10" s="331"/>
      <c r="P10" s="332">
        <v>0.21299999999999999</v>
      </c>
      <c r="Q10" s="330"/>
      <c r="V10" s="15"/>
      <c r="W10" s="9"/>
      <c r="X10" s="9"/>
      <c r="Y10" s="9"/>
      <c r="Z10" s="9"/>
      <c r="AA10" s="9"/>
      <c r="AB10" s="9"/>
      <c r="AC10" s="9"/>
    </row>
    <row r="11" spans="1:29" s="13" customFormat="1" ht="30" customHeight="1" x14ac:dyDescent="0.3">
      <c r="E11" s="232" t="s">
        <v>179</v>
      </c>
      <c r="F11" s="269"/>
      <c r="G11" s="269"/>
      <c r="H11" s="269"/>
      <c r="I11" s="269"/>
      <c r="J11" s="225">
        <v>0.55900000000000005</v>
      </c>
      <c r="K11" s="227"/>
      <c r="L11" s="225">
        <v>0.56299999999999994</v>
      </c>
      <c r="M11" s="227"/>
      <c r="N11" s="225">
        <v>0.23300000000000001</v>
      </c>
      <c r="O11" s="227"/>
      <c r="P11" s="225">
        <v>0.20899999999999999</v>
      </c>
      <c r="Q11" s="226"/>
      <c r="V11" s="15"/>
      <c r="W11" s="9"/>
      <c r="X11" s="9"/>
      <c r="Y11" s="9"/>
      <c r="Z11" s="9"/>
      <c r="AA11" s="9"/>
      <c r="AB11" s="9"/>
      <c r="AC11" s="9"/>
    </row>
    <row r="12" spans="1:29" s="13" customFormat="1" ht="30" customHeight="1" x14ac:dyDescent="0.3">
      <c r="E12" s="232" t="s">
        <v>43</v>
      </c>
      <c r="F12" s="230"/>
      <c r="G12" s="232" t="s">
        <v>0</v>
      </c>
      <c r="H12" s="269"/>
      <c r="I12" s="269"/>
      <c r="J12" s="241">
        <v>0.55500000000000005</v>
      </c>
      <c r="K12" s="236"/>
      <c r="L12" s="241">
        <v>0.55300000000000005</v>
      </c>
      <c r="M12" s="236"/>
      <c r="N12" s="241">
        <v>0.246</v>
      </c>
      <c r="O12" s="236"/>
      <c r="P12" s="241">
        <v>0.223</v>
      </c>
      <c r="Q12" s="315"/>
      <c r="V12" s="15"/>
      <c r="W12" s="9"/>
      <c r="X12" s="9"/>
      <c r="Y12" s="9"/>
      <c r="Z12" s="9"/>
      <c r="AA12" s="9"/>
      <c r="AB12" s="9"/>
      <c r="AC12" s="9"/>
    </row>
    <row r="13" spans="1:29" s="13" customFormat="1" ht="30" customHeight="1" x14ac:dyDescent="0.3">
      <c r="E13" s="232"/>
      <c r="F13" s="230"/>
      <c r="G13" s="232" t="s">
        <v>42</v>
      </c>
      <c r="H13" s="269"/>
      <c r="I13" s="269"/>
      <c r="J13" s="241">
        <v>0.59599999999999997</v>
      </c>
      <c r="K13" s="236"/>
      <c r="L13" s="241">
        <v>0.65700000000000003</v>
      </c>
      <c r="M13" s="236"/>
      <c r="N13" s="241">
        <v>9.4E-2</v>
      </c>
      <c r="O13" s="236"/>
      <c r="P13" s="241">
        <v>7.0000000000000007E-2</v>
      </c>
      <c r="Q13" s="315"/>
      <c r="V13" s="15"/>
      <c r="W13" s="9"/>
      <c r="X13" s="9"/>
      <c r="Y13" s="9"/>
      <c r="Z13" s="9"/>
      <c r="AA13" s="9"/>
      <c r="AB13" s="9"/>
      <c r="AC13" s="9"/>
    </row>
    <row r="14" spans="1:29" s="13" customFormat="1" ht="30" customHeight="1" x14ac:dyDescent="0.3">
      <c r="E14" s="232"/>
      <c r="F14" s="230"/>
      <c r="G14" s="232" t="s">
        <v>1</v>
      </c>
      <c r="H14" s="269"/>
      <c r="I14" s="269"/>
      <c r="J14" s="241">
        <v>0.629</v>
      </c>
      <c r="K14" s="236"/>
      <c r="L14" s="241">
        <v>0.55300000000000005</v>
      </c>
      <c r="M14" s="236"/>
      <c r="N14" s="241">
        <v>8.5999999999999993E-2</v>
      </c>
      <c r="O14" s="236"/>
      <c r="P14" s="241">
        <v>0.105</v>
      </c>
      <c r="Q14" s="315"/>
      <c r="V14" s="15"/>
      <c r="W14" s="9"/>
      <c r="X14" s="9"/>
      <c r="Y14" s="9"/>
      <c r="Z14" s="9"/>
      <c r="AA14" s="9"/>
      <c r="AB14" s="9"/>
      <c r="AC14" s="9"/>
    </row>
    <row r="15" spans="1:29" s="13" customFormat="1" ht="30" customHeight="1" x14ac:dyDescent="0.3">
      <c r="E15" s="234" t="s">
        <v>328</v>
      </c>
      <c r="F15" s="234"/>
      <c r="G15" s="231" t="s">
        <v>301</v>
      </c>
      <c r="H15" s="231"/>
      <c r="I15" s="231"/>
      <c r="J15" s="241">
        <v>0.56699999999999995</v>
      </c>
      <c r="K15" s="236"/>
      <c r="L15" s="241">
        <v>0.53100000000000003</v>
      </c>
      <c r="M15" s="236"/>
      <c r="N15" s="241">
        <v>0.223</v>
      </c>
      <c r="O15" s="236"/>
      <c r="P15" s="241">
        <v>0.217</v>
      </c>
      <c r="Q15" s="315"/>
      <c r="V15" s="15"/>
      <c r="W15" s="9"/>
      <c r="X15" s="9"/>
      <c r="Y15" s="9"/>
      <c r="Z15" s="9"/>
      <c r="AA15" s="9"/>
      <c r="AB15" s="9"/>
      <c r="AC15" s="9"/>
    </row>
    <row r="16" spans="1:29" s="13" customFormat="1" ht="30" customHeight="1" thickBot="1" x14ac:dyDescent="0.35">
      <c r="E16" s="223"/>
      <c r="F16" s="223"/>
      <c r="G16" s="231" t="s">
        <v>302</v>
      </c>
      <c r="H16" s="231"/>
      <c r="I16" s="231"/>
      <c r="J16" s="241">
        <v>0.55200000000000005</v>
      </c>
      <c r="K16" s="236"/>
      <c r="L16" s="241">
        <v>0.59399999999999997</v>
      </c>
      <c r="M16" s="236"/>
      <c r="N16" s="241">
        <v>0.24299999999999999</v>
      </c>
      <c r="O16" s="236"/>
      <c r="P16" s="241">
        <v>0.20300000000000001</v>
      </c>
      <c r="Q16" s="315"/>
      <c r="V16" s="15"/>
      <c r="W16" s="9"/>
      <c r="X16" s="9"/>
      <c r="Y16" s="9"/>
      <c r="Z16" s="9"/>
      <c r="AA16" s="9"/>
      <c r="AB16" s="9"/>
      <c r="AC16" s="9"/>
    </row>
    <row r="17" spans="1:21" ht="20.100000000000001" customHeight="1" thickBot="1" x14ac:dyDescent="0.35">
      <c r="A17" s="11"/>
      <c r="C17" s="20"/>
      <c r="D17" s="21"/>
      <c r="E17" s="62"/>
      <c r="F17" s="62"/>
      <c r="G17" s="62"/>
      <c r="H17" s="62"/>
      <c r="I17" s="62"/>
      <c r="J17" s="62"/>
    </row>
    <row r="18" spans="1:21" ht="20.100000000000001" customHeight="1" x14ac:dyDescent="0.3"/>
    <row r="19" spans="1:21" ht="19.5" customHeight="1" x14ac:dyDescent="0.3">
      <c r="A19" s="217" t="str">
        <f>NOTA!$A$24</f>
        <v>ESTUDO 28 | ANÁLISE DAS EMPRESAS DO SETOR DOS TRANSPORTES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</row>
    <row r="20" spans="1:21" ht="13.5" customHeight="1" x14ac:dyDescent="0.3">
      <c r="U20" s="117" t="s">
        <v>124</v>
      </c>
    </row>
    <row r="21" spans="1:21" ht="19.5" customHeight="1" x14ac:dyDescent="0.3"/>
    <row r="22" spans="1:21" ht="19.5" customHeight="1" x14ac:dyDescent="0.3"/>
    <row r="23" spans="1:21" ht="19.5" customHeight="1" x14ac:dyDescent="0.3"/>
    <row r="24" spans="1:21" ht="19.5" customHeight="1" x14ac:dyDescent="0.3">
      <c r="P24" s="14"/>
    </row>
    <row r="25" spans="1:2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/>
    <row r="30" spans="1:21" ht="19.5" customHeight="1" x14ac:dyDescent="0.3"/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</sheetData>
  <sheetProtection algorithmName="SHA-512" hashValue="VEAcukjDVSPbFKEYfZcTElwCWTm4GcSrT5CJDBL5FUhi1oqBv6jHSE8Snlj2wMGak5cqTkIm9AUbNjKn99sNWg==" saltValue="fFB+Krz6s1x0bsu7BZOINQ==" spinCount="100000" sheet="1" objects="1" scenarios="1"/>
  <mergeCells count="50">
    <mergeCell ref="A19:U19"/>
    <mergeCell ref="E10:I10"/>
    <mergeCell ref="J10:K10"/>
    <mergeCell ref="L10:M10"/>
    <mergeCell ref="N10:O10"/>
    <mergeCell ref="P10:Q10"/>
    <mergeCell ref="E15:F16"/>
    <mergeCell ref="P16:Q16"/>
    <mergeCell ref="G15:I15"/>
    <mergeCell ref="J15:K15"/>
    <mergeCell ref="L15:M15"/>
    <mergeCell ref="N15:O15"/>
    <mergeCell ref="P15:Q15"/>
    <mergeCell ref="G16:I16"/>
    <mergeCell ref="J16:K16"/>
    <mergeCell ref="L16:M16"/>
    <mergeCell ref="N16:O16"/>
    <mergeCell ref="P13:Q13"/>
    <mergeCell ref="G14:I14"/>
    <mergeCell ref="J14:K14"/>
    <mergeCell ref="L14:M14"/>
    <mergeCell ref="N14:O14"/>
    <mergeCell ref="P14:Q14"/>
    <mergeCell ref="E12:F14"/>
    <mergeCell ref="G12:I12"/>
    <mergeCell ref="J12:K12"/>
    <mergeCell ref="L12:M12"/>
    <mergeCell ref="N12:O12"/>
    <mergeCell ref="P12:Q12"/>
    <mergeCell ref="G13:I13"/>
    <mergeCell ref="J13:K13"/>
    <mergeCell ref="L13:M13"/>
    <mergeCell ref="N13:O13"/>
    <mergeCell ref="E9:I9"/>
    <mergeCell ref="J9:K9"/>
    <mergeCell ref="L9:M9"/>
    <mergeCell ref="N9:O9"/>
    <mergeCell ref="P9:Q9"/>
    <mergeCell ref="E11:I11"/>
    <mergeCell ref="J11:K11"/>
    <mergeCell ref="L11:M11"/>
    <mergeCell ref="N11:O11"/>
    <mergeCell ref="P11:Q11"/>
    <mergeCell ref="A1:U1"/>
    <mergeCell ref="J6:M7"/>
    <mergeCell ref="N6:Q7"/>
    <mergeCell ref="J8:K8"/>
    <mergeCell ref="L8:M8"/>
    <mergeCell ref="N8:O8"/>
    <mergeCell ref="P8:Q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C0CFD6"/>
  </sheetPr>
  <dimension ref="A1:U26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306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12" t="str">
        <f>+Índice!$F$99</f>
        <v>G43</v>
      </c>
      <c r="B3" s="113" t="str">
        <f>+Índice!$G$99</f>
        <v>Rendibilidade dos capitais próprios</v>
      </c>
      <c r="C3" s="114"/>
      <c r="D3" s="114"/>
      <c r="E3" s="114"/>
      <c r="F3" s="114"/>
      <c r="G3" s="61"/>
      <c r="H3" s="61"/>
      <c r="I3" s="61"/>
      <c r="J3" s="61"/>
      <c r="K3" s="61"/>
      <c r="L3" s="61"/>
      <c r="M3" s="61"/>
      <c r="N3" s="61"/>
      <c r="O3" s="6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3"/>
    </row>
    <row r="5" spans="1:21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9" customFormat="1" ht="29.25" customHeight="1" x14ac:dyDescent="0.2">
      <c r="A6" s="8"/>
      <c r="F6" s="69"/>
      <c r="G6" s="64"/>
      <c r="H6" s="67"/>
      <c r="I6" s="247" t="s">
        <v>117</v>
      </c>
      <c r="J6" s="247"/>
      <c r="K6" s="247" t="s">
        <v>182</v>
      </c>
      <c r="L6" s="247"/>
      <c r="M6" s="247" t="s">
        <v>179</v>
      </c>
      <c r="N6" s="247"/>
    </row>
    <row r="7" spans="1:21" s="13" customFormat="1" ht="29.25" customHeight="1" x14ac:dyDescent="0.3">
      <c r="A7" s="22"/>
      <c r="D7" s="23"/>
      <c r="E7" s="23"/>
      <c r="F7" s="70"/>
      <c r="G7" s="66"/>
      <c r="H7" s="71"/>
      <c r="I7" s="269"/>
      <c r="J7" s="269"/>
      <c r="K7" s="269"/>
      <c r="L7" s="269"/>
      <c r="M7" s="269"/>
      <c r="N7" s="269"/>
    </row>
    <row r="8" spans="1:21" s="13" customFormat="1" ht="29.25" customHeight="1" x14ac:dyDescent="0.3">
      <c r="A8" s="22"/>
      <c r="F8" s="232">
        <v>2011</v>
      </c>
      <c r="G8" s="269"/>
      <c r="H8" s="269"/>
      <c r="I8" s="245">
        <v>1.2E-2</v>
      </c>
      <c r="J8" s="245"/>
      <c r="K8" s="333">
        <v>-3.3000000000000002E-2</v>
      </c>
      <c r="L8" s="333"/>
      <c r="M8" s="246">
        <v>-0.14799999999999999</v>
      </c>
      <c r="N8" s="246"/>
    </row>
    <row r="9" spans="1:21" s="13" customFormat="1" ht="29.25" customHeight="1" x14ac:dyDescent="0.3">
      <c r="A9" s="22"/>
      <c r="F9" s="232">
        <v>2012</v>
      </c>
      <c r="G9" s="269"/>
      <c r="H9" s="269"/>
      <c r="I9" s="245">
        <v>0</v>
      </c>
      <c r="J9" s="245"/>
      <c r="K9" s="333">
        <v>-4.2000000000000003E-2</v>
      </c>
      <c r="L9" s="333"/>
      <c r="M9" s="246">
        <v>-0.23699999999999999</v>
      </c>
      <c r="N9" s="246"/>
    </row>
    <row r="10" spans="1:21" s="13" customFormat="1" ht="29.25" customHeight="1" x14ac:dyDescent="0.3">
      <c r="A10" s="22"/>
      <c r="F10" s="232">
        <v>2013</v>
      </c>
      <c r="G10" s="269"/>
      <c r="H10" s="269"/>
      <c r="I10" s="245">
        <v>2.7E-2</v>
      </c>
      <c r="J10" s="245"/>
      <c r="K10" s="333">
        <v>0.128</v>
      </c>
      <c r="L10" s="333"/>
      <c r="M10" s="246">
        <v>8.5999999999999993E-2</v>
      </c>
      <c r="N10" s="246"/>
    </row>
    <row r="11" spans="1:21" s="13" customFormat="1" ht="29.25" customHeight="1" x14ac:dyDescent="0.3">
      <c r="A11" s="22"/>
      <c r="F11" s="232">
        <v>2014</v>
      </c>
      <c r="G11" s="269"/>
      <c r="H11" s="269"/>
      <c r="I11" s="245">
        <v>2.7E-2</v>
      </c>
      <c r="J11" s="245"/>
      <c r="K11" s="333">
        <v>2.9000000000000001E-2</v>
      </c>
      <c r="L11" s="333"/>
      <c r="M11" s="246">
        <v>3.0000000000000001E-3</v>
      </c>
      <c r="N11" s="246"/>
    </row>
    <row r="12" spans="1:21" s="13" customFormat="1" ht="29.25" customHeight="1" x14ac:dyDescent="0.3">
      <c r="A12" s="22"/>
      <c r="F12" s="235">
        <v>2015</v>
      </c>
      <c r="G12" s="270"/>
      <c r="H12" s="270"/>
      <c r="I12" s="250">
        <v>7.1999999999999995E-2</v>
      </c>
      <c r="J12" s="250"/>
      <c r="K12" s="334">
        <v>8.6999999999999994E-2</v>
      </c>
      <c r="L12" s="334"/>
      <c r="M12" s="248">
        <v>0.14599999999999999</v>
      </c>
      <c r="N12" s="248"/>
    </row>
    <row r="13" spans="1:21" s="9" customFormat="1" ht="19.5" customHeight="1" x14ac:dyDescent="0.2">
      <c r="A13" s="8"/>
      <c r="C13" s="32"/>
      <c r="D13" s="32"/>
      <c r="E13" s="32"/>
      <c r="F13" s="32"/>
      <c r="G13" s="32"/>
      <c r="H13" s="32"/>
      <c r="I13" s="32"/>
      <c r="J13" s="59"/>
      <c r="K13" s="59"/>
      <c r="L13" s="59"/>
      <c r="M13" s="32"/>
      <c r="N13" s="59"/>
      <c r="O13" s="59"/>
      <c r="P13" s="59"/>
    </row>
    <row r="14" spans="1:21" s="9" customFormat="1" ht="19.5" customHeight="1" x14ac:dyDescent="0.2">
      <c r="A14" s="8"/>
      <c r="C14" s="32"/>
      <c r="L14" s="32"/>
      <c r="M14" s="32"/>
      <c r="N14" s="32"/>
    </row>
    <row r="15" spans="1:21" s="9" customFormat="1" ht="19.5" customHeight="1" x14ac:dyDescent="0.2">
      <c r="A15" s="8"/>
      <c r="C15" s="32"/>
      <c r="L15" s="32"/>
      <c r="M15" s="32"/>
      <c r="N15" s="32"/>
    </row>
    <row r="16" spans="1:21" ht="19.5" customHeight="1" x14ac:dyDescent="0.3">
      <c r="A16" s="252" t="str">
        <f>Índice!$A$213</f>
        <v>ESTUDO 28 | ANÁLISE DAS EMPRESAS DO SETOR DOS TRANSPORTES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</row>
    <row r="17" spans="20:21" ht="13.5" customHeight="1" x14ac:dyDescent="0.3">
      <c r="U17" s="117" t="s">
        <v>124</v>
      </c>
    </row>
    <row r="20" spans="20:21" ht="17.25" customHeight="1" x14ac:dyDescent="0.3"/>
    <row r="21" spans="20:21" ht="17.25" customHeight="1" x14ac:dyDescent="0.3"/>
    <row r="26" spans="20:21" x14ac:dyDescent="0.3">
      <c r="T26" s="90"/>
    </row>
  </sheetData>
  <sheetProtection algorithmName="SHA-512" hashValue="bI1NalAqzhv45xe0XjhV9am7yEMmsTxbG3Pe6RMO23BBMMM9VyGmoN3Dt3MItTR+0SCv9W/EGtBPB666m/UH3A==" saltValue="mg1F08ziCKOA2NoU1A5jag==" spinCount="100000" sheet="1" objects="1" scenarios="1"/>
  <mergeCells count="25">
    <mergeCell ref="A16:U16"/>
    <mergeCell ref="M6:N7"/>
    <mergeCell ref="M8:N8"/>
    <mergeCell ref="M9:N9"/>
    <mergeCell ref="M10:N10"/>
    <mergeCell ref="M11:N11"/>
    <mergeCell ref="M12:N12"/>
    <mergeCell ref="F12:H12"/>
    <mergeCell ref="I12:J12"/>
    <mergeCell ref="K12:L12"/>
    <mergeCell ref="F11:H11"/>
    <mergeCell ref="I11:J11"/>
    <mergeCell ref="K11:L11"/>
    <mergeCell ref="F10:H10"/>
    <mergeCell ref="I10:J10"/>
    <mergeCell ref="K10:L10"/>
    <mergeCell ref="A1:U1"/>
    <mergeCell ref="I6:J7"/>
    <mergeCell ref="K6:L7"/>
    <mergeCell ref="F9:H9"/>
    <mergeCell ref="I9:J9"/>
    <mergeCell ref="K9:L9"/>
    <mergeCell ref="F8:H8"/>
    <mergeCell ref="I8:J8"/>
    <mergeCell ref="K8:L8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C0CFD6"/>
  </sheetPr>
  <dimension ref="A1:U23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306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12" t="str">
        <f>+Índice!$F$100</f>
        <v>G44</v>
      </c>
      <c r="B3" s="113" t="str">
        <f>+Índice!$G$100</f>
        <v>Resultados | Peso face aos rendimentos (2015)</v>
      </c>
      <c r="C3" s="114"/>
      <c r="D3" s="114"/>
      <c r="E3" s="114"/>
      <c r="F3" s="114"/>
      <c r="G3" s="114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1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9" customFormat="1" ht="30" customHeight="1" x14ac:dyDescent="0.2">
      <c r="A6" s="8"/>
      <c r="D6" s="63"/>
      <c r="E6" s="64"/>
      <c r="F6" s="64"/>
      <c r="G6" s="247" t="s">
        <v>117</v>
      </c>
      <c r="H6" s="247"/>
      <c r="I6" s="247" t="s">
        <v>182</v>
      </c>
      <c r="J6" s="247"/>
      <c r="K6" s="247" t="s">
        <v>179</v>
      </c>
      <c r="L6" s="247"/>
      <c r="M6" s="222" t="s">
        <v>69</v>
      </c>
      <c r="N6" s="223"/>
      <c r="O6" s="223"/>
      <c r="P6" s="224"/>
    </row>
    <row r="7" spans="1:21" s="13" customFormat="1" ht="30" customHeight="1" x14ac:dyDescent="0.3">
      <c r="A7" s="22"/>
      <c r="D7" s="65"/>
      <c r="E7" s="66"/>
      <c r="F7" s="66"/>
      <c r="G7" s="269"/>
      <c r="H7" s="269"/>
      <c r="I7" s="269"/>
      <c r="J7" s="269"/>
      <c r="K7" s="269"/>
      <c r="L7" s="269"/>
      <c r="M7" s="269" t="s">
        <v>179</v>
      </c>
      <c r="N7" s="269"/>
      <c r="O7" s="269" t="s">
        <v>180</v>
      </c>
      <c r="P7" s="269"/>
    </row>
    <row r="8" spans="1:21" s="13" customFormat="1" ht="30" customHeight="1" x14ac:dyDescent="0.3">
      <c r="A8" s="22"/>
      <c r="D8" s="232" t="s">
        <v>158</v>
      </c>
      <c r="E8" s="269"/>
      <c r="F8" s="269"/>
      <c r="G8" s="245">
        <v>0.10100000000000001</v>
      </c>
      <c r="H8" s="245"/>
      <c r="I8" s="333">
        <v>7.6999999999999999E-2</v>
      </c>
      <c r="J8" s="333"/>
      <c r="K8" s="246">
        <v>0.10199999999999999</v>
      </c>
      <c r="L8" s="246"/>
      <c r="M8" s="264">
        <v>0.156</v>
      </c>
      <c r="N8" s="264"/>
      <c r="O8" s="264">
        <v>8.8999999999999996E-2</v>
      </c>
      <c r="P8" s="264"/>
    </row>
    <row r="9" spans="1:21" s="13" customFormat="1" ht="30" customHeight="1" x14ac:dyDescent="0.3">
      <c r="A9" s="22"/>
      <c r="D9" s="235" t="s">
        <v>97</v>
      </c>
      <c r="E9" s="270"/>
      <c r="F9" s="270"/>
      <c r="G9" s="250">
        <v>3.3000000000000002E-2</v>
      </c>
      <c r="H9" s="250"/>
      <c r="I9" s="334">
        <v>1.4999999999999999E-2</v>
      </c>
      <c r="J9" s="334"/>
      <c r="K9" s="248">
        <v>2.3E-2</v>
      </c>
      <c r="L9" s="248"/>
      <c r="M9" s="318">
        <v>4.8000000000000001E-2</v>
      </c>
      <c r="N9" s="318"/>
      <c r="O9" s="318">
        <v>1.7000000000000001E-2</v>
      </c>
      <c r="P9" s="318"/>
    </row>
    <row r="10" spans="1:21" s="9" customFormat="1" ht="19.5" customHeight="1" x14ac:dyDescent="0.2">
      <c r="A10" s="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21" s="9" customFormat="1" ht="19.5" customHeight="1" x14ac:dyDescent="0.2">
      <c r="A11" s="8"/>
      <c r="C11" s="32"/>
      <c r="L11" s="32"/>
      <c r="M11" s="32"/>
      <c r="N11" s="32"/>
    </row>
    <row r="12" spans="1:21" ht="19.5" customHeight="1" x14ac:dyDescent="0.3">
      <c r="A12" s="252" t="str">
        <f>Índice!$A$213</f>
        <v>ESTUDO 28 | ANÁLISE DAS EMPRESAS DO SETOR DOS TRANSPORTES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3" spans="1:21" ht="13.5" customHeight="1" x14ac:dyDescent="0.3">
      <c r="U13" s="117" t="s">
        <v>124</v>
      </c>
    </row>
    <row r="16" spans="1:21" ht="17.25" customHeight="1" x14ac:dyDescent="0.3"/>
    <row r="17" spans="5:12" ht="17.25" customHeight="1" x14ac:dyDescent="0.3"/>
    <row r="19" spans="5:12" x14ac:dyDescent="0.3">
      <c r="E19" s="55"/>
      <c r="F19" s="55"/>
      <c r="G19" s="55"/>
      <c r="H19" s="55"/>
      <c r="I19" s="55"/>
      <c r="J19" s="55"/>
      <c r="K19" s="55"/>
      <c r="L19" s="55"/>
    </row>
    <row r="20" spans="5:12" x14ac:dyDescent="0.3">
      <c r="E20" s="55"/>
      <c r="F20" s="55"/>
      <c r="G20" s="55"/>
      <c r="H20" s="55"/>
      <c r="I20" s="55"/>
      <c r="J20" s="55"/>
      <c r="K20" s="55"/>
      <c r="L20" s="55"/>
    </row>
    <row r="21" spans="5:12" x14ac:dyDescent="0.3">
      <c r="E21" s="55"/>
      <c r="F21" s="55"/>
      <c r="G21" s="55"/>
      <c r="H21" s="55"/>
      <c r="I21" s="55"/>
      <c r="J21" s="55"/>
      <c r="K21" s="55"/>
      <c r="L21" s="55"/>
    </row>
    <row r="22" spans="5:12" x14ac:dyDescent="0.3">
      <c r="E22" s="55"/>
      <c r="F22" s="55"/>
      <c r="G22" s="55"/>
      <c r="H22" s="55"/>
      <c r="I22" s="55"/>
      <c r="J22" s="55"/>
      <c r="K22" s="55"/>
      <c r="L22" s="55"/>
    </row>
    <row r="23" spans="5:12" x14ac:dyDescent="0.3">
      <c r="E23" s="55"/>
      <c r="F23" s="55"/>
      <c r="G23" s="55"/>
      <c r="H23" s="55"/>
      <c r="I23" s="55"/>
      <c r="J23" s="55"/>
      <c r="K23" s="55"/>
      <c r="L23" s="55"/>
    </row>
  </sheetData>
  <sheetProtection algorithmName="SHA-512" hashValue="tiBwpLY3C55APMjF33PQ5UU4xnxXlXZ8qwH/XHwpaaq8Cs1uS2ygS/4fczwBu+jqFku3m7591UsmN5lhxwB2xw==" saltValue="vAw7keTPnQT+eUL6Lk0rgw==" spinCount="100000" sheet="1" objects="1" scenarios="1"/>
  <mergeCells count="20">
    <mergeCell ref="A12:U12"/>
    <mergeCell ref="M6:P6"/>
    <mergeCell ref="I6:J7"/>
    <mergeCell ref="I8:J8"/>
    <mergeCell ref="I9:J9"/>
    <mergeCell ref="D9:F9"/>
    <mergeCell ref="G9:H9"/>
    <mergeCell ref="K9:L9"/>
    <mergeCell ref="M9:N9"/>
    <mergeCell ref="O9:P9"/>
    <mergeCell ref="D8:F8"/>
    <mergeCell ref="G8:H8"/>
    <mergeCell ref="K8:L8"/>
    <mergeCell ref="M8:N8"/>
    <mergeCell ref="O8:P8"/>
    <mergeCell ref="A1:U1"/>
    <mergeCell ref="G6:H7"/>
    <mergeCell ref="K6:L7"/>
    <mergeCell ref="M7:N7"/>
    <mergeCell ref="O7:P7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C0CFD6"/>
  </sheetPr>
  <dimension ref="A1:U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307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+Índice!$F$104</f>
        <v>G45</v>
      </c>
      <c r="B3" s="110" t="str">
        <f>+Índice!$G$104</f>
        <v>Autonomia financeira | Média ponderada e mediana da distribuição (2015)</v>
      </c>
      <c r="C3" s="111"/>
      <c r="D3" s="111"/>
      <c r="E3" s="111"/>
      <c r="F3" s="111"/>
      <c r="G3" s="111"/>
      <c r="H3" s="111"/>
      <c r="I3" s="111"/>
      <c r="J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1" s="15" customFormat="1" ht="30" customHeight="1" x14ac:dyDescent="0.3">
      <c r="L5" s="223" t="s">
        <v>72</v>
      </c>
      <c r="M5" s="224"/>
      <c r="N5" s="223" t="s">
        <v>74</v>
      </c>
      <c r="O5" s="223"/>
    </row>
    <row r="6" spans="1:21" s="13" customFormat="1" ht="30" customHeight="1" x14ac:dyDescent="0.3">
      <c r="G6" s="222" t="s">
        <v>117</v>
      </c>
      <c r="H6" s="223"/>
      <c r="I6" s="223"/>
      <c r="J6" s="223"/>
      <c r="K6" s="223"/>
      <c r="L6" s="244">
        <v>0.26600000000000001</v>
      </c>
      <c r="M6" s="245"/>
      <c r="N6" s="245">
        <v>0.315</v>
      </c>
      <c r="O6" s="283"/>
    </row>
    <row r="7" spans="1:21" s="13" customFormat="1" ht="30" customHeight="1" x14ac:dyDescent="0.3">
      <c r="G7" s="230" t="s">
        <v>182</v>
      </c>
      <c r="H7" s="231"/>
      <c r="I7" s="231"/>
      <c r="J7" s="231"/>
      <c r="K7" s="231"/>
      <c r="L7" s="331">
        <v>0.60599999999999998</v>
      </c>
      <c r="M7" s="333"/>
      <c r="N7" s="333">
        <v>0.185</v>
      </c>
      <c r="O7" s="332"/>
    </row>
    <row r="8" spans="1:21" s="13" customFormat="1" ht="30" customHeight="1" x14ac:dyDescent="0.3">
      <c r="G8" s="230" t="s">
        <v>179</v>
      </c>
      <c r="H8" s="231"/>
      <c r="I8" s="231"/>
      <c r="J8" s="231"/>
      <c r="K8" s="231"/>
      <c r="L8" s="227">
        <v>0.61299999999999999</v>
      </c>
      <c r="M8" s="246"/>
      <c r="N8" s="246">
        <v>0.17100000000000001</v>
      </c>
      <c r="O8" s="225"/>
    </row>
    <row r="9" spans="1:21" s="13" customFormat="1" ht="30" customHeight="1" x14ac:dyDescent="0.3">
      <c r="G9" s="233" t="s">
        <v>43</v>
      </c>
      <c r="H9" s="234"/>
      <c r="I9" s="231" t="s">
        <v>0</v>
      </c>
      <c r="J9" s="231"/>
      <c r="K9" s="231"/>
      <c r="L9" s="319">
        <v>0.66100000000000003</v>
      </c>
      <c r="M9" s="264"/>
      <c r="N9" s="264">
        <v>0.505</v>
      </c>
      <c r="O9" s="296"/>
    </row>
    <row r="10" spans="1:21" s="13" customFormat="1" ht="30" customHeight="1" x14ac:dyDescent="0.3">
      <c r="G10" s="238"/>
      <c r="H10" s="240"/>
      <c r="I10" s="231" t="s">
        <v>42</v>
      </c>
      <c r="J10" s="231"/>
      <c r="K10" s="231"/>
      <c r="L10" s="319">
        <v>0.32800000000000001</v>
      </c>
      <c r="M10" s="264"/>
      <c r="N10" s="264">
        <v>0.34300000000000003</v>
      </c>
      <c r="O10" s="296"/>
    </row>
    <row r="11" spans="1:21" s="13" customFormat="1" ht="30" customHeight="1" x14ac:dyDescent="0.3">
      <c r="G11" s="222"/>
      <c r="H11" s="223"/>
      <c r="I11" s="231" t="s">
        <v>1</v>
      </c>
      <c r="J11" s="231"/>
      <c r="K11" s="231"/>
      <c r="L11" s="319">
        <v>0.40200000000000002</v>
      </c>
      <c r="M11" s="264"/>
      <c r="N11" s="264">
        <v>-0.54100000000000004</v>
      </c>
      <c r="O11" s="296"/>
    </row>
    <row r="12" spans="1:21" s="13" customFormat="1" ht="30" customHeight="1" x14ac:dyDescent="0.3">
      <c r="G12" s="233" t="s">
        <v>328</v>
      </c>
      <c r="H12" s="234"/>
      <c r="I12" s="231" t="s">
        <v>301</v>
      </c>
      <c r="J12" s="231"/>
      <c r="K12" s="231"/>
      <c r="L12" s="319">
        <v>0.67800000000000005</v>
      </c>
      <c r="M12" s="264"/>
      <c r="N12" s="264">
        <v>-0.24399999999999999</v>
      </c>
      <c r="O12" s="296"/>
    </row>
    <row r="13" spans="1:21" s="13" customFormat="1" ht="30" customHeight="1" x14ac:dyDescent="0.3">
      <c r="G13" s="238"/>
      <c r="H13" s="240"/>
      <c r="I13" s="231" t="s">
        <v>302</v>
      </c>
      <c r="J13" s="231"/>
      <c r="K13" s="231"/>
      <c r="L13" s="319">
        <v>0.57599999999999996</v>
      </c>
      <c r="M13" s="264"/>
      <c r="N13" s="264">
        <v>0.34599999999999997</v>
      </c>
      <c r="O13" s="296"/>
    </row>
    <row r="14" spans="1:21" ht="20.100000000000001" customHeight="1" x14ac:dyDescent="0.3"/>
    <row r="15" spans="1:21" ht="19.5" customHeight="1" x14ac:dyDescent="0.3">
      <c r="A15" s="217" t="str">
        <f>NOTA!$A$24</f>
        <v>ESTUDO 28 | ANÁLISE DAS EMPRESAS DO SETOR DOS TRANSPORTES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21" ht="13.5" customHeight="1" x14ac:dyDescent="0.3">
      <c r="U16" s="117" t="s">
        <v>124</v>
      </c>
    </row>
    <row r="17" spans="6:20" ht="19.5" customHeight="1" x14ac:dyDescent="0.3"/>
    <row r="18" spans="6:20" ht="19.5" customHeight="1" x14ac:dyDescent="0.3"/>
    <row r="19" spans="6:20" ht="19.5" customHeight="1" x14ac:dyDescent="0.3"/>
    <row r="20" spans="6:20" ht="19.5" customHeight="1" x14ac:dyDescent="0.3"/>
    <row r="21" spans="6:20" ht="19.5" customHeight="1" x14ac:dyDescent="0.3"/>
    <row r="22" spans="6:20" s="14" customFormat="1" ht="19.5" customHeight="1" x14ac:dyDescent="0.3"/>
    <row r="23" spans="6:20" ht="19.5" customHeight="1" x14ac:dyDescent="0.3"/>
    <row r="24" spans="6:20" ht="19.5" customHeight="1" x14ac:dyDescent="0.3"/>
    <row r="25" spans="6:20" ht="19.5" customHeight="1" x14ac:dyDescent="0.3"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6:20" ht="19.5" customHeight="1" x14ac:dyDescent="0.3"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</row>
    <row r="27" spans="6:20" ht="19.5" customHeight="1" x14ac:dyDescent="0.3">
      <c r="O27" s="14"/>
    </row>
    <row r="28" spans="6:20" ht="19.5" customHeight="1" x14ac:dyDescent="0.3"/>
    <row r="29" spans="6:20" ht="19.5" customHeight="1" x14ac:dyDescent="0.3"/>
    <row r="30" spans="6:20" ht="19.5" customHeight="1" x14ac:dyDescent="0.3"/>
    <row r="31" spans="6:20" ht="19.5" customHeight="1" x14ac:dyDescent="0.3"/>
    <row r="32" spans="6:20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dgqfER4S2hXlQ1Bq+Ijg7KAc/xSOq97d9LcsFc/vvCRg2sJYe9bc/kiPvHSaap91pAXf9XnCBVAaIpSSyzzRGA==" saltValue="Vp9haZBUvT9eF/F4aHMN1Q==" spinCount="100000" sheet="1" objects="1" scenarios="1"/>
  <mergeCells count="30">
    <mergeCell ref="A15:U15"/>
    <mergeCell ref="G7:K7"/>
    <mergeCell ref="L7:M7"/>
    <mergeCell ref="N7:O7"/>
    <mergeCell ref="G12:H13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G8:K8"/>
    <mergeCell ref="L8:M8"/>
    <mergeCell ref="N8:O8"/>
    <mergeCell ref="G9:H11"/>
    <mergeCell ref="I9:K9"/>
    <mergeCell ref="L9:M9"/>
    <mergeCell ref="N9:O9"/>
    <mergeCell ref="I10:K10"/>
    <mergeCell ref="L10:M10"/>
    <mergeCell ref="N10:O10"/>
    <mergeCell ref="A1:U1"/>
    <mergeCell ref="L5:M5"/>
    <mergeCell ref="N5:O5"/>
    <mergeCell ref="G6:K6"/>
    <mergeCell ref="L6:M6"/>
    <mergeCell ref="N6:O6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416F84"/>
  </sheetPr>
  <dimension ref="A1:Z2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6" ht="69" customHeight="1" x14ac:dyDescent="0.3">
      <c r="A1" s="228" t="s">
        <v>307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6" ht="15" customHeight="1" x14ac:dyDescent="0.3"/>
    <row r="3" spans="1:26" s="7" customFormat="1" ht="15" customHeight="1" thickBot="1" x14ac:dyDescent="0.35">
      <c r="A3" s="109" t="str">
        <f>+Índice!$F$105</f>
        <v>Q13</v>
      </c>
      <c r="B3" s="110" t="str">
        <f>+Índice!$G$105</f>
        <v>Autonomia financeira | Proporção de empresas com capitais próprios negativos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1:26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6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6" s="15" customFormat="1" ht="30" customHeight="1" x14ac:dyDescent="0.3">
      <c r="G6" s="78"/>
      <c r="H6" s="79"/>
      <c r="I6" s="79"/>
      <c r="J6" s="79"/>
      <c r="K6" s="79"/>
      <c r="L6" s="247">
        <v>2011</v>
      </c>
      <c r="M6" s="247"/>
      <c r="N6" s="247">
        <v>2015</v>
      </c>
      <c r="O6" s="222"/>
    </row>
    <row r="7" spans="1:26" s="13" customFormat="1" ht="30" customHeight="1" x14ac:dyDescent="0.3">
      <c r="G7" s="232" t="s">
        <v>117</v>
      </c>
      <c r="H7" s="269"/>
      <c r="I7" s="269"/>
      <c r="J7" s="269"/>
      <c r="K7" s="269"/>
      <c r="L7" s="245">
        <v>0.27300000000000002</v>
      </c>
      <c r="M7" s="245"/>
      <c r="N7" s="245">
        <v>0.28999999999999998</v>
      </c>
      <c r="O7" s="245"/>
      <c r="R7" s="15"/>
      <c r="S7" s="15"/>
      <c r="V7" s="15"/>
      <c r="W7" s="15"/>
      <c r="X7" s="15"/>
      <c r="Y7" s="15"/>
      <c r="Z7" s="15"/>
    </row>
    <row r="8" spans="1:26" s="13" customFormat="1" ht="30" customHeight="1" x14ac:dyDescent="0.3">
      <c r="G8" s="232" t="s">
        <v>182</v>
      </c>
      <c r="H8" s="269"/>
      <c r="I8" s="269"/>
      <c r="J8" s="269"/>
      <c r="K8" s="269"/>
      <c r="L8" s="333">
        <v>0.14299999999999999</v>
      </c>
      <c r="M8" s="333"/>
      <c r="N8" s="333">
        <v>0.154</v>
      </c>
      <c r="O8" s="333"/>
      <c r="R8" s="15"/>
      <c r="S8" s="15"/>
      <c r="V8" s="15"/>
      <c r="W8" s="15"/>
      <c r="X8" s="15"/>
      <c r="Y8" s="15"/>
      <c r="Z8" s="15"/>
    </row>
    <row r="9" spans="1:26" s="13" customFormat="1" ht="30" customHeight="1" x14ac:dyDescent="0.3">
      <c r="G9" s="232" t="s">
        <v>179</v>
      </c>
      <c r="H9" s="269"/>
      <c r="I9" s="269"/>
      <c r="J9" s="269"/>
      <c r="K9" s="269"/>
      <c r="L9" s="246">
        <v>0.14000000000000001</v>
      </c>
      <c r="M9" s="246"/>
      <c r="N9" s="246">
        <v>0.14899999999999999</v>
      </c>
      <c r="O9" s="246"/>
      <c r="R9" s="15"/>
      <c r="S9" s="15"/>
      <c r="V9" s="15"/>
      <c r="W9" s="15"/>
      <c r="X9" s="15"/>
      <c r="Y9" s="15"/>
      <c r="Z9" s="15"/>
    </row>
    <row r="10" spans="1:26" s="13" customFormat="1" ht="30" customHeight="1" x14ac:dyDescent="0.3">
      <c r="G10" s="231" t="s">
        <v>43</v>
      </c>
      <c r="H10" s="231"/>
      <c r="I10" s="231" t="s">
        <v>0</v>
      </c>
      <c r="J10" s="231"/>
      <c r="K10" s="232"/>
      <c r="L10" s="316">
        <v>0.14299999999999999</v>
      </c>
      <c r="M10" s="316"/>
      <c r="N10" s="316">
        <v>0.157</v>
      </c>
      <c r="O10" s="316"/>
      <c r="R10" s="15"/>
      <c r="S10" s="15"/>
      <c r="V10" s="15"/>
      <c r="W10" s="15"/>
      <c r="X10" s="15"/>
      <c r="Y10" s="15"/>
      <c r="Z10" s="15"/>
    </row>
    <row r="11" spans="1:26" s="13" customFormat="1" ht="30" customHeight="1" x14ac:dyDescent="0.3">
      <c r="G11" s="231"/>
      <c r="H11" s="231"/>
      <c r="I11" s="231" t="s">
        <v>42</v>
      </c>
      <c r="J11" s="231"/>
      <c r="K11" s="232"/>
      <c r="L11" s="316">
        <v>9.6000000000000002E-2</v>
      </c>
      <c r="M11" s="316"/>
      <c r="N11" s="316">
        <v>6.5000000000000002E-2</v>
      </c>
      <c r="O11" s="316"/>
      <c r="R11" s="15"/>
      <c r="S11" s="15"/>
      <c r="V11" s="15"/>
      <c r="W11" s="15"/>
      <c r="X11" s="15"/>
      <c r="Y11" s="15"/>
      <c r="Z11" s="15"/>
    </row>
    <row r="12" spans="1:26" s="13" customFormat="1" ht="30" customHeight="1" x14ac:dyDescent="0.3">
      <c r="G12" s="231"/>
      <c r="H12" s="231"/>
      <c r="I12" s="231" t="s">
        <v>1</v>
      </c>
      <c r="J12" s="231"/>
      <c r="K12" s="232"/>
      <c r="L12" s="320">
        <v>0.19400000000000001</v>
      </c>
      <c r="M12" s="316"/>
      <c r="N12" s="320">
        <v>0.105</v>
      </c>
      <c r="O12" s="316"/>
      <c r="R12" s="15"/>
      <c r="S12" s="15"/>
      <c r="V12" s="15"/>
      <c r="W12" s="15"/>
      <c r="X12" s="15"/>
      <c r="Y12" s="15"/>
      <c r="Z12" s="15"/>
    </row>
    <row r="13" spans="1:26" s="13" customFormat="1" ht="30" customHeight="1" x14ac:dyDescent="0.3">
      <c r="G13" s="234" t="s">
        <v>328</v>
      </c>
      <c r="H13" s="234"/>
      <c r="I13" s="231" t="s">
        <v>301</v>
      </c>
      <c r="J13" s="231"/>
      <c r="K13" s="231"/>
      <c r="L13" s="316">
        <v>0.16400000000000001</v>
      </c>
      <c r="M13" s="316"/>
      <c r="N13" s="316">
        <v>0.191</v>
      </c>
      <c r="O13" s="316"/>
      <c r="R13" s="15"/>
      <c r="S13" s="15"/>
      <c r="V13" s="15"/>
      <c r="W13" s="15"/>
      <c r="X13" s="15"/>
      <c r="Y13" s="15"/>
      <c r="Z13" s="15"/>
    </row>
    <row r="14" spans="1:26" s="13" customFormat="1" ht="30" customHeight="1" x14ac:dyDescent="0.3">
      <c r="G14" s="223"/>
      <c r="H14" s="223"/>
      <c r="I14" s="231" t="s">
        <v>302</v>
      </c>
      <c r="J14" s="231"/>
      <c r="K14" s="231"/>
      <c r="L14" s="316">
        <v>0.11899999999999999</v>
      </c>
      <c r="M14" s="316"/>
      <c r="N14" s="316">
        <v>0.112</v>
      </c>
      <c r="O14" s="316"/>
      <c r="R14" s="15"/>
      <c r="S14" s="15"/>
      <c r="V14" s="15"/>
      <c r="W14" s="15"/>
      <c r="X14" s="15"/>
      <c r="Y14" s="15"/>
      <c r="Z14" s="15"/>
    </row>
    <row r="15" spans="1:26" ht="19.5" customHeight="1" x14ac:dyDescent="0.3"/>
    <row r="16" spans="1:26" s="9" customFormat="1" ht="19.5" customHeight="1" x14ac:dyDescent="0.2">
      <c r="A16" s="8"/>
      <c r="C16" s="32"/>
      <c r="L16" s="32"/>
      <c r="M16" s="32"/>
      <c r="N16" s="32"/>
    </row>
    <row r="17" spans="1:21" ht="19.5" customHeight="1" x14ac:dyDescent="0.3">
      <c r="A17" s="252" t="str">
        <f>Índice!$A$213</f>
        <v>ESTUDO 28 | ANÁLISE DAS EMPRESAS DO SETOR DOS TRANSPORTES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</row>
    <row r="18" spans="1:21" ht="13.5" customHeight="1" x14ac:dyDescent="0.3">
      <c r="U18" s="117" t="s">
        <v>124</v>
      </c>
    </row>
    <row r="21" spans="1:21" ht="17.25" customHeight="1" x14ac:dyDescent="0.3"/>
    <row r="22" spans="1:21" ht="17.25" customHeight="1" x14ac:dyDescent="0.3"/>
  </sheetData>
  <sheetProtection algorithmName="SHA-512" hashValue="g3nuOSVxI6Dy5l+yzUp89SMTueHgzTHDXA1KVV96+FLeeuXX2YSFyMQtB9fWzWo9/SF3LQr5kTgm7qIW+Mfjwg==" saltValue="jFGaBE2jQNy2iWGSN+c5sg==" spinCount="100000" sheet="1" objects="1" scenarios="1"/>
  <mergeCells count="30">
    <mergeCell ref="A17:U17"/>
    <mergeCell ref="G8:K8"/>
    <mergeCell ref="L8:M8"/>
    <mergeCell ref="N8:O8"/>
    <mergeCell ref="G13:H14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  <mergeCell ref="G9:K9"/>
    <mergeCell ref="L9:M9"/>
    <mergeCell ref="N9:O9"/>
    <mergeCell ref="G10:H12"/>
    <mergeCell ref="I10:K10"/>
    <mergeCell ref="L10:M10"/>
    <mergeCell ref="N10:O10"/>
    <mergeCell ref="I11:K11"/>
    <mergeCell ref="L11:M11"/>
    <mergeCell ref="N11:O11"/>
    <mergeCell ref="A1:U1"/>
    <mergeCell ref="L6:M6"/>
    <mergeCell ref="N6:O6"/>
    <mergeCell ref="G7:K7"/>
    <mergeCell ref="L7:M7"/>
    <mergeCell ref="N7:O7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C0CFD6"/>
  </sheetPr>
  <dimension ref="A1:U8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307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+Índice!$F$106</f>
        <v>G46</v>
      </c>
      <c r="B3" s="110" t="str">
        <f>+Índice!$G$106</f>
        <v>Estrutura do passivo (2015)</v>
      </c>
      <c r="C3" s="111"/>
      <c r="D3" s="111"/>
      <c r="E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1" ht="15" customHeight="1" x14ac:dyDescent="0.3"/>
    <row r="6" spans="1:21" s="15" customFormat="1" ht="37.5" customHeight="1" thickBot="1" x14ac:dyDescent="0.35">
      <c r="B6" s="16"/>
      <c r="C6" s="78"/>
      <c r="D6" s="79"/>
      <c r="E6" s="79"/>
      <c r="F6" s="79"/>
      <c r="G6" s="79"/>
      <c r="H6" s="247" t="s">
        <v>77</v>
      </c>
      <c r="I6" s="247"/>
      <c r="J6" s="247" t="s">
        <v>25</v>
      </c>
      <c r="K6" s="247"/>
      <c r="L6" s="247" t="s">
        <v>75</v>
      </c>
      <c r="M6" s="247"/>
      <c r="N6" s="247" t="s">
        <v>46</v>
      </c>
      <c r="O6" s="247"/>
      <c r="P6" s="247" t="s">
        <v>3</v>
      </c>
      <c r="Q6" s="247"/>
      <c r="R6" s="247" t="s">
        <v>76</v>
      </c>
      <c r="S6" s="222"/>
    </row>
    <row r="7" spans="1:21" s="13" customFormat="1" ht="27.75" customHeight="1" x14ac:dyDescent="0.3">
      <c r="C7" s="232" t="s">
        <v>117</v>
      </c>
      <c r="D7" s="269"/>
      <c r="E7" s="269"/>
      <c r="F7" s="269"/>
      <c r="G7" s="269"/>
      <c r="H7" s="283">
        <v>6.8000000000000005E-2</v>
      </c>
      <c r="I7" s="244"/>
      <c r="J7" s="283">
        <v>0.254</v>
      </c>
      <c r="K7" s="244"/>
      <c r="L7" s="283">
        <v>0.21299999999999999</v>
      </c>
      <c r="M7" s="244"/>
      <c r="N7" s="283">
        <v>4.1000000000000002E-2</v>
      </c>
      <c r="O7" s="244"/>
      <c r="P7" s="283">
        <v>0.161</v>
      </c>
      <c r="Q7" s="244"/>
      <c r="R7" s="283">
        <v>0.26300000000000001</v>
      </c>
      <c r="S7" s="284"/>
    </row>
    <row r="8" spans="1:21" s="13" customFormat="1" ht="27.75" customHeight="1" x14ac:dyDescent="0.3">
      <c r="C8" s="232" t="s">
        <v>182</v>
      </c>
      <c r="D8" s="269"/>
      <c r="E8" s="269"/>
      <c r="F8" s="269"/>
      <c r="G8" s="269"/>
      <c r="H8" s="331">
        <v>2.1999999999999999E-2</v>
      </c>
      <c r="I8" s="333"/>
      <c r="J8" s="331">
        <v>0.38800000000000001</v>
      </c>
      <c r="K8" s="333"/>
      <c r="L8" s="331">
        <v>0.13</v>
      </c>
      <c r="M8" s="333"/>
      <c r="N8" s="331">
        <v>2.1000000000000001E-2</v>
      </c>
      <c r="O8" s="333"/>
      <c r="P8" s="331">
        <v>0.16400000000000001</v>
      </c>
      <c r="Q8" s="333"/>
      <c r="R8" s="331">
        <v>0.27600000000000002</v>
      </c>
      <c r="S8" s="333"/>
    </row>
    <row r="9" spans="1:21" s="13" customFormat="1" ht="27.75" customHeight="1" x14ac:dyDescent="0.3">
      <c r="C9" s="232" t="s">
        <v>179</v>
      </c>
      <c r="D9" s="269"/>
      <c r="E9" s="269"/>
      <c r="F9" s="269"/>
      <c r="G9" s="269"/>
      <c r="H9" s="227">
        <v>0.03</v>
      </c>
      <c r="I9" s="246"/>
      <c r="J9" s="227">
        <v>0.28999999999999998</v>
      </c>
      <c r="K9" s="246"/>
      <c r="L9" s="227">
        <v>0.193</v>
      </c>
      <c r="M9" s="246"/>
      <c r="N9" s="227">
        <v>0.03</v>
      </c>
      <c r="O9" s="246"/>
      <c r="P9" s="227">
        <v>0.19</v>
      </c>
      <c r="Q9" s="246"/>
      <c r="R9" s="227">
        <v>0.26600000000000001</v>
      </c>
      <c r="S9" s="246"/>
    </row>
    <row r="10" spans="1:21" s="13" customFormat="1" ht="27.75" customHeight="1" x14ac:dyDescent="0.3">
      <c r="C10" s="231" t="s">
        <v>43</v>
      </c>
      <c r="D10" s="231"/>
      <c r="E10" s="231" t="s">
        <v>0</v>
      </c>
      <c r="F10" s="231"/>
      <c r="G10" s="232"/>
      <c r="H10" s="316">
        <v>0</v>
      </c>
      <c r="I10" s="316"/>
      <c r="J10" s="316">
        <v>0.23499999999999999</v>
      </c>
      <c r="K10" s="316"/>
      <c r="L10" s="316">
        <v>5.7000000000000002E-2</v>
      </c>
      <c r="M10" s="316"/>
      <c r="N10" s="316">
        <v>5.8000000000000003E-2</v>
      </c>
      <c r="O10" s="316"/>
      <c r="P10" s="316">
        <v>0.254</v>
      </c>
      <c r="Q10" s="316"/>
      <c r="R10" s="316">
        <v>0.39600000000000002</v>
      </c>
      <c r="S10" s="305"/>
    </row>
    <row r="11" spans="1:21" s="13" customFormat="1" ht="27.75" customHeight="1" x14ac:dyDescent="0.3">
      <c r="C11" s="231"/>
      <c r="D11" s="231"/>
      <c r="E11" s="231" t="s">
        <v>42</v>
      </c>
      <c r="F11" s="231"/>
      <c r="G11" s="232"/>
      <c r="H11" s="316">
        <v>3.0000000000000001E-3</v>
      </c>
      <c r="I11" s="316"/>
      <c r="J11" s="316">
        <v>0.39900000000000002</v>
      </c>
      <c r="K11" s="316"/>
      <c r="L11" s="316">
        <v>2.5999999999999999E-2</v>
      </c>
      <c r="M11" s="316"/>
      <c r="N11" s="316">
        <v>3.4000000000000002E-2</v>
      </c>
      <c r="O11" s="316"/>
      <c r="P11" s="316">
        <v>0.27400000000000002</v>
      </c>
      <c r="Q11" s="316"/>
      <c r="R11" s="316">
        <v>0.26400000000000001</v>
      </c>
      <c r="S11" s="305"/>
    </row>
    <row r="12" spans="1:21" s="13" customFormat="1" ht="27.75" customHeight="1" x14ac:dyDescent="0.3">
      <c r="C12" s="231"/>
      <c r="D12" s="231"/>
      <c r="E12" s="231" t="s">
        <v>1</v>
      </c>
      <c r="F12" s="231"/>
      <c r="G12" s="232"/>
      <c r="H12" s="316">
        <v>6.6000000000000003E-2</v>
      </c>
      <c r="I12" s="316"/>
      <c r="J12" s="316">
        <v>0.218</v>
      </c>
      <c r="K12" s="316"/>
      <c r="L12" s="316">
        <v>0.39300000000000002</v>
      </c>
      <c r="M12" s="316"/>
      <c r="N12" s="316">
        <v>1.4E-2</v>
      </c>
      <c r="O12" s="316"/>
      <c r="P12" s="316">
        <v>9.1999999999999998E-2</v>
      </c>
      <c r="Q12" s="316"/>
      <c r="R12" s="316">
        <v>0.216</v>
      </c>
      <c r="S12" s="305"/>
    </row>
    <row r="13" spans="1:21" s="13" customFormat="1" ht="27.75" customHeight="1" x14ac:dyDescent="0.3">
      <c r="C13" s="234" t="s">
        <v>328</v>
      </c>
      <c r="D13" s="234"/>
      <c r="E13" s="231" t="s">
        <v>301</v>
      </c>
      <c r="F13" s="231"/>
      <c r="G13" s="231"/>
      <c r="H13" s="316">
        <v>7.0000000000000007E-2</v>
      </c>
      <c r="I13" s="316"/>
      <c r="J13" s="316">
        <v>0.216</v>
      </c>
      <c r="K13" s="316"/>
      <c r="L13" s="316">
        <v>0.38600000000000001</v>
      </c>
      <c r="M13" s="316"/>
      <c r="N13" s="316">
        <v>2.1999999999999999E-2</v>
      </c>
      <c r="O13" s="316"/>
      <c r="P13" s="316">
        <v>5.3999999999999999E-2</v>
      </c>
      <c r="Q13" s="316"/>
      <c r="R13" s="316">
        <v>0.253</v>
      </c>
      <c r="S13" s="305"/>
    </row>
    <row r="14" spans="1:21" s="13" customFormat="1" ht="27.75" customHeight="1" x14ac:dyDescent="0.3">
      <c r="C14" s="223"/>
      <c r="D14" s="223"/>
      <c r="E14" s="231" t="s">
        <v>302</v>
      </c>
      <c r="F14" s="231"/>
      <c r="G14" s="231"/>
      <c r="H14" s="316">
        <v>2E-3</v>
      </c>
      <c r="I14" s="316"/>
      <c r="J14" s="316">
        <v>0.34499999999999997</v>
      </c>
      <c r="K14" s="316"/>
      <c r="L14" s="316">
        <v>5.1999999999999998E-2</v>
      </c>
      <c r="M14" s="316"/>
      <c r="N14" s="316">
        <v>3.5999999999999997E-2</v>
      </c>
      <c r="O14" s="316"/>
      <c r="P14" s="316">
        <v>0.28999999999999998</v>
      </c>
      <c r="Q14" s="316"/>
      <c r="R14" s="316">
        <v>0.27600000000000002</v>
      </c>
      <c r="S14" s="305"/>
    </row>
    <row r="15" spans="1:21" ht="19.5" customHeight="1" x14ac:dyDescent="0.3"/>
    <row r="16" spans="1:21" ht="20.100000000000001" customHeight="1" x14ac:dyDescent="0.3"/>
    <row r="17" spans="1:21" ht="19.5" customHeight="1" x14ac:dyDescent="0.3">
      <c r="A17" s="217" t="str">
        <f>NOTA!$A$24</f>
        <v>ESTUDO 28 | ANÁLISE DAS EMPRESAS DO SETOR DOS TRANSPORTES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1:21" ht="13.5" customHeight="1" x14ac:dyDescent="0.3">
      <c r="U18" s="117" t="s">
        <v>124</v>
      </c>
    </row>
    <row r="19" spans="1:21" ht="19.5" customHeight="1" x14ac:dyDescent="0.3"/>
    <row r="20" spans="1:21" ht="19.5" customHeight="1" x14ac:dyDescent="0.3"/>
    <row r="21" spans="1:21" ht="19.5" customHeight="1" x14ac:dyDescent="0.3"/>
    <row r="22" spans="1:21" ht="19.5" customHeight="1" x14ac:dyDescent="0.3"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21" ht="19.5" customHeight="1" x14ac:dyDescent="0.3"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21" s="14" customFormat="1" ht="19.5" customHeight="1" x14ac:dyDescent="0.3"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21" ht="19.5" customHeight="1" x14ac:dyDescent="0.3"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21" ht="19.5" customHeight="1" x14ac:dyDescent="0.3"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21" ht="19.5" customHeight="1" x14ac:dyDescent="0.3"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21" ht="19.5" customHeight="1" x14ac:dyDescent="0.3"/>
    <row r="29" spans="1:21" ht="19.5" customHeight="1" x14ac:dyDescent="0.3">
      <c r="O29" s="14"/>
    </row>
    <row r="30" spans="1:21" ht="19.5" customHeight="1" x14ac:dyDescent="0.3"/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SKFUA4fY3vwuSmXxBI7mdcruCtP6KFtfm8lOa2sf3ExKKbY/g2gcocucChbfB/Nsp0e9FZOrakTvXgC2yNyqaA==" saltValue="Xx4X1u2IUJ209dVZCW3utA==" spinCount="100000" sheet="1" objects="1" scenarios="1"/>
  <mergeCells count="66">
    <mergeCell ref="A17:U17"/>
    <mergeCell ref="C8:G8"/>
    <mergeCell ref="H8:I8"/>
    <mergeCell ref="J8:K8"/>
    <mergeCell ref="L8:M8"/>
    <mergeCell ref="N8:O8"/>
    <mergeCell ref="P8:Q8"/>
    <mergeCell ref="R8:S8"/>
    <mergeCell ref="C13:D14"/>
    <mergeCell ref="R13:S13"/>
    <mergeCell ref="E14:G14"/>
    <mergeCell ref="H14:I14"/>
    <mergeCell ref="J14:K14"/>
    <mergeCell ref="L14:M14"/>
    <mergeCell ref="N14:O14"/>
    <mergeCell ref="P14:Q14"/>
    <mergeCell ref="R14:S14"/>
    <mergeCell ref="N12:O12"/>
    <mergeCell ref="P12:Q12"/>
    <mergeCell ref="R12:S12"/>
    <mergeCell ref="E13:G13"/>
    <mergeCell ref="H13:I13"/>
    <mergeCell ref="J13:K13"/>
    <mergeCell ref="L13:M13"/>
    <mergeCell ref="N13:O13"/>
    <mergeCell ref="P13:Q13"/>
    <mergeCell ref="P10:Q10"/>
    <mergeCell ref="R10:S10"/>
    <mergeCell ref="E11:G11"/>
    <mergeCell ref="H11:I11"/>
    <mergeCell ref="J11:K11"/>
    <mergeCell ref="L11:M11"/>
    <mergeCell ref="N11:O11"/>
    <mergeCell ref="P11:Q11"/>
    <mergeCell ref="R11:S11"/>
    <mergeCell ref="N10:O10"/>
    <mergeCell ref="C10:D12"/>
    <mergeCell ref="E10:G10"/>
    <mergeCell ref="H10:I10"/>
    <mergeCell ref="J10:K10"/>
    <mergeCell ref="L10:M10"/>
    <mergeCell ref="E12:G12"/>
    <mergeCell ref="H12:I12"/>
    <mergeCell ref="J12:K12"/>
    <mergeCell ref="L12:M12"/>
    <mergeCell ref="R7:S7"/>
    <mergeCell ref="C9:G9"/>
    <mergeCell ref="H9:I9"/>
    <mergeCell ref="J9:K9"/>
    <mergeCell ref="L9:M9"/>
    <mergeCell ref="N9:O9"/>
    <mergeCell ref="P9:Q9"/>
    <mergeCell ref="R9:S9"/>
    <mergeCell ref="C7:G7"/>
    <mergeCell ref="H7:I7"/>
    <mergeCell ref="J7:K7"/>
    <mergeCell ref="L7:M7"/>
    <mergeCell ref="N7:O7"/>
    <mergeCell ref="P7:Q7"/>
    <mergeCell ref="A1:U1"/>
    <mergeCell ref="H6:I6"/>
    <mergeCell ref="J6:K6"/>
    <mergeCell ref="L6:M6"/>
    <mergeCell ref="N6:O6"/>
    <mergeCell ref="P6:Q6"/>
    <mergeCell ref="R6:S6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C0CFD6"/>
  </sheetPr>
  <dimension ref="A1:U85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307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+Índice!$F$108</f>
        <v>G47</v>
      </c>
      <c r="B3" s="110" t="str">
        <f>+Índice!$G$108</f>
        <v>Juros suportados | Média ponderada e mediana da taxa de crescimento anual</v>
      </c>
      <c r="C3" s="111"/>
      <c r="D3" s="111"/>
      <c r="E3" s="111"/>
      <c r="F3" s="111"/>
      <c r="G3" s="111"/>
      <c r="H3" s="111"/>
      <c r="I3" s="111"/>
      <c r="J3" s="111"/>
      <c r="K3" s="111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</row>
    <row r="5" spans="1:21" ht="15" customHeight="1" x14ac:dyDescent="0.3"/>
    <row r="6" spans="1:21" s="15" customFormat="1" ht="24.75" customHeight="1" x14ac:dyDescent="0.3">
      <c r="G6" s="78"/>
      <c r="H6" s="79"/>
      <c r="I6" s="79"/>
      <c r="J6" s="79"/>
      <c r="K6" s="79"/>
      <c r="L6" s="247" t="s">
        <v>72</v>
      </c>
      <c r="M6" s="247"/>
      <c r="N6" s="247" t="s">
        <v>74</v>
      </c>
      <c r="O6" s="222"/>
    </row>
    <row r="7" spans="1:21" s="13" customFormat="1" ht="24.75" customHeight="1" x14ac:dyDescent="0.3">
      <c r="G7" s="234" t="s">
        <v>117</v>
      </c>
      <c r="H7" s="234"/>
      <c r="I7" s="231">
        <v>2014</v>
      </c>
      <c r="J7" s="231"/>
      <c r="K7" s="232"/>
      <c r="L7" s="245">
        <v>-0.20200000000000001</v>
      </c>
      <c r="M7" s="245"/>
      <c r="N7" s="245">
        <v>-6.3E-2</v>
      </c>
      <c r="O7" s="283"/>
    </row>
    <row r="8" spans="1:21" s="13" customFormat="1" ht="24.75" customHeight="1" x14ac:dyDescent="0.3">
      <c r="G8" s="223"/>
      <c r="H8" s="223"/>
      <c r="I8" s="231">
        <v>2015</v>
      </c>
      <c r="J8" s="231"/>
      <c r="K8" s="232"/>
      <c r="L8" s="245">
        <v>-0.22500000000000001</v>
      </c>
      <c r="M8" s="245"/>
      <c r="N8" s="245">
        <v>-0.11799999999999999</v>
      </c>
      <c r="O8" s="283"/>
    </row>
    <row r="9" spans="1:21" s="13" customFormat="1" ht="24.75" customHeight="1" x14ac:dyDescent="0.3">
      <c r="G9" s="232" t="s">
        <v>182</v>
      </c>
      <c r="H9" s="230"/>
      <c r="I9" s="231">
        <v>2014</v>
      </c>
      <c r="J9" s="231"/>
      <c r="K9" s="232"/>
      <c r="L9" s="333">
        <v>-0.19600000000000001</v>
      </c>
      <c r="M9" s="333"/>
      <c r="N9" s="333">
        <v>-3.5000000000000003E-2</v>
      </c>
      <c r="O9" s="332"/>
    </row>
    <row r="10" spans="1:21" s="13" customFormat="1" ht="24.75" customHeight="1" x14ac:dyDescent="0.3">
      <c r="G10" s="232"/>
      <c r="H10" s="230"/>
      <c r="I10" s="231">
        <v>2015</v>
      </c>
      <c r="J10" s="231"/>
      <c r="K10" s="232"/>
      <c r="L10" s="333">
        <v>-0.21199999999999999</v>
      </c>
      <c r="M10" s="333"/>
      <c r="N10" s="333">
        <v>-0.10199999999999999</v>
      </c>
      <c r="O10" s="332"/>
    </row>
    <row r="11" spans="1:21" s="13" customFormat="1" ht="24.75" customHeight="1" x14ac:dyDescent="0.3">
      <c r="G11" s="232" t="s">
        <v>308</v>
      </c>
      <c r="H11" s="230"/>
      <c r="I11" s="231">
        <v>2014</v>
      </c>
      <c r="J11" s="231"/>
      <c r="K11" s="232"/>
      <c r="L11" s="246">
        <v>-0.19800000000000001</v>
      </c>
      <c r="M11" s="246"/>
      <c r="N11" s="246">
        <v>-0.09</v>
      </c>
      <c r="O11" s="225"/>
    </row>
    <row r="12" spans="1:21" s="13" customFormat="1" ht="24.75" customHeight="1" x14ac:dyDescent="0.3">
      <c r="G12" s="232"/>
      <c r="H12" s="230"/>
      <c r="I12" s="231">
        <v>2015</v>
      </c>
      <c r="J12" s="231"/>
      <c r="K12" s="232"/>
      <c r="L12" s="246">
        <v>-0.21199999999999999</v>
      </c>
      <c r="M12" s="246"/>
      <c r="N12" s="246">
        <v>-0.24099999999999999</v>
      </c>
      <c r="O12" s="225"/>
    </row>
    <row r="13" spans="1:21" s="13" customFormat="1" ht="24.75" customHeight="1" x14ac:dyDescent="0.3">
      <c r="G13" s="232" t="s">
        <v>149</v>
      </c>
      <c r="H13" s="230"/>
      <c r="I13" s="232" t="s">
        <v>0</v>
      </c>
      <c r="J13" s="269"/>
      <c r="K13" s="269"/>
      <c r="L13" s="316">
        <v>-0.26</v>
      </c>
      <c r="M13" s="316"/>
      <c r="N13" s="316">
        <v>-7.3999999999999996E-2</v>
      </c>
      <c r="O13" s="305"/>
    </row>
    <row r="14" spans="1:21" s="13" customFormat="1" ht="24.75" customHeight="1" x14ac:dyDescent="0.3">
      <c r="G14" s="232"/>
      <c r="H14" s="230"/>
      <c r="I14" s="232" t="s">
        <v>42</v>
      </c>
      <c r="J14" s="269"/>
      <c r="K14" s="269"/>
      <c r="L14" s="316">
        <v>-4.3999999999999997E-2</v>
      </c>
      <c r="M14" s="316"/>
      <c r="N14" s="316">
        <v>-8.7999999999999995E-2</v>
      </c>
      <c r="O14" s="305"/>
    </row>
    <row r="15" spans="1:21" s="13" customFormat="1" ht="24.75" customHeight="1" x14ac:dyDescent="0.3">
      <c r="G15" s="232"/>
      <c r="H15" s="230"/>
      <c r="I15" s="232" t="s">
        <v>1</v>
      </c>
      <c r="J15" s="269"/>
      <c r="K15" s="269"/>
      <c r="L15" s="316">
        <v>-0.22700000000000001</v>
      </c>
      <c r="M15" s="316"/>
      <c r="N15" s="316">
        <v>-0.38100000000000001</v>
      </c>
      <c r="O15" s="305"/>
    </row>
    <row r="16" spans="1:21" s="13" customFormat="1" ht="24.75" customHeight="1" x14ac:dyDescent="0.3">
      <c r="G16" s="234" t="s">
        <v>330</v>
      </c>
      <c r="H16" s="234"/>
      <c r="I16" s="231" t="s">
        <v>301</v>
      </c>
      <c r="J16" s="231"/>
      <c r="K16" s="231"/>
      <c r="L16" s="316">
        <v>-0.317</v>
      </c>
      <c r="M16" s="316"/>
      <c r="N16" s="316">
        <v>-0.36299999999999999</v>
      </c>
      <c r="O16" s="305"/>
    </row>
    <row r="17" spans="1:21" s="13" customFormat="1" ht="24.75" customHeight="1" x14ac:dyDescent="0.3">
      <c r="G17" s="223"/>
      <c r="H17" s="223"/>
      <c r="I17" s="231" t="s">
        <v>302</v>
      </c>
      <c r="J17" s="231"/>
      <c r="K17" s="231"/>
      <c r="L17" s="316">
        <v>-0.154</v>
      </c>
      <c r="M17" s="316"/>
      <c r="N17" s="316">
        <v>-0.13200000000000001</v>
      </c>
      <c r="O17" s="305"/>
    </row>
    <row r="18" spans="1:21" ht="19.5" customHeight="1" x14ac:dyDescent="0.3"/>
    <row r="19" spans="1:21" ht="20.100000000000001" customHeight="1" x14ac:dyDescent="0.3"/>
    <row r="20" spans="1:21" ht="19.5" customHeight="1" x14ac:dyDescent="0.3">
      <c r="A20" s="217" t="str">
        <f>NOTA!$A$24</f>
        <v>ESTUDO 28 | ANÁLISE DAS EMPRESAS DO SETOR DOS TRANSPORTES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</row>
    <row r="21" spans="1:21" ht="13.5" customHeight="1" x14ac:dyDescent="0.3">
      <c r="U21" s="117" t="s">
        <v>124</v>
      </c>
    </row>
    <row r="22" spans="1:21" ht="19.5" customHeight="1" x14ac:dyDescent="0.3"/>
    <row r="23" spans="1:21" ht="19.5" customHeight="1" x14ac:dyDescent="0.3"/>
    <row r="24" spans="1:21" ht="19.5" customHeight="1" x14ac:dyDescent="0.3"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21" ht="19.5" customHeight="1" x14ac:dyDescent="0.3"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21" ht="19.5" customHeight="1" x14ac:dyDescent="0.3"/>
    <row r="27" spans="1:21" s="14" customFormat="1" ht="19.5" customHeight="1" x14ac:dyDescent="0.3"/>
    <row r="28" spans="1:21" ht="19.5" customHeight="1" x14ac:dyDescent="0.3"/>
    <row r="29" spans="1:21" ht="19.5" customHeight="1" x14ac:dyDescent="0.3"/>
    <row r="30" spans="1:21" ht="19.5" customHeight="1" x14ac:dyDescent="0.3"/>
    <row r="31" spans="1:21" ht="19.5" customHeight="1" x14ac:dyDescent="0.3"/>
    <row r="32" spans="1:21" ht="19.5" customHeight="1" x14ac:dyDescent="0.3">
      <c r="O32" s="14"/>
    </row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  <row r="84" ht="19.5" customHeight="1" x14ac:dyDescent="0.3"/>
    <row r="85" ht="19.5" customHeight="1" x14ac:dyDescent="0.3"/>
  </sheetData>
  <sheetProtection algorithmName="SHA-512" hashValue="tOdJYuITIzADKzqjjpadqpf4KZD2riLlDEFahg3SLQxnCtgQox1oaAcCYjty3NnHenYYQ1IeM//8THUAEciaWg==" saltValue="E8kWKesoNBZoO8Suy8zEIg==" spinCount="100000" sheet="1" objects="1" scenarios="1"/>
  <mergeCells count="42">
    <mergeCell ref="A20:U20"/>
    <mergeCell ref="G9:H10"/>
    <mergeCell ref="I9:K9"/>
    <mergeCell ref="L9:M9"/>
    <mergeCell ref="N9:O9"/>
    <mergeCell ref="I10:K10"/>
    <mergeCell ref="L10:M10"/>
    <mergeCell ref="N10:O10"/>
    <mergeCell ref="G16:H17"/>
    <mergeCell ref="I16:K16"/>
    <mergeCell ref="L16:M16"/>
    <mergeCell ref="N16:O16"/>
    <mergeCell ref="I17:K17"/>
    <mergeCell ref="L17:M17"/>
    <mergeCell ref="N17:O17"/>
    <mergeCell ref="G13:H15"/>
    <mergeCell ref="I15:K15"/>
    <mergeCell ref="L15:M15"/>
    <mergeCell ref="N15:O15"/>
    <mergeCell ref="G11:H12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  <mergeCell ref="A1:U1"/>
    <mergeCell ref="L6:M6"/>
    <mergeCell ref="N6:O6"/>
    <mergeCell ref="G7:H8"/>
    <mergeCell ref="I7:K7"/>
    <mergeCell ref="L7:M7"/>
    <mergeCell ref="N7:O7"/>
    <mergeCell ref="I8:K8"/>
    <mergeCell ref="L8:M8"/>
    <mergeCell ref="N8:O8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C0CFD6"/>
  </sheetPr>
  <dimension ref="A1:U8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307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+Índice!$F$109</f>
        <v>G48</v>
      </c>
      <c r="B3" s="110" t="str">
        <f>+Índice!$G$109</f>
        <v>Peso dos juros suportados no EBITDA</v>
      </c>
      <c r="C3" s="111"/>
      <c r="D3" s="111"/>
      <c r="E3" s="111"/>
      <c r="F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</row>
    <row r="5" spans="1:21" ht="15" customHeight="1" x14ac:dyDescent="0.3"/>
    <row r="6" spans="1:21" s="15" customFormat="1" ht="24.75" customHeight="1" x14ac:dyDescent="0.3">
      <c r="G6" s="78"/>
      <c r="H6" s="79"/>
      <c r="I6" s="79"/>
      <c r="J6" s="79"/>
      <c r="K6" s="79"/>
      <c r="L6" s="247">
        <v>2014</v>
      </c>
      <c r="M6" s="247"/>
      <c r="N6" s="247">
        <v>2015</v>
      </c>
      <c r="O6" s="222"/>
    </row>
    <row r="7" spans="1:21" s="13" customFormat="1" ht="24.75" customHeight="1" x14ac:dyDescent="0.3">
      <c r="G7" s="232" t="s">
        <v>117</v>
      </c>
      <c r="H7" s="269"/>
      <c r="I7" s="269"/>
      <c r="J7" s="269"/>
      <c r="K7" s="269"/>
      <c r="L7" s="245">
        <v>0.27900000000000003</v>
      </c>
      <c r="M7" s="245"/>
      <c r="N7" s="245">
        <v>0.19700000000000001</v>
      </c>
      <c r="O7" s="283"/>
    </row>
    <row r="8" spans="1:21" s="13" customFormat="1" ht="24.75" customHeight="1" x14ac:dyDescent="0.3">
      <c r="G8" s="232" t="s">
        <v>182</v>
      </c>
      <c r="H8" s="269"/>
      <c r="I8" s="269"/>
      <c r="J8" s="269"/>
      <c r="K8" s="269"/>
      <c r="L8" s="333">
        <v>0.20499999999999999</v>
      </c>
      <c r="M8" s="333"/>
      <c r="N8" s="333">
        <v>0.17599999999999999</v>
      </c>
      <c r="O8" s="332"/>
    </row>
    <row r="9" spans="1:21" s="13" customFormat="1" ht="24.75" customHeight="1" x14ac:dyDescent="0.3">
      <c r="G9" s="232" t="s">
        <v>179</v>
      </c>
      <c r="H9" s="269"/>
      <c r="I9" s="269"/>
      <c r="J9" s="269"/>
      <c r="K9" s="269"/>
      <c r="L9" s="246">
        <v>0.192</v>
      </c>
      <c r="M9" s="246"/>
      <c r="N9" s="246">
        <v>0.114</v>
      </c>
      <c r="O9" s="225"/>
    </row>
    <row r="10" spans="1:21" s="13" customFormat="1" ht="24.75" customHeight="1" x14ac:dyDescent="0.3">
      <c r="G10" s="231" t="s">
        <v>43</v>
      </c>
      <c r="H10" s="231"/>
      <c r="I10" s="231" t="s">
        <v>0</v>
      </c>
      <c r="J10" s="231"/>
      <c r="K10" s="232"/>
      <c r="L10" s="316">
        <v>9.7000000000000003E-2</v>
      </c>
      <c r="M10" s="316"/>
      <c r="N10" s="316">
        <v>7.8E-2</v>
      </c>
      <c r="O10" s="305"/>
    </row>
    <row r="11" spans="1:21" s="13" customFormat="1" ht="24.75" customHeight="1" x14ac:dyDescent="0.3">
      <c r="G11" s="231"/>
      <c r="H11" s="231"/>
      <c r="I11" s="231" t="s">
        <v>42</v>
      </c>
      <c r="J11" s="231"/>
      <c r="K11" s="232"/>
      <c r="L11" s="316">
        <v>0.109</v>
      </c>
      <c r="M11" s="316"/>
      <c r="N11" s="316">
        <v>0.08</v>
      </c>
      <c r="O11" s="305"/>
    </row>
    <row r="12" spans="1:21" s="13" customFormat="1" ht="24.75" customHeight="1" x14ac:dyDescent="0.3">
      <c r="G12" s="231"/>
      <c r="H12" s="231"/>
      <c r="I12" s="231" t="s">
        <v>1</v>
      </c>
      <c r="J12" s="231"/>
      <c r="K12" s="232"/>
      <c r="L12" s="316">
        <v>0.68799999999999994</v>
      </c>
      <c r="M12" s="316"/>
      <c r="N12" s="316">
        <v>0.27</v>
      </c>
      <c r="O12" s="305"/>
    </row>
    <row r="13" spans="1:21" s="13" customFormat="1" ht="24.75" customHeight="1" x14ac:dyDescent="0.3">
      <c r="G13" s="234" t="s">
        <v>328</v>
      </c>
      <c r="H13" s="234"/>
      <c r="I13" s="231" t="s">
        <v>301</v>
      </c>
      <c r="J13" s="231"/>
      <c r="K13" s="231"/>
      <c r="L13" s="316">
        <v>0.39500000000000002</v>
      </c>
      <c r="M13" s="316"/>
      <c r="N13" s="316">
        <v>0.15</v>
      </c>
      <c r="O13" s="305"/>
    </row>
    <row r="14" spans="1:21" s="13" customFormat="1" ht="24.75" customHeight="1" x14ac:dyDescent="0.3">
      <c r="G14" s="223"/>
      <c r="H14" s="223"/>
      <c r="I14" s="231" t="s">
        <v>302</v>
      </c>
      <c r="J14" s="231"/>
      <c r="K14" s="231"/>
      <c r="L14" s="316">
        <v>0.13100000000000001</v>
      </c>
      <c r="M14" s="316"/>
      <c r="N14" s="316">
        <v>9.9000000000000005E-2</v>
      </c>
      <c r="O14" s="305"/>
    </row>
    <row r="15" spans="1:21" ht="19.5" customHeight="1" x14ac:dyDescent="0.3"/>
    <row r="16" spans="1:21" ht="20.100000000000001" customHeight="1" x14ac:dyDescent="0.3"/>
    <row r="17" spans="1:21" ht="19.5" customHeight="1" x14ac:dyDescent="0.3">
      <c r="A17" s="217" t="str">
        <f>NOTA!$A$24</f>
        <v>ESTUDO 28 | ANÁLISE DAS EMPRESAS DO SETOR DOS TRANSPORTES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1:21" ht="13.5" customHeight="1" x14ac:dyDescent="0.3">
      <c r="U18" s="117" t="s">
        <v>124</v>
      </c>
    </row>
    <row r="19" spans="1:21" ht="19.5" customHeight="1" x14ac:dyDescent="0.3"/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s="14" customFormat="1" ht="19.5" customHeight="1" x14ac:dyDescent="0.3"/>
    <row r="25" spans="1:21" ht="19.5" customHeight="1" x14ac:dyDescent="0.3"/>
    <row r="26" spans="1:21" ht="19.5" customHeight="1" x14ac:dyDescent="0.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21" ht="19.5" customHeight="1" x14ac:dyDescent="0.3"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21" ht="19.5" customHeight="1" x14ac:dyDescent="0.3"/>
    <row r="29" spans="1:21" ht="19.5" customHeight="1" x14ac:dyDescent="0.3">
      <c r="O29" s="14"/>
    </row>
    <row r="30" spans="1:21" ht="19.5" customHeight="1" x14ac:dyDescent="0.3"/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g52GpPzwkk+QBdln29jcHxWT1djFa1cBQ0aMsAlsmVjnVfQuC5nTqoprPAV1jJxZKpwmF2cjOuu3eQpbhQZ0KQ==" saltValue="rayzPruCu0JIQkU/jxxgLw==" spinCount="100000" sheet="1" objects="1" scenarios="1"/>
  <mergeCells count="30">
    <mergeCell ref="A17:U17"/>
    <mergeCell ref="G8:K8"/>
    <mergeCell ref="L8:M8"/>
    <mergeCell ref="N8:O8"/>
    <mergeCell ref="G13:H14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  <mergeCell ref="G9:K9"/>
    <mergeCell ref="L9:M9"/>
    <mergeCell ref="N9:O9"/>
    <mergeCell ref="G10:H12"/>
    <mergeCell ref="I10:K10"/>
    <mergeCell ref="L10:M10"/>
    <mergeCell ref="N10:O10"/>
    <mergeCell ref="I11:K11"/>
    <mergeCell ref="L11:M11"/>
    <mergeCell ref="N11:O11"/>
    <mergeCell ref="A1:U1"/>
    <mergeCell ref="L6:M6"/>
    <mergeCell ref="N6:O6"/>
    <mergeCell ref="G7:K7"/>
    <mergeCell ref="L7:M7"/>
    <mergeCell ref="N7:O7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C0CFD6"/>
  </sheetPr>
  <dimension ref="A1:AI8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5" ht="69" customHeight="1" x14ac:dyDescent="0.3">
      <c r="A1" s="228" t="s">
        <v>307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5" ht="15" customHeight="1" x14ac:dyDescent="0.3"/>
    <row r="3" spans="1:35" s="7" customFormat="1" ht="15" customHeight="1" thickBot="1" x14ac:dyDescent="0.35">
      <c r="A3" s="109" t="str">
        <f>+Índice!$F$110</f>
        <v>G49</v>
      </c>
      <c r="B3" s="110" t="str">
        <f>+Índice!$G$110</f>
        <v>Pressão financeira | Distribuição das empresas por classes de desempenho (2015)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1:35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35" ht="15" customHeight="1" x14ac:dyDescent="0.3"/>
    <row r="6" spans="1:35" s="15" customFormat="1" ht="24.75" customHeight="1" x14ac:dyDescent="0.3">
      <c r="F6" s="78"/>
      <c r="G6" s="79"/>
      <c r="H6" s="79"/>
      <c r="I6" s="79"/>
      <c r="J6" s="79"/>
      <c r="K6" s="247" t="s">
        <v>292</v>
      </c>
      <c r="L6" s="247"/>
      <c r="M6" s="247" t="s">
        <v>293</v>
      </c>
      <c r="N6" s="247"/>
      <c r="O6" s="247" t="s">
        <v>294</v>
      </c>
      <c r="P6" s="247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13" customFormat="1" ht="24.75" customHeight="1" x14ac:dyDescent="0.3">
      <c r="F7" s="232" t="s">
        <v>117</v>
      </c>
      <c r="G7" s="269"/>
      <c r="H7" s="269"/>
      <c r="I7" s="269"/>
      <c r="J7" s="269"/>
      <c r="K7" s="245">
        <v>0.65600000000000003</v>
      </c>
      <c r="L7" s="245"/>
      <c r="M7" s="245">
        <v>3.9E-2</v>
      </c>
      <c r="N7" s="245"/>
      <c r="O7" s="245">
        <v>0.30499999999999999</v>
      </c>
      <c r="P7" s="24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s="13" customFormat="1" ht="24.75" customHeight="1" x14ac:dyDescent="0.3">
      <c r="F8" s="232" t="s">
        <v>182</v>
      </c>
      <c r="G8" s="269"/>
      <c r="H8" s="269"/>
      <c r="I8" s="269"/>
      <c r="J8" s="269"/>
      <c r="K8" s="332">
        <v>0.78700000000000003</v>
      </c>
      <c r="L8" s="331"/>
      <c r="M8" s="332">
        <v>2.7E-2</v>
      </c>
      <c r="N8" s="331"/>
      <c r="O8" s="332">
        <v>0.187</v>
      </c>
      <c r="P8" s="331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s="13" customFormat="1" ht="24.75" customHeight="1" x14ac:dyDescent="0.3">
      <c r="F9" s="232" t="s">
        <v>179</v>
      </c>
      <c r="G9" s="269"/>
      <c r="H9" s="269"/>
      <c r="I9" s="269"/>
      <c r="J9" s="269"/>
      <c r="K9" s="225">
        <v>0.78800000000000003</v>
      </c>
      <c r="L9" s="227"/>
      <c r="M9" s="225">
        <v>2.7E-2</v>
      </c>
      <c r="N9" s="227"/>
      <c r="O9" s="225">
        <v>0.185</v>
      </c>
      <c r="P9" s="227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s="13" customFormat="1" ht="24.75" customHeight="1" x14ac:dyDescent="0.3">
      <c r="F10" s="231" t="s">
        <v>43</v>
      </c>
      <c r="G10" s="231"/>
      <c r="H10" s="231" t="s">
        <v>0</v>
      </c>
      <c r="I10" s="231"/>
      <c r="J10" s="232"/>
      <c r="K10" s="305">
        <v>0.76600000000000001</v>
      </c>
      <c r="L10" s="306"/>
      <c r="M10" s="305">
        <v>2.8000000000000001E-2</v>
      </c>
      <c r="N10" s="306"/>
      <c r="O10" s="305">
        <v>0.20599999999999999</v>
      </c>
      <c r="P10" s="30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13" customFormat="1" ht="24.75" customHeight="1" x14ac:dyDescent="0.3">
      <c r="F11" s="231"/>
      <c r="G11" s="231"/>
      <c r="H11" s="231" t="s">
        <v>42</v>
      </c>
      <c r="I11" s="231"/>
      <c r="J11" s="232"/>
      <c r="K11" s="305">
        <v>0.89900000000000002</v>
      </c>
      <c r="L11" s="306"/>
      <c r="M11" s="305">
        <v>2.1000000000000001E-2</v>
      </c>
      <c r="N11" s="306"/>
      <c r="O11" s="305">
        <v>0.08</v>
      </c>
      <c r="P11" s="30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13" customFormat="1" ht="24.75" customHeight="1" x14ac:dyDescent="0.3">
      <c r="F12" s="231"/>
      <c r="G12" s="231"/>
      <c r="H12" s="231" t="s">
        <v>1</v>
      </c>
      <c r="I12" s="231"/>
      <c r="J12" s="232"/>
      <c r="K12" s="305">
        <v>0.88600000000000001</v>
      </c>
      <c r="L12" s="306"/>
      <c r="M12" s="305">
        <v>0</v>
      </c>
      <c r="N12" s="306"/>
      <c r="O12" s="305">
        <v>0.114</v>
      </c>
      <c r="P12" s="30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13" customFormat="1" ht="24.75" customHeight="1" x14ac:dyDescent="0.3">
      <c r="F13" s="234" t="s">
        <v>328</v>
      </c>
      <c r="G13" s="234"/>
      <c r="H13" s="231" t="s">
        <v>301</v>
      </c>
      <c r="I13" s="231"/>
      <c r="J13" s="231"/>
      <c r="K13" s="305">
        <v>0.77600000000000002</v>
      </c>
      <c r="L13" s="306"/>
      <c r="M13" s="305">
        <v>2.7E-2</v>
      </c>
      <c r="N13" s="306"/>
      <c r="O13" s="305">
        <v>0.19800000000000001</v>
      </c>
      <c r="P13" s="30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s="13" customFormat="1" ht="24.75" customHeight="1" x14ac:dyDescent="0.3">
      <c r="F14" s="223"/>
      <c r="G14" s="223"/>
      <c r="H14" s="231" t="s">
        <v>302</v>
      </c>
      <c r="I14" s="231"/>
      <c r="J14" s="231"/>
      <c r="K14" s="305">
        <v>0.79500000000000004</v>
      </c>
      <c r="L14" s="306"/>
      <c r="M14" s="305">
        <v>2.7E-2</v>
      </c>
      <c r="N14" s="306"/>
      <c r="O14" s="305">
        <v>0.17799999999999999</v>
      </c>
      <c r="P14" s="30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9.5" customHeight="1" x14ac:dyDescent="0.3"/>
    <row r="16" spans="1:35" ht="20.100000000000001" customHeight="1" x14ac:dyDescent="0.3"/>
    <row r="17" spans="1:21" ht="19.5" customHeight="1" x14ac:dyDescent="0.3">
      <c r="A17" s="217" t="str">
        <f>NOTA!$A$24</f>
        <v>ESTUDO 28 | ANÁLISE DAS EMPRESAS DO SETOR DOS TRANSPORTES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1:21" ht="13.5" customHeight="1" x14ac:dyDescent="0.3">
      <c r="U18" s="117" t="s">
        <v>124</v>
      </c>
    </row>
    <row r="19" spans="1:21" ht="19.5" customHeight="1" x14ac:dyDescent="0.3"/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s="14" customFormat="1" ht="19.5" customHeight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>
      <c r="O29" s="14"/>
    </row>
    <row r="30" spans="1:21" ht="19.5" customHeight="1" x14ac:dyDescent="0.3"/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JzRBOuoP91ls8UOjMrwuvv+7yewPcin+GGbt7QY0DhF40QVtJ91cBq7empoWfjdnw8OiWONXB4g4sMg62Z7NoQ==" saltValue="QI+TxZzcQ6K41huSQt5mkw==" spinCount="100000" sheet="1" objects="1" scenarios="1"/>
  <mergeCells count="39">
    <mergeCell ref="A17:U17"/>
    <mergeCell ref="F8:J8"/>
    <mergeCell ref="K8:L8"/>
    <mergeCell ref="M8:N8"/>
    <mergeCell ref="O8:P8"/>
    <mergeCell ref="F13:G14"/>
    <mergeCell ref="H13:J13"/>
    <mergeCell ref="K13:L13"/>
    <mergeCell ref="M13:N13"/>
    <mergeCell ref="O13:P13"/>
    <mergeCell ref="H14:J14"/>
    <mergeCell ref="K14:L14"/>
    <mergeCell ref="M14:N14"/>
    <mergeCell ref="O14:P14"/>
    <mergeCell ref="K11:L11"/>
    <mergeCell ref="M11:N11"/>
    <mergeCell ref="F9:J9"/>
    <mergeCell ref="K9:L9"/>
    <mergeCell ref="M9:N9"/>
    <mergeCell ref="O9:P9"/>
    <mergeCell ref="F10:G12"/>
    <mergeCell ref="H10:J10"/>
    <mergeCell ref="K10:L10"/>
    <mergeCell ref="M10:N10"/>
    <mergeCell ref="O10:P10"/>
    <mergeCell ref="H11:J11"/>
    <mergeCell ref="O11:P11"/>
    <mergeCell ref="H12:J12"/>
    <mergeCell ref="K12:L12"/>
    <mergeCell ref="M12:N12"/>
    <mergeCell ref="O12:P12"/>
    <mergeCell ref="A1:U1"/>
    <mergeCell ref="K6:L6"/>
    <mergeCell ref="M6:N6"/>
    <mergeCell ref="O6:P6"/>
    <mergeCell ref="F7:J7"/>
    <mergeCell ref="K7:L7"/>
    <mergeCell ref="M7:N7"/>
    <mergeCell ref="O7:P7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C0CFD6"/>
  </sheetPr>
  <dimension ref="A1:X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4" ht="69" customHeight="1" x14ac:dyDescent="0.3">
      <c r="A1" s="228" t="s">
        <v>307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4" ht="15" customHeight="1" x14ac:dyDescent="0.3"/>
    <row r="3" spans="1:24" s="7" customFormat="1" ht="15" customHeight="1" thickBot="1" x14ac:dyDescent="0.35">
      <c r="A3" s="106" t="str">
        <f>+Índice!$F$112</f>
        <v>G50</v>
      </c>
      <c r="B3" s="107" t="str">
        <f>+Índice!$G$112</f>
        <v>Financiamento líquido por dívida comercial (em percentagem do volume de negócios)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24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4" ht="15" customHeight="1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4" ht="30" customHeight="1" x14ac:dyDescent="0.3">
      <c r="B6" s="91"/>
      <c r="C6" s="9"/>
      <c r="D6" s="233" t="s">
        <v>117</v>
      </c>
      <c r="E6" s="235"/>
      <c r="F6" s="233" t="s">
        <v>182</v>
      </c>
      <c r="G6" s="235"/>
      <c r="H6" s="233" t="s">
        <v>179</v>
      </c>
      <c r="I6" s="235"/>
      <c r="J6" s="230" t="s">
        <v>43</v>
      </c>
      <c r="K6" s="231"/>
      <c r="L6" s="231"/>
      <c r="M6" s="231"/>
      <c r="N6" s="231"/>
      <c r="O6" s="232"/>
      <c r="P6" s="230" t="s">
        <v>69</v>
      </c>
      <c r="Q6" s="231"/>
      <c r="R6" s="231"/>
      <c r="S6" s="231"/>
      <c r="T6" s="13"/>
      <c r="U6" s="13"/>
      <c r="V6" s="13"/>
      <c r="W6" s="13"/>
      <c r="X6" s="13"/>
    </row>
    <row r="7" spans="1:24" ht="30" customHeight="1" x14ac:dyDescent="0.3">
      <c r="B7" s="92"/>
      <c r="C7" s="13"/>
      <c r="D7" s="222"/>
      <c r="E7" s="224"/>
      <c r="F7" s="222"/>
      <c r="G7" s="224"/>
      <c r="H7" s="222"/>
      <c r="I7" s="224"/>
      <c r="J7" s="230" t="s">
        <v>0</v>
      </c>
      <c r="K7" s="232"/>
      <c r="L7" s="230" t="s">
        <v>42</v>
      </c>
      <c r="M7" s="232"/>
      <c r="N7" s="230" t="s">
        <v>1</v>
      </c>
      <c r="O7" s="232"/>
      <c r="P7" s="269" t="s">
        <v>301</v>
      </c>
      <c r="Q7" s="269"/>
      <c r="R7" s="269" t="s">
        <v>302</v>
      </c>
      <c r="S7" s="269"/>
      <c r="T7" s="13"/>
      <c r="U7" s="13"/>
      <c r="V7" s="13"/>
      <c r="W7" s="13"/>
      <c r="X7" s="13"/>
    </row>
    <row r="8" spans="1:24" s="9" customFormat="1" ht="30" customHeight="1" x14ac:dyDescent="0.3">
      <c r="B8" s="230">
        <v>2011</v>
      </c>
      <c r="C8" s="232"/>
      <c r="D8" s="245">
        <v>-3.5000000000000003E-2</v>
      </c>
      <c r="E8" s="245"/>
      <c r="F8" s="332">
        <v>-5.7000000000000002E-2</v>
      </c>
      <c r="G8" s="331"/>
      <c r="H8" s="225">
        <v>-0.107</v>
      </c>
      <c r="I8" s="227"/>
      <c r="J8" s="241">
        <v>-0.156</v>
      </c>
      <c r="K8" s="236"/>
      <c r="L8" s="241">
        <v>-0.112</v>
      </c>
      <c r="M8" s="236"/>
      <c r="N8" s="241">
        <v>-0.04</v>
      </c>
      <c r="O8" s="236"/>
      <c r="P8" s="241">
        <v>-0.04</v>
      </c>
      <c r="Q8" s="236"/>
      <c r="R8" s="241">
        <v>-0.122</v>
      </c>
      <c r="S8" s="236"/>
      <c r="T8" s="13"/>
      <c r="U8" s="13"/>
      <c r="V8" s="13"/>
      <c r="W8" s="13"/>
      <c r="X8" s="13"/>
    </row>
    <row r="9" spans="1:24" s="13" customFormat="1" ht="30" customHeight="1" x14ac:dyDescent="0.3">
      <c r="B9" s="230">
        <v>2012</v>
      </c>
      <c r="C9" s="232"/>
      <c r="D9" s="245">
        <v>-3.4000000000000002E-2</v>
      </c>
      <c r="E9" s="245"/>
      <c r="F9" s="332">
        <v>-5.3999999999999999E-2</v>
      </c>
      <c r="G9" s="331"/>
      <c r="H9" s="225">
        <v>-0.106</v>
      </c>
      <c r="I9" s="227"/>
      <c r="J9" s="241">
        <v>-0.16</v>
      </c>
      <c r="K9" s="236"/>
      <c r="L9" s="241">
        <v>-0.107</v>
      </c>
      <c r="M9" s="236"/>
      <c r="N9" s="241">
        <v>-4.7E-2</v>
      </c>
      <c r="O9" s="236"/>
      <c r="P9" s="241">
        <v>-4.3999999999999997E-2</v>
      </c>
      <c r="Q9" s="236"/>
      <c r="R9" s="241">
        <v>-0.12</v>
      </c>
      <c r="S9" s="236"/>
    </row>
    <row r="10" spans="1:24" s="13" customFormat="1" ht="30" customHeight="1" x14ac:dyDescent="0.3">
      <c r="B10" s="230">
        <v>2013</v>
      </c>
      <c r="C10" s="232"/>
      <c r="D10" s="245">
        <v>-3.5000000000000003E-2</v>
      </c>
      <c r="E10" s="245"/>
      <c r="F10" s="332">
        <v>-0.04</v>
      </c>
      <c r="G10" s="331"/>
      <c r="H10" s="225">
        <v>-0.10100000000000001</v>
      </c>
      <c r="I10" s="227"/>
      <c r="J10" s="241">
        <v>-0.16200000000000001</v>
      </c>
      <c r="K10" s="236"/>
      <c r="L10" s="241">
        <v>-0.10199999999999999</v>
      </c>
      <c r="M10" s="236"/>
      <c r="N10" s="241">
        <v>-3.5000000000000003E-2</v>
      </c>
      <c r="O10" s="236"/>
      <c r="P10" s="241">
        <v>-2.8000000000000001E-2</v>
      </c>
      <c r="Q10" s="236"/>
      <c r="R10" s="241">
        <v>-0.11799999999999999</v>
      </c>
      <c r="S10" s="236"/>
    </row>
    <row r="11" spans="1:24" s="13" customFormat="1" ht="30" customHeight="1" x14ac:dyDescent="0.3">
      <c r="B11" s="230">
        <v>2014</v>
      </c>
      <c r="C11" s="232"/>
      <c r="D11" s="245">
        <v>-3.4000000000000002E-2</v>
      </c>
      <c r="E11" s="245"/>
      <c r="F11" s="332">
        <v>-3.5999999999999997E-2</v>
      </c>
      <c r="G11" s="331"/>
      <c r="H11" s="225">
        <v>-9.6000000000000002E-2</v>
      </c>
      <c r="I11" s="227"/>
      <c r="J11" s="241">
        <v>-0.17</v>
      </c>
      <c r="K11" s="236"/>
      <c r="L11" s="241">
        <v>-9.9000000000000005E-2</v>
      </c>
      <c r="M11" s="236"/>
      <c r="N11" s="241">
        <v>-1.9E-2</v>
      </c>
      <c r="O11" s="236"/>
      <c r="P11" s="241">
        <v>-2.1000000000000001E-2</v>
      </c>
      <c r="Q11" s="236"/>
      <c r="R11" s="241">
        <v>-0.113</v>
      </c>
      <c r="S11" s="236"/>
    </row>
    <row r="12" spans="1:24" s="13" customFormat="1" ht="30" customHeight="1" x14ac:dyDescent="0.3">
      <c r="B12" s="233">
        <v>2015</v>
      </c>
      <c r="C12" s="235"/>
      <c r="D12" s="245">
        <v>-3.1E-2</v>
      </c>
      <c r="E12" s="245"/>
      <c r="F12" s="332">
        <v>-3.3000000000000002E-2</v>
      </c>
      <c r="G12" s="331"/>
      <c r="H12" s="225">
        <v>-9.7000000000000003E-2</v>
      </c>
      <c r="I12" s="227"/>
      <c r="J12" s="241">
        <v>-0.16800000000000001</v>
      </c>
      <c r="K12" s="236"/>
      <c r="L12" s="241">
        <v>-0.1</v>
      </c>
      <c r="M12" s="236"/>
      <c r="N12" s="241">
        <v>-0.03</v>
      </c>
      <c r="O12" s="236"/>
      <c r="P12" s="241">
        <v>-0.01</v>
      </c>
      <c r="Q12" s="236"/>
      <c r="R12" s="241">
        <v>-0.11600000000000001</v>
      </c>
      <c r="S12" s="236"/>
    </row>
    <row r="13" spans="1:24" s="13" customFormat="1" ht="19.5" customHeight="1" x14ac:dyDescent="0.3"/>
    <row r="14" spans="1:24" s="13" customFormat="1" ht="19.5" customHeight="1" x14ac:dyDescent="0.3"/>
    <row r="15" spans="1:24" ht="19.5" customHeight="1" x14ac:dyDescent="0.3">
      <c r="A15" s="217" t="str">
        <f>NOTA!$A$24</f>
        <v>ESTUDO 28 | ANÁLISE DAS EMPRESAS DO SETOR DOS TRANSPORTES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24" ht="13.5" customHeight="1" x14ac:dyDescent="0.3">
      <c r="U16" s="117" t="s">
        <v>124</v>
      </c>
    </row>
    <row r="17" spans="4:21" ht="19.5" customHeight="1" x14ac:dyDescent="0.3"/>
    <row r="18" spans="4:21" ht="19.5" customHeight="1" x14ac:dyDescent="0.3"/>
    <row r="19" spans="4:21" ht="19.5" customHeight="1" x14ac:dyDescent="0.3"/>
    <row r="20" spans="4:21" ht="19.5" customHeight="1" x14ac:dyDescent="0.3"/>
    <row r="21" spans="4:21" ht="19.5" customHeight="1" x14ac:dyDescent="0.3"/>
    <row r="22" spans="4:21" s="14" customFormat="1" ht="19.5" customHeight="1" x14ac:dyDescent="0.3"/>
    <row r="23" spans="4:21" ht="19.5" customHeight="1" x14ac:dyDescent="0.3"/>
    <row r="24" spans="4:21" ht="19.5" customHeight="1" x14ac:dyDescent="0.3">
      <c r="D24" s="56"/>
      <c r="E24" s="56"/>
      <c r="F24" s="56"/>
      <c r="G24" s="56"/>
      <c r="H24" s="56"/>
      <c r="I24" s="56"/>
      <c r="J24" s="56"/>
      <c r="K24" s="56"/>
      <c r="L24" s="56"/>
    </row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  <c r="U27" s="14"/>
    </row>
    <row r="28" spans="4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</row>
    <row r="29" spans="4:21" ht="19.5" customHeight="1" x14ac:dyDescent="0.3"/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4wosQFVr8hx+LxqZlLZLRXtA7/uwC6Jv0RYplAPbTtpBbryGnvF10s7RbxiANIMHJk1QNjsJhV3qye/H5qQ5zw==" saltValue="PNDbEWjPnFgV1J5cPykmxQ==" spinCount="100000" sheet="1" objects="1" scenarios="1"/>
  <mergeCells count="57">
    <mergeCell ref="A15:U15"/>
    <mergeCell ref="P6:S6"/>
    <mergeCell ref="F6:G7"/>
    <mergeCell ref="F8:G8"/>
    <mergeCell ref="F9:G9"/>
    <mergeCell ref="F10:G10"/>
    <mergeCell ref="F11:G11"/>
    <mergeCell ref="F12:G12"/>
    <mergeCell ref="B12:C12"/>
    <mergeCell ref="D12:E12"/>
    <mergeCell ref="H12:I12"/>
    <mergeCell ref="J12:K12"/>
    <mergeCell ref="L12:M12"/>
    <mergeCell ref="N12:O12"/>
    <mergeCell ref="P12:Q12"/>
    <mergeCell ref="R12:S12"/>
    <mergeCell ref="R10:S10"/>
    <mergeCell ref="B11:C11"/>
    <mergeCell ref="D11:E11"/>
    <mergeCell ref="H11:I11"/>
    <mergeCell ref="J11:K11"/>
    <mergeCell ref="L11:M11"/>
    <mergeCell ref="N11:O11"/>
    <mergeCell ref="P11:Q11"/>
    <mergeCell ref="R11:S11"/>
    <mergeCell ref="L8:M8"/>
    <mergeCell ref="P9:Q9"/>
    <mergeCell ref="R9:S9"/>
    <mergeCell ref="B10:C10"/>
    <mergeCell ref="D10:E10"/>
    <mergeCell ref="H10:I10"/>
    <mergeCell ref="J10:K10"/>
    <mergeCell ref="L10:M10"/>
    <mergeCell ref="N10:O10"/>
    <mergeCell ref="P10:Q10"/>
    <mergeCell ref="B9:C9"/>
    <mergeCell ref="D9:E9"/>
    <mergeCell ref="H9:I9"/>
    <mergeCell ref="J9:K9"/>
    <mergeCell ref="L9:M9"/>
    <mergeCell ref="N9:O9"/>
    <mergeCell ref="N8:O8"/>
    <mergeCell ref="P8:Q8"/>
    <mergeCell ref="R8:S8"/>
    <mergeCell ref="A1:U1"/>
    <mergeCell ref="D6:E7"/>
    <mergeCell ref="H6:I7"/>
    <mergeCell ref="J6:O6"/>
    <mergeCell ref="J7:K7"/>
    <mergeCell ref="L7:M7"/>
    <mergeCell ref="N7:O7"/>
    <mergeCell ref="P7:Q7"/>
    <mergeCell ref="R7:S7"/>
    <mergeCell ref="B8:C8"/>
    <mergeCell ref="D8:E8"/>
    <mergeCell ref="H8:I8"/>
    <mergeCell ref="J8:K8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theme="4" tint="-0.499984740745262"/>
  </sheetPr>
  <dimension ref="A1:X14"/>
  <sheetViews>
    <sheetView showGridLines="0"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4" ht="69" customHeight="1" x14ac:dyDescent="0.3">
      <c r="A1" s="228" t="s">
        <v>309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4" ht="15" customHeight="1" x14ac:dyDescent="0.3"/>
    <row r="3" spans="1:24" s="7" customFormat="1" ht="15" customHeight="1" thickBot="1" x14ac:dyDescent="0.35">
      <c r="A3" s="112" t="str">
        <f>+Índice!F118</f>
        <v>Q14</v>
      </c>
      <c r="B3" s="113" t="str">
        <f>+Índice!G118</f>
        <v>Peso do setor dos transportes por água no total das empresas e no setor dos transportes</v>
      </c>
      <c r="C3" s="114"/>
      <c r="D3" s="114"/>
      <c r="E3" s="114"/>
      <c r="F3" s="114"/>
      <c r="G3" s="114"/>
      <c r="H3" s="115"/>
      <c r="I3" s="115"/>
      <c r="J3" s="115"/>
      <c r="K3" s="115"/>
      <c r="L3" s="115"/>
      <c r="M3" s="115"/>
      <c r="N3" s="115"/>
    </row>
    <row r="4" spans="1:24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4" s="9" customFormat="1" ht="15" customHeigh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R5" s="11"/>
    </row>
    <row r="6" spans="1:24" s="11" customFormat="1" ht="30" customHeight="1" x14ac:dyDescent="0.3">
      <c r="E6" s="52"/>
      <c r="H6" s="222" t="s">
        <v>47</v>
      </c>
      <c r="I6" s="223"/>
      <c r="J6" s="224"/>
      <c r="K6" s="222" t="s">
        <v>36</v>
      </c>
      <c r="L6" s="223"/>
      <c r="M6" s="224"/>
      <c r="N6" s="222" t="s">
        <v>41</v>
      </c>
      <c r="O6" s="223"/>
      <c r="P6" s="224"/>
      <c r="T6" s="12"/>
    </row>
    <row r="7" spans="1:24" ht="30" customHeight="1" x14ac:dyDescent="0.3">
      <c r="D7" s="329" t="s">
        <v>117</v>
      </c>
      <c r="E7" s="329"/>
      <c r="F7" s="229">
        <v>2011</v>
      </c>
      <c r="G7" s="229"/>
      <c r="H7" s="284">
        <v>0</v>
      </c>
      <c r="I7" s="284"/>
      <c r="J7" s="244"/>
      <c r="K7" s="283">
        <v>1E-3</v>
      </c>
      <c r="L7" s="284"/>
      <c r="M7" s="244"/>
      <c r="N7" s="283">
        <v>0</v>
      </c>
      <c r="O7" s="284"/>
      <c r="P7" s="284"/>
      <c r="Q7" s="11"/>
      <c r="T7" s="32"/>
      <c r="V7" s="11"/>
      <c r="W7" s="11"/>
    </row>
    <row r="8" spans="1:24" ht="30" customHeight="1" x14ac:dyDescent="0.3">
      <c r="D8" s="240"/>
      <c r="E8" s="240"/>
      <c r="F8" s="229">
        <v>2015</v>
      </c>
      <c r="G8" s="229"/>
      <c r="H8" s="284">
        <v>1E-3</v>
      </c>
      <c r="I8" s="284"/>
      <c r="J8" s="244"/>
      <c r="K8" s="283">
        <v>1E-3</v>
      </c>
      <c r="L8" s="284"/>
      <c r="M8" s="244"/>
      <c r="N8" s="283">
        <v>0</v>
      </c>
      <c r="O8" s="284"/>
      <c r="P8" s="244"/>
      <c r="Q8" s="11"/>
      <c r="T8" s="32"/>
      <c r="V8" s="11"/>
      <c r="W8" s="11"/>
    </row>
    <row r="9" spans="1:24" ht="30" customHeight="1" x14ac:dyDescent="0.3">
      <c r="D9" s="329" t="s">
        <v>182</v>
      </c>
      <c r="E9" s="329"/>
      <c r="F9" s="229">
        <v>2011</v>
      </c>
      <c r="G9" s="229"/>
      <c r="H9" s="330">
        <v>0.01</v>
      </c>
      <c r="I9" s="330"/>
      <c r="J9" s="331"/>
      <c r="K9" s="332">
        <v>3.4000000000000002E-2</v>
      </c>
      <c r="L9" s="330"/>
      <c r="M9" s="331"/>
      <c r="N9" s="332">
        <v>1.2E-2</v>
      </c>
      <c r="O9" s="330"/>
      <c r="P9" s="330"/>
      <c r="Q9" s="11"/>
      <c r="T9" s="32"/>
      <c r="V9" s="11"/>
      <c r="W9" s="11"/>
    </row>
    <row r="10" spans="1:24" ht="30" customHeight="1" x14ac:dyDescent="0.3">
      <c r="D10" s="240"/>
      <c r="E10" s="240"/>
      <c r="F10" s="229">
        <v>2015</v>
      </c>
      <c r="G10" s="229"/>
      <c r="H10" s="330">
        <v>1.2999999999999999E-2</v>
      </c>
      <c r="I10" s="330"/>
      <c r="J10" s="331"/>
      <c r="K10" s="332">
        <v>4.2000000000000003E-2</v>
      </c>
      <c r="L10" s="330"/>
      <c r="M10" s="331"/>
      <c r="N10" s="332">
        <v>1.2E-2</v>
      </c>
      <c r="O10" s="330"/>
      <c r="P10" s="331"/>
      <c r="Q10" s="11"/>
      <c r="T10" s="32"/>
      <c r="V10" s="11"/>
      <c r="W10" s="11"/>
    </row>
    <row r="11" spans="1:24" ht="19.5" customHeight="1" x14ac:dyDescent="0.3">
      <c r="B11" s="32"/>
      <c r="C11" s="54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R11" s="11"/>
      <c r="W11" s="11"/>
      <c r="X11" s="11"/>
    </row>
    <row r="12" spans="1:24" ht="19.5" customHeight="1" x14ac:dyDescent="0.3"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W12" s="11"/>
      <c r="X12" s="11"/>
    </row>
    <row r="13" spans="1:24" ht="19.5" customHeight="1" x14ac:dyDescent="0.3">
      <c r="A13" s="217" t="str">
        <f>NOTA!$A$24</f>
        <v>ESTUDO 28 | ANÁLISE DAS EMPRESAS DO SETOR DOS TRANSPORTES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W13" s="11"/>
      <c r="X13" s="11"/>
    </row>
    <row r="14" spans="1:24" ht="13.5" customHeight="1" x14ac:dyDescent="0.3">
      <c r="U14" s="117" t="s">
        <v>124</v>
      </c>
    </row>
  </sheetData>
  <sheetProtection algorithmName="SHA-512" hashValue="eedpoih2FlNU/QO0axiDiughQJCBVQj+cl0Ul/Vp4JCkGkgxy7y3+owdb/4kteZAq8ht/tF+7UOLG0whHy15yA==" saltValue="U/nZyI2UdmoaXWUnsgqeKg==" spinCount="100000" sheet="1" objects="1" scenarios="1"/>
  <mergeCells count="23">
    <mergeCell ref="K10:M10"/>
    <mergeCell ref="N10:P10"/>
    <mergeCell ref="A13:U13"/>
    <mergeCell ref="H8:J8"/>
    <mergeCell ref="K8:M8"/>
    <mergeCell ref="N8:P8"/>
    <mergeCell ref="D9:E10"/>
    <mergeCell ref="F9:G9"/>
    <mergeCell ref="H9:J9"/>
    <mergeCell ref="K9:M9"/>
    <mergeCell ref="N9:P9"/>
    <mergeCell ref="F10:G10"/>
    <mergeCell ref="H10:J10"/>
    <mergeCell ref="A1:U1"/>
    <mergeCell ref="H6:J6"/>
    <mergeCell ref="K6:M6"/>
    <mergeCell ref="N6:P6"/>
    <mergeCell ref="D7:E8"/>
    <mergeCell ref="F7:G7"/>
    <mergeCell ref="H7:J7"/>
    <mergeCell ref="K7:M7"/>
    <mergeCell ref="N7:P7"/>
    <mergeCell ref="F8:G8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theme="4"/>
  </sheetPr>
  <dimension ref="A1:U20"/>
  <sheetViews>
    <sheetView showGridLines="0"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309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+Índice!F119</f>
        <v>G51</v>
      </c>
      <c r="B3" s="110" t="str">
        <f>+Índice!G119</f>
        <v>Estruturas | Por segmentos de atividade económica (2015)</v>
      </c>
      <c r="C3" s="111"/>
      <c r="D3" s="111"/>
      <c r="E3" s="111"/>
      <c r="F3" s="111"/>
      <c r="G3" s="111"/>
      <c r="H3" s="116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1" s="9" customFormat="1" ht="15" customHeight="1" thickBot="1" x14ac:dyDescent="0.25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11" customFormat="1" ht="36" customHeight="1" x14ac:dyDescent="0.3">
      <c r="H6" s="45"/>
      <c r="I6" s="45"/>
      <c r="K6" s="222" t="s">
        <v>47</v>
      </c>
      <c r="L6" s="224"/>
      <c r="M6" s="238" t="s">
        <v>36</v>
      </c>
      <c r="N6" s="239"/>
      <c r="O6" s="238" t="s">
        <v>41</v>
      </c>
      <c r="P6" s="240"/>
      <c r="Q6" s="12"/>
      <c r="R6" s="12"/>
      <c r="T6" s="12"/>
      <c r="U6" s="12"/>
    </row>
    <row r="7" spans="1:21" ht="30" customHeight="1" x14ac:dyDescent="0.3">
      <c r="F7" s="230" t="s">
        <v>301</v>
      </c>
      <c r="G7" s="231"/>
      <c r="H7" s="231"/>
      <c r="I7" s="231"/>
      <c r="J7" s="232"/>
      <c r="K7" s="241">
        <v>0.79600000000000004</v>
      </c>
      <c r="L7" s="236"/>
      <c r="M7" s="236">
        <v>9.5000000000000001E-2</v>
      </c>
      <c r="N7" s="237"/>
      <c r="O7" s="236">
        <v>0.63700000000000001</v>
      </c>
      <c r="P7" s="237"/>
      <c r="Q7" s="12"/>
      <c r="R7" s="32"/>
      <c r="S7" s="11"/>
      <c r="T7" s="12"/>
      <c r="U7" s="32"/>
    </row>
    <row r="8" spans="1:21" ht="30" customHeight="1" x14ac:dyDescent="0.3">
      <c r="F8" s="233" t="s">
        <v>302</v>
      </c>
      <c r="G8" s="234"/>
      <c r="H8" s="234"/>
      <c r="I8" s="234"/>
      <c r="J8" s="235"/>
      <c r="K8" s="241">
        <v>0.20399999999999999</v>
      </c>
      <c r="L8" s="236"/>
      <c r="M8" s="236">
        <v>0.90500000000000003</v>
      </c>
      <c r="N8" s="237"/>
      <c r="O8" s="236">
        <v>0.36299999999999999</v>
      </c>
      <c r="P8" s="237"/>
      <c r="Q8" s="12"/>
      <c r="R8" s="32"/>
      <c r="S8" s="11"/>
      <c r="T8" s="12"/>
      <c r="U8" s="32"/>
    </row>
    <row r="9" spans="1:21" ht="19.5" customHeight="1" x14ac:dyDescent="0.3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21" ht="19.5" customHeight="1" x14ac:dyDescent="0.3"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21" ht="19.5" customHeight="1" x14ac:dyDescent="0.3">
      <c r="A11" s="217" t="str">
        <f>NOTA!$A$24</f>
        <v>ESTUDO 28 | ANÁLISE DAS EMPRESAS DO SETOR DOS TRANSPORTES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</row>
    <row r="12" spans="1:21" ht="13.5" customHeight="1" x14ac:dyDescent="0.3">
      <c r="U12" s="117" t="s">
        <v>124</v>
      </c>
    </row>
    <row r="17" spans="9:11" x14ac:dyDescent="0.3">
      <c r="I17" s="243"/>
      <c r="J17" s="243"/>
      <c r="K17" s="243"/>
    </row>
    <row r="18" spans="9:11" x14ac:dyDescent="0.3">
      <c r="I18" s="86"/>
      <c r="J18" s="86"/>
      <c r="K18" s="86"/>
    </row>
    <row r="19" spans="9:11" x14ac:dyDescent="0.3">
      <c r="I19" s="157"/>
      <c r="J19" s="157"/>
      <c r="K19" s="157"/>
    </row>
    <row r="20" spans="9:11" x14ac:dyDescent="0.3">
      <c r="I20" s="242"/>
      <c r="J20" s="242"/>
      <c r="K20" s="242"/>
    </row>
  </sheetData>
  <sheetProtection algorithmName="SHA-512" hashValue="Tmb6ayJWVcYGWAxDEc/3oTLPxLFW6DTf6AY0Ik4hcQl9RPdzGxijYx3hOKe5j11v3nMYHzmVoadMOv8Xt/V8yQ==" saltValue="9qU6HTACTOTKa86Di3YH2g==" spinCount="100000" sheet="1" objects="1" scenarios="1"/>
  <mergeCells count="15">
    <mergeCell ref="I20:K20"/>
    <mergeCell ref="F8:J8"/>
    <mergeCell ref="K8:L8"/>
    <mergeCell ref="M8:N8"/>
    <mergeCell ref="O8:P8"/>
    <mergeCell ref="A11:U11"/>
    <mergeCell ref="I17:K17"/>
    <mergeCell ref="A1:U1"/>
    <mergeCell ref="K6:L6"/>
    <mergeCell ref="M6:N6"/>
    <mergeCell ref="O6:P6"/>
    <mergeCell ref="F7:J7"/>
    <mergeCell ref="K7:L7"/>
    <mergeCell ref="M7:N7"/>
    <mergeCell ref="O7:P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theme="4" tint="-0.499984740745262"/>
  </sheetPr>
  <dimension ref="A1:AB17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8" ht="69" customHeight="1" x14ac:dyDescent="0.3">
      <c r="A1" s="228" t="s">
        <v>309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8" ht="15" customHeight="1" x14ac:dyDescent="0.3"/>
    <row r="3" spans="1:28" s="7" customFormat="1" ht="15" customHeight="1" thickBot="1" x14ac:dyDescent="0.35">
      <c r="A3" s="109" t="str">
        <f>Índice!F120</f>
        <v>Q15</v>
      </c>
      <c r="B3" s="110" t="str">
        <f>Índice!G120</f>
        <v>Volume de negócios médio e número médio de pessoas ao serviço | Relação com o total das empresas (Total das empresas = 1) (2015)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8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8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8" s="9" customFormat="1" ht="30.75" customHeight="1" thickBot="1" x14ac:dyDescent="0.25">
      <c r="A6" s="8"/>
      <c r="E6" s="23"/>
      <c r="F6" s="32"/>
      <c r="G6" s="32"/>
      <c r="H6" s="239" t="s">
        <v>117</v>
      </c>
      <c r="I6" s="251"/>
      <c r="J6" s="251" t="s">
        <v>182</v>
      </c>
      <c r="K6" s="251"/>
      <c r="L6" s="251" t="s">
        <v>180</v>
      </c>
      <c r="M6" s="251"/>
      <c r="N6" s="222" t="s">
        <v>69</v>
      </c>
      <c r="O6" s="223"/>
      <c r="P6" s="223"/>
      <c r="Q6" s="223"/>
    </row>
    <row r="7" spans="1:28" s="13" customFormat="1" ht="47.1" customHeight="1" x14ac:dyDescent="0.3">
      <c r="A7" s="22"/>
      <c r="E7" s="23"/>
      <c r="F7" s="45"/>
      <c r="G7" s="45"/>
      <c r="H7" s="224"/>
      <c r="I7" s="247"/>
      <c r="J7" s="247"/>
      <c r="K7" s="247"/>
      <c r="L7" s="247"/>
      <c r="M7" s="247"/>
      <c r="N7" s="222" t="s">
        <v>301</v>
      </c>
      <c r="O7" s="224"/>
      <c r="P7" s="222" t="s">
        <v>302</v>
      </c>
      <c r="Q7" s="224"/>
      <c r="X7" s="9"/>
      <c r="Y7" s="9"/>
      <c r="Z7" s="9"/>
      <c r="AA7" s="9"/>
      <c r="AB7" s="9"/>
    </row>
    <row r="8" spans="1:28" s="13" customFormat="1" ht="30" customHeight="1" x14ac:dyDescent="0.3">
      <c r="A8" s="22"/>
      <c r="D8" s="223" t="s">
        <v>71</v>
      </c>
      <c r="E8" s="223"/>
      <c r="F8" s="223"/>
      <c r="G8" s="224"/>
      <c r="H8" s="259">
        <v>1</v>
      </c>
      <c r="I8" s="260"/>
      <c r="J8" s="335">
        <v>0.9</v>
      </c>
      <c r="K8" s="336"/>
      <c r="L8" s="253">
        <v>2.8</v>
      </c>
      <c r="M8" s="254"/>
      <c r="N8" s="255">
        <v>0.3</v>
      </c>
      <c r="O8" s="255"/>
      <c r="P8" s="255">
        <v>12.5</v>
      </c>
      <c r="Q8" s="255"/>
      <c r="X8" s="9"/>
      <c r="Y8" s="9"/>
      <c r="Z8" s="9"/>
      <c r="AA8" s="9"/>
      <c r="AB8" s="9"/>
    </row>
    <row r="9" spans="1:28" s="13" customFormat="1" ht="30" customHeight="1" x14ac:dyDescent="0.3">
      <c r="A9" s="22"/>
      <c r="D9" s="240" t="s">
        <v>70</v>
      </c>
      <c r="E9" s="240"/>
      <c r="F9" s="240"/>
      <c r="G9" s="239"/>
      <c r="H9" s="261">
        <v>1</v>
      </c>
      <c r="I9" s="262"/>
      <c r="J9" s="337">
        <v>1</v>
      </c>
      <c r="K9" s="338"/>
      <c r="L9" s="256">
        <v>1</v>
      </c>
      <c r="M9" s="257"/>
      <c r="N9" s="258">
        <v>0.8</v>
      </c>
      <c r="O9" s="258"/>
      <c r="P9" s="258">
        <v>1.7</v>
      </c>
      <c r="Q9" s="258"/>
      <c r="X9" s="9"/>
      <c r="Y9" s="9"/>
      <c r="Z9" s="9"/>
      <c r="AA9" s="9"/>
      <c r="AB9" s="9"/>
    </row>
    <row r="10" spans="1:28" s="9" customFormat="1" ht="19.5" customHeight="1" x14ac:dyDescent="0.2">
      <c r="A10" s="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28" s="9" customFormat="1" ht="19.5" customHeight="1" x14ac:dyDescent="0.2">
      <c r="A11" s="8"/>
      <c r="C11" s="32"/>
      <c r="L11" s="32"/>
      <c r="M11" s="32"/>
      <c r="N11" s="32"/>
    </row>
    <row r="12" spans="1:28" ht="19.5" customHeight="1" x14ac:dyDescent="0.3">
      <c r="A12" s="252" t="str">
        <f>NOTA!$A$24</f>
        <v>ESTUDO 28 | ANÁLISE DAS EMPRESAS DO SETOR DOS TRANSPORTES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3" spans="1:28" ht="13.5" customHeight="1" x14ac:dyDescent="0.3">
      <c r="U13" s="118" t="s">
        <v>124</v>
      </c>
    </row>
    <row r="16" spans="1:28" ht="17.25" customHeight="1" x14ac:dyDescent="0.3"/>
    <row r="17" ht="17.25" customHeight="1" x14ac:dyDescent="0.3"/>
  </sheetData>
  <sheetProtection algorithmName="SHA-512" hashValue="nB0EzIZOPKuB+PghTmlGxBwLVPYRuJBTa56SA87fmLYtliKVHxgfvcnzDTmw7Qn8iAgn/aSXbuoPYaubLCJtNg==" saltValue="G92v1ynR2jqKz/GQ3RU75Q==" spinCount="100000" sheet="1" objects="1" scenarios="1"/>
  <mergeCells count="20">
    <mergeCell ref="A12:U12"/>
    <mergeCell ref="D9:G9"/>
    <mergeCell ref="H9:I9"/>
    <mergeCell ref="J9:K9"/>
    <mergeCell ref="L9:M9"/>
    <mergeCell ref="N9:O9"/>
    <mergeCell ref="P9:Q9"/>
    <mergeCell ref="P8:Q8"/>
    <mergeCell ref="A1:U1"/>
    <mergeCell ref="H6:I7"/>
    <mergeCell ref="J6:K7"/>
    <mergeCell ref="L6:M7"/>
    <mergeCell ref="N6:Q6"/>
    <mergeCell ref="N7:O7"/>
    <mergeCell ref="P7:Q7"/>
    <mergeCell ref="D8:G8"/>
    <mergeCell ref="H8:I8"/>
    <mergeCell ref="J8:K8"/>
    <mergeCell ref="L8:M8"/>
    <mergeCell ref="N8:O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theme="4" tint="-0.499984740745262"/>
  </sheetPr>
  <dimension ref="A1:AE26"/>
  <sheetViews>
    <sheetView showGridLines="0"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x14ac:dyDescent="0.3">
      <c r="A1" s="228" t="s">
        <v>309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1" ht="15" customHeight="1" x14ac:dyDescent="0.3"/>
    <row r="3" spans="1:31" s="7" customFormat="1" ht="15" customHeight="1" thickBot="1" x14ac:dyDescent="0.35">
      <c r="A3" s="109" t="str">
        <f>Índice!F121</f>
        <v>Q16</v>
      </c>
      <c r="B3" s="110" t="str">
        <f>Índice!G121</f>
        <v>Localização geográfica | Por segmentos de atividade económica (2015)</v>
      </c>
      <c r="C3" s="111"/>
      <c r="D3" s="111"/>
      <c r="E3" s="111"/>
      <c r="F3" s="111"/>
      <c r="G3" s="116"/>
      <c r="H3" s="116"/>
      <c r="I3" s="116"/>
      <c r="J3" s="116"/>
      <c r="K3" s="60"/>
    </row>
    <row r="4" spans="1:3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1" s="9" customFormat="1" ht="15" customHeigh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31" s="11" customFormat="1" ht="30" customHeight="1" x14ac:dyDescent="0.3">
      <c r="D6" s="74"/>
      <c r="E6" s="72"/>
      <c r="F6" s="72"/>
      <c r="G6" s="247" t="s">
        <v>47</v>
      </c>
      <c r="H6" s="247"/>
      <c r="I6" s="247"/>
      <c r="J6" s="247"/>
      <c r="K6" s="247" t="s">
        <v>91</v>
      </c>
      <c r="L6" s="247"/>
      <c r="M6" s="247"/>
      <c r="N6" s="247"/>
      <c r="O6" s="247" t="s">
        <v>41</v>
      </c>
      <c r="P6" s="247"/>
      <c r="Q6" s="247"/>
      <c r="R6" s="222"/>
      <c r="U6" s="12"/>
    </row>
    <row r="7" spans="1:31" s="11" customFormat="1" ht="30" customHeight="1" x14ac:dyDescent="0.3">
      <c r="D7" s="70"/>
      <c r="E7" s="66"/>
      <c r="F7" s="66"/>
      <c r="G7" s="269" t="s">
        <v>89</v>
      </c>
      <c r="H7" s="269"/>
      <c r="I7" s="269" t="s">
        <v>90</v>
      </c>
      <c r="J7" s="269"/>
      <c r="K7" s="269" t="s">
        <v>89</v>
      </c>
      <c r="L7" s="269"/>
      <c r="M7" s="269" t="s">
        <v>90</v>
      </c>
      <c r="N7" s="269"/>
      <c r="O7" s="269" t="s">
        <v>89</v>
      </c>
      <c r="P7" s="269"/>
      <c r="Q7" s="269" t="s">
        <v>90</v>
      </c>
      <c r="R7" s="230"/>
      <c r="U7" s="12"/>
      <c r="V7" s="93"/>
      <c r="W7" s="93"/>
      <c r="X7" s="93"/>
      <c r="Y7" s="93"/>
      <c r="Z7" s="93"/>
      <c r="AA7" s="93"/>
    </row>
    <row r="8" spans="1:31" x14ac:dyDescent="0.3">
      <c r="D8" s="232" t="s">
        <v>117</v>
      </c>
      <c r="E8" s="269"/>
      <c r="F8" s="269"/>
      <c r="G8" s="267" t="s">
        <v>335</v>
      </c>
      <c r="H8" s="268"/>
      <c r="I8" s="245">
        <v>0.28000000000000003</v>
      </c>
      <c r="J8" s="245"/>
      <c r="K8" s="263" t="s">
        <v>335</v>
      </c>
      <c r="L8" s="263"/>
      <c r="M8" s="245">
        <v>0.43</v>
      </c>
      <c r="N8" s="245"/>
      <c r="O8" s="263" t="s">
        <v>335</v>
      </c>
      <c r="P8" s="263"/>
      <c r="Q8" s="245">
        <v>0.35</v>
      </c>
      <c r="R8" s="245"/>
      <c r="U8" s="32"/>
      <c r="V8" s="32"/>
      <c r="W8" s="32"/>
      <c r="X8" s="32"/>
      <c r="Y8" s="32"/>
      <c r="Z8" s="32"/>
      <c r="AA8" s="32"/>
      <c r="AB8" s="32"/>
      <c r="AC8" s="11"/>
      <c r="AD8" s="11"/>
      <c r="AE8" s="11"/>
    </row>
    <row r="9" spans="1:31" x14ac:dyDescent="0.3">
      <c r="D9" s="232"/>
      <c r="E9" s="269"/>
      <c r="F9" s="269"/>
      <c r="G9" s="267" t="s">
        <v>336</v>
      </c>
      <c r="H9" s="268"/>
      <c r="I9" s="245">
        <v>0.18</v>
      </c>
      <c r="J9" s="245"/>
      <c r="K9" s="263" t="s">
        <v>336</v>
      </c>
      <c r="L9" s="263"/>
      <c r="M9" s="245">
        <v>0.16300000000000001</v>
      </c>
      <c r="N9" s="245"/>
      <c r="O9" s="263" t="s">
        <v>336</v>
      </c>
      <c r="P9" s="263"/>
      <c r="Q9" s="245">
        <v>0.187</v>
      </c>
      <c r="R9" s="245"/>
      <c r="U9" s="32"/>
      <c r="V9" s="32"/>
      <c r="W9" s="32"/>
      <c r="X9" s="32"/>
      <c r="Y9" s="32"/>
      <c r="Z9" s="32"/>
      <c r="AA9" s="32"/>
      <c r="AB9" s="32"/>
      <c r="AC9" s="11"/>
      <c r="AD9" s="11"/>
      <c r="AE9" s="11"/>
    </row>
    <row r="10" spans="1:31" x14ac:dyDescent="0.3">
      <c r="D10" s="232"/>
      <c r="E10" s="269"/>
      <c r="F10" s="269"/>
      <c r="G10" s="267" t="s">
        <v>337</v>
      </c>
      <c r="H10" s="268"/>
      <c r="I10" s="245">
        <v>7.8E-2</v>
      </c>
      <c r="J10" s="245"/>
      <c r="K10" s="263" t="s">
        <v>337</v>
      </c>
      <c r="L10" s="263"/>
      <c r="M10" s="245">
        <v>6.3E-2</v>
      </c>
      <c r="N10" s="245"/>
      <c r="O10" s="263" t="s">
        <v>337</v>
      </c>
      <c r="P10" s="263"/>
      <c r="Q10" s="245">
        <v>8.6999999999999994E-2</v>
      </c>
      <c r="R10" s="245"/>
      <c r="U10" s="32"/>
      <c r="V10" s="32"/>
      <c r="W10" s="32"/>
      <c r="X10" s="32"/>
      <c r="Y10" s="32"/>
      <c r="Z10" s="32"/>
      <c r="AA10" s="32"/>
      <c r="AB10" s="32"/>
      <c r="AC10" s="11"/>
      <c r="AD10" s="11"/>
      <c r="AE10" s="11"/>
    </row>
    <row r="11" spans="1:31" ht="15" customHeight="1" x14ac:dyDescent="0.3">
      <c r="D11" s="232" t="s">
        <v>182</v>
      </c>
      <c r="E11" s="269"/>
      <c r="F11" s="269"/>
      <c r="G11" s="339" t="s">
        <v>335</v>
      </c>
      <c r="H11" s="339"/>
      <c r="I11" s="333">
        <v>0.32200000000000001</v>
      </c>
      <c r="J11" s="333"/>
      <c r="K11" s="339" t="s">
        <v>335</v>
      </c>
      <c r="L11" s="339"/>
      <c r="M11" s="333">
        <v>0.55700000000000005</v>
      </c>
      <c r="N11" s="333"/>
      <c r="O11" s="339" t="s">
        <v>335</v>
      </c>
      <c r="P11" s="339"/>
      <c r="Q11" s="333">
        <v>0.38800000000000001</v>
      </c>
      <c r="R11" s="333"/>
      <c r="U11" s="32"/>
      <c r="V11" s="32"/>
      <c r="W11" s="32"/>
      <c r="X11" s="32"/>
      <c r="Y11" s="32"/>
      <c r="Z11" s="32"/>
      <c r="AA11" s="32"/>
      <c r="AB11" s="32"/>
      <c r="AC11" s="11"/>
      <c r="AD11" s="11"/>
      <c r="AE11" s="11"/>
    </row>
    <row r="12" spans="1:31" x14ac:dyDescent="0.3">
      <c r="D12" s="232"/>
      <c r="E12" s="269"/>
      <c r="F12" s="269"/>
      <c r="G12" s="339" t="s">
        <v>336</v>
      </c>
      <c r="H12" s="339"/>
      <c r="I12" s="333">
        <v>0.13300000000000001</v>
      </c>
      <c r="J12" s="333"/>
      <c r="K12" s="339" t="s">
        <v>336</v>
      </c>
      <c r="L12" s="339"/>
      <c r="M12" s="333">
        <v>9.9000000000000005E-2</v>
      </c>
      <c r="N12" s="333"/>
      <c r="O12" s="339" t="s">
        <v>336</v>
      </c>
      <c r="P12" s="339"/>
      <c r="Q12" s="333">
        <v>0.13200000000000001</v>
      </c>
      <c r="R12" s="333"/>
      <c r="U12" s="32"/>
      <c r="V12" s="32"/>
      <c r="W12" s="32"/>
      <c r="X12" s="32"/>
      <c r="Y12" s="32"/>
      <c r="Z12" s="32"/>
      <c r="AA12" s="32"/>
      <c r="AB12" s="32"/>
      <c r="AC12" s="11"/>
      <c r="AD12" s="11"/>
      <c r="AE12" s="11"/>
    </row>
    <row r="13" spans="1:31" x14ac:dyDescent="0.3">
      <c r="D13" s="232"/>
      <c r="E13" s="269"/>
      <c r="F13" s="269"/>
      <c r="G13" s="339" t="s">
        <v>342</v>
      </c>
      <c r="H13" s="339"/>
      <c r="I13" s="333">
        <v>5.8999999999999997E-2</v>
      </c>
      <c r="J13" s="333"/>
      <c r="K13" s="339" t="s">
        <v>337</v>
      </c>
      <c r="L13" s="339"/>
      <c r="M13" s="333">
        <v>4.4999999999999998E-2</v>
      </c>
      <c r="N13" s="333"/>
      <c r="O13" s="339" t="s">
        <v>343</v>
      </c>
      <c r="P13" s="339"/>
      <c r="Q13" s="333">
        <v>5.8000000000000003E-2</v>
      </c>
      <c r="R13" s="333"/>
      <c r="U13" s="32"/>
      <c r="V13" s="32"/>
      <c r="W13" s="32"/>
      <c r="X13" s="32"/>
      <c r="Y13" s="32"/>
      <c r="Z13" s="32"/>
      <c r="AA13" s="32"/>
      <c r="AB13" s="32"/>
      <c r="AC13" s="11"/>
      <c r="AD13" s="11"/>
      <c r="AE13" s="11"/>
    </row>
    <row r="14" spans="1:31" ht="15" customHeight="1" x14ac:dyDescent="0.3">
      <c r="D14" s="232" t="s">
        <v>180</v>
      </c>
      <c r="E14" s="269"/>
      <c r="F14" s="269"/>
      <c r="G14" s="266" t="s">
        <v>338</v>
      </c>
      <c r="H14" s="266"/>
      <c r="I14" s="246">
        <v>0.252</v>
      </c>
      <c r="J14" s="246"/>
      <c r="K14" s="266" t="s">
        <v>335</v>
      </c>
      <c r="L14" s="266"/>
      <c r="M14" s="246">
        <v>0.57599999999999996</v>
      </c>
      <c r="N14" s="246"/>
      <c r="O14" s="266" t="s">
        <v>338</v>
      </c>
      <c r="P14" s="266"/>
      <c r="Q14" s="246">
        <v>0.252</v>
      </c>
      <c r="R14" s="246"/>
      <c r="U14" s="32"/>
      <c r="V14" s="32"/>
      <c r="W14" s="32"/>
      <c r="X14" s="32"/>
      <c r="Y14" s="32"/>
      <c r="Z14" s="32"/>
      <c r="AA14" s="32"/>
      <c r="AB14" s="32"/>
      <c r="AC14" s="11"/>
      <c r="AD14" s="11"/>
      <c r="AE14" s="11"/>
    </row>
    <row r="15" spans="1:31" x14ac:dyDescent="0.3">
      <c r="D15" s="232"/>
      <c r="E15" s="269"/>
      <c r="F15" s="269"/>
      <c r="G15" s="266" t="s">
        <v>339</v>
      </c>
      <c r="H15" s="266"/>
      <c r="I15" s="246">
        <v>0.20899999999999999</v>
      </c>
      <c r="J15" s="246"/>
      <c r="K15" s="266" t="s">
        <v>338</v>
      </c>
      <c r="L15" s="266"/>
      <c r="M15" s="246">
        <v>0.192</v>
      </c>
      <c r="N15" s="246"/>
      <c r="O15" s="266" t="s">
        <v>336</v>
      </c>
      <c r="P15" s="266"/>
      <c r="Q15" s="246">
        <v>0.17899999999999999</v>
      </c>
      <c r="R15" s="246"/>
      <c r="U15" s="32"/>
      <c r="V15" s="32"/>
      <c r="W15" s="32"/>
      <c r="X15" s="32"/>
      <c r="Y15" s="32"/>
      <c r="Z15" s="32"/>
      <c r="AA15" s="32"/>
      <c r="AB15" s="32"/>
      <c r="AC15" s="11"/>
      <c r="AD15" s="11"/>
      <c r="AE15" s="11"/>
    </row>
    <row r="16" spans="1:31" x14ac:dyDescent="0.3">
      <c r="D16" s="232"/>
      <c r="E16" s="269"/>
      <c r="F16" s="269"/>
      <c r="G16" s="266" t="s">
        <v>335</v>
      </c>
      <c r="H16" s="266"/>
      <c r="I16" s="246">
        <v>0.16500000000000001</v>
      </c>
      <c r="J16" s="246"/>
      <c r="K16" s="266" t="s">
        <v>336</v>
      </c>
      <c r="L16" s="266"/>
      <c r="M16" s="246">
        <v>0.12</v>
      </c>
      <c r="N16" s="246"/>
      <c r="O16" s="266" t="s">
        <v>335</v>
      </c>
      <c r="P16" s="266"/>
      <c r="Q16" s="246">
        <v>0.17599999999999999</v>
      </c>
      <c r="R16" s="246"/>
      <c r="U16" s="32"/>
      <c r="V16" s="32"/>
      <c r="W16" s="32"/>
      <c r="X16" s="32"/>
      <c r="Y16" s="32"/>
      <c r="Z16" s="32"/>
      <c r="AA16" s="32"/>
      <c r="AB16" s="32"/>
      <c r="AC16" s="11"/>
      <c r="AD16" s="11"/>
      <c r="AE16" s="11"/>
    </row>
    <row r="17" spans="1:31" ht="15" customHeight="1" x14ac:dyDescent="0.3">
      <c r="D17" s="232" t="s">
        <v>301</v>
      </c>
      <c r="E17" s="269"/>
      <c r="F17" s="269"/>
      <c r="G17" s="265" t="s">
        <v>339</v>
      </c>
      <c r="H17" s="265"/>
      <c r="I17" s="264">
        <v>0.26200000000000001</v>
      </c>
      <c r="J17" s="264"/>
      <c r="K17" s="265" t="s">
        <v>336</v>
      </c>
      <c r="L17" s="265"/>
      <c r="M17" s="264">
        <v>0.31900000000000001</v>
      </c>
      <c r="N17" s="264"/>
      <c r="O17" s="265" t="s">
        <v>336</v>
      </c>
      <c r="P17" s="265"/>
      <c r="Q17" s="264">
        <v>0.254</v>
      </c>
      <c r="R17" s="264"/>
      <c r="U17" s="32"/>
      <c r="V17" s="32"/>
      <c r="W17" s="32"/>
      <c r="X17" s="32"/>
      <c r="Y17" s="32"/>
      <c r="Z17" s="32"/>
      <c r="AA17" s="32"/>
      <c r="AB17" s="32"/>
      <c r="AC17" s="11"/>
      <c r="AD17" s="11"/>
      <c r="AE17" s="11"/>
    </row>
    <row r="18" spans="1:31" ht="15" customHeight="1" x14ac:dyDescent="0.3">
      <c r="D18" s="232"/>
      <c r="E18" s="269"/>
      <c r="F18" s="269"/>
      <c r="G18" s="265" t="s">
        <v>338</v>
      </c>
      <c r="H18" s="265"/>
      <c r="I18" s="264">
        <v>0.23200000000000001</v>
      </c>
      <c r="J18" s="264"/>
      <c r="K18" s="265" t="s">
        <v>340</v>
      </c>
      <c r="L18" s="265"/>
      <c r="M18" s="264">
        <v>0.17599999999999999</v>
      </c>
      <c r="N18" s="264"/>
      <c r="O18" s="265" t="s">
        <v>339</v>
      </c>
      <c r="P18" s="265"/>
      <c r="Q18" s="264">
        <v>0.23100000000000001</v>
      </c>
      <c r="R18" s="264"/>
      <c r="U18" s="32"/>
      <c r="V18" s="32"/>
      <c r="W18" s="32"/>
      <c r="X18" s="32"/>
      <c r="Y18" s="32"/>
      <c r="Z18" s="32"/>
      <c r="AA18" s="32"/>
      <c r="AB18" s="32"/>
      <c r="AC18" s="11"/>
      <c r="AD18" s="11"/>
      <c r="AE18" s="11"/>
    </row>
    <row r="19" spans="1:31" x14ac:dyDescent="0.3">
      <c r="D19" s="232"/>
      <c r="E19" s="269"/>
      <c r="F19" s="269"/>
      <c r="G19" s="265" t="s">
        <v>335</v>
      </c>
      <c r="H19" s="265"/>
      <c r="I19" s="264">
        <v>0.104</v>
      </c>
      <c r="J19" s="264"/>
      <c r="K19" s="265" t="s">
        <v>338</v>
      </c>
      <c r="L19" s="265"/>
      <c r="M19" s="264">
        <v>0.16600000000000001</v>
      </c>
      <c r="N19" s="264"/>
      <c r="O19" s="265" t="s">
        <v>338</v>
      </c>
      <c r="P19" s="265"/>
      <c r="Q19" s="264">
        <v>0.20699999999999999</v>
      </c>
      <c r="R19" s="264"/>
      <c r="U19" s="32"/>
      <c r="V19" s="32"/>
      <c r="W19" s="32"/>
      <c r="X19" s="32"/>
      <c r="Y19" s="32"/>
      <c r="Z19" s="32"/>
      <c r="AA19" s="32"/>
      <c r="AB19" s="32"/>
      <c r="AC19" s="11"/>
      <c r="AD19" s="11"/>
      <c r="AE19" s="11"/>
    </row>
    <row r="20" spans="1:31" ht="15" customHeight="1" x14ac:dyDescent="0.3">
      <c r="D20" s="232" t="s">
        <v>302</v>
      </c>
      <c r="E20" s="269"/>
      <c r="F20" s="269"/>
      <c r="G20" s="265" t="s">
        <v>335</v>
      </c>
      <c r="H20" s="265"/>
      <c r="I20" s="264">
        <v>0.40500000000000003</v>
      </c>
      <c r="J20" s="264"/>
      <c r="K20" s="265" t="s">
        <v>335</v>
      </c>
      <c r="L20" s="265"/>
      <c r="M20" s="264">
        <v>0.63</v>
      </c>
      <c r="N20" s="264"/>
      <c r="O20" s="265" t="s">
        <v>335</v>
      </c>
      <c r="P20" s="265"/>
      <c r="Q20" s="264">
        <v>0.41</v>
      </c>
      <c r="R20" s="264"/>
      <c r="U20" s="32"/>
      <c r="V20" s="32"/>
      <c r="W20" s="32"/>
      <c r="X20" s="32"/>
      <c r="Y20" s="32"/>
      <c r="Z20" s="32"/>
      <c r="AA20" s="32"/>
      <c r="AB20" s="32"/>
      <c r="AC20" s="11"/>
      <c r="AD20" s="11"/>
      <c r="AE20" s="11"/>
    </row>
    <row r="21" spans="1:31" x14ac:dyDescent="0.3">
      <c r="D21" s="232"/>
      <c r="E21" s="269"/>
      <c r="F21" s="269"/>
      <c r="G21" s="265" t="s">
        <v>338</v>
      </c>
      <c r="H21" s="265"/>
      <c r="I21" s="264">
        <v>0.33300000000000002</v>
      </c>
      <c r="J21" s="264"/>
      <c r="K21" s="265" t="s">
        <v>338</v>
      </c>
      <c r="L21" s="265"/>
      <c r="M21" s="264">
        <v>0.19500000000000001</v>
      </c>
      <c r="N21" s="264"/>
      <c r="O21" s="265" t="s">
        <v>338</v>
      </c>
      <c r="P21" s="265"/>
      <c r="Q21" s="264">
        <v>0.33200000000000002</v>
      </c>
      <c r="R21" s="264"/>
      <c r="U21" s="32"/>
      <c r="V21" s="32"/>
      <c r="W21" s="32"/>
      <c r="X21" s="32"/>
      <c r="Y21" s="32"/>
      <c r="Z21" s="32"/>
      <c r="AA21" s="32"/>
      <c r="AB21" s="32"/>
      <c r="AC21" s="11"/>
      <c r="AD21" s="11"/>
      <c r="AE21" s="11"/>
    </row>
    <row r="22" spans="1:31" x14ac:dyDescent="0.3">
      <c r="D22" s="232"/>
      <c r="E22" s="269"/>
      <c r="F22" s="269"/>
      <c r="G22" s="265" t="s">
        <v>336</v>
      </c>
      <c r="H22" s="265"/>
      <c r="I22" s="264">
        <v>0.11899999999999999</v>
      </c>
      <c r="J22" s="264"/>
      <c r="K22" s="265" t="s">
        <v>336</v>
      </c>
      <c r="L22" s="265"/>
      <c r="M22" s="264">
        <v>9.9000000000000005E-2</v>
      </c>
      <c r="N22" s="264"/>
      <c r="O22" s="265" t="s">
        <v>341</v>
      </c>
      <c r="P22" s="265"/>
      <c r="Q22" s="264">
        <v>7.8E-2</v>
      </c>
      <c r="R22" s="264"/>
      <c r="U22" s="32"/>
      <c r="V22" s="32"/>
      <c r="W22" s="32"/>
      <c r="X22" s="32"/>
      <c r="Y22" s="32"/>
      <c r="Z22" s="32"/>
      <c r="AA22" s="32"/>
      <c r="AB22" s="32"/>
      <c r="AC22" s="11"/>
      <c r="AD22" s="11"/>
      <c r="AE22" s="11"/>
    </row>
    <row r="23" spans="1:31" ht="19.5" customHeight="1" x14ac:dyDescent="0.3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AB23" s="11"/>
      <c r="AC23" s="11"/>
      <c r="AD23" s="11"/>
      <c r="AE23" s="11"/>
    </row>
    <row r="24" spans="1:31" ht="19.5" customHeight="1" x14ac:dyDescent="0.3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X24" s="11"/>
      <c r="Y24" s="11"/>
      <c r="Z24" s="11"/>
      <c r="AA24" s="11"/>
      <c r="AB24" s="11"/>
      <c r="AC24" s="11"/>
      <c r="AD24" s="11"/>
      <c r="AE24" s="11"/>
    </row>
    <row r="25" spans="1:31" ht="19.5" customHeight="1" x14ac:dyDescent="0.3">
      <c r="A25" s="217" t="str">
        <f>NOTA!$A$24</f>
        <v>ESTUDO 28 | ANÁLISE DAS EMPRESAS DO SETOR DOS TRANSPORTES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X25" s="11"/>
      <c r="Y25" s="11"/>
      <c r="Z25" s="11"/>
      <c r="AA25" s="11"/>
      <c r="AB25" s="11"/>
      <c r="AC25" s="11"/>
      <c r="AD25" s="11"/>
      <c r="AE25" s="11"/>
    </row>
    <row r="26" spans="1:31" ht="13.5" customHeight="1" x14ac:dyDescent="0.3">
      <c r="T26" s="13"/>
      <c r="U26" s="118" t="s">
        <v>124</v>
      </c>
    </row>
  </sheetData>
  <sheetProtection algorithmName="SHA-512" hashValue="a6D+7+3wWAgzwPdYCTkpWT1GjHZ8cUzW9R7rB9kQH8Vo1xFodm/K1w8Wo7Onk44t3ka2dbUzFcSMTsT1BAdxGw==" saltValue="Qq9GOOpxZ3IjD9fE93LYLA==" spinCount="100000" sheet="1" objects="1" scenarios="1"/>
  <mergeCells count="106">
    <mergeCell ref="A25:U25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D20:F22"/>
    <mergeCell ref="G20:H20"/>
    <mergeCell ref="I20:J20"/>
    <mergeCell ref="K20:L20"/>
    <mergeCell ref="M20:N20"/>
    <mergeCell ref="O20:P20"/>
    <mergeCell ref="Q20:R20"/>
    <mergeCell ref="G21:H21"/>
    <mergeCell ref="Q22:R22"/>
    <mergeCell ref="Q17:R17"/>
    <mergeCell ref="G18:H18"/>
    <mergeCell ref="I18:J18"/>
    <mergeCell ref="K18:L18"/>
    <mergeCell ref="M18:N18"/>
    <mergeCell ref="O18:P18"/>
    <mergeCell ref="Q18:R18"/>
    <mergeCell ref="D17:F19"/>
    <mergeCell ref="G17:H17"/>
    <mergeCell ref="I17:J17"/>
    <mergeCell ref="K17:L17"/>
    <mergeCell ref="M17:N17"/>
    <mergeCell ref="O17:P17"/>
    <mergeCell ref="G19:H19"/>
    <mergeCell ref="I19:J19"/>
    <mergeCell ref="K19:L19"/>
    <mergeCell ref="M19:N19"/>
    <mergeCell ref="O19:P19"/>
    <mergeCell ref="Q19:R19"/>
    <mergeCell ref="D14:F16"/>
    <mergeCell ref="G14:H14"/>
    <mergeCell ref="I14:J14"/>
    <mergeCell ref="K14:L14"/>
    <mergeCell ref="M14:N14"/>
    <mergeCell ref="O14:P14"/>
    <mergeCell ref="Q14:R14"/>
    <mergeCell ref="G15:H15"/>
    <mergeCell ref="I15:J15"/>
    <mergeCell ref="K15:L15"/>
    <mergeCell ref="M15:N15"/>
    <mergeCell ref="O15:P15"/>
    <mergeCell ref="Q15:R15"/>
    <mergeCell ref="G16:H16"/>
    <mergeCell ref="I16:J16"/>
    <mergeCell ref="K16:L16"/>
    <mergeCell ref="M16:N16"/>
    <mergeCell ref="O16:P16"/>
    <mergeCell ref="Q16:R16"/>
    <mergeCell ref="D11:F13"/>
    <mergeCell ref="G11:H11"/>
    <mergeCell ref="I11:J11"/>
    <mergeCell ref="K11:L11"/>
    <mergeCell ref="M11:N11"/>
    <mergeCell ref="O11:P11"/>
    <mergeCell ref="Q11:R11"/>
    <mergeCell ref="G12:H12"/>
    <mergeCell ref="I12:J12"/>
    <mergeCell ref="K12:L12"/>
    <mergeCell ref="M12:N12"/>
    <mergeCell ref="O12:P12"/>
    <mergeCell ref="Q12:R12"/>
    <mergeCell ref="G13:H13"/>
    <mergeCell ref="I13:J13"/>
    <mergeCell ref="K13:L13"/>
    <mergeCell ref="M13:N13"/>
    <mergeCell ref="O13:P13"/>
    <mergeCell ref="Q13:R13"/>
    <mergeCell ref="Q8:R8"/>
    <mergeCell ref="G9:H9"/>
    <mergeCell ref="I9:J9"/>
    <mergeCell ref="K9:L9"/>
    <mergeCell ref="M9:N9"/>
    <mergeCell ref="O9:P9"/>
    <mergeCell ref="Q9:R9"/>
    <mergeCell ref="D8:F10"/>
    <mergeCell ref="G8:H8"/>
    <mergeCell ref="I8:J8"/>
    <mergeCell ref="K8:L8"/>
    <mergeCell ref="M8:N8"/>
    <mergeCell ref="O8:P8"/>
    <mergeCell ref="G10:H10"/>
    <mergeCell ref="I10:J10"/>
    <mergeCell ref="K10:L10"/>
    <mergeCell ref="M10:N10"/>
    <mergeCell ref="O10:P10"/>
    <mergeCell ref="Q10:R10"/>
    <mergeCell ref="A1:U1"/>
    <mergeCell ref="G6:J6"/>
    <mergeCell ref="K6:N6"/>
    <mergeCell ref="O6:R6"/>
    <mergeCell ref="G7:H7"/>
    <mergeCell ref="I7:J7"/>
    <mergeCell ref="K7:L7"/>
    <mergeCell ref="M7:N7"/>
    <mergeCell ref="O7:P7"/>
    <mergeCell ref="Q7:R7"/>
  </mergeCells>
  <hyperlinks>
    <hyperlink ref="U2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theme="4"/>
  </sheetPr>
  <dimension ref="A1:V19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2" ht="69" customHeight="1" x14ac:dyDescent="0.3">
      <c r="A1" s="228" t="s">
        <v>309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2" ht="15" customHeight="1" x14ac:dyDescent="0.3"/>
    <row r="3" spans="1:22" s="7" customFormat="1" ht="15" customHeight="1" thickBot="1" x14ac:dyDescent="0.35">
      <c r="A3" s="109" t="str">
        <f>Índice!F122</f>
        <v>G52</v>
      </c>
      <c r="B3" s="110" t="str">
        <f>Índice!G122</f>
        <v>Estruturas | Por classes de maturidade (volume de negócios – 2015)</v>
      </c>
      <c r="C3" s="111"/>
      <c r="D3" s="111"/>
      <c r="E3" s="111"/>
      <c r="F3" s="111"/>
      <c r="G3" s="111"/>
      <c r="H3" s="111"/>
      <c r="I3" s="111"/>
    </row>
    <row r="4" spans="1:2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2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2" s="9" customFormat="1" ht="30.75" customHeight="1" x14ac:dyDescent="0.3">
      <c r="A6" s="8"/>
      <c r="E6" s="63"/>
      <c r="F6" s="64"/>
      <c r="G6" s="64"/>
      <c r="H6" s="247" t="s">
        <v>117</v>
      </c>
      <c r="I6" s="247"/>
      <c r="J6" s="247" t="s">
        <v>182</v>
      </c>
      <c r="K6" s="247"/>
      <c r="L6" s="247" t="s">
        <v>180</v>
      </c>
      <c r="M6" s="247"/>
      <c r="N6" s="222" t="s">
        <v>69</v>
      </c>
      <c r="O6" s="223"/>
      <c r="P6" s="223"/>
      <c r="Q6" s="223"/>
      <c r="V6"/>
    </row>
    <row r="7" spans="1:22" s="13" customFormat="1" ht="47.1" customHeight="1" x14ac:dyDescent="0.3">
      <c r="A7" s="22"/>
      <c r="E7" s="65"/>
      <c r="F7" s="66"/>
      <c r="G7" s="66"/>
      <c r="H7" s="269"/>
      <c r="I7" s="269"/>
      <c r="J7" s="269"/>
      <c r="K7" s="269"/>
      <c r="L7" s="269"/>
      <c r="M7" s="269"/>
      <c r="N7" s="222" t="s">
        <v>301</v>
      </c>
      <c r="O7" s="224"/>
      <c r="P7" s="222" t="s">
        <v>302</v>
      </c>
      <c r="Q7" s="224"/>
    </row>
    <row r="8" spans="1:22" s="13" customFormat="1" ht="30" customHeight="1" x14ac:dyDescent="0.3">
      <c r="A8" s="22"/>
      <c r="E8" s="232" t="s">
        <v>37</v>
      </c>
      <c r="F8" s="269"/>
      <c r="G8" s="269"/>
      <c r="H8" s="245">
        <v>7.9000000000000001E-2</v>
      </c>
      <c r="I8" s="245"/>
      <c r="J8" s="333">
        <v>7.8E-2</v>
      </c>
      <c r="K8" s="333"/>
      <c r="L8" s="246">
        <v>0.193</v>
      </c>
      <c r="M8" s="246"/>
      <c r="N8" s="241">
        <v>0.14699999999999999</v>
      </c>
      <c r="O8" s="236"/>
      <c r="P8" s="241">
        <v>0.19800000000000001</v>
      </c>
      <c r="Q8" s="236"/>
    </row>
    <row r="9" spans="1:22" s="13" customFormat="1" ht="30" customHeight="1" x14ac:dyDescent="0.3">
      <c r="A9" s="22"/>
      <c r="E9" s="232" t="s">
        <v>38</v>
      </c>
      <c r="F9" s="269"/>
      <c r="G9" s="269"/>
      <c r="H9" s="245">
        <v>0.11799999999999999</v>
      </c>
      <c r="I9" s="245"/>
      <c r="J9" s="333">
        <v>8.2000000000000003E-2</v>
      </c>
      <c r="K9" s="333"/>
      <c r="L9" s="246">
        <v>1.6E-2</v>
      </c>
      <c r="M9" s="246"/>
      <c r="N9" s="241">
        <v>0.1</v>
      </c>
      <c r="O9" s="236"/>
      <c r="P9" s="241">
        <v>7.0000000000000001E-3</v>
      </c>
      <c r="Q9" s="236"/>
    </row>
    <row r="10" spans="1:22" s="13" customFormat="1" ht="30" customHeight="1" x14ac:dyDescent="0.3">
      <c r="A10" s="22"/>
      <c r="E10" s="232" t="s">
        <v>33</v>
      </c>
      <c r="F10" s="269"/>
      <c r="G10" s="269"/>
      <c r="H10" s="245">
        <v>0.245</v>
      </c>
      <c r="I10" s="245"/>
      <c r="J10" s="333">
        <v>0.23400000000000001</v>
      </c>
      <c r="K10" s="333"/>
      <c r="L10" s="246">
        <v>7.4999999999999997E-2</v>
      </c>
      <c r="M10" s="246"/>
      <c r="N10" s="241">
        <v>0.63100000000000001</v>
      </c>
      <c r="O10" s="236"/>
      <c r="P10" s="241">
        <v>1.7000000000000001E-2</v>
      </c>
      <c r="Q10" s="236"/>
    </row>
    <row r="11" spans="1:22" s="13" customFormat="1" ht="30" customHeight="1" x14ac:dyDescent="0.3">
      <c r="A11" s="22"/>
      <c r="E11" s="235" t="s">
        <v>49</v>
      </c>
      <c r="F11" s="270"/>
      <c r="G11" s="270"/>
      <c r="H11" s="245">
        <v>0.55900000000000005</v>
      </c>
      <c r="I11" s="245"/>
      <c r="J11" s="333">
        <v>0.60699999999999998</v>
      </c>
      <c r="K11" s="333"/>
      <c r="L11" s="246">
        <v>0.71599999999999997</v>
      </c>
      <c r="M11" s="246"/>
      <c r="N11" s="241">
        <v>0.122</v>
      </c>
      <c r="O11" s="236"/>
      <c r="P11" s="241">
        <v>0.77800000000000002</v>
      </c>
      <c r="Q11" s="236"/>
    </row>
    <row r="12" spans="1:22" s="9" customFormat="1" ht="19.5" customHeight="1" x14ac:dyDescent="0.2">
      <c r="A12" s="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22" s="9" customFormat="1" ht="19.5" customHeight="1" x14ac:dyDescent="0.2">
      <c r="A13" s="8"/>
      <c r="C13" s="32"/>
      <c r="L13" s="32"/>
      <c r="M13" s="32"/>
      <c r="N13" s="32"/>
    </row>
    <row r="14" spans="1:22" ht="19.5" customHeight="1" x14ac:dyDescent="0.3">
      <c r="A14" s="252" t="str">
        <f>Índice!$A$213</f>
        <v>ESTUDO 28 | ANÁLISE DAS EMPRESAS DO SETOR DOS TRANSPORTES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</row>
    <row r="15" spans="1:22" ht="13.5" customHeight="1" x14ac:dyDescent="0.3">
      <c r="U15" s="117" t="s">
        <v>124</v>
      </c>
    </row>
    <row r="18" ht="17.25" customHeight="1" x14ac:dyDescent="0.3"/>
    <row r="19" ht="17.25" customHeight="1" x14ac:dyDescent="0.3"/>
  </sheetData>
  <sheetProtection algorithmName="SHA-512" hashValue="TCdYbrBOkqgL6RuZ3nAjUDYw6OvT5Mu3MGiF/y9yxrYvol7di/dxldx9XgPGtXN2xn2FT2O/9hh8eBiYCJw6Ow==" saltValue="A+ZXuWWlTbe9k6J1CtxHow==" spinCount="100000" sheet="1" objects="1" scenarios="1"/>
  <mergeCells count="32">
    <mergeCell ref="A14:U14"/>
    <mergeCell ref="E11:G11"/>
    <mergeCell ref="H11:I11"/>
    <mergeCell ref="J11:K11"/>
    <mergeCell ref="L11:M11"/>
    <mergeCell ref="N11:O11"/>
    <mergeCell ref="P11:Q11"/>
    <mergeCell ref="P10:Q10"/>
    <mergeCell ref="E9:G9"/>
    <mergeCell ref="H9:I9"/>
    <mergeCell ref="J9:K9"/>
    <mergeCell ref="L9:M9"/>
    <mergeCell ref="N9:O9"/>
    <mergeCell ref="P9:Q9"/>
    <mergeCell ref="E10:G10"/>
    <mergeCell ref="H10:I10"/>
    <mergeCell ref="J10:K10"/>
    <mergeCell ref="L10:M10"/>
    <mergeCell ref="N10:O10"/>
    <mergeCell ref="P8:Q8"/>
    <mergeCell ref="A1:U1"/>
    <mergeCell ref="H6:I7"/>
    <mergeCell ref="J6:K7"/>
    <mergeCell ref="L6:M7"/>
    <mergeCell ref="N6:Q6"/>
    <mergeCell ref="N7:O7"/>
    <mergeCell ref="P7:Q7"/>
    <mergeCell ref="E8:G8"/>
    <mergeCell ref="H8:I8"/>
    <mergeCell ref="J8:K8"/>
    <mergeCell ref="L8:M8"/>
    <mergeCell ref="N8:O8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theme="4" tint="-0.499984740745262"/>
  </sheetPr>
  <dimension ref="A1:X17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4" ht="69" customHeight="1" x14ac:dyDescent="0.3">
      <c r="A1" s="228" t="s">
        <v>310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4" ht="15" customHeight="1" x14ac:dyDescent="0.3"/>
    <row r="3" spans="1:24" s="7" customFormat="1" ht="15" customHeight="1" thickBot="1" x14ac:dyDescent="0.35">
      <c r="A3" s="109" t="str">
        <f>+Índice!F124</f>
        <v>Q17</v>
      </c>
      <c r="B3" s="110" t="str">
        <f>+Índice!G124</f>
        <v>Distribuição do volume de negócios (2015)</v>
      </c>
      <c r="C3" s="111"/>
      <c r="D3" s="111"/>
      <c r="E3" s="111"/>
      <c r="F3" s="111"/>
      <c r="G3" s="111"/>
    </row>
    <row r="4" spans="1:24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4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4" s="9" customFormat="1" ht="30.75" customHeight="1" x14ac:dyDescent="0.2">
      <c r="A6" s="8"/>
      <c r="D6" s="63"/>
      <c r="E6" s="67"/>
      <c r="F6" s="64"/>
      <c r="G6" s="247" t="s">
        <v>117</v>
      </c>
      <c r="H6" s="247"/>
      <c r="I6" s="247" t="s">
        <v>182</v>
      </c>
      <c r="J6" s="247"/>
      <c r="K6" s="247" t="s">
        <v>180</v>
      </c>
      <c r="L6" s="247"/>
      <c r="M6" s="222" t="s">
        <v>69</v>
      </c>
      <c r="N6" s="223"/>
      <c r="O6" s="223"/>
      <c r="P6" s="223"/>
      <c r="X6" s="88"/>
    </row>
    <row r="7" spans="1:24" s="13" customFormat="1" ht="44.25" customHeight="1" x14ac:dyDescent="0.3">
      <c r="A7" s="22"/>
      <c r="D7" s="144"/>
      <c r="E7" s="145"/>
      <c r="F7" s="146"/>
      <c r="G7" s="269"/>
      <c r="H7" s="269"/>
      <c r="I7" s="269"/>
      <c r="J7" s="269"/>
      <c r="K7" s="269"/>
      <c r="L7" s="269"/>
      <c r="M7" s="222" t="s">
        <v>301</v>
      </c>
      <c r="N7" s="224"/>
      <c r="O7" s="222" t="s">
        <v>302</v>
      </c>
      <c r="P7" s="224"/>
      <c r="X7" s="89"/>
    </row>
    <row r="8" spans="1:24" s="13" customFormat="1" ht="37.5" customHeight="1" x14ac:dyDescent="0.3">
      <c r="A8" s="22"/>
      <c r="C8" s="231" t="s">
        <v>185</v>
      </c>
      <c r="D8" s="231"/>
      <c r="E8" s="231"/>
      <c r="F8" s="232"/>
      <c r="G8" s="250">
        <v>0.88200000000000001</v>
      </c>
      <c r="H8" s="250"/>
      <c r="I8" s="334">
        <v>0.89400000000000002</v>
      </c>
      <c r="J8" s="334"/>
      <c r="K8" s="248">
        <v>0.94499999999999995</v>
      </c>
      <c r="L8" s="248"/>
      <c r="M8" s="271">
        <v>0.76600000000000001</v>
      </c>
      <c r="N8" s="271"/>
      <c r="O8" s="271">
        <v>0.77800000000000002</v>
      </c>
      <c r="P8" s="271"/>
    </row>
    <row r="9" spans="1:24" s="13" customFormat="1" ht="37.5" customHeight="1" x14ac:dyDescent="0.3">
      <c r="A9" s="22"/>
      <c r="C9" s="240" t="s">
        <v>186</v>
      </c>
      <c r="D9" s="240"/>
      <c r="E9" s="240"/>
      <c r="F9" s="239"/>
      <c r="G9" s="250">
        <v>0.629</v>
      </c>
      <c r="H9" s="250"/>
      <c r="I9" s="334">
        <v>0.64500000000000002</v>
      </c>
      <c r="J9" s="334"/>
      <c r="K9" s="248">
        <v>0.54500000000000004</v>
      </c>
      <c r="L9" s="248"/>
      <c r="M9" s="271" t="s">
        <v>286</v>
      </c>
      <c r="N9" s="271"/>
      <c r="O9" s="271" t="s">
        <v>286</v>
      </c>
      <c r="P9" s="271"/>
    </row>
    <row r="10" spans="1:24" s="9" customFormat="1" ht="35.25" customHeight="1" x14ac:dyDescent="0.2">
      <c r="A10" s="8"/>
      <c r="C10" s="346" t="s">
        <v>334</v>
      </c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</row>
    <row r="11" spans="1:24" s="9" customFormat="1" ht="17.25" customHeight="1" x14ac:dyDescent="0.2">
      <c r="A11" s="8"/>
      <c r="C11" s="32"/>
      <c r="L11" s="32"/>
      <c r="M11" s="32"/>
      <c r="N11" s="32"/>
    </row>
    <row r="12" spans="1:24" ht="19.5" customHeight="1" x14ac:dyDescent="0.3">
      <c r="A12" s="252" t="str">
        <f>Índice!$A$213</f>
        <v>ESTUDO 28 | ANÁLISE DAS EMPRESAS DO SETOR DOS TRANSPORTES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3" spans="1:24" ht="13.5" customHeight="1" x14ac:dyDescent="0.3">
      <c r="U13" s="117" t="s">
        <v>124</v>
      </c>
    </row>
    <row r="16" spans="1:24" ht="17.25" customHeight="1" x14ac:dyDescent="0.3"/>
    <row r="17" ht="17.25" customHeight="1" x14ac:dyDescent="0.3"/>
  </sheetData>
  <sheetProtection algorithmName="SHA-512" hashValue="GSwV1RL5o38sxd2f9XOBl0j0xZZbJsLeY4Nk/oclsFtesHOgmv6mUL1ZaCY3VgBxdN+VNI1fyT1LZg01cx1YUg==" saltValue="gMyVwz7/quTGNgHz77jKeA==" spinCount="100000" sheet="1" objects="1" scenarios="1"/>
  <mergeCells count="21">
    <mergeCell ref="A12:U12"/>
    <mergeCell ref="C10:P10"/>
    <mergeCell ref="C9:F9"/>
    <mergeCell ref="G9:H9"/>
    <mergeCell ref="I9:J9"/>
    <mergeCell ref="K9:L9"/>
    <mergeCell ref="M9:N9"/>
    <mergeCell ref="O9:P9"/>
    <mergeCell ref="O8:P8"/>
    <mergeCell ref="A1:U1"/>
    <mergeCell ref="G6:H7"/>
    <mergeCell ref="I6:J7"/>
    <mergeCell ref="K6:L7"/>
    <mergeCell ref="M6:P6"/>
    <mergeCell ref="M7:N7"/>
    <mergeCell ref="O7:P7"/>
    <mergeCell ref="C8:F8"/>
    <mergeCell ref="G8:H8"/>
    <mergeCell ref="I8:J8"/>
    <mergeCell ref="K8:L8"/>
    <mergeCell ref="M8:N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tabColor theme="4"/>
  </sheetPr>
  <dimension ref="A1:AF2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2" ht="69" customHeight="1" x14ac:dyDescent="0.3">
      <c r="A1" s="228" t="s">
        <v>311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2" ht="15" customHeight="1" x14ac:dyDescent="0.3"/>
    <row r="3" spans="1:32" s="7" customFormat="1" ht="15" customHeight="1" thickBot="1" x14ac:dyDescent="0.35">
      <c r="A3" s="109" t="str">
        <f>+Índice!F126</f>
        <v>G53</v>
      </c>
      <c r="B3" s="110" t="str">
        <f>+Índice!G126</f>
        <v>Indicadores demográficos</v>
      </c>
      <c r="C3" s="111"/>
      <c r="D3" s="111"/>
      <c r="E3" s="111"/>
      <c r="F3" s="119"/>
      <c r="G3" s="119"/>
      <c r="H3" s="119"/>
      <c r="I3" s="119"/>
      <c r="J3" s="119"/>
    </row>
    <row r="4" spans="1:3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32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32" s="9" customFormat="1" ht="30.75" customHeight="1" x14ac:dyDescent="0.2">
      <c r="A6" s="8"/>
      <c r="E6" s="69"/>
      <c r="F6" s="64"/>
      <c r="G6" s="67"/>
      <c r="H6" s="247" t="s">
        <v>180</v>
      </c>
      <c r="I6" s="247"/>
      <c r="J6" s="247"/>
      <c r="K6" s="247"/>
      <c r="L6" s="247"/>
      <c r="M6" s="247"/>
      <c r="N6" s="247" t="s">
        <v>305</v>
      </c>
      <c r="O6" s="222"/>
      <c r="P6" s="247" t="s">
        <v>118</v>
      </c>
      <c r="Q6" s="222"/>
    </row>
    <row r="7" spans="1:32" s="13" customFormat="1" ht="38.25" customHeight="1" x14ac:dyDescent="0.3">
      <c r="A7" s="22"/>
      <c r="C7" s="23"/>
      <c r="E7" s="70"/>
      <c r="F7" s="66"/>
      <c r="G7" s="71"/>
      <c r="H7" s="269" t="s">
        <v>44</v>
      </c>
      <c r="I7" s="269"/>
      <c r="J7" s="269" t="s">
        <v>45</v>
      </c>
      <c r="K7" s="269"/>
      <c r="L7" s="269" t="s">
        <v>92</v>
      </c>
      <c r="M7" s="269"/>
      <c r="N7" s="269"/>
      <c r="O7" s="230"/>
      <c r="P7" s="269"/>
      <c r="Q7" s="230"/>
      <c r="S7" s="273" t="s">
        <v>112</v>
      </c>
      <c r="V7" s="9"/>
      <c r="W7" s="9"/>
      <c r="X7" s="9"/>
      <c r="Y7" s="9"/>
      <c r="Z7" s="9"/>
      <c r="AA7" s="9"/>
      <c r="AB7" s="9"/>
      <c r="AC7" s="9"/>
    </row>
    <row r="8" spans="1:32" s="13" customFormat="1" ht="30" customHeight="1" x14ac:dyDescent="0.3">
      <c r="A8" s="22"/>
      <c r="E8" s="232">
        <v>2011</v>
      </c>
      <c r="F8" s="269"/>
      <c r="G8" s="269"/>
      <c r="H8" s="280">
        <v>5.5E-2</v>
      </c>
      <c r="I8" s="282"/>
      <c r="J8" s="280">
        <v>9.8000000000000004E-2</v>
      </c>
      <c r="K8" s="282"/>
      <c r="L8" s="225">
        <v>-4.5999999999999999E-2</v>
      </c>
      <c r="M8" s="227"/>
      <c r="N8" s="332">
        <v>-1.4999999999999999E-2</v>
      </c>
      <c r="O8" s="331"/>
      <c r="P8" s="283">
        <v>1.9E-2</v>
      </c>
      <c r="Q8" s="244"/>
      <c r="S8" s="273"/>
      <c r="V8" s="9"/>
      <c r="W8" s="9"/>
      <c r="X8" s="9"/>
      <c r="Y8" s="9"/>
      <c r="Z8" s="9"/>
      <c r="AA8" s="9"/>
      <c r="AB8" s="9"/>
      <c r="AC8" s="9"/>
    </row>
    <row r="9" spans="1:32" s="13" customFormat="1" ht="30" customHeight="1" x14ac:dyDescent="0.3">
      <c r="A9" s="22"/>
      <c r="E9" s="232">
        <v>2012</v>
      </c>
      <c r="F9" s="269"/>
      <c r="G9" s="269"/>
      <c r="H9" s="280">
        <v>5.5E-2</v>
      </c>
      <c r="I9" s="282"/>
      <c r="J9" s="280">
        <v>5.5E-2</v>
      </c>
      <c r="K9" s="282"/>
      <c r="L9" s="225">
        <v>0</v>
      </c>
      <c r="M9" s="227"/>
      <c r="N9" s="332">
        <v>-2.5999999999999999E-2</v>
      </c>
      <c r="O9" s="331"/>
      <c r="P9" s="283">
        <v>0</v>
      </c>
      <c r="Q9" s="244"/>
      <c r="V9" s="9"/>
      <c r="W9" s="9"/>
      <c r="X9" s="9"/>
      <c r="Y9" s="9"/>
      <c r="Z9" s="9"/>
      <c r="AA9" s="9"/>
      <c r="AB9" s="9"/>
      <c r="AC9" s="9"/>
    </row>
    <row r="10" spans="1:32" s="13" customFormat="1" ht="30" customHeight="1" x14ac:dyDescent="0.3">
      <c r="A10" s="22"/>
      <c r="E10" s="232">
        <v>2013</v>
      </c>
      <c r="F10" s="269"/>
      <c r="G10" s="269"/>
      <c r="H10" s="280">
        <v>0.16200000000000001</v>
      </c>
      <c r="I10" s="282"/>
      <c r="J10" s="280">
        <v>0.03</v>
      </c>
      <c r="K10" s="282"/>
      <c r="L10" s="225">
        <v>0.158</v>
      </c>
      <c r="M10" s="227"/>
      <c r="N10" s="332">
        <v>-2.5999999999999999E-2</v>
      </c>
      <c r="O10" s="331"/>
      <c r="P10" s="283">
        <v>7.0000000000000001E-3</v>
      </c>
      <c r="Q10" s="244"/>
      <c r="V10" s="9"/>
      <c r="W10" s="9"/>
      <c r="X10" s="9"/>
      <c r="Y10" s="9"/>
      <c r="Z10" s="9"/>
      <c r="AA10" s="9"/>
      <c r="AB10" s="9"/>
      <c r="AC10" s="9"/>
    </row>
    <row r="11" spans="1:32" s="13" customFormat="1" ht="30" customHeight="1" x14ac:dyDescent="0.3">
      <c r="A11" s="22"/>
      <c r="E11" s="232">
        <v>2014</v>
      </c>
      <c r="F11" s="269"/>
      <c r="G11" s="269"/>
      <c r="H11" s="280">
        <v>0.11899999999999999</v>
      </c>
      <c r="I11" s="282"/>
      <c r="J11" s="280">
        <v>0.105</v>
      </c>
      <c r="K11" s="282"/>
      <c r="L11" s="225">
        <v>1.6E-2</v>
      </c>
      <c r="M11" s="227"/>
      <c r="N11" s="332">
        <v>-2.3E-2</v>
      </c>
      <c r="O11" s="331"/>
      <c r="P11" s="283">
        <v>7.0000000000000001E-3</v>
      </c>
      <c r="Q11" s="244"/>
      <c r="V11" s="9"/>
      <c r="W11" s="9"/>
      <c r="X11" s="9"/>
      <c r="Y11" s="9"/>
      <c r="Z11" s="9"/>
      <c r="AA11" s="9"/>
      <c r="AB11" s="9"/>
      <c r="AC11" s="9"/>
    </row>
    <row r="12" spans="1:32" s="13" customFormat="1" ht="30" customHeight="1" x14ac:dyDescent="0.3">
      <c r="A12" s="22"/>
      <c r="E12" s="235">
        <v>2015</v>
      </c>
      <c r="F12" s="270"/>
      <c r="G12" s="270"/>
      <c r="H12" s="280">
        <v>0.128</v>
      </c>
      <c r="I12" s="282"/>
      <c r="J12" s="280">
        <v>8.7999999999999995E-2</v>
      </c>
      <c r="K12" s="282"/>
      <c r="L12" s="225">
        <v>4.5999999999999999E-2</v>
      </c>
      <c r="M12" s="227"/>
      <c r="N12" s="332">
        <v>-2.3E-2</v>
      </c>
      <c r="O12" s="331"/>
      <c r="P12" s="283">
        <v>1.2E-2</v>
      </c>
      <c r="Q12" s="244"/>
      <c r="V12" s="9"/>
      <c r="W12" s="9"/>
      <c r="X12" s="9"/>
      <c r="Y12" s="9"/>
      <c r="Z12" s="9"/>
      <c r="AA12" s="9"/>
      <c r="AB12" s="9"/>
      <c r="AC12" s="9"/>
    </row>
    <row r="13" spans="1:32" s="9" customFormat="1" ht="19.5" customHeight="1" x14ac:dyDescent="0.2">
      <c r="A13" s="8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32" s="9" customFormat="1" ht="19.5" customHeight="1" x14ac:dyDescent="0.2">
      <c r="A14" s="8"/>
      <c r="C14" s="32"/>
      <c r="L14" s="32"/>
      <c r="M14" s="32"/>
      <c r="N14" s="32"/>
    </row>
    <row r="15" spans="1:32" ht="19.5" customHeight="1" x14ac:dyDescent="0.3">
      <c r="A15" s="252" t="str">
        <f>Índice!$A$213</f>
        <v>ESTUDO 28 | ANÁLISE DAS EMPRESAS DO SETOR DOS TRANSPORTES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Y15" s="9"/>
      <c r="Z15" s="9"/>
      <c r="AA15" s="9"/>
      <c r="AB15" s="9"/>
      <c r="AC15" s="9"/>
      <c r="AD15" s="9"/>
      <c r="AE15" s="9"/>
      <c r="AF15" s="9"/>
    </row>
    <row r="16" spans="1:32" ht="13.5" customHeight="1" x14ac:dyDescent="0.3">
      <c r="U16" s="117" t="s">
        <v>124</v>
      </c>
    </row>
    <row r="19" ht="17.25" customHeight="1" x14ac:dyDescent="0.3"/>
    <row r="20" ht="17.25" customHeight="1" x14ac:dyDescent="0.3"/>
  </sheetData>
  <sheetProtection algorithmName="SHA-512" hashValue="SmtmL2lx8pkzfP3vSszwewDdU0/G1aU5hzO1NUaXSRiuC1kd2+vhLMdEF3XDZjwOxk76W/oAVMZorl6q0lDXbQ==" saltValue="a/WVBQQz3+mnc/Oz2DXipQ==" spinCount="100000" sheet="1" objects="1" scenarios="1"/>
  <mergeCells count="39">
    <mergeCell ref="A15:U15"/>
    <mergeCell ref="E12:G12"/>
    <mergeCell ref="H12:I12"/>
    <mergeCell ref="J12:K12"/>
    <mergeCell ref="L12:M12"/>
    <mergeCell ref="N12:O12"/>
    <mergeCell ref="P12:Q12"/>
    <mergeCell ref="P9:Q9"/>
    <mergeCell ref="P11:Q11"/>
    <mergeCell ref="E10:G10"/>
    <mergeCell ref="H10:I10"/>
    <mergeCell ref="J10:K10"/>
    <mergeCell ref="L10:M10"/>
    <mergeCell ref="N10:O10"/>
    <mergeCell ref="P10:Q10"/>
    <mergeCell ref="E11:G11"/>
    <mergeCell ref="H11:I11"/>
    <mergeCell ref="J11:K11"/>
    <mergeCell ref="L11:M11"/>
    <mergeCell ref="N11:O11"/>
    <mergeCell ref="E9:G9"/>
    <mergeCell ref="H9:I9"/>
    <mergeCell ref="J9:K9"/>
    <mergeCell ref="L9:M9"/>
    <mergeCell ref="N9:O9"/>
    <mergeCell ref="A1:U1"/>
    <mergeCell ref="H6:M6"/>
    <mergeCell ref="N6:O7"/>
    <mergeCell ref="P6:Q7"/>
    <mergeCell ref="H7:I7"/>
    <mergeCell ref="J7:K7"/>
    <mergeCell ref="L7:M7"/>
    <mergeCell ref="S7:S8"/>
    <mergeCell ref="E8:G8"/>
    <mergeCell ref="H8:I8"/>
    <mergeCell ref="J8:K8"/>
    <mergeCell ref="L8:M8"/>
    <mergeCell ref="N8:O8"/>
    <mergeCell ref="P8:Q8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4"/>
  </sheetPr>
  <dimension ref="A1:U25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+Índice!F127</f>
        <v>G54</v>
      </c>
      <c r="B3" s="110" t="str">
        <f>+Índice!G127</f>
        <v>Rácio de natalidade/mortalidade</v>
      </c>
      <c r="C3" s="111"/>
      <c r="D3" s="111"/>
      <c r="E3" s="111"/>
    </row>
    <row r="4" spans="1:21" s="9" customFormat="1" ht="15" customHeight="1" x14ac:dyDescent="0.2">
      <c r="A4" s="8" t="s">
        <v>29</v>
      </c>
      <c r="C4" s="17"/>
      <c r="D4" s="18"/>
      <c r="E4" s="18"/>
    </row>
    <row r="5" spans="1:21" s="9" customFormat="1" ht="15" customHeight="1" thickBot="1" x14ac:dyDescent="0.35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13"/>
      <c r="N5" s="13"/>
      <c r="O5" s="13"/>
      <c r="P5" s="13"/>
      <c r="Q5" s="13"/>
      <c r="R5" s="13"/>
    </row>
    <row r="6" spans="1:21" s="13" customFormat="1" ht="30" customHeight="1" x14ac:dyDescent="0.3">
      <c r="A6" s="22"/>
      <c r="B6" s="22"/>
      <c r="C6" s="22"/>
      <c r="D6" s="22"/>
      <c r="E6" s="73"/>
      <c r="F6" s="80"/>
      <c r="G6" s="147"/>
      <c r="H6" s="247" t="s">
        <v>180</v>
      </c>
      <c r="I6" s="247"/>
      <c r="J6" s="247" t="s">
        <v>301</v>
      </c>
      <c r="K6" s="247"/>
      <c r="L6" s="247" t="s">
        <v>302</v>
      </c>
      <c r="M6" s="247"/>
    </row>
    <row r="7" spans="1:21" s="13" customFormat="1" ht="30" customHeight="1" x14ac:dyDescent="0.3">
      <c r="A7" s="22"/>
      <c r="B7" s="22"/>
      <c r="C7" s="22"/>
      <c r="D7" s="22"/>
      <c r="E7" s="68"/>
      <c r="F7" s="66"/>
      <c r="G7" s="147"/>
      <c r="H7" s="269"/>
      <c r="I7" s="269"/>
      <c r="J7" s="269"/>
      <c r="K7" s="269"/>
      <c r="L7" s="269"/>
      <c r="M7" s="269"/>
      <c r="R7" s="90"/>
    </row>
    <row r="8" spans="1:21" s="13" customFormat="1" ht="30" customHeight="1" x14ac:dyDescent="0.3">
      <c r="A8" s="22"/>
      <c r="B8" s="22"/>
      <c r="C8" s="22"/>
      <c r="D8" s="22"/>
      <c r="E8" s="232">
        <v>2011</v>
      </c>
      <c r="F8" s="269"/>
      <c r="G8" s="269"/>
      <c r="H8" s="276">
        <v>0.5</v>
      </c>
      <c r="I8" s="276"/>
      <c r="J8" s="347">
        <v>0.4</v>
      </c>
      <c r="K8" s="347"/>
      <c r="L8" s="347">
        <v>1</v>
      </c>
      <c r="M8" s="347"/>
    </row>
    <row r="9" spans="1:21" s="13" customFormat="1" ht="30" customHeight="1" x14ac:dyDescent="0.3">
      <c r="A9" s="22"/>
      <c r="B9" s="22"/>
      <c r="C9" s="22"/>
      <c r="D9" s="22"/>
      <c r="E9" s="232">
        <v>2012</v>
      </c>
      <c r="F9" s="269"/>
      <c r="G9" s="269"/>
      <c r="H9" s="276">
        <v>1</v>
      </c>
      <c r="I9" s="276"/>
      <c r="J9" s="347">
        <v>2.2999999999999998</v>
      </c>
      <c r="K9" s="347"/>
      <c r="L9" s="347">
        <v>0</v>
      </c>
      <c r="M9" s="347"/>
    </row>
    <row r="10" spans="1:21" s="13" customFormat="1" ht="30" customHeight="1" x14ac:dyDescent="0.3">
      <c r="A10" s="22"/>
      <c r="B10" s="22"/>
      <c r="C10" s="22"/>
      <c r="D10" s="22"/>
      <c r="E10" s="232">
        <v>2013</v>
      </c>
      <c r="F10" s="269"/>
      <c r="G10" s="269"/>
      <c r="H10" s="276">
        <v>6.2</v>
      </c>
      <c r="I10" s="276"/>
      <c r="J10" s="347">
        <v>8.3000000000000007</v>
      </c>
      <c r="K10" s="347"/>
      <c r="L10" s="347">
        <v>3</v>
      </c>
      <c r="M10" s="347"/>
    </row>
    <row r="11" spans="1:21" s="13" customFormat="1" ht="30" customHeight="1" x14ac:dyDescent="0.3">
      <c r="A11" s="22"/>
      <c r="B11" s="23"/>
      <c r="C11" s="23"/>
      <c r="D11" s="147"/>
      <c r="E11" s="232">
        <v>2014</v>
      </c>
      <c r="F11" s="269"/>
      <c r="G11" s="269"/>
      <c r="H11" s="276">
        <v>1.2</v>
      </c>
      <c r="I11" s="276"/>
      <c r="J11" s="347">
        <v>1.2</v>
      </c>
      <c r="K11" s="347"/>
      <c r="L11" s="347">
        <v>1</v>
      </c>
      <c r="M11" s="347"/>
    </row>
    <row r="12" spans="1:21" s="9" customFormat="1" ht="30" customHeight="1" x14ac:dyDescent="0.2">
      <c r="A12" s="8"/>
      <c r="D12" s="32"/>
      <c r="E12" s="232">
        <v>2015</v>
      </c>
      <c r="F12" s="269"/>
      <c r="G12" s="269"/>
      <c r="H12" s="276">
        <v>1.5</v>
      </c>
      <c r="I12" s="276"/>
      <c r="J12" s="347">
        <v>1.4</v>
      </c>
      <c r="K12" s="347"/>
      <c r="L12" s="347">
        <v>2.2999999999999998</v>
      </c>
      <c r="M12" s="347"/>
    </row>
    <row r="13" spans="1:21" s="9" customFormat="1" ht="18.75" customHeight="1" x14ac:dyDescent="0.3">
      <c r="A13" s="8"/>
      <c r="B13" s="8"/>
      <c r="C13" s="8"/>
      <c r="D13" s="32"/>
      <c r="E13" s="32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3"/>
      <c r="Q13" s="13"/>
      <c r="R13" s="13"/>
      <c r="S13" s="13"/>
      <c r="T13" s="13"/>
      <c r="U13" s="13"/>
    </row>
    <row r="14" spans="1:21" s="9" customFormat="1" ht="18.75" customHeight="1" x14ac:dyDescent="0.3">
      <c r="A14" s="8"/>
      <c r="B14" s="8"/>
      <c r="C14" s="8"/>
      <c r="D14" s="32"/>
      <c r="E14" s="32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3"/>
      <c r="Q14" s="13"/>
      <c r="R14" s="13"/>
      <c r="S14" s="13"/>
      <c r="T14" s="13"/>
      <c r="U14" s="13"/>
    </row>
    <row r="15" spans="1:21" ht="19.5" customHeight="1" x14ac:dyDescent="0.3">
      <c r="A15" s="252" t="str">
        <f>Índice!$A$213</f>
        <v>ESTUDO 28 | ANÁLISE DAS EMPRESAS DO SETOR DOS TRANSPORTES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</row>
    <row r="16" spans="1:21" ht="13.5" customHeight="1" x14ac:dyDescent="0.3">
      <c r="U16" s="117" t="s">
        <v>124</v>
      </c>
    </row>
    <row r="19" spans="6:11" ht="17.25" customHeight="1" x14ac:dyDescent="0.3"/>
    <row r="20" spans="6:11" ht="17.25" customHeight="1" x14ac:dyDescent="0.3">
      <c r="F20" s="57"/>
      <c r="G20" s="57"/>
      <c r="H20" s="57"/>
      <c r="I20" s="57"/>
      <c r="J20" s="57"/>
      <c r="K20" s="57"/>
    </row>
    <row r="21" spans="6:11" x14ac:dyDescent="0.3">
      <c r="F21" s="57"/>
      <c r="G21" s="57"/>
      <c r="H21" s="57"/>
      <c r="I21" s="57"/>
      <c r="J21" s="57"/>
      <c r="K21" s="57"/>
    </row>
    <row r="22" spans="6:11" x14ac:dyDescent="0.3">
      <c r="F22" s="57"/>
      <c r="G22" s="57"/>
      <c r="H22" s="57"/>
      <c r="I22" s="57"/>
      <c r="J22" s="57"/>
      <c r="K22" s="57"/>
    </row>
    <row r="23" spans="6:11" x14ac:dyDescent="0.3">
      <c r="F23" s="57"/>
      <c r="G23" s="57"/>
      <c r="H23" s="57"/>
      <c r="I23" s="57"/>
      <c r="J23" s="57"/>
      <c r="K23" s="57"/>
    </row>
    <row r="24" spans="6:11" x14ac:dyDescent="0.3">
      <c r="F24" s="57"/>
      <c r="G24" s="57"/>
      <c r="H24" s="57"/>
      <c r="I24" s="57"/>
      <c r="J24" s="57"/>
      <c r="K24" s="57"/>
    </row>
    <row r="25" spans="6:11" x14ac:dyDescent="0.3">
      <c r="F25" s="57"/>
      <c r="G25" s="57"/>
      <c r="H25" s="57"/>
      <c r="I25" s="57"/>
      <c r="J25" s="57"/>
      <c r="K25" s="57"/>
    </row>
  </sheetData>
  <sheetProtection algorithmName="SHA-512" hashValue="fjCtQgWFgtQ/4msVHELudufDWLWurBifsRukntrEtr3LLTDBF+2Xxf2MVwj4QKfD6b2+Kj5WOQJkVjUjRkKRpA==" saltValue="jsGIxujeKoyLG2N1H3VxBA==" spinCount="100000" sheet="1" objects="1" scenarios="1"/>
  <mergeCells count="25">
    <mergeCell ref="H11:I11"/>
    <mergeCell ref="E12:G12"/>
    <mergeCell ref="J12:K12"/>
    <mergeCell ref="H12:I12"/>
    <mergeCell ref="L6:M7"/>
    <mergeCell ref="L8:M8"/>
    <mergeCell ref="L9:M9"/>
    <mergeCell ref="L10:M10"/>
    <mergeCell ref="L11:M11"/>
    <mergeCell ref="A1:U1"/>
    <mergeCell ref="A15:U15"/>
    <mergeCell ref="J6:K7"/>
    <mergeCell ref="H6:I7"/>
    <mergeCell ref="E8:G8"/>
    <mergeCell ref="J8:K8"/>
    <mergeCell ref="H8:I8"/>
    <mergeCell ref="E9:G9"/>
    <mergeCell ref="J9:K9"/>
    <mergeCell ref="H9:I9"/>
    <mergeCell ref="E10:G10"/>
    <mergeCell ref="L12:M12"/>
    <mergeCell ref="J10:K10"/>
    <mergeCell ref="H10:I10"/>
    <mergeCell ref="E11:G11"/>
    <mergeCell ref="J11:K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theme="4"/>
  </sheetPr>
  <dimension ref="A1:U23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+Índice!F128</f>
        <v>G55</v>
      </c>
      <c r="B3" s="110" t="str">
        <f>+Índice!G128</f>
        <v>Universo potencial de empresas de elevado crescimento | Taxa média de crescimento anual (num período de três anos)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1" s="9" customFormat="1" ht="15" customHeight="1" x14ac:dyDescent="0.3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13"/>
      <c r="N5" s="13"/>
      <c r="O5" s="13"/>
      <c r="P5" s="13"/>
      <c r="Q5" s="13"/>
      <c r="R5" s="13"/>
    </row>
    <row r="6" spans="1:21" s="13" customFormat="1" ht="30" customHeight="1" x14ac:dyDescent="0.3">
      <c r="B6" s="63"/>
      <c r="C6" s="72"/>
      <c r="D6" s="72"/>
      <c r="E6" s="247" t="s">
        <v>117</v>
      </c>
      <c r="F6" s="247"/>
      <c r="G6" s="247"/>
      <c r="H6" s="247"/>
      <c r="I6" s="247" t="s">
        <v>182</v>
      </c>
      <c r="J6" s="247"/>
      <c r="K6" s="247"/>
      <c r="L6" s="247"/>
      <c r="M6" s="247" t="s">
        <v>180</v>
      </c>
      <c r="N6" s="247"/>
      <c r="O6" s="247"/>
      <c r="P6" s="247"/>
      <c r="Q6" s="222" t="s">
        <v>140</v>
      </c>
      <c r="R6" s="223"/>
      <c r="S6" s="223"/>
      <c r="T6" s="223"/>
    </row>
    <row r="7" spans="1:21" s="13" customFormat="1" ht="30" customHeight="1" x14ac:dyDescent="0.3">
      <c r="B7" s="65"/>
      <c r="C7" s="66"/>
      <c r="D7" s="66"/>
      <c r="E7" s="269">
        <v>2011</v>
      </c>
      <c r="F7" s="269"/>
      <c r="G7" s="269">
        <v>2015</v>
      </c>
      <c r="H7" s="269"/>
      <c r="I7" s="269">
        <v>2011</v>
      </c>
      <c r="J7" s="269"/>
      <c r="K7" s="269">
        <v>2015</v>
      </c>
      <c r="L7" s="269"/>
      <c r="M7" s="269">
        <v>2011</v>
      </c>
      <c r="N7" s="269"/>
      <c r="O7" s="269">
        <v>2015</v>
      </c>
      <c r="P7" s="269"/>
      <c r="Q7" s="222" t="s">
        <v>301</v>
      </c>
      <c r="R7" s="224"/>
      <c r="S7" s="222" t="s">
        <v>302</v>
      </c>
      <c r="T7" s="224"/>
    </row>
    <row r="8" spans="1:21" s="13" customFormat="1" ht="30" customHeight="1" x14ac:dyDescent="0.3">
      <c r="B8" s="232" t="s">
        <v>113</v>
      </c>
      <c r="C8" s="269"/>
      <c r="D8" s="269"/>
      <c r="E8" s="245">
        <v>0.61299999999999999</v>
      </c>
      <c r="F8" s="245"/>
      <c r="G8" s="245">
        <v>0.42199999999999999</v>
      </c>
      <c r="H8" s="245"/>
      <c r="I8" s="333">
        <v>0.52200000000000002</v>
      </c>
      <c r="J8" s="333"/>
      <c r="K8" s="333">
        <v>0.42899999999999999</v>
      </c>
      <c r="L8" s="333"/>
      <c r="M8" s="246">
        <v>0.50800000000000001</v>
      </c>
      <c r="N8" s="246"/>
      <c r="O8" s="246">
        <v>0.27900000000000003</v>
      </c>
      <c r="P8" s="246"/>
      <c r="Q8" s="264">
        <v>0.19</v>
      </c>
      <c r="R8" s="264"/>
      <c r="S8" s="264">
        <v>0.47399999999999998</v>
      </c>
      <c r="T8" s="264"/>
    </row>
    <row r="9" spans="1:21" s="13" customFormat="1" ht="30" customHeight="1" x14ac:dyDescent="0.3">
      <c r="B9" s="232" t="s">
        <v>114</v>
      </c>
      <c r="C9" s="269"/>
      <c r="D9" s="269"/>
      <c r="E9" s="245">
        <v>0.32200000000000001</v>
      </c>
      <c r="F9" s="245"/>
      <c r="G9" s="245">
        <v>0.46400000000000002</v>
      </c>
      <c r="H9" s="245"/>
      <c r="I9" s="333">
        <v>0.374</v>
      </c>
      <c r="J9" s="333"/>
      <c r="K9" s="333">
        <v>0.44800000000000001</v>
      </c>
      <c r="L9" s="333"/>
      <c r="M9" s="246">
        <v>0.42599999999999999</v>
      </c>
      <c r="N9" s="246"/>
      <c r="O9" s="246">
        <v>0.52500000000000002</v>
      </c>
      <c r="P9" s="246"/>
      <c r="Q9" s="264">
        <v>0.57099999999999995</v>
      </c>
      <c r="R9" s="264"/>
      <c r="S9" s="264">
        <v>0.42099999999999999</v>
      </c>
      <c r="T9" s="264"/>
    </row>
    <row r="10" spans="1:21" s="13" customFormat="1" ht="30" customHeight="1" x14ac:dyDescent="0.3">
      <c r="B10" s="235" t="s">
        <v>115</v>
      </c>
      <c r="C10" s="270"/>
      <c r="D10" s="270"/>
      <c r="E10" s="245">
        <v>6.5000000000000002E-2</v>
      </c>
      <c r="F10" s="245"/>
      <c r="G10" s="245">
        <v>0.113</v>
      </c>
      <c r="H10" s="245"/>
      <c r="I10" s="333">
        <v>0.10299999999999999</v>
      </c>
      <c r="J10" s="333"/>
      <c r="K10" s="333">
        <v>0.124</v>
      </c>
      <c r="L10" s="333"/>
      <c r="M10" s="246">
        <v>6.6000000000000003E-2</v>
      </c>
      <c r="N10" s="246"/>
      <c r="O10" s="246">
        <v>0.19700000000000001</v>
      </c>
      <c r="P10" s="246"/>
      <c r="Q10" s="264">
        <v>0.23799999999999999</v>
      </c>
      <c r="R10" s="264"/>
      <c r="S10" s="264">
        <v>0.105</v>
      </c>
      <c r="T10" s="264"/>
    </row>
    <row r="11" spans="1:21" s="9" customFormat="1" ht="18.75" customHeight="1" x14ac:dyDescent="0.3">
      <c r="A11" s="8"/>
      <c r="B11" s="8"/>
      <c r="C11" s="8"/>
      <c r="D11" s="32"/>
      <c r="E11" s="32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3"/>
      <c r="Q11" s="13"/>
      <c r="R11" s="13"/>
      <c r="S11" s="13"/>
      <c r="T11" s="13"/>
      <c r="U11" s="13"/>
    </row>
    <row r="12" spans="1:21" s="9" customFormat="1" ht="18.75" customHeight="1" x14ac:dyDescent="0.3">
      <c r="A12" s="8"/>
      <c r="B12" s="8"/>
      <c r="C12" s="8"/>
      <c r="D12" s="32"/>
      <c r="E12" s="32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3"/>
      <c r="Q12" s="13"/>
      <c r="R12" s="13"/>
      <c r="S12" s="13"/>
      <c r="T12" s="13"/>
      <c r="U12" s="13"/>
    </row>
    <row r="13" spans="1:21" ht="19.5" customHeight="1" x14ac:dyDescent="0.3">
      <c r="A13" s="252" t="str">
        <f>Índice!$A$213</f>
        <v>ESTUDO 28 | ANÁLISE DAS EMPRESAS DO SETOR DOS TRANSPORTES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</row>
    <row r="14" spans="1:21" ht="13.5" customHeight="1" x14ac:dyDescent="0.3">
      <c r="U14" s="117" t="s">
        <v>124</v>
      </c>
    </row>
    <row r="17" spans="6:11" ht="17.25" customHeight="1" x14ac:dyDescent="0.3"/>
    <row r="18" spans="6:11" ht="17.25" customHeight="1" x14ac:dyDescent="0.3">
      <c r="F18" s="57"/>
      <c r="G18" s="57"/>
      <c r="H18" s="57"/>
      <c r="I18" s="57"/>
      <c r="J18" s="57"/>
      <c r="K18" s="57"/>
    </row>
    <row r="19" spans="6:11" x14ac:dyDescent="0.3">
      <c r="F19" s="57"/>
      <c r="G19" s="57"/>
      <c r="H19" s="57"/>
      <c r="I19" s="57"/>
      <c r="J19" s="57"/>
      <c r="K19" s="57"/>
    </row>
    <row r="20" spans="6:11" x14ac:dyDescent="0.3">
      <c r="F20" s="57"/>
      <c r="G20" s="57"/>
      <c r="H20" s="57"/>
      <c r="I20" s="57"/>
      <c r="J20" s="57"/>
      <c r="K20" s="57"/>
    </row>
    <row r="21" spans="6:11" x14ac:dyDescent="0.3">
      <c r="F21" s="57"/>
      <c r="G21" s="57"/>
      <c r="H21" s="57"/>
      <c r="I21" s="57"/>
      <c r="J21" s="57"/>
      <c r="K21" s="57"/>
    </row>
    <row r="22" spans="6:11" x14ac:dyDescent="0.3">
      <c r="F22" s="57"/>
      <c r="G22" s="57"/>
      <c r="H22" s="57"/>
      <c r="I22" s="57"/>
      <c r="J22" s="57"/>
      <c r="K22" s="57"/>
    </row>
    <row r="23" spans="6:11" x14ac:dyDescent="0.3">
      <c r="F23" s="57"/>
      <c r="G23" s="57"/>
      <c r="H23" s="57"/>
      <c r="I23" s="57"/>
      <c r="J23" s="57"/>
      <c r="K23" s="57"/>
    </row>
  </sheetData>
  <sheetProtection algorithmName="SHA-512" hashValue="kSmKWXqNYJuIKFeLhk2tdbnIjb8n8qYOGMdiTd8+MubZ2R3XebdbmZs76U3Y8MvM9QqrUoPdIPAJYpErEjd/kg==" saltValue="WPQTts6AmdEMq19SXVzvfw==" spinCount="100000" sheet="1" objects="1" scenarios="1"/>
  <mergeCells count="41">
    <mergeCell ref="A13:U13"/>
    <mergeCell ref="S9:T9"/>
    <mergeCell ref="B10:D10"/>
    <mergeCell ref="E10:F10"/>
    <mergeCell ref="G10:H10"/>
    <mergeCell ref="I10:J10"/>
    <mergeCell ref="K10:L10"/>
    <mergeCell ref="M10:N10"/>
    <mergeCell ref="O10:P10"/>
    <mergeCell ref="Q10:R10"/>
    <mergeCell ref="S10:T10"/>
    <mergeCell ref="S8:T8"/>
    <mergeCell ref="B9:D9"/>
    <mergeCell ref="E9:F9"/>
    <mergeCell ref="G9:H9"/>
    <mergeCell ref="I9:J9"/>
    <mergeCell ref="K9:L9"/>
    <mergeCell ref="M9:N9"/>
    <mergeCell ref="O9:P9"/>
    <mergeCell ref="Q9:R9"/>
    <mergeCell ref="O7:P7"/>
    <mergeCell ref="Q7:R7"/>
    <mergeCell ref="S7:T7"/>
    <mergeCell ref="B8:D8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Q8:R8"/>
    <mergeCell ref="A1:U1"/>
    <mergeCell ref="E6:H6"/>
    <mergeCell ref="I6:L6"/>
    <mergeCell ref="M6:P6"/>
    <mergeCell ref="Q6:T6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rgb="FFC0CFD6"/>
  </sheetPr>
  <dimension ref="A1:V8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2" ht="69" customHeight="1" x14ac:dyDescent="0.3">
      <c r="A1" s="228" t="s">
        <v>312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2" ht="15" customHeight="1" x14ac:dyDescent="0.3"/>
    <row r="3" spans="1:22" s="7" customFormat="1" ht="15" customHeight="1" thickBot="1" x14ac:dyDescent="0.35">
      <c r="A3" s="106" t="str">
        <f>+Índice!$F$133</f>
        <v>G56</v>
      </c>
      <c r="B3" s="107" t="str">
        <f>+Índice!$G$133</f>
        <v>Volume de negócios | Contributos (em p.p.) para a taxa de crescimento anual (em percentagem)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60"/>
      <c r="O3" s="60"/>
      <c r="P3" s="60"/>
      <c r="Q3" s="60"/>
    </row>
    <row r="4" spans="1:2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5" customHeight="1" x14ac:dyDescent="0.3"/>
    <row r="6" spans="1:22" ht="38.25" customHeight="1" x14ac:dyDescent="0.3">
      <c r="F6" s="9"/>
      <c r="G6" s="222" t="s">
        <v>120</v>
      </c>
      <c r="H6" s="223"/>
      <c r="I6" s="223"/>
      <c r="J6" s="223"/>
      <c r="K6" s="223"/>
      <c r="L6" s="224"/>
      <c r="M6" s="222" t="s">
        <v>126</v>
      </c>
      <c r="N6" s="223"/>
      <c r="O6" s="223"/>
      <c r="P6" s="223"/>
    </row>
    <row r="7" spans="1:22" ht="33.75" customHeight="1" x14ac:dyDescent="0.3">
      <c r="F7" s="13"/>
      <c r="G7" s="230" t="s">
        <v>117</v>
      </c>
      <c r="H7" s="232"/>
      <c r="I7" s="222" t="s">
        <v>182</v>
      </c>
      <c r="J7" s="224"/>
      <c r="K7" s="222" t="s">
        <v>180</v>
      </c>
      <c r="L7" s="224"/>
      <c r="M7" s="269" t="s">
        <v>301</v>
      </c>
      <c r="N7" s="269"/>
      <c r="O7" s="269" t="s">
        <v>302</v>
      </c>
      <c r="P7" s="269"/>
    </row>
    <row r="8" spans="1:22" s="9" customFormat="1" ht="30" customHeight="1" x14ac:dyDescent="0.2">
      <c r="E8" s="223">
        <v>2011</v>
      </c>
      <c r="F8" s="224"/>
      <c r="G8" s="275">
        <v>-1.8</v>
      </c>
      <c r="H8" s="275"/>
      <c r="I8" s="335">
        <v>2.2999999999999998</v>
      </c>
      <c r="J8" s="336"/>
      <c r="K8" s="253">
        <v>2.8</v>
      </c>
      <c r="L8" s="254"/>
      <c r="M8" s="290">
        <v>0.1</v>
      </c>
      <c r="N8" s="291"/>
      <c r="O8" s="290">
        <v>2.7</v>
      </c>
      <c r="P8" s="291"/>
    </row>
    <row r="9" spans="1:22" s="13" customFormat="1" ht="30" customHeight="1" x14ac:dyDescent="0.3">
      <c r="E9" s="231">
        <v>2012</v>
      </c>
      <c r="F9" s="232"/>
      <c r="G9" s="275">
        <v>-6.2</v>
      </c>
      <c r="H9" s="275"/>
      <c r="I9" s="335">
        <v>-0.9</v>
      </c>
      <c r="J9" s="336"/>
      <c r="K9" s="253">
        <v>-7.2</v>
      </c>
      <c r="L9" s="254"/>
      <c r="M9" s="290">
        <v>-2.2000000000000002</v>
      </c>
      <c r="N9" s="291"/>
      <c r="O9" s="290">
        <v>-5</v>
      </c>
      <c r="P9" s="291"/>
    </row>
    <row r="10" spans="1:22" s="13" customFormat="1" ht="30" customHeight="1" x14ac:dyDescent="0.3">
      <c r="E10" s="231">
        <v>2013</v>
      </c>
      <c r="F10" s="232"/>
      <c r="G10" s="275">
        <v>-0.2</v>
      </c>
      <c r="H10" s="275"/>
      <c r="I10" s="335">
        <v>1</v>
      </c>
      <c r="J10" s="336"/>
      <c r="K10" s="253">
        <v>16.2</v>
      </c>
      <c r="L10" s="254"/>
      <c r="M10" s="290">
        <v>7.6</v>
      </c>
      <c r="N10" s="291"/>
      <c r="O10" s="290">
        <v>8.6</v>
      </c>
      <c r="P10" s="291"/>
    </row>
    <row r="11" spans="1:22" s="13" customFormat="1" ht="30" customHeight="1" x14ac:dyDescent="0.3">
      <c r="E11" s="231">
        <v>2014</v>
      </c>
      <c r="F11" s="232"/>
      <c r="G11" s="275">
        <v>1.9</v>
      </c>
      <c r="H11" s="275"/>
      <c r="I11" s="335">
        <v>4.2</v>
      </c>
      <c r="J11" s="336"/>
      <c r="K11" s="253">
        <v>36.700000000000003</v>
      </c>
      <c r="L11" s="254"/>
      <c r="M11" s="290">
        <v>5.4</v>
      </c>
      <c r="N11" s="291"/>
      <c r="O11" s="290">
        <v>31.3</v>
      </c>
      <c r="P11" s="291"/>
    </row>
    <row r="12" spans="1:22" s="13" customFormat="1" ht="30" customHeight="1" x14ac:dyDescent="0.3">
      <c r="E12" s="234">
        <v>2015</v>
      </c>
      <c r="F12" s="235"/>
      <c r="G12" s="275">
        <v>2.4</v>
      </c>
      <c r="H12" s="275"/>
      <c r="I12" s="335">
        <v>1</v>
      </c>
      <c r="J12" s="336"/>
      <c r="K12" s="253">
        <v>-9</v>
      </c>
      <c r="L12" s="254"/>
      <c r="M12" s="290">
        <v>-4.7</v>
      </c>
      <c r="N12" s="291"/>
      <c r="O12" s="290">
        <v>-4.3</v>
      </c>
      <c r="P12" s="291"/>
    </row>
    <row r="13" spans="1:22" s="13" customFormat="1" ht="30" customHeight="1" x14ac:dyDescent="0.3">
      <c r="E13" s="22"/>
      <c r="F13" s="140"/>
    </row>
    <row r="14" spans="1:22" s="13" customFormat="1" ht="30" customHeight="1" x14ac:dyDescent="0.3">
      <c r="E14" s="22"/>
      <c r="F14" s="140"/>
    </row>
    <row r="15" spans="1:22" ht="19.5" customHeight="1" x14ac:dyDescent="0.3">
      <c r="F15" s="56"/>
      <c r="S15" s="13"/>
      <c r="T15" s="13"/>
      <c r="U15" s="13"/>
      <c r="V15" s="13"/>
    </row>
    <row r="16" spans="1:22" ht="20.100000000000001" customHeight="1" x14ac:dyDescent="0.3"/>
    <row r="17" spans="1:21" ht="19.5" customHeight="1" x14ac:dyDescent="0.3">
      <c r="A17" s="217" t="str">
        <f>NOTA!$A$24</f>
        <v>ESTUDO 28 | ANÁLISE DAS EMPRESAS DO SETOR DOS TRANSPORTES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1:21" ht="13.5" customHeight="1" x14ac:dyDescent="0.3">
      <c r="U18" s="117" t="s">
        <v>124</v>
      </c>
    </row>
    <row r="19" spans="1:21" ht="19.5" customHeight="1" x14ac:dyDescent="0.3"/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s="14" customFormat="1" ht="19.5" customHeight="1" x14ac:dyDescent="0.3"/>
    <row r="25" spans="1:21" ht="19.5" customHeight="1" x14ac:dyDescent="0.3"/>
    <row r="26" spans="1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1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</row>
    <row r="28" spans="1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</row>
    <row r="29" spans="1:21" ht="19.5" customHeight="1" x14ac:dyDescent="0.3">
      <c r="D29" s="56"/>
      <c r="E29" s="56"/>
      <c r="F29" s="56"/>
      <c r="G29" s="56"/>
      <c r="H29" s="56"/>
      <c r="I29" s="56"/>
      <c r="J29" s="56"/>
      <c r="K29" s="56"/>
      <c r="L29" s="56"/>
      <c r="U29" s="14"/>
    </row>
    <row r="30" spans="1:21" ht="19.5" customHeight="1" x14ac:dyDescent="0.3">
      <c r="D30" s="56"/>
      <c r="E30" s="56"/>
      <c r="F30" s="56"/>
      <c r="G30" s="56"/>
      <c r="H30" s="56"/>
      <c r="I30" s="56"/>
      <c r="J30" s="56"/>
      <c r="K30" s="56"/>
      <c r="L30" s="56"/>
    </row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2e+rflah2QhimfieAAEcQ68chRt/OfOMIXi6i/cyYYqwYEZnMql/IKdfH9VLyY+SyOnTy2QXu5EirwHa2g8Daw==" saltValue="B/KeTNZiOLxh/KKsrBqG+A==" spinCount="100000" sheet="1" objects="1" scenarios="1"/>
  <mergeCells count="39">
    <mergeCell ref="E10:F10"/>
    <mergeCell ref="E11:F11"/>
    <mergeCell ref="E12:F12"/>
    <mergeCell ref="A17:U17"/>
    <mergeCell ref="M11:N11"/>
    <mergeCell ref="O11:P11"/>
    <mergeCell ref="G12:H12"/>
    <mergeCell ref="I12:J12"/>
    <mergeCell ref="K12:L12"/>
    <mergeCell ref="M12:N12"/>
    <mergeCell ref="O12:P12"/>
    <mergeCell ref="G11:H11"/>
    <mergeCell ref="I11:J11"/>
    <mergeCell ref="K11:L11"/>
    <mergeCell ref="O9:P9"/>
    <mergeCell ref="G10:H10"/>
    <mergeCell ref="I10:J10"/>
    <mergeCell ref="K10:L10"/>
    <mergeCell ref="M10:N10"/>
    <mergeCell ref="O10:P10"/>
    <mergeCell ref="G9:H9"/>
    <mergeCell ref="I9:J9"/>
    <mergeCell ref="K9:L9"/>
    <mergeCell ref="E8:F8"/>
    <mergeCell ref="E9:F9"/>
    <mergeCell ref="A1:U1"/>
    <mergeCell ref="G6:L6"/>
    <mergeCell ref="M6:P6"/>
    <mergeCell ref="G7:H7"/>
    <mergeCell ref="I7:J7"/>
    <mergeCell ref="K7:L7"/>
    <mergeCell ref="M7:N7"/>
    <mergeCell ref="O7:P7"/>
    <mergeCell ref="G8:H8"/>
    <mergeCell ref="I8:J8"/>
    <mergeCell ref="K8:L8"/>
    <mergeCell ref="M8:N8"/>
    <mergeCell ref="O8:P8"/>
    <mergeCell ref="M9:N9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rgb="FFC0CFD6"/>
  </sheetPr>
  <dimension ref="A1:U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6" t="str">
        <f>+Índice!$F$134</f>
        <v>G57</v>
      </c>
      <c r="B3" s="107" t="str">
        <f>+Índice!$G$134</f>
        <v>Volume de negócios | Distribuição por quartis e média ponderada da taxa de crescimento anual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60"/>
      <c r="O3" s="60"/>
      <c r="P3" s="60"/>
      <c r="Q3" s="60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15" customHeight="1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1" ht="30.75" customHeight="1" x14ac:dyDescent="0.3">
      <c r="C6" s="91"/>
      <c r="D6" s="63"/>
      <c r="E6" s="67"/>
      <c r="F6" s="64"/>
      <c r="G6" s="64"/>
      <c r="H6" s="247" t="s">
        <v>119</v>
      </c>
      <c r="I6" s="247"/>
      <c r="J6" s="247" t="s">
        <v>182</v>
      </c>
      <c r="K6" s="247"/>
      <c r="L6" s="247" t="s">
        <v>180</v>
      </c>
      <c r="M6" s="247"/>
      <c r="N6" s="222" t="s">
        <v>69</v>
      </c>
      <c r="O6" s="223"/>
      <c r="P6" s="223"/>
      <c r="Q6" s="224"/>
    </row>
    <row r="7" spans="1:21" ht="30.75" customHeight="1" x14ac:dyDescent="0.3">
      <c r="C7" s="92"/>
      <c r="D7" s="65"/>
      <c r="E7" s="148"/>
      <c r="F7" s="77"/>
      <c r="G7" s="77"/>
      <c r="H7" s="269"/>
      <c r="I7" s="269"/>
      <c r="J7" s="269"/>
      <c r="K7" s="269"/>
      <c r="L7" s="269"/>
      <c r="M7" s="269"/>
      <c r="N7" s="269" t="s">
        <v>301</v>
      </c>
      <c r="O7" s="269"/>
      <c r="P7" s="269" t="s">
        <v>302</v>
      </c>
      <c r="Q7" s="269"/>
    </row>
    <row r="8" spans="1:21" s="9" customFormat="1" ht="30" customHeight="1" x14ac:dyDescent="0.3">
      <c r="C8" s="92"/>
      <c r="D8" s="68"/>
      <c r="E8" s="71"/>
      <c r="F8" s="66"/>
      <c r="G8" s="66"/>
      <c r="H8" s="158">
        <v>2014</v>
      </c>
      <c r="I8" s="158">
        <v>2015</v>
      </c>
      <c r="J8" s="158">
        <v>2014</v>
      </c>
      <c r="K8" s="158">
        <v>2015</v>
      </c>
      <c r="L8" s="158">
        <v>2014</v>
      </c>
      <c r="M8" s="158">
        <v>2015</v>
      </c>
      <c r="N8" s="158">
        <v>2014</v>
      </c>
      <c r="O8" s="158">
        <v>2015</v>
      </c>
      <c r="P8" s="158">
        <v>2014</v>
      </c>
      <c r="Q8" s="158">
        <v>2015</v>
      </c>
    </row>
    <row r="9" spans="1:21" s="13" customFormat="1" ht="30" customHeight="1" x14ac:dyDescent="0.3">
      <c r="C9" s="189"/>
      <c r="D9" s="233" t="s">
        <v>187</v>
      </c>
      <c r="E9" s="234"/>
      <c r="F9" s="232" t="s">
        <v>188</v>
      </c>
      <c r="G9" s="269"/>
      <c r="H9" s="159">
        <v>-0.17799999999999999</v>
      </c>
      <c r="I9" s="159">
        <v>-0.154</v>
      </c>
      <c r="J9" s="174">
        <v>-0.125</v>
      </c>
      <c r="K9" s="175">
        <v>-0.11</v>
      </c>
      <c r="L9" s="176">
        <v>-0.125</v>
      </c>
      <c r="M9" s="177">
        <v>-0.23100000000000001</v>
      </c>
      <c r="N9" s="150">
        <v>-0.14399999999999999</v>
      </c>
      <c r="O9" s="150">
        <v>-0.28000000000000003</v>
      </c>
      <c r="P9" s="150">
        <v>-6.5000000000000002E-2</v>
      </c>
      <c r="Q9" s="150">
        <v>-4.8000000000000001E-2</v>
      </c>
    </row>
    <row r="10" spans="1:21" s="13" customFormat="1" ht="30" customHeight="1" x14ac:dyDescent="0.3">
      <c r="C10" s="189"/>
      <c r="D10" s="238"/>
      <c r="E10" s="240"/>
      <c r="F10" s="232" t="s">
        <v>72</v>
      </c>
      <c r="G10" s="269"/>
      <c r="H10" s="159">
        <v>7.0000000000000001E-3</v>
      </c>
      <c r="I10" s="159">
        <v>0.02</v>
      </c>
      <c r="J10" s="174">
        <v>8.0000000000000002E-3</v>
      </c>
      <c r="K10" s="175">
        <v>1.0999999999999999E-2</v>
      </c>
      <c r="L10" s="176">
        <v>3.2000000000000001E-2</v>
      </c>
      <c r="M10" s="177">
        <v>7.8E-2</v>
      </c>
      <c r="N10" s="150">
        <v>4.5999999999999999E-2</v>
      </c>
      <c r="O10" s="150">
        <v>0.10199999999999999</v>
      </c>
      <c r="P10" s="150">
        <v>2.8000000000000001E-2</v>
      </c>
      <c r="Q10" s="150">
        <v>1.6E-2</v>
      </c>
    </row>
    <row r="11" spans="1:21" s="13" customFormat="1" ht="30" customHeight="1" x14ac:dyDescent="0.3">
      <c r="C11" s="189"/>
      <c r="D11" s="222"/>
      <c r="E11" s="223"/>
      <c r="F11" s="232" t="s">
        <v>189</v>
      </c>
      <c r="G11" s="269"/>
      <c r="H11" s="159">
        <v>0.223</v>
      </c>
      <c r="I11" s="159">
        <v>0.23400000000000001</v>
      </c>
      <c r="J11" s="174">
        <v>0.159</v>
      </c>
      <c r="K11" s="175">
        <v>0.154</v>
      </c>
      <c r="L11" s="176">
        <v>0.24099999999999999</v>
      </c>
      <c r="M11" s="177">
        <v>0.443</v>
      </c>
      <c r="N11" s="150">
        <v>0.29599999999999999</v>
      </c>
      <c r="O11" s="150">
        <v>0.54500000000000004</v>
      </c>
      <c r="P11" s="150">
        <v>0.17100000000000001</v>
      </c>
      <c r="Q11" s="150">
        <v>0.125</v>
      </c>
    </row>
    <row r="12" spans="1:21" s="13" customFormat="1" ht="30" customHeight="1" x14ac:dyDescent="0.3">
      <c r="C12" s="92"/>
      <c r="D12" s="233" t="s">
        <v>73</v>
      </c>
      <c r="E12" s="234"/>
      <c r="F12" s="234"/>
      <c r="G12" s="235"/>
      <c r="H12" s="149">
        <v>1.9E-2</v>
      </c>
      <c r="I12" s="149">
        <v>2.4E-2</v>
      </c>
      <c r="J12" s="174">
        <v>4.2000000000000003E-2</v>
      </c>
      <c r="K12" s="175">
        <v>0.01</v>
      </c>
      <c r="L12" s="176">
        <v>0.36699999999999999</v>
      </c>
      <c r="M12" s="177">
        <v>-0.09</v>
      </c>
      <c r="N12" s="150">
        <v>0.41899999999999998</v>
      </c>
      <c r="O12" s="150">
        <v>-0.35399999999999998</v>
      </c>
      <c r="P12" s="150">
        <v>0.35899999999999999</v>
      </c>
      <c r="Q12" s="150">
        <v>-0.05</v>
      </c>
    </row>
    <row r="13" spans="1:21" s="13" customFormat="1" ht="19.5" customHeight="1" x14ac:dyDescent="0.3"/>
    <row r="14" spans="1:21" s="13" customFormat="1" ht="19.5" customHeight="1" x14ac:dyDescent="0.3"/>
    <row r="15" spans="1:21" ht="19.5" customHeight="1" x14ac:dyDescent="0.3">
      <c r="A15" s="217" t="str">
        <f>NOTA!$A$24</f>
        <v>ESTUDO 28 | ANÁLISE DAS EMPRESAS DO SETOR DOS TRANSPORTES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21" ht="13.5" customHeight="1" x14ac:dyDescent="0.3">
      <c r="U16" s="117" t="s">
        <v>124</v>
      </c>
    </row>
    <row r="17" spans="4:21" ht="19.5" customHeight="1" x14ac:dyDescent="0.3"/>
    <row r="18" spans="4:21" ht="19.5" customHeight="1" x14ac:dyDescent="0.3"/>
    <row r="19" spans="4:21" ht="19.5" customHeight="1" x14ac:dyDescent="0.3"/>
    <row r="20" spans="4:21" ht="19.5" customHeight="1" x14ac:dyDescent="0.3"/>
    <row r="21" spans="4:21" ht="19.5" customHeight="1" x14ac:dyDescent="0.3"/>
    <row r="22" spans="4:21" s="14" customFormat="1" ht="19.5" customHeight="1" x14ac:dyDescent="0.3"/>
    <row r="23" spans="4:21" ht="19.5" customHeight="1" x14ac:dyDescent="0.3"/>
    <row r="24" spans="4:21" ht="19.5" customHeight="1" x14ac:dyDescent="0.3">
      <c r="D24" s="56"/>
      <c r="E24" s="56"/>
      <c r="F24" s="56"/>
      <c r="G24" s="56"/>
      <c r="H24" s="56"/>
      <c r="I24" s="56"/>
      <c r="J24" s="56"/>
      <c r="K24" s="56"/>
      <c r="L24" s="56"/>
    </row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  <c r="U27" s="14"/>
    </row>
    <row r="28" spans="4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</row>
    <row r="29" spans="4:21" ht="19.5" customHeight="1" x14ac:dyDescent="0.3"/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aJwYYRVs5NQwabyvhJsxcxgFkxEvdFbGXPYbLseFTocL9iWkXtQcaJexw4UunTLi/tzzjhDSFukE6eMsPVOYVw==" saltValue="c+L49ykjoFKgx7AY9SCacA==" spinCount="100000" sheet="1" objects="1" scenarios="1"/>
  <mergeCells count="13">
    <mergeCell ref="A15:U15"/>
    <mergeCell ref="A1:U1"/>
    <mergeCell ref="H6:I7"/>
    <mergeCell ref="L6:M7"/>
    <mergeCell ref="N7:O7"/>
    <mergeCell ref="P7:Q7"/>
    <mergeCell ref="J6:K7"/>
    <mergeCell ref="N6:Q6"/>
    <mergeCell ref="D9:E11"/>
    <mergeCell ref="F9:G9"/>
    <mergeCell ref="F10:G10"/>
    <mergeCell ref="F11:G11"/>
    <mergeCell ref="D12:G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rgb="FFC0CFD6"/>
  </sheetPr>
  <dimension ref="A1:U79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6" t="str">
        <f>+Índice!$F$135</f>
        <v>G58</v>
      </c>
      <c r="B3" s="107" t="str">
        <f>+Índice!$G$135</f>
        <v>Volume de negócios | Contributos dos mercados externo e interno (em p.p.) para a taxa de crescimento anual (em percentagem)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15" customHeight="1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1" ht="30.75" customHeight="1" x14ac:dyDescent="0.3">
      <c r="C6" s="91"/>
      <c r="D6" s="63"/>
      <c r="E6" s="67"/>
      <c r="F6" s="64"/>
      <c r="G6" s="64"/>
      <c r="H6" s="247" t="s">
        <v>119</v>
      </c>
      <c r="I6" s="247"/>
      <c r="J6" s="247" t="s">
        <v>182</v>
      </c>
      <c r="K6" s="247"/>
      <c r="L6" s="247" t="s">
        <v>180</v>
      </c>
      <c r="M6" s="247"/>
      <c r="N6" s="222" t="s">
        <v>69</v>
      </c>
      <c r="O6" s="223"/>
      <c r="P6" s="223"/>
      <c r="Q6" s="224"/>
    </row>
    <row r="7" spans="1:21" ht="30.75" customHeight="1" x14ac:dyDescent="0.3">
      <c r="C7" s="92"/>
      <c r="D7" s="65"/>
      <c r="E7" s="148"/>
      <c r="F7" s="77"/>
      <c r="G7" s="77"/>
      <c r="H7" s="269"/>
      <c r="I7" s="269"/>
      <c r="J7" s="269"/>
      <c r="K7" s="269"/>
      <c r="L7" s="269"/>
      <c r="M7" s="269"/>
      <c r="N7" s="269" t="s">
        <v>301</v>
      </c>
      <c r="O7" s="269"/>
      <c r="P7" s="269" t="s">
        <v>302</v>
      </c>
      <c r="Q7" s="269"/>
    </row>
    <row r="8" spans="1:21" s="9" customFormat="1" ht="30" customHeight="1" x14ac:dyDescent="0.3">
      <c r="C8" s="92"/>
      <c r="D8" s="68"/>
      <c r="E8" s="71"/>
      <c r="F8" s="66"/>
      <c r="G8" s="66"/>
      <c r="H8" s="180">
        <v>2014</v>
      </c>
      <c r="I8" s="180">
        <v>2015</v>
      </c>
      <c r="J8" s="180">
        <v>2014</v>
      </c>
      <c r="K8" s="180">
        <v>2015</v>
      </c>
      <c r="L8" s="180">
        <v>2014</v>
      </c>
      <c r="M8" s="180">
        <v>2015</v>
      </c>
      <c r="N8" s="180">
        <v>2014</v>
      </c>
      <c r="O8" s="180">
        <v>2015</v>
      </c>
      <c r="P8" s="180">
        <v>2014</v>
      </c>
      <c r="Q8" s="180">
        <v>2015</v>
      </c>
    </row>
    <row r="9" spans="1:21" s="13" customFormat="1" ht="30" customHeight="1" x14ac:dyDescent="0.3">
      <c r="C9" s="92"/>
      <c r="D9" s="233" t="s">
        <v>190</v>
      </c>
      <c r="E9" s="234"/>
      <c r="F9" s="234"/>
      <c r="G9" s="235"/>
      <c r="H9" s="149">
        <v>1.9E-2</v>
      </c>
      <c r="I9" s="149">
        <v>2.4E-2</v>
      </c>
      <c r="J9" s="185">
        <v>4.2000000000000003E-2</v>
      </c>
      <c r="K9" s="175">
        <v>0.01</v>
      </c>
      <c r="L9" s="179">
        <v>0.36699999999999999</v>
      </c>
      <c r="M9" s="183">
        <v>-0.09</v>
      </c>
      <c r="N9" s="150">
        <v>0.41899999999999998</v>
      </c>
      <c r="O9" s="150">
        <v>-0.35399999999999998</v>
      </c>
      <c r="P9" s="150">
        <v>0.35899999999999999</v>
      </c>
      <c r="Q9" s="150">
        <v>-0.05</v>
      </c>
    </row>
    <row r="10" spans="1:21" s="13" customFormat="1" ht="30" customHeight="1" x14ac:dyDescent="0.3">
      <c r="C10" s="189"/>
      <c r="D10" s="233" t="s">
        <v>327</v>
      </c>
      <c r="E10" s="234"/>
      <c r="F10" s="231" t="s">
        <v>191</v>
      </c>
      <c r="G10" s="232"/>
      <c r="H10" s="181">
        <v>1.1000000000000001</v>
      </c>
      <c r="I10" s="181">
        <v>2.1</v>
      </c>
      <c r="J10" s="187">
        <v>2.6</v>
      </c>
      <c r="K10" s="184">
        <v>1.1000000000000001</v>
      </c>
      <c r="L10" s="182">
        <v>24.8</v>
      </c>
      <c r="M10" s="178">
        <v>-4.7</v>
      </c>
      <c r="N10" s="186">
        <v>-14.3</v>
      </c>
      <c r="O10" s="186">
        <v>4.2</v>
      </c>
      <c r="P10" s="186">
        <v>30.6</v>
      </c>
      <c r="Q10" s="186">
        <v>-6.1</v>
      </c>
    </row>
    <row r="11" spans="1:21" s="13" customFormat="1" ht="30" customHeight="1" x14ac:dyDescent="0.3">
      <c r="C11" s="189"/>
      <c r="D11" s="222"/>
      <c r="E11" s="223"/>
      <c r="F11" s="231" t="s">
        <v>192</v>
      </c>
      <c r="G11" s="232"/>
      <c r="H11" s="181">
        <v>0.8</v>
      </c>
      <c r="I11" s="181">
        <v>0.2</v>
      </c>
      <c r="J11" s="187">
        <v>1.6</v>
      </c>
      <c r="K11" s="184">
        <v>-0.1</v>
      </c>
      <c r="L11" s="182">
        <v>11.8</v>
      </c>
      <c r="M11" s="178">
        <v>-4.3</v>
      </c>
      <c r="N11" s="186">
        <v>56.2</v>
      </c>
      <c r="O11" s="186">
        <v>-39.6</v>
      </c>
      <c r="P11" s="186">
        <v>5.3</v>
      </c>
      <c r="Q11" s="186">
        <v>1.1000000000000001</v>
      </c>
    </row>
    <row r="12" spans="1:21" s="13" customFormat="1" ht="19.5" customHeight="1" x14ac:dyDescent="0.3"/>
    <row r="13" spans="1:21" s="13" customFormat="1" ht="19.5" customHeight="1" x14ac:dyDescent="0.3"/>
    <row r="14" spans="1:21" ht="19.5" customHeight="1" x14ac:dyDescent="0.3">
      <c r="A14" s="217" t="str">
        <f>NOTA!$A$24</f>
        <v>ESTUDO 28 | ANÁLISE DAS EMPRESAS DO SETOR DOS TRANSPORTES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</row>
    <row r="15" spans="1:21" ht="13.5" customHeight="1" x14ac:dyDescent="0.3">
      <c r="U15" s="117" t="s">
        <v>124</v>
      </c>
    </row>
    <row r="16" spans="1:21" ht="19.5" customHeight="1" x14ac:dyDescent="0.3"/>
    <row r="17" spans="4:21" ht="19.5" customHeight="1" x14ac:dyDescent="0.3"/>
    <row r="18" spans="4:21" ht="19.5" customHeight="1" x14ac:dyDescent="0.3"/>
    <row r="19" spans="4:21" ht="19.5" customHeight="1" x14ac:dyDescent="0.3"/>
    <row r="20" spans="4:21" ht="19.5" customHeight="1" x14ac:dyDescent="0.3"/>
    <row r="21" spans="4:21" s="14" customFormat="1" ht="19.5" customHeight="1" x14ac:dyDescent="0.3"/>
    <row r="22" spans="4:21" ht="19.5" customHeight="1" x14ac:dyDescent="0.3"/>
    <row r="23" spans="4:21" ht="19.5" customHeight="1" x14ac:dyDescent="0.3">
      <c r="D23" s="56"/>
      <c r="E23" s="56"/>
      <c r="F23" s="56"/>
      <c r="G23" s="56"/>
      <c r="H23" s="56"/>
      <c r="I23" s="56"/>
      <c r="J23" s="56"/>
      <c r="K23" s="56"/>
      <c r="L23" s="56"/>
    </row>
    <row r="24" spans="4:21" ht="19.5" customHeight="1" x14ac:dyDescent="0.3">
      <c r="D24" s="56"/>
      <c r="E24" s="56"/>
      <c r="F24" s="56"/>
      <c r="G24" s="56"/>
      <c r="H24" s="56"/>
      <c r="I24" s="56"/>
      <c r="J24" s="56"/>
      <c r="K24" s="56"/>
      <c r="L24" s="56"/>
    </row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  <c r="U26" s="14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</row>
    <row r="28" spans="4:21" ht="19.5" customHeight="1" x14ac:dyDescent="0.3"/>
    <row r="29" spans="4:21" ht="19.5" customHeight="1" x14ac:dyDescent="0.3"/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</sheetData>
  <sheetProtection algorithmName="SHA-512" hashValue="pNRLt0YzzDJg2tbNGwJQKAc1at3d1SOqmmBxZ5vFOluS+Jr7QELFZ9F6oNjvZ6wyiuh/0UBHwh5lgNhiwqyFWw==" saltValue="jarwZSHVPSOhS5V5PTCXYg==" spinCount="100000" sheet="1" objects="1" scenarios="1"/>
  <mergeCells count="12">
    <mergeCell ref="A1:U1"/>
    <mergeCell ref="A14:U14"/>
    <mergeCell ref="H6:I7"/>
    <mergeCell ref="J6:K7"/>
    <mergeCell ref="L6:M7"/>
    <mergeCell ref="N6:Q6"/>
    <mergeCell ref="N7:O7"/>
    <mergeCell ref="D9:G9"/>
    <mergeCell ref="D10:E11"/>
    <mergeCell ref="P7:Q7"/>
    <mergeCell ref="F10:G10"/>
    <mergeCell ref="F11:G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rgb="FFC0CFD6"/>
  </sheetPr>
  <dimension ref="A1:AD79"/>
  <sheetViews>
    <sheetView zoomScaleNormal="100" workbookViewId="0">
      <selection sqref="A1:U1"/>
    </sheetView>
  </sheetViews>
  <sheetFormatPr defaultColWidth="9.109375" defaultRowHeight="14.4" x14ac:dyDescent="0.3"/>
  <cols>
    <col min="1" max="29" width="6.6640625" style="6" customWidth="1"/>
    <col min="30" max="16384" width="9.109375" style="6"/>
  </cols>
  <sheetData>
    <row r="1" spans="1:30" ht="69" customHeight="1" x14ac:dyDescent="0.3">
      <c r="A1" s="228" t="s">
        <v>312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9"/>
      <c r="W1" s="9"/>
      <c r="X1" s="9"/>
      <c r="Y1" s="9"/>
      <c r="Z1" s="9"/>
      <c r="AA1" s="9"/>
      <c r="AB1" s="9"/>
      <c r="AC1" s="9"/>
      <c r="AD1" s="9"/>
    </row>
    <row r="2" spans="1:30" ht="15" customHeight="1" x14ac:dyDescent="0.3">
      <c r="V2" s="9"/>
      <c r="W2" s="9"/>
      <c r="X2" s="9"/>
      <c r="Y2" s="9"/>
      <c r="Z2" s="9"/>
      <c r="AA2" s="9"/>
      <c r="AB2" s="9"/>
      <c r="AC2" s="9"/>
      <c r="AD2" s="9"/>
    </row>
    <row r="3" spans="1:30" s="7" customFormat="1" ht="15" customHeight="1" thickBot="1" x14ac:dyDescent="0.35">
      <c r="A3" s="109" t="str">
        <f>+Índice!$F$136</f>
        <v>G59</v>
      </c>
      <c r="B3" s="110" t="str">
        <f>+Índice!$G$136</f>
        <v>Diferencial entre a componente exportada do volume de negócios e a componente importada das compras e FSE | Em percentagem do volume de negócios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V3" s="9"/>
      <c r="W3" s="9"/>
      <c r="X3" s="9"/>
      <c r="Y3" s="9"/>
      <c r="Z3" s="9"/>
      <c r="AA3" s="9"/>
      <c r="AB3" s="9"/>
      <c r="AC3" s="9"/>
      <c r="AD3" s="9"/>
    </row>
    <row r="4" spans="1:30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30" ht="15" customHeight="1" x14ac:dyDescent="0.3">
      <c r="R5" s="9"/>
      <c r="S5" s="9"/>
      <c r="T5" s="9"/>
      <c r="U5" s="9"/>
      <c r="V5" s="9"/>
      <c r="W5" s="9"/>
      <c r="X5" s="9"/>
    </row>
    <row r="6" spans="1:30" ht="30" customHeight="1" x14ac:dyDescent="0.3">
      <c r="D6" s="9"/>
      <c r="E6" s="9"/>
      <c r="F6" s="78"/>
      <c r="G6" s="79"/>
      <c r="H6" s="79"/>
      <c r="I6" s="79"/>
      <c r="J6" s="79"/>
      <c r="K6" s="222" t="s">
        <v>193</v>
      </c>
      <c r="L6" s="223"/>
      <c r="M6" s="223"/>
      <c r="N6" s="223"/>
      <c r="O6" s="223"/>
      <c r="P6" s="223"/>
    </row>
    <row r="7" spans="1:30" ht="30" customHeight="1" x14ac:dyDescent="0.3">
      <c r="D7" s="9"/>
      <c r="E7" s="9"/>
      <c r="F7" s="78"/>
      <c r="G7" s="79"/>
      <c r="H7" s="79"/>
      <c r="I7" s="79"/>
      <c r="J7" s="79"/>
      <c r="K7" s="230">
        <v>2014</v>
      </c>
      <c r="L7" s="231"/>
      <c r="M7" s="232"/>
      <c r="N7" s="231">
        <v>2015</v>
      </c>
      <c r="O7" s="231"/>
      <c r="P7" s="231"/>
    </row>
    <row r="8" spans="1:30" ht="30" customHeight="1" x14ac:dyDescent="0.3">
      <c r="D8" s="9"/>
      <c r="E8" s="9"/>
      <c r="F8" s="269" t="s">
        <v>117</v>
      </c>
      <c r="G8" s="269"/>
      <c r="H8" s="269"/>
      <c r="I8" s="269"/>
      <c r="J8" s="269"/>
      <c r="K8" s="283">
        <v>3.0000000000000001E-3</v>
      </c>
      <c r="L8" s="284"/>
      <c r="M8" s="244"/>
      <c r="N8" s="283">
        <v>7.0000000000000001E-3</v>
      </c>
      <c r="O8" s="284"/>
      <c r="P8" s="244"/>
    </row>
    <row r="9" spans="1:30" ht="30" customHeight="1" x14ac:dyDescent="0.3">
      <c r="D9" s="9"/>
      <c r="E9" s="9"/>
      <c r="F9" s="269" t="s">
        <v>182</v>
      </c>
      <c r="G9" s="269"/>
      <c r="H9" s="269"/>
      <c r="I9" s="269"/>
      <c r="J9" s="269"/>
      <c r="K9" s="332">
        <v>0.218</v>
      </c>
      <c r="L9" s="330"/>
      <c r="M9" s="331"/>
      <c r="N9" s="332">
        <v>0.223</v>
      </c>
      <c r="O9" s="330"/>
      <c r="P9" s="331"/>
    </row>
    <row r="10" spans="1:30" ht="30" customHeight="1" x14ac:dyDescent="0.3">
      <c r="D10" s="9"/>
      <c r="E10" s="9"/>
      <c r="F10" s="269" t="s">
        <v>180</v>
      </c>
      <c r="G10" s="269"/>
      <c r="H10" s="269"/>
      <c r="I10" s="269"/>
      <c r="J10" s="269"/>
      <c r="K10" s="225">
        <v>-0.189</v>
      </c>
      <c r="L10" s="226"/>
      <c r="M10" s="227"/>
      <c r="N10" s="225">
        <v>-0.35799999999999998</v>
      </c>
      <c r="O10" s="226"/>
      <c r="P10" s="227"/>
    </row>
    <row r="11" spans="1:30" ht="30" customHeight="1" x14ac:dyDescent="0.3">
      <c r="D11" s="9"/>
      <c r="E11" s="9"/>
      <c r="F11" s="233" t="s">
        <v>328</v>
      </c>
      <c r="G11" s="234"/>
      <c r="H11" s="231" t="s">
        <v>301</v>
      </c>
      <c r="I11" s="231"/>
      <c r="J11" s="231"/>
      <c r="K11" s="296">
        <v>0.39800000000000002</v>
      </c>
      <c r="L11" s="297"/>
      <c r="M11" s="319"/>
      <c r="N11" s="296">
        <v>-3.5000000000000003E-2</v>
      </c>
      <c r="O11" s="297"/>
      <c r="P11" s="319"/>
      <c r="V11" s="71"/>
    </row>
    <row r="12" spans="1:30" ht="30" customHeight="1" x14ac:dyDescent="0.3">
      <c r="D12" s="9"/>
      <c r="E12" s="9"/>
      <c r="F12" s="222"/>
      <c r="G12" s="223"/>
      <c r="H12" s="231" t="s">
        <v>302</v>
      </c>
      <c r="I12" s="231"/>
      <c r="J12" s="231"/>
      <c r="K12" s="296">
        <v>-0.27900000000000003</v>
      </c>
      <c r="L12" s="297"/>
      <c r="M12" s="319"/>
      <c r="N12" s="296">
        <v>-0.39200000000000002</v>
      </c>
      <c r="O12" s="297"/>
      <c r="P12" s="319"/>
    </row>
    <row r="13" spans="1:30" ht="20.100000000000001" customHeight="1" x14ac:dyDescent="0.3"/>
    <row r="14" spans="1:30" ht="19.5" customHeight="1" x14ac:dyDescent="0.3">
      <c r="A14" s="217" t="str">
        <f>NOTA!$A$24</f>
        <v>ESTUDO 28 | ANÁLISE DAS EMPRESAS DO SETOR DOS TRANSPORTES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</row>
    <row r="15" spans="1:30" ht="13.5" customHeight="1" x14ac:dyDescent="0.3">
      <c r="U15" s="117" t="s">
        <v>124</v>
      </c>
    </row>
    <row r="16" spans="1:30" ht="19.5" customHeight="1" x14ac:dyDescent="0.3"/>
    <row r="17" spans="3:17" ht="19.5" customHeight="1" x14ac:dyDescent="0.3"/>
    <row r="18" spans="3:17" ht="19.5" customHeight="1" x14ac:dyDescent="0.3"/>
    <row r="19" spans="3:17" ht="19.5" customHeight="1" x14ac:dyDescent="0.3"/>
    <row r="20" spans="3:17" ht="19.5" customHeight="1" x14ac:dyDescent="0.3"/>
    <row r="21" spans="3:17" s="14" customFormat="1" ht="19.5" customHeight="1" x14ac:dyDescent="0.3"/>
    <row r="22" spans="3:17" ht="19.5" customHeight="1" x14ac:dyDescent="0.3"/>
    <row r="23" spans="3:17" ht="19.5" customHeight="1" x14ac:dyDescent="0.3"/>
    <row r="24" spans="3:17" ht="19.5" customHeight="1" x14ac:dyDescent="0.3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3:17" ht="19.5" customHeight="1" x14ac:dyDescent="0.3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3:17" ht="19.5" customHeight="1" x14ac:dyDescent="0.3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3:17" ht="19.5" customHeight="1" x14ac:dyDescent="0.3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3:17" ht="19.5" customHeight="1" x14ac:dyDescent="0.3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3:17" ht="19.5" customHeight="1" x14ac:dyDescent="0.3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3:17" ht="19.5" customHeight="1" x14ac:dyDescent="0.3"/>
    <row r="31" spans="3:17" ht="19.5" customHeight="1" x14ac:dyDescent="0.3"/>
    <row r="32" spans="3:17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</sheetData>
  <sheetProtection algorithmName="SHA-512" hashValue="itSfJHzAZQLNYiNoTpCaCx0MQuSJnnaLMV4aH52O9N+pcZMds21BFCLrALy7lv64M8RSa1HkOMdeccbka09HAg==" saltValue="omwUlQgolJUYa6HCyoYaMg==" spinCount="100000" sheet="1" objects="1" scenarios="1"/>
  <mergeCells count="21">
    <mergeCell ref="A14:U14"/>
    <mergeCell ref="F10:J10"/>
    <mergeCell ref="K10:M10"/>
    <mergeCell ref="F11:G12"/>
    <mergeCell ref="H11:J11"/>
    <mergeCell ref="H12:J12"/>
    <mergeCell ref="K11:M11"/>
    <mergeCell ref="K12:M12"/>
    <mergeCell ref="N11:P11"/>
    <mergeCell ref="N12:P12"/>
    <mergeCell ref="N10:P10"/>
    <mergeCell ref="A1:U1"/>
    <mergeCell ref="K6:P6"/>
    <mergeCell ref="F8:J8"/>
    <mergeCell ref="F9:J9"/>
    <mergeCell ref="K8:M8"/>
    <mergeCell ref="K9:M9"/>
    <mergeCell ref="N7:P7"/>
    <mergeCell ref="K7:M7"/>
    <mergeCell ref="N8:P8"/>
    <mergeCell ref="N9:P9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rgb="FFC0CFD6"/>
  </sheetPr>
  <dimension ref="A1:X18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4" ht="69" customHeight="1" x14ac:dyDescent="0.3">
      <c r="A1" s="228" t="s">
        <v>312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4" ht="15" customHeight="1" x14ac:dyDescent="0.3"/>
    <row r="3" spans="1:24" s="7" customFormat="1" ht="15" customHeight="1" thickBot="1" x14ac:dyDescent="0.35">
      <c r="A3" s="109" t="str">
        <f>+Índice!$F$139</f>
        <v>G60</v>
      </c>
      <c r="B3" s="110" t="str">
        <f>+Índice!$G$139</f>
        <v>Gastos da atividade operacional | Estrutura (2015)</v>
      </c>
      <c r="C3" s="111"/>
      <c r="D3" s="111"/>
      <c r="E3" s="111"/>
      <c r="F3" s="111"/>
      <c r="G3" s="111"/>
    </row>
    <row r="4" spans="1:24" s="9" customFormat="1" ht="15" customHeight="1" x14ac:dyDescent="0.2">
      <c r="A4" s="8" t="s">
        <v>29</v>
      </c>
      <c r="C4" s="17"/>
      <c r="D4" s="18"/>
      <c r="E4" s="18"/>
      <c r="F4" s="18"/>
      <c r="G4" s="18"/>
    </row>
    <row r="5" spans="1:24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4" s="9" customFormat="1" ht="30" customHeight="1" x14ac:dyDescent="0.2">
      <c r="A6" s="8"/>
      <c r="D6" s="63"/>
      <c r="E6" s="64"/>
      <c r="F6" s="64"/>
      <c r="G6" s="247" t="s">
        <v>117</v>
      </c>
      <c r="H6" s="247"/>
      <c r="I6" s="247" t="s">
        <v>182</v>
      </c>
      <c r="J6" s="247"/>
      <c r="K6" s="247" t="s">
        <v>180</v>
      </c>
      <c r="L6" s="247"/>
      <c r="M6" s="222" t="s">
        <v>69</v>
      </c>
      <c r="N6" s="223"/>
      <c r="O6" s="223"/>
      <c r="P6" s="224"/>
      <c r="W6" s="302"/>
    </row>
    <row r="7" spans="1:24" s="13" customFormat="1" ht="30" customHeight="1" x14ac:dyDescent="0.3">
      <c r="A7" s="22"/>
      <c r="C7" s="23"/>
      <c r="D7" s="68"/>
      <c r="E7" s="66"/>
      <c r="F7" s="66"/>
      <c r="G7" s="269"/>
      <c r="H7" s="269"/>
      <c r="I7" s="269"/>
      <c r="J7" s="269"/>
      <c r="K7" s="269"/>
      <c r="L7" s="269"/>
      <c r="M7" s="269" t="s">
        <v>301</v>
      </c>
      <c r="N7" s="269"/>
      <c r="O7" s="269" t="s">
        <v>302</v>
      </c>
      <c r="P7" s="269"/>
      <c r="T7" s="6"/>
      <c r="U7" s="6"/>
      <c r="V7" s="6"/>
      <c r="W7" s="302"/>
    </row>
    <row r="8" spans="1:24" s="13" customFormat="1" ht="30" customHeight="1" x14ac:dyDescent="0.3">
      <c r="A8" s="22"/>
      <c r="D8" s="232" t="s">
        <v>23</v>
      </c>
      <c r="E8" s="269"/>
      <c r="F8" s="269"/>
      <c r="G8" s="283">
        <v>0.58899999999999997</v>
      </c>
      <c r="H8" s="244"/>
      <c r="I8" s="332">
        <v>6.7000000000000004E-2</v>
      </c>
      <c r="J8" s="331"/>
      <c r="K8" s="225">
        <v>3.9E-2</v>
      </c>
      <c r="L8" s="227"/>
      <c r="M8" s="305">
        <v>6.3E-2</v>
      </c>
      <c r="N8" s="306"/>
      <c r="O8" s="305">
        <v>3.6999999999999998E-2</v>
      </c>
      <c r="P8" s="306"/>
      <c r="T8" s="6"/>
      <c r="U8" s="6"/>
      <c r="V8" s="6"/>
      <c r="W8" s="302"/>
    </row>
    <row r="9" spans="1:24" s="13" customFormat="1" ht="30" customHeight="1" x14ac:dyDescent="0.3">
      <c r="A9" s="22"/>
      <c r="D9" s="232" t="s">
        <v>24</v>
      </c>
      <c r="E9" s="269"/>
      <c r="F9" s="269"/>
      <c r="G9" s="283">
        <v>0.255</v>
      </c>
      <c r="H9" s="244"/>
      <c r="I9" s="332">
        <v>0.69599999999999995</v>
      </c>
      <c r="J9" s="331"/>
      <c r="K9" s="225">
        <v>0.88800000000000001</v>
      </c>
      <c r="L9" s="227"/>
      <c r="M9" s="305">
        <v>0.58799999999999997</v>
      </c>
      <c r="N9" s="306"/>
      <c r="O9" s="305">
        <v>0.91700000000000004</v>
      </c>
      <c r="P9" s="306"/>
      <c r="T9" s="6"/>
      <c r="U9" s="6"/>
      <c r="V9" s="6"/>
    </row>
    <row r="10" spans="1:24" s="13" customFormat="1" ht="30" customHeight="1" x14ac:dyDescent="0.3">
      <c r="A10" s="22"/>
      <c r="D10" s="235" t="s">
        <v>95</v>
      </c>
      <c r="E10" s="270"/>
      <c r="F10" s="270"/>
      <c r="G10" s="283">
        <v>0.156</v>
      </c>
      <c r="H10" s="244"/>
      <c r="I10" s="332">
        <v>0.23699999999999999</v>
      </c>
      <c r="J10" s="331"/>
      <c r="K10" s="225">
        <v>7.2999999999999995E-2</v>
      </c>
      <c r="L10" s="227"/>
      <c r="M10" s="305">
        <v>0.34899999999999998</v>
      </c>
      <c r="N10" s="306"/>
      <c r="O10" s="305">
        <v>4.5999999999999999E-2</v>
      </c>
      <c r="P10" s="306"/>
      <c r="T10" s="6"/>
      <c r="U10" s="6"/>
      <c r="V10" s="6"/>
    </row>
    <row r="11" spans="1:24" s="9" customFormat="1" ht="19.5" customHeight="1" x14ac:dyDescent="0.3">
      <c r="A11" s="8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V11" s="6"/>
      <c r="W11" s="6"/>
      <c r="X11" s="6"/>
    </row>
    <row r="12" spans="1:24" s="9" customFormat="1" ht="19.5" customHeight="1" x14ac:dyDescent="0.2">
      <c r="A12" s="8"/>
      <c r="C12" s="32"/>
      <c r="L12" s="32"/>
      <c r="M12" s="32"/>
      <c r="N12" s="32"/>
    </row>
    <row r="13" spans="1:24" ht="19.5" customHeight="1" x14ac:dyDescent="0.3">
      <c r="A13" s="252" t="str">
        <f>Índice!$A$213</f>
        <v>ESTUDO 28 | ANÁLISE DAS EMPRESAS DO SETOR DOS TRANSPORTES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</row>
    <row r="14" spans="1:24" ht="13.5" customHeight="1" x14ac:dyDescent="0.3">
      <c r="U14" s="117" t="s">
        <v>124</v>
      </c>
    </row>
    <row r="17" ht="17.25" customHeight="1" x14ac:dyDescent="0.3"/>
    <row r="18" ht="17.25" customHeight="1" x14ac:dyDescent="0.3"/>
  </sheetData>
  <sheetProtection algorithmName="SHA-512" hashValue="hoyxCqETVbNowju12aMDOdAklq/kJqYVI20QjJjS/O8wYeBikE6Jz9I2Aeh5MIp6GyjrOf0IPS8c3aFGXFL/iQ==" saltValue="7xzrWeoGMUehGSt2Sf0YJg==" spinCount="100000" sheet="1" objects="1" scenarios="1"/>
  <mergeCells count="27">
    <mergeCell ref="O9:P9"/>
    <mergeCell ref="A13:U13"/>
    <mergeCell ref="D10:F10"/>
    <mergeCell ref="G10:H10"/>
    <mergeCell ref="I10:J10"/>
    <mergeCell ref="K10:L10"/>
    <mergeCell ref="M10:N10"/>
    <mergeCell ref="O10:P10"/>
    <mergeCell ref="D9:F9"/>
    <mergeCell ref="G9:H9"/>
    <mergeCell ref="I9:J9"/>
    <mergeCell ref="K9:L9"/>
    <mergeCell ref="M9:N9"/>
    <mergeCell ref="A1:U1"/>
    <mergeCell ref="G6:H7"/>
    <mergeCell ref="I6:J7"/>
    <mergeCell ref="K6:L7"/>
    <mergeCell ref="M6:P6"/>
    <mergeCell ref="W6:W8"/>
    <mergeCell ref="M7:N7"/>
    <mergeCell ref="O7:P7"/>
    <mergeCell ref="D8:F8"/>
    <mergeCell ref="G8:H8"/>
    <mergeCell ref="I8:J8"/>
    <mergeCell ref="K8:L8"/>
    <mergeCell ref="M8:N8"/>
    <mergeCell ref="O8:P8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rgb="FFC0CFD6"/>
  </sheetPr>
  <dimension ref="A1:U28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12" t="str">
        <f>+Índice!$F$140</f>
        <v>G61</v>
      </c>
      <c r="B3" s="113" t="str">
        <f>+Índice!$G$140</f>
        <v>Gastos da atividade operacional | Contributos (em p.p.) para a taxa de crescimento anual (em percentagem)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1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9" customFormat="1" ht="30.75" customHeight="1" thickBot="1" x14ac:dyDescent="0.25">
      <c r="A6" s="8"/>
      <c r="C6" s="32"/>
      <c r="D6" s="32"/>
      <c r="E6" s="32"/>
      <c r="F6" s="32"/>
      <c r="G6" s="32"/>
      <c r="H6" s="32"/>
      <c r="I6" s="233" t="s">
        <v>121</v>
      </c>
      <c r="J6" s="235"/>
      <c r="K6" s="269" t="s">
        <v>94</v>
      </c>
      <c r="L6" s="269"/>
      <c r="M6" s="269"/>
      <c r="N6" s="269"/>
      <c r="O6" s="269"/>
      <c r="P6" s="230"/>
    </row>
    <row r="7" spans="1:21" s="13" customFormat="1" ht="30.75" customHeight="1" x14ac:dyDescent="0.3">
      <c r="A7" s="22"/>
      <c r="C7" s="23"/>
      <c r="F7" s="73"/>
      <c r="G7" s="80"/>
      <c r="H7" s="121"/>
      <c r="I7" s="222"/>
      <c r="J7" s="224"/>
      <c r="K7" s="230" t="s">
        <v>23</v>
      </c>
      <c r="L7" s="232"/>
      <c r="M7" s="230" t="s">
        <v>24</v>
      </c>
      <c r="N7" s="232"/>
      <c r="O7" s="230" t="s">
        <v>95</v>
      </c>
      <c r="P7" s="231"/>
      <c r="Q7" s="9"/>
      <c r="R7" s="9"/>
      <c r="S7" s="9"/>
      <c r="T7" s="9"/>
    </row>
    <row r="8" spans="1:21" s="13" customFormat="1" ht="30" customHeight="1" x14ac:dyDescent="0.3">
      <c r="A8" s="22"/>
      <c r="F8" s="232">
        <v>2011</v>
      </c>
      <c r="G8" s="269"/>
      <c r="H8" s="269"/>
      <c r="I8" s="311">
        <v>2.8000000000000001E-2</v>
      </c>
      <c r="J8" s="312"/>
      <c r="K8" s="310">
        <v>-0.3</v>
      </c>
      <c r="L8" s="310"/>
      <c r="M8" s="310">
        <v>3.5</v>
      </c>
      <c r="N8" s="310"/>
      <c r="O8" s="310">
        <v>-0.4</v>
      </c>
      <c r="P8" s="310"/>
      <c r="Q8" s="9"/>
      <c r="R8" s="9"/>
      <c r="S8" s="9"/>
      <c r="T8" s="9"/>
    </row>
    <row r="9" spans="1:21" s="13" customFormat="1" ht="30" customHeight="1" x14ac:dyDescent="0.3">
      <c r="A9" s="22"/>
      <c r="F9" s="232">
        <v>2012</v>
      </c>
      <c r="G9" s="269"/>
      <c r="H9" s="269"/>
      <c r="I9" s="311">
        <v>-5.8999999999999997E-2</v>
      </c>
      <c r="J9" s="312"/>
      <c r="K9" s="310">
        <v>-1.8</v>
      </c>
      <c r="L9" s="310"/>
      <c r="M9" s="310">
        <v>-2.2000000000000002</v>
      </c>
      <c r="N9" s="310"/>
      <c r="O9" s="310">
        <v>-1.9</v>
      </c>
      <c r="P9" s="310"/>
      <c r="Q9" s="9"/>
      <c r="R9" s="9"/>
      <c r="S9" s="9"/>
      <c r="T9" s="9"/>
    </row>
    <row r="10" spans="1:21" s="13" customFormat="1" ht="30" customHeight="1" x14ac:dyDescent="0.3">
      <c r="A10" s="22"/>
      <c r="F10" s="232">
        <v>2013</v>
      </c>
      <c r="G10" s="269"/>
      <c r="H10" s="269"/>
      <c r="I10" s="311">
        <v>0.14599999999999999</v>
      </c>
      <c r="J10" s="312"/>
      <c r="K10" s="310">
        <v>3.2</v>
      </c>
      <c r="L10" s="310"/>
      <c r="M10" s="310">
        <v>10.8</v>
      </c>
      <c r="N10" s="310"/>
      <c r="O10" s="310">
        <v>0.6</v>
      </c>
      <c r="P10" s="310"/>
      <c r="Q10" s="9"/>
      <c r="R10" s="9"/>
      <c r="S10" s="9"/>
      <c r="T10" s="9"/>
    </row>
    <row r="11" spans="1:21" s="13" customFormat="1" ht="30" customHeight="1" x14ac:dyDescent="0.3">
      <c r="A11" s="22"/>
      <c r="F11" s="232">
        <v>2014</v>
      </c>
      <c r="G11" s="269"/>
      <c r="H11" s="269"/>
      <c r="I11" s="311">
        <v>0.27300000000000002</v>
      </c>
      <c r="J11" s="312"/>
      <c r="K11" s="310">
        <v>-2</v>
      </c>
      <c r="L11" s="310"/>
      <c r="M11" s="310">
        <v>27.6</v>
      </c>
      <c r="N11" s="310"/>
      <c r="O11" s="310">
        <v>1.6</v>
      </c>
      <c r="P11" s="310"/>
      <c r="Q11" s="9"/>
      <c r="R11" s="9"/>
      <c r="S11" s="9"/>
      <c r="T11" s="9"/>
    </row>
    <row r="12" spans="1:21" s="13" customFormat="1" ht="30" customHeight="1" thickBot="1" x14ac:dyDescent="0.35">
      <c r="A12" s="22"/>
      <c r="F12" s="344">
        <v>2015</v>
      </c>
      <c r="G12" s="345"/>
      <c r="H12" s="345"/>
      <c r="I12" s="311">
        <v>-6.5000000000000002E-2</v>
      </c>
      <c r="J12" s="312"/>
      <c r="K12" s="310">
        <v>-2.4</v>
      </c>
      <c r="L12" s="310"/>
      <c r="M12" s="310">
        <v>-2.2000000000000002</v>
      </c>
      <c r="N12" s="310"/>
      <c r="O12" s="310">
        <v>-1.8</v>
      </c>
      <c r="P12" s="310"/>
      <c r="Q12" s="9"/>
      <c r="R12" s="9"/>
      <c r="S12" s="9"/>
      <c r="T12" s="9"/>
    </row>
    <row r="13" spans="1:21" s="9" customFormat="1" ht="19.5" customHeight="1" x14ac:dyDescent="0.2">
      <c r="A13" s="8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8"/>
    </row>
    <row r="14" spans="1:21" s="9" customFormat="1" ht="19.5" customHeight="1" x14ac:dyDescent="0.2">
      <c r="A14" s="8"/>
      <c r="C14" s="32"/>
      <c r="L14" s="32"/>
      <c r="M14" s="32"/>
      <c r="N14" s="32"/>
    </row>
    <row r="15" spans="1:21" ht="19.5" customHeight="1" x14ac:dyDescent="0.3">
      <c r="A15" s="252" t="str">
        <f>Índice!$A$213</f>
        <v>ESTUDO 28 | ANÁLISE DAS EMPRESAS DO SETOR DOS TRANSPORTES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</row>
    <row r="16" spans="1:21" ht="13.5" customHeight="1" x14ac:dyDescent="0.3">
      <c r="U16" s="117" t="s">
        <v>124</v>
      </c>
    </row>
    <row r="19" spans="6:9" ht="17.25" customHeight="1" x14ac:dyDescent="0.3"/>
    <row r="20" spans="6:9" ht="17.25" customHeight="1" x14ac:dyDescent="0.3"/>
    <row r="24" spans="6:9" x14ac:dyDescent="0.3">
      <c r="F24" s="55"/>
      <c r="G24" s="55"/>
      <c r="H24" s="55"/>
      <c r="I24" s="55"/>
    </row>
    <row r="25" spans="6:9" x14ac:dyDescent="0.3">
      <c r="F25" s="55"/>
      <c r="G25" s="55"/>
      <c r="H25" s="55"/>
      <c r="I25" s="55"/>
    </row>
    <row r="26" spans="6:9" x14ac:dyDescent="0.3">
      <c r="F26" s="55"/>
      <c r="G26" s="55"/>
      <c r="H26" s="55"/>
      <c r="I26" s="55"/>
    </row>
    <row r="27" spans="6:9" x14ac:dyDescent="0.3">
      <c r="F27" s="55"/>
      <c r="G27" s="55"/>
      <c r="H27" s="55"/>
      <c r="I27" s="55"/>
    </row>
    <row r="28" spans="6:9" x14ac:dyDescent="0.3">
      <c r="F28" s="55"/>
      <c r="G28" s="55"/>
      <c r="H28" s="55"/>
      <c r="I28" s="55"/>
    </row>
  </sheetData>
  <sheetProtection algorithmName="SHA-512" hashValue="G/ZmQfbahhYsJff3eW5yeZD3YmvM+6ELQJXv8x2QqC0gLI1jaLEhHlDoAPwZEJd47qLJ2mDKaHdJFXVDaS/ufQ==" saltValue="Ngh7DnhShaGxmmsKEZg4sA==" spinCount="100000" sheet="1" objects="1" scenarios="1"/>
  <mergeCells count="32">
    <mergeCell ref="A15:U15"/>
    <mergeCell ref="F10:H10"/>
    <mergeCell ref="I10:J10"/>
    <mergeCell ref="K10:L10"/>
    <mergeCell ref="M10:N10"/>
    <mergeCell ref="O10:P10"/>
    <mergeCell ref="F11:H11"/>
    <mergeCell ref="I11:J11"/>
    <mergeCell ref="K11:L11"/>
    <mergeCell ref="M11:N11"/>
    <mergeCell ref="O11:P11"/>
    <mergeCell ref="F12:H12"/>
    <mergeCell ref="I12:J12"/>
    <mergeCell ref="K12:L12"/>
    <mergeCell ref="M12:N12"/>
    <mergeCell ref="O12:P12"/>
    <mergeCell ref="F8:H8"/>
    <mergeCell ref="I8:J8"/>
    <mergeCell ref="K8:L8"/>
    <mergeCell ref="M8:N8"/>
    <mergeCell ref="O8:P8"/>
    <mergeCell ref="F9:H9"/>
    <mergeCell ref="I9:J9"/>
    <mergeCell ref="K9:L9"/>
    <mergeCell ref="M9:N9"/>
    <mergeCell ref="O9:P9"/>
    <mergeCell ref="A1:U1"/>
    <mergeCell ref="I6:J7"/>
    <mergeCell ref="K6:P6"/>
    <mergeCell ref="K7:L7"/>
    <mergeCell ref="M7:N7"/>
    <mergeCell ref="O7:P7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rgb="FFC0CFD6"/>
  </sheetPr>
  <dimension ref="A1:V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2" ht="69" customHeight="1" x14ac:dyDescent="0.3">
      <c r="A1" s="228" t="s">
        <v>312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2" ht="15" customHeight="1" x14ac:dyDescent="0.3"/>
    <row r="3" spans="1:22" s="7" customFormat="1" ht="15" customHeight="1" thickBot="1" x14ac:dyDescent="0.35">
      <c r="A3" s="106" t="str">
        <f>+Índice!$F$143</f>
        <v>G62</v>
      </c>
      <c r="B3" s="107" t="str">
        <f>+Índice!$G$143</f>
        <v>EBITDA | Contributos (em p.p.) para a taxa de crescimento anual (em percentagem)</v>
      </c>
      <c r="C3" s="108"/>
      <c r="D3" s="108"/>
      <c r="E3" s="108"/>
      <c r="F3" s="108"/>
      <c r="G3" s="108"/>
      <c r="H3" s="108"/>
      <c r="I3" s="108"/>
      <c r="J3" s="108"/>
      <c r="K3" s="108"/>
      <c r="L3" s="18"/>
      <c r="M3" s="18"/>
      <c r="N3" s="18"/>
      <c r="O3" s="18"/>
      <c r="P3" s="18"/>
      <c r="Q3" s="60"/>
    </row>
    <row r="4" spans="1:2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5" customHeight="1" x14ac:dyDescent="0.3"/>
    <row r="6" spans="1:22" ht="15" customHeight="1" x14ac:dyDescent="0.3">
      <c r="E6" s="73"/>
      <c r="F6" s="238" t="s">
        <v>120</v>
      </c>
      <c r="G6" s="240"/>
      <c r="H6" s="240"/>
      <c r="I6" s="240"/>
      <c r="J6" s="240"/>
      <c r="K6" s="239"/>
      <c r="L6" s="238" t="s">
        <v>126</v>
      </c>
      <c r="M6" s="240"/>
      <c r="N6" s="240"/>
      <c r="O6" s="240"/>
      <c r="P6" s="13"/>
      <c r="Q6" s="13"/>
      <c r="R6" s="13"/>
      <c r="S6" s="13"/>
    </row>
    <row r="7" spans="1:22" ht="20.25" customHeight="1" x14ac:dyDescent="0.3">
      <c r="E7" s="68"/>
      <c r="F7" s="222"/>
      <c r="G7" s="223"/>
      <c r="H7" s="223"/>
      <c r="I7" s="223"/>
      <c r="J7" s="223"/>
      <c r="K7" s="224"/>
      <c r="L7" s="222"/>
      <c r="M7" s="223"/>
      <c r="N7" s="223"/>
      <c r="O7" s="223"/>
      <c r="P7" s="13"/>
      <c r="Q7" s="13"/>
      <c r="R7" s="13"/>
      <c r="S7" s="13"/>
    </row>
    <row r="8" spans="1:22" s="9" customFormat="1" ht="30.75" customHeight="1" x14ac:dyDescent="0.3">
      <c r="D8" s="8"/>
      <c r="E8" s="152"/>
      <c r="F8" s="230" t="s">
        <v>117</v>
      </c>
      <c r="G8" s="232"/>
      <c r="H8" s="230" t="s">
        <v>182</v>
      </c>
      <c r="I8" s="232"/>
      <c r="J8" s="230" t="s">
        <v>180</v>
      </c>
      <c r="K8" s="232"/>
      <c r="L8" s="269" t="s">
        <v>301</v>
      </c>
      <c r="M8" s="269"/>
      <c r="N8" s="269" t="s">
        <v>302</v>
      </c>
      <c r="O8" s="269"/>
      <c r="P8" s="13"/>
      <c r="Q8" s="13"/>
      <c r="R8" s="13"/>
      <c r="S8" s="13"/>
    </row>
    <row r="9" spans="1:22" s="13" customFormat="1" ht="30" customHeight="1" x14ac:dyDescent="0.3">
      <c r="D9" s="231">
        <v>2011</v>
      </c>
      <c r="E9" s="232"/>
      <c r="F9" s="259">
        <v>-30.4</v>
      </c>
      <c r="G9" s="260"/>
      <c r="H9" s="335">
        <v>-12.6</v>
      </c>
      <c r="I9" s="336"/>
      <c r="J9" s="253">
        <v>59.4</v>
      </c>
      <c r="K9" s="254"/>
      <c r="L9" s="313">
        <v>27</v>
      </c>
      <c r="M9" s="314"/>
      <c r="N9" s="313">
        <v>32.4</v>
      </c>
      <c r="O9" s="314"/>
    </row>
    <row r="10" spans="1:22" s="13" customFormat="1" ht="30" customHeight="1" x14ac:dyDescent="0.3">
      <c r="D10" s="231">
        <v>2012</v>
      </c>
      <c r="E10" s="232"/>
      <c r="F10" s="259">
        <v>-10.199999999999999</v>
      </c>
      <c r="G10" s="260"/>
      <c r="H10" s="335">
        <v>-8.1</v>
      </c>
      <c r="I10" s="336"/>
      <c r="J10" s="253">
        <v>-36.5</v>
      </c>
      <c r="K10" s="254"/>
      <c r="L10" s="313">
        <v>-7</v>
      </c>
      <c r="M10" s="314"/>
      <c r="N10" s="313">
        <v>-29.4</v>
      </c>
      <c r="O10" s="314"/>
    </row>
    <row r="11" spans="1:22" s="13" customFormat="1" ht="30" customHeight="1" x14ac:dyDescent="0.3">
      <c r="D11" s="231">
        <v>2013</v>
      </c>
      <c r="E11" s="232"/>
      <c r="F11" s="259">
        <v>10.6</v>
      </c>
      <c r="G11" s="260"/>
      <c r="H11" s="335">
        <v>27.2</v>
      </c>
      <c r="I11" s="336"/>
      <c r="J11" s="253">
        <v>51.5</v>
      </c>
      <c r="K11" s="254"/>
      <c r="L11" s="313">
        <v>-28.7</v>
      </c>
      <c r="M11" s="314"/>
      <c r="N11" s="313">
        <v>80.2</v>
      </c>
      <c r="O11" s="314"/>
    </row>
    <row r="12" spans="1:22" s="13" customFormat="1" ht="30" customHeight="1" x14ac:dyDescent="0.3">
      <c r="D12" s="231">
        <v>2014</v>
      </c>
      <c r="E12" s="232"/>
      <c r="F12" s="259">
        <v>1</v>
      </c>
      <c r="G12" s="260"/>
      <c r="H12" s="335">
        <v>-12.4</v>
      </c>
      <c r="I12" s="336"/>
      <c r="J12" s="253">
        <v>55.1</v>
      </c>
      <c r="K12" s="254"/>
      <c r="L12" s="313">
        <v>66.599999999999994</v>
      </c>
      <c r="M12" s="314"/>
      <c r="N12" s="313">
        <v>-11.5</v>
      </c>
      <c r="O12" s="314"/>
    </row>
    <row r="13" spans="1:22" s="13" customFormat="1" ht="30" customHeight="1" x14ac:dyDescent="0.3">
      <c r="D13" s="234">
        <v>2015</v>
      </c>
      <c r="E13" s="235"/>
      <c r="F13" s="259">
        <v>24.8</v>
      </c>
      <c r="G13" s="260"/>
      <c r="H13" s="335">
        <v>4.7</v>
      </c>
      <c r="I13" s="336"/>
      <c r="J13" s="253">
        <v>3.6</v>
      </c>
      <c r="K13" s="254"/>
      <c r="L13" s="313">
        <v>-21.5</v>
      </c>
      <c r="M13" s="314"/>
      <c r="N13" s="313">
        <v>25.1</v>
      </c>
      <c r="O13" s="314"/>
    </row>
    <row r="14" spans="1:22" ht="19.5" customHeight="1" x14ac:dyDescent="0.3">
      <c r="F14" s="56"/>
      <c r="S14" s="13"/>
      <c r="T14" s="13"/>
      <c r="U14" s="13"/>
      <c r="V14" s="13"/>
    </row>
    <row r="15" spans="1:22" ht="20.100000000000001" customHeight="1" x14ac:dyDescent="0.3"/>
    <row r="16" spans="1:22" ht="19.5" customHeight="1" x14ac:dyDescent="0.3">
      <c r="A16" s="217" t="str">
        <f>NOTA!$A$24</f>
        <v>ESTUDO 28 | ANÁLISE DAS EMPRESAS DO SETOR DOS TRANSPORTES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4:21" ht="13.5" customHeight="1" x14ac:dyDescent="0.3">
      <c r="U17" s="117" t="s">
        <v>124</v>
      </c>
    </row>
    <row r="18" spans="4:21" ht="19.5" customHeight="1" x14ac:dyDescent="0.3"/>
    <row r="19" spans="4:21" ht="19.5" customHeight="1" x14ac:dyDescent="0.3"/>
    <row r="20" spans="4:21" ht="19.5" customHeight="1" x14ac:dyDescent="0.3"/>
    <row r="21" spans="4:21" ht="19.5" customHeight="1" x14ac:dyDescent="0.3"/>
    <row r="22" spans="4:21" ht="19.5" customHeight="1" x14ac:dyDescent="0.3"/>
    <row r="23" spans="4:21" s="14" customFormat="1" ht="19.5" customHeight="1" x14ac:dyDescent="0.3"/>
    <row r="24" spans="4:21" ht="19.5" customHeight="1" x14ac:dyDescent="0.3"/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</row>
    <row r="28" spans="4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  <c r="U28" s="14"/>
    </row>
    <row r="29" spans="4:21" ht="19.5" customHeight="1" x14ac:dyDescent="0.3">
      <c r="D29" s="56"/>
      <c r="E29" s="56"/>
      <c r="F29" s="56"/>
      <c r="G29" s="56"/>
      <c r="H29" s="56"/>
      <c r="I29" s="56"/>
      <c r="J29" s="56"/>
      <c r="K29" s="56"/>
      <c r="L29" s="56"/>
    </row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tE58FHLP/PJa8utSBRHNz3ZR32i0/AlnnNzOzAplRm9/4xMuSH3KITYjmTpGWrvUk/xy/YlTBJa/vFaArnY97w==" saltValue="bpYc6X7N/+00XPO6AJ7toQ==" spinCount="100000" sheet="1" objects="1" scenarios="1"/>
  <mergeCells count="39">
    <mergeCell ref="A16:U16"/>
    <mergeCell ref="D13:E13"/>
    <mergeCell ref="F13:G13"/>
    <mergeCell ref="H13:I13"/>
    <mergeCell ref="J13:K13"/>
    <mergeCell ref="L13:M13"/>
    <mergeCell ref="N13:O13"/>
    <mergeCell ref="N12:O12"/>
    <mergeCell ref="D11:E11"/>
    <mergeCell ref="F11:G11"/>
    <mergeCell ref="H11:I11"/>
    <mergeCell ref="J11:K11"/>
    <mergeCell ref="L11:M11"/>
    <mergeCell ref="N11:O11"/>
    <mergeCell ref="D12:E12"/>
    <mergeCell ref="F12:G12"/>
    <mergeCell ref="H12:I12"/>
    <mergeCell ref="J12:K12"/>
    <mergeCell ref="L12:M12"/>
    <mergeCell ref="N10:O10"/>
    <mergeCell ref="D9:E9"/>
    <mergeCell ref="F9:G9"/>
    <mergeCell ref="H9:I9"/>
    <mergeCell ref="J9:K9"/>
    <mergeCell ref="L9:M9"/>
    <mergeCell ref="N9:O9"/>
    <mergeCell ref="D10:E10"/>
    <mergeCell ref="F10:G10"/>
    <mergeCell ref="H10:I10"/>
    <mergeCell ref="J10:K10"/>
    <mergeCell ref="L10:M10"/>
    <mergeCell ref="A1:U1"/>
    <mergeCell ref="F6:K7"/>
    <mergeCell ref="L6:O7"/>
    <mergeCell ref="F8:G8"/>
    <mergeCell ref="H8:I8"/>
    <mergeCell ref="J8:K8"/>
    <mergeCell ref="L8:M8"/>
    <mergeCell ref="N8:O8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rgb="FF416F84"/>
  </sheetPr>
  <dimension ref="A1:AC74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9" ht="69" customHeight="1" x14ac:dyDescent="0.3">
      <c r="A1" s="228" t="s">
        <v>312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9" ht="15" customHeight="1" x14ac:dyDescent="0.3"/>
    <row r="3" spans="1:29" s="7" customFormat="1" ht="15" customHeight="1" thickBot="1" x14ac:dyDescent="0.35">
      <c r="A3" s="112" t="str">
        <f>+Índice!$F$144</f>
        <v>Q18</v>
      </c>
      <c r="B3" s="113" t="str">
        <f>+Índice!$G$144</f>
        <v>EBITDA | Proporção de empresas com taxa de crescimento positiva do EBITDA e com EBITDA negativo</v>
      </c>
      <c r="C3" s="114"/>
      <c r="D3" s="113"/>
      <c r="E3" s="114"/>
      <c r="F3" s="114"/>
      <c r="G3" s="115"/>
      <c r="H3" s="115"/>
      <c r="I3" s="115"/>
      <c r="J3" s="115"/>
      <c r="K3" s="115"/>
      <c r="L3" s="115"/>
      <c r="M3" s="115"/>
    </row>
    <row r="4" spans="1:29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9" s="9" customFormat="1" ht="15" customHeight="1" x14ac:dyDescent="0.2">
      <c r="A5" s="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29" ht="15" customHeight="1" x14ac:dyDescent="0.3">
      <c r="E6" s="73"/>
      <c r="F6" s="76"/>
      <c r="G6" s="76"/>
      <c r="H6" s="76"/>
      <c r="I6" s="76"/>
      <c r="J6" s="238" t="s">
        <v>122</v>
      </c>
      <c r="K6" s="240"/>
      <c r="L6" s="240"/>
      <c r="M6" s="239"/>
      <c r="N6" s="238" t="s">
        <v>96</v>
      </c>
      <c r="O6" s="240"/>
      <c r="P6" s="240"/>
      <c r="Q6" s="240"/>
      <c r="W6" s="9"/>
      <c r="X6" s="9"/>
      <c r="Y6" s="9"/>
      <c r="Z6" s="9"/>
      <c r="AA6" s="9"/>
      <c r="AB6" s="9"/>
      <c r="AC6" s="9"/>
    </row>
    <row r="7" spans="1:29" ht="15" customHeight="1" x14ac:dyDescent="0.3">
      <c r="E7" s="68"/>
      <c r="F7" s="71"/>
      <c r="G7" s="71"/>
      <c r="H7" s="71"/>
      <c r="I7" s="71"/>
      <c r="J7" s="222"/>
      <c r="K7" s="223"/>
      <c r="L7" s="223"/>
      <c r="M7" s="224"/>
      <c r="N7" s="222"/>
      <c r="O7" s="223"/>
      <c r="P7" s="223"/>
      <c r="Q7" s="223"/>
      <c r="W7" s="9"/>
      <c r="X7" s="9"/>
      <c r="Y7" s="9"/>
      <c r="Z7" s="9"/>
      <c r="AA7" s="9"/>
      <c r="AB7" s="9"/>
      <c r="AC7" s="9"/>
    </row>
    <row r="8" spans="1:29" s="15" customFormat="1" ht="30" customHeight="1" x14ac:dyDescent="0.3">
      <c r="E8" s="81"/>
      <c r="F8" s="82"/>
      <c r="G8" s="82"/>
      <c r="H8" s="82"/>
      <c r="I8" s="82"/>
      <c r="J8" s="269">
        <v>2014</v>
      </c>
      <c r="K8" s="269"/>
      <c r="L8" s="269">
        <v>2015</v>
      </c>
      <c r="M8" s="269"/>
      <c r="N8" s="269">
        <v>2014</v>
      </c>
      <c r="O8" s="269"/>
      <c r="P8" s="269">
        <v>2015</v>
      </c>
      <c r="Q8" s="230"/>
      <c r="W8" s="9"/>
      <c r="X8" s="9"/>
      <c r="Y8" s="9"/>
      <c r="Z8" s="9"/>
      <c r="AA8" s="9"/>
      <c r="AB8" s="9"/>
      <c r="AC8" s="9"/>
    </row>
    <row r="9" spans="1:29" s="13" customFormat="1" ht="30" customHeight="1" x14ac:dyDescent="0.3">
      <c r="E9" s="232" t="s">
        <v>117</v>
      </c>
      <c r="F9" s="269"/>
      <c r="G9" s="269"/>
      <c r="H9" s="269"/>
      <c r="I9" s="269"/>
      <c r="J9" s="283">
        <v>0.54200000000000004</v>
      </c>
      <c r="K9" s="244"/>
      <c r="L9" s="283">
        <v>0.54400000000000004</v>
      </c>
      <c r="M9" s="244"/>
      <c r="N9" s="283">
        <v>0.35299999999999998</v>
      </c>
      <c r="O9" s="244"/>
      <c r="P9" s="283">
        <v>0.33100000000000002</v>
      </c>
      <c r="Q9" s="284"/>
      <c r="V9" s="15"/>
      <c r="W9" s="9"/>
      <c r="X9" s="9"/>
      <c r="Y9" s="9"/>
      <c r="Z9" s="9"/>
      <c r="AA9" s="9"/>
      <c r="AB9" s="9"/>
      <c r="AC9" s="9"/>
    </row>
    <row r="10" spans="1:29" s="13" customFormat="1" ht="30" customHeight="1" x14ac:dyDescent="0.3">
      <c r="E10" s="232" t="s">
        <v>182</v>
      </c>
      <c r="F10" s="269"/>
      <c r="G10" s="269"/>
      <c r="H10" s="269"/>
      <c r="I10" s="269"/>
      <c r="J10" s="332">
        <v>0.56000000000000005</v>
      </c>
      <c r="K10" s="331"/>
      <c r="L10" s="332">
        <v>0.56299999999999994</v>
      </c>
      <c r="M10" s="331"/>
      <c r="N10" s="332">
        <v>0.23599999999999999</v>
      </c>
      <c r="O10" s="331"/>
      <c r="P10" s="332">
        <v>0.21299999999999999</v>
      </c>
      <c r="Q10" s="330"/>
      <c r="V10" s="15"/>
      <c r="W10" s="9"/>
      <c r="X10" s="9"/>
      <c r="Y10" s="9"/>
      <c r="Z10" s="9"/>
      <c r="AA10" s="9"/>
      <c r="AB10" s="9"/>
      <c r="AC10" s="9"/>
    </row>
    <row r="11" spans="1:29" s="13" customFormat="1" ht="30" customHeight="1" x14ac:dyDescent="0.3">
      <c r="E11" s="232" t="s">
        <v>180</v>
      </c>
      <c r="F11" s="269"/>
      <c r="G11" s="269"/>
      <c r="H11" s="269"/>
      <c r="I11" s="269"/>
      <c r="J11" s="225">
        <v>0.61699999999999999</v>
      </c>
      <c r="K11" s="227"/>
      <c r="L11" s="225">
        <v>0.54100000000000004</v>
      </c>
      <c r="M11" s="227"/>
      <c r="N11" s="225">
        <v>0.42</v>
      </c>
      <c r="O11" s="227"/>
      <c r="P11" s="225">
        <v>0.45</v>
      </c>
      <c r="Q11" s="226"/>
      <c r="V11" s="15"/>
      <c r="W11" s="9"/>
      <c r="X11" s="9"/>
      <c r="Y11" s="9"/>
      <c r="Z11" s="9"/>
      <c r="AA11" s="9"/>
      <c r="AB11" s="9"/>
      <c r="AC11" s="9"/>
    </row>
    <row r="12" spans="1:29" s="13" customFormat="1" ht="30" customHeight="1" x14ac:dyDescent="0.3">
      <c r="E12" s="234" t="s">
        <v>328</v>
      </c>
      <c r="F12" s="234"/>
      <c r="G12" s="231" t="s">
        <v>301</v>
      </c>
      <c r="H12" s="231"/>
      <c r="I12" s="231"/>
      <c r="J12" s="241">
        <v>0.61499999999999999</v>
      </c>
      <c r="K12" s="236"/>
      <c r="L12" s="241">
        <v>0.56499999999999995</v>
      </c>
      <c r="M12" s="236"/>
      <c r="N12" s="241">
        <v>0.45</v>
      </c>
      <c r="O12" s="236"/>
      <c r="P12" s="241">
        <v>0.46</v>
      </c>
      <c r="Q12" s="315"/>
      <c r="V12" s="15"/>
      <c r="W12" s="9"/>
      <c r="X12" s="9"/>
      <c r="Y12" s="9"/>
      <c r="Z12" s="9"/>
      <c r="AA12" s="9"/>
      <c r="AB12" s="9"/>
      <c r="AC12" s="9"/>
    </row>
    <row r="13" spans="1:29" s="13" customFormat="1" ht="30" customHeight="1" thickBot="1" x14ac:dyDescent="0.35">
      <c r="E13" s="223"/>
      <c r="F13" s="223"/>
      <c r="G13" s="231" t="s">
        <v>302</v>
      </c>
      <c r="H13" s="231"/>
      <c r="I13" s="231"/>
      <c r="J13" s="241">
        <v>0.625</v>
      </c>
      <c r="K13" s="236"/>
      <c r="L13" s="241">
        <v>0.45500000000000002</v>
      </c>
      <c r="M13" s="236"/>
      <c r="N13" s="241">
        <v>0.29699999999999999</v>
      </c>
      <c r="O13" s="236"/>
      <c r="P13" s="241">
        <v>0.41499999999999998</v>
      </c>
      <c r="Q13" s="315"/>
      <c r="V13" s="15"/>
      <c r="W13" s="9"/>
      <c r="X13" s="9"/>
      <c r="Y13" s="9"/>
      <c r="Z13" s="9"/>
      <c r="AA13" s="9"/>
      <c r="AB13" s="9"/>
      <c r="AC13" s="9"/>
    </row>
    <row r="14" spans="1:29" ht="20.100000000000001" customHeight="1" thickBot="1" x14ac:dyDescent="0.35">
      <c r="A14" s="11"/>
      <c r="C14" s="20"/>
      <c r="D14" s="21"/>
      <c r="E14" s="62"/>
      <c r="F14" s="62"/>
      <c r="G14" s="62"/>
      <c r="H14" s="62"/>
      <c r="I14" s="62"/>
      <c r="J14" s="62"/>
    </row>
    <row r="15" spans="1:29" ht="20.100000000000001" customHeight="1" x14ac:dyDescent="0.3"/>
    <row r="16" spans="1:29" ht="19.5" customHeight="1" x14ac:dyDescent="0.3">
      <c r="A16" s="217" t="str">
        <f>NOTA!$A$24</f>
        <v>ESTUDO 28 | ANÁLISE DAS EMPRESAS DO SETOR DOS TRANSPORTES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16:21" ht="13.5" customHeight="1" x14ac:dyDescent="0.3">
      <c r="U17" s="117" t="s">
        <v>124</v>
      </c>
    </row>
    <row r="18" spans="16:21" ht="19.5" customHeight="1" x14ac:dyDescent="0.3"/>
    <row r="19" spans="16:21" ht="19.5" customHeight="1" x14ac:dyDescent="0.3"/>
    <row r="20" spans="16:21" ht="19.5" customHeight="1" x14ac:dyDescent="0.3"/>
    <row r="21" spans="16:21" ht="19.5" customHeight="1" x14ac:dyDescent="0.3">
      <c r="P21" s="14"/>
    </row>
    <row r="22" spans="16:21" ht="19.5" customHeight="1" x14ac:dyDescent="0.3"/>
    <row r="23" spans="16:21" ht="19.5" customHeight="1" x14ac:dyDescent="0.3"/>
    <row r="24" spans="16:21" ht="19.5" customHeight="1" x14ac:dyDescent="0.3"/>
    <row r="25" spans="16:21" ht="19.5" customHeight="1" x14ac:dyDescent="0.3"/>
    <row r="26" spans="16:21" ht="19.5" customHeight="1" x14ac:dyDescent="0.3"/>
    <row r="27" spans="16:21" ht="19.5" customHeight="1" x14ac:dyDescent="0.3"/>
    <row r="28" spans="16:21" ht="19.5" customHeight="1" x14ac:dyDescent="0.3"/>
    <row r="29" spans="16:21" ht="19.5" customHeight="1" x14ac:dyDescent="0.3"/>
    <row r="30" spans="16:21" ht="19.5" customHeight="1" x14ac:dyDescent="0.3"/>
    <row r="31" spans="16:21" ht="19.5" customHeight="1" x14ac:dyDescent="0.3"/>
    <row r="32" spans="16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</sheetData>
  <sheetProtection algorithmName="SHA-512" hashValue="6Ed4t0PpI0ilsDZWJOISCJlH2ZpAcfvLfZOYaVqacz61FPTVqcSUe4L+o8uOEEHxC52mWKVcpUgZrUTsoFcSeQ==" saltValue="rE5IkhLhsG0ADitWTrbl6Q==" spinCount="100000" sheet="1" objects="1" scenarios="1"/>
  <mergeCells count="34">
    <mergeCell ref="A16:U16"/>
    <mergeCell ref="P12:Q12"/>
    <mergeCell ref="G13:I13"/>
    <mergeCell ref="J13:K13"/>
    <mergeCell ref="L13:M13"/>
    <mergeCell ref="N13:O13"/>
    <mergeCell ref="P13:Q13"/>
    <mergeCell ref="E12:F13"/>
    <mergeCell ref="G12:I12"/>
    <mergeCell ref="J12:K12"/>
    <mergeCell ref="L12:M12"/>
    <mergeCell ref="N12:O12"/>
    <mergeCell ref="E11:I11"/>
    <mergeCell ref="J11:K11"/>
    <mergeCell ref="L11:M11"/>
    <mergeCell ref="N11:O11"/>
    <mergeCell ref="P11:Q11"/>
    <mergeCell ref="E9:I9"/>
    <mergeCell ref="J9:K9"/>
    <mergeCell ref="L9:M9"/>
    <mergeCell ref="N9:O9"/>
    <mergeCell ref="P9:Q9"/>
    <mergeCell ref="E10:I10"/>
    <mergeCell ref="J10:K10"/>
    <mergeCell ref="L10:M10"/>
    <mergeCell ref="N10:O10"/>
    <mergeCell ref="P10:Q10"/>
    <mergeCell ref="A1:U1"/>
    <mergeCell ref="J6:M7"/>
    <mergeCell ref="N6:Q7"/>
    <mergeCell ref="J8:K8"/>
    <mergeCell ref="L8:M8"/>
    <mergeCell ref="N8:O8"/>
    <mergeCell ref="P8:Q8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rgb="FFC0CFD6"/>
  </sheetPr>
  <dimension ref="A1:U26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12" t="str">
        <f>+Índice!$F$147</f>
        <v>G63</v>
      </c>
      <c r="B3" s="113" t="str">
        <f>+Índice!$G$147</f>
        <v>Rendibilidade dos capitais próprios</v>
      </c>
      <c r="C3" s="114"/>
      <c r="D3" s="114"/>
      <c r="E3" s="114"/>
      <c r="F3" s="114"/>
      <c r="G3" s="61"/>
      <c r="H3" s="61"/>
      <c r="I3" s="61"/>
      <c r="J3" s="61"/>
      <c r="K3" s="61"/>
      <c r="L3" s="61"/>
      <c r="M3" s="61"/>
      <c r="N3" s="61"/>
      <c r="O3" s="6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3"/>
    </row>
    <row r="5" spans="1:21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9" customFormat="1" ht="29.25" customHeight="1" x14ac:dyDescent="0.2">
      <c r="A6" s="8"/>
      <c r="F6" s="69"/>
      <c r="G6" s="64"/>
      <c r="H6" s="67"/>
      <c r="I6" s="247" t="s">
        <v>117</v>
      </c>
      <c r="J6" s="247"/>
      <c r="K6" s="247" t="s">
        <v>182</v>
      </c>
      <c r="L6" s="247"/>
      <c r="M6" s="247" t="s">
        <v>180</v>
      </c>
      <c r="N6" s="247"/>
    </row>
    <row r="7" spans="1:21" s="13" customFormat="1" ht="29.25" customHeight="1" x14ac:dyDescent="0.3">
      <c r="A7" s="22"/>
      <c r="E7" s="23"/>
      <c r="F7" s="70"/>
      <c r="G7" s="66"/>
      <c r="H7" s="71"/>
      <c r="I7" s="269"/>
      <c r="J7" s="269"/>
      <c r="K7" s="269"/>
      <c r="L7" s="269"/>
      <c r="M7" s="269"/>
      <c r="N7" s="269"/>
    </row>
    <row r="8" spans="1:21" s="13" customFormat="1" ht="29.25" customHeight="1" x14ac:dyDescent="0.3">
      <c r="A8" s="22"/>
      <c r="F8" s="232">
        <v>2011</v>
      </c>
      <c r="G8" s="269"/>
      <c r="H8" s="269"/>
      <c r="I8" s="245">
        <v>1.2E-2</v>
      </c>
      <c r="J8" s="245"/>
      <c r="K8" s="333">
        <v>-3.3000000000000002E-2</v>
      </c>
      <c r="L8" s="333"/>
      <c r="M8" s="246">
        <v>-0.01</v>
      </c>
      <c r="N8" s="246"/>
    </row>
    <row r="9" spans="1:21" s="13" customFormat="1" ht="29.25" customHeight="1" x14ac:dyDescent="0.3">
      <c r="A9" s="22"/>
      <c r="F9" s="232">
        <v>2012</v>
      </c>
      <c r="G9" s="269"/>
      <c r="H9" s="269"/>
      <c r="I9" s="245">
        <v>0</v>
      </c>
      <c r="J9" s="245"/>
      <c r="K9" s="333">
        <v>-4.2000000000000003E-2</v>
      </c>
      <c r="L9" s="333"/>
      <c r="M9" s="246">
        <v>-6.4000000000000001E-2</v>
      </c>
      <c r="N9" s="246"/>
    </row>
    <row r="10" spans="1:21" s="13" customFormat="1" ht="29.25" customHeight="1" x14ac:dyDescent="0.3">
      <c r="A10" s="22"/>
      <c r="F10" s="232">
        <v>2013</v>
      </c>
      <c r="G10" s="269"/>
      <c r="H10" s="269"/>
      <c r="I10" s="245">
        <v>2.7E-2</v>
      </c>
      <c r="J10" s="245"/>
      <c r="K10" s="333">
        <v>0.128</v>
      </c>
      <c r="L10" s="333"/>
      <c r="M10" s="246">
        <v>-4.7E-2</v>
      </c>
      <c r="N10" s="246"/>
    </row>
    <row r="11" spans="1:21" s="13" customFormat="1" ht="29.25" customHeight="1" x14ac:dyDescent="0.3">
      <c r="A11" s="22"/>
      <c r="F11" s="232">
        <v>2014</v>
      </c>
      <c r="G11" s="269"/>
      <c r="H11" s="269"/>
      <c r="I11" s="245">
        <v>2.7E-2</v>
      </c>
      <c r="J11" s="245"/>
      <c r="K11" s="333">
        <v>2.9000000000000001E-2</v>
      </c>
      <c r="L11" s="333"/>
      <c r="M11" s="246">
        <v>2.3E-2</v>
      </c>
      <c r="N11" s="246"/>
    </row>
    <row r="12" spans="1:21" s="13" customFormat="1" ht="29.25" customHeight="1" x14ac:dyDescent="0.3">
      <c r="A12" s="22"/>
      <c r="F12" s="235">
        <v>2015</v>
      </c>
      <c r="G12" s="270"/>
      <c r="H12" s="270"/>
      <c r="I12" s="250">
        <v>7.1999999999999995E-2</v>
      </c>
      <c r="J12" s="250"/>
      <c r="K12" s="334">
        <v>8.6999999999999994E-2</v>
      </c>
      <c r="L12" s="334"/>
      <c r="M12" s="248">
        <v>0.21299999999999999</v>
      </c>
      <c r="N12" s="248"/>
    </row>
    <row r="13" spans="1:21" s="9" customFormat="1" ht="19.5" customHeight="1" x14ac:dyDescent="0.2">
      <c r="A13" s="8"/>
      <c r="C13" s="32"/>
      <c r="D13" s="32"/>
      <c r="E13" s="32"/>
      <c r="F13" s="32"/>
      <c r="G13" s="32"/>
      <c r="H13" s="32"/>
      <c r="I13" s="32"/>
      <c r="J13" s="59"/>
      <c r="K13" s="59"/>
      <c r="L13" s="59"/>
      <c r="M13" s="32"/>
      <c r="N13" s="59"/>
      <c r="O13" s="59"/>
      <c r="P13" s="59"/>
    </row>
    <row r="14" spans="1:21" s="9" customFormat="1" ht="19.5" customHeight="1" x14ac:dyDescent="0.2">
      <c r="A14" s="8"/>
      <c r="C14" s="32"/>
      <c r="L14" s="32"/>
      <c r="M14" s="32"/>
      <c r="N14" s="32"/>
    </row>
    <row r="15" spans="1:21" s="9" customFormat="1" ht="19.5" customHeight="1" x14ac:dyDescent="0.2">
      <c r="A15" s="8"/>
      <c r="C15" s="32"/>
      <c r="L15" s="32"/>
      <c r="M15" s="32"/>
      <c r="N15" s="32"/>
    </row>
    <row r="16" spans="1:21" ht="19.5" customHeight="1" x14ac:dyDescent="0.3">
      <c r="A16" s="252" t="str">
        <f>Índice!$A$213</f>
        <v>ESTUDO 28 | ANÁLISE DAS EMPRESAS DO SETOR DOS TRANSPORTES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</row>
    <row r="17" spans="20:21" ht="13.5" customHeight="1" x14ac:dyDescent="0.3">
      <c r="U17" s="117" t="s">
        <v>124</v>
      </c>
    </row>
    <row r="20" spans="20:21" ht="17.25" customHeight="1" x14ac:dyDescent="0.3"/>
    <row r="21" spans="20:21" ht="17.25" customHeight="1" x14ac:dyDescent="0.3"/>
    <row r="26" spans="20:21" x14ac:dyDescent="0.3">
      <c r="T26" s="90"/>
    </row>
  </sheetData>
  <sheetProtection algorithmName="SHA-512" hashValue="UOKgd5Lgmc2iv2QSte7Zji30QZTB0vgXlbyFLTXymv/YlSqkUyequWM0RVk7mWZHasU2ioaer6gogEsz535/Kg==" saltValue="pxP9TYeO36vF9gZEHaei9A==" spinCount="100000" sheet="1" objects="1" scenarios="1"/>
  <mergeCells count="25">
    <mergeCell ref="A16:U16"/>
    <mergeCell ref="F11:H11"/>
    <mergeCell ref="I11:J11"/>
    <mergeCell ref="K11:L11"/>
    <mergeCell ref="M11:N11"/>
    <mergeCell ref="F12:H12"/>
    <mergeCell ref="I12:J12"/>
    <mergeCell ref="K12:L12"/>
    <mergeCell ref="M12:N12"/>
    <mergeCell ref="F9:H9"/>
    <mergeCell ref="I9:J9"/>
    <mergeCell ref="K9:L9"/>
    <mergeCell ref="M9:N9"/>
    <mergeCell ref="F10:H10"/>
    <mergeCell ref="I10:J10"/>
    <mergeCell ref="K10:L10"/>
    <mergeCell ref="M10:N10"/>
    <mergeCell ref="A1:U1"/>
    <mergeCell ref="I6:J7"/>
    <mergeCell ref="K6:L7"/>
    <mergeCell ref="M6:N7"/>
    <mergeCell ref="F8:H8"/>
    <mergeCell ref="I8:J8"/>
    <mergeCell ref="K8:L8"/>
    <mergeCell ref="M8:N8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tabColor rgb="FFC0CFD6"/>
  </sheetPr>
  <dimension ref="A1:U23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12" t="str">
        <f>+Índice!$F$148</f>
        <v>G64</v>
      </c>
      <c r="B3" s="113" t="str">
        <f>+Índice!$G$148</f>
        <v>Resultados | Peso face aos rendimentos (2015)</v>
      </c>
      <c r="C3" s="114"/>
      <c r="D3" s="114"/>
      <c r="E3" s="114"/>
      <c r="F3" s="114"/>
      <c r="G3" s="114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1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9" customFormat="1" ht="30" customHeight="1" x14ac:dyDescent="0.2">
      <c r="A6" s="8"/>
      <c r="D6" s="63"/>
      <c r="E6" s="64"/>
      <c r="F6" s="64"/>
      <c r="G6" s="247" t="s">
        <v>117</v>
      </c>
      <c r="H6" s="247"/>
      <c r="I6" s="247" t="s">
        <v>182</v>
      </c>
      <c r="J6" s="247"/>
      <c r="K6" s="247" t="s">
        <v>180</v>
      </c>
      <c r="L6" s="247"/>
      <c r="M6" s="222" t="s">
        <v>69</v>
      </c>
      <c r="N6" s="223"/>
      <c r="O6" s="223"/>
      <c r="P6" s="224"/>
    </row>
    <row r="7" spans="1:21" s="13" customFormat="1" ht="30" customHeight="1" x14ac:dyDescent="0.3">
      <c r="A7" s="22"/>
      <c r="D7" s="65"/>
      <c r="E7" s="66"/>
      <c r="F7" s="66"/>
      <c r="G7" s="269"/>
      <c r="H7" s="269"/>
      <c r="I7" s="269"/>
      <c r="J7" s="269"/>
      <c r="K7" s="269"/>
      <c r="L7" s="269"/>
      <c r="M7" s="269" t="s">
        <v>301</v>
      </c>
      <c r="N7" s="269"/>
      <c r="O7" s="269" t="s">
        <v>302</v>
      </c>
      <c r="P7" s="269"/>
    </row>
    <row r="8" spans="1:21" s="13" customFormat="1" ht="30" customHeight="1" x14ac:dyDescent="0.3">
      <c r="A8" s="22"/>
      <c r="D8" s="232" t="s">
        <v>158</v>
      </c>
      <c r="E8" s="269"/>
      <c r="F8" s="269"/>
      <c r="G8" s="245">
        <v>0.10100000000000001</v>
      </c>
      <c r="H8" s="245"/>
      <c r="I8" s="333">
        <v>7.6999999999999999E-2</v>
      </c>
      <c r="J8" s="333"/>
      <c r="K8" s="246">
        <v>8.7999999999999995E-2</v>
      </c>
      <c r="L8" s="246"/>
      <c r="M8" s="264">
        <v>0.13400000000000001</v>
      </c>
      <c r="N8" s="264"/>
      <c r="O8" s="264">
        <v>8.3000000000000004E-2</v>
      </c>
      <c r="P8" s="264"/>
    </row>
    <row r="9" spans="1:21" s="13" customFormat="1" ht="30" customHeight="1" x14ac:dyDescent="0.3">
      <c r="A9" s="22"/>
      <c r="D9" s="235" t="s">
        <v>97</v>
      </c>
      <c r="E9" s="270"/>
      <c r="F9" s="270"/>
      <c r="G9" s="250">
        <v>3.3000000000000002E-2</v>
      </c>
      <c r="H9" s="250"/>
      <c r="I9" s="334">
        <v>1.4999999999999999E-2</v>
      </c>
      <c r="J9" s="334"/>
      <c r="K9" s="248">
        <v>2.5000000000000001E-2</v>
      </c>
      <c r="L9" s="248"/>
      <c r="M9" s="318">
        <v>-6.6000000000000003E-2</v>
      </c>
      <c r="N9" s="318"/>
      <c r="O9" s="318">
        <v>3.5000000000000003E-2</v>
      </c>
      <c r="P9" s="318"/>
    </row>
    <row r="10" spans="1:21" s="9" customFormat="1" ht="19.5" customHeight="1" x14ac:dyDescent="0.2">
      <c r="A10" s="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21" s="9" customFormat="1" ht="19.5" customHeight="1" x14ac:dyDescent="0.2">
      <c r="A11" s="8"/>
      <c r="C11" s="32"/>
      <c r="L11" s="32"/>
      <c r="M11" s="32"/>
      <c r="N11" s="32"/>
    </row>
    <row r="12" spans="1:21" ht="19.5" customHeight="1" x14ac:dyDescent="0.3">
      <c r="A12" s="252" t="str">
        <f>Índice!$A$213</f>
        <v>ESTUDO 28 | ANÁLISE DAS EMPRESAS DO SETOR DOS TRANSPORTES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3" spans="1:21" ht="13.5" customHeight="1" x14ac:dyDescent="0.3">
      <c r="U13" s="117" t="s">
        <v>124</v>
      </c>
    </row>
    <row r="16" spans="1:21" ht="17.25" customHeight="1" x14ac:dyDescent="0.3"/>
    <row r="17" spans="5:12" ht="17.25" customHeight="1" x14ac:dyDescent="0.3"/>
    <row r="19" spans="5:12" x14ac:dyDescent="0.3">
      <c r="E19" s="55"/>
      <c r="F19" s="55"/>
      <c r="G19" s="55"/>
      <c r="H19" s="55"/>
      <c r="I19" s="55"/>
      <c r="J19" s="55"/>
      <c r="K19" s="55"/>
      <c r="L19" s="55"/>
    </row>
    <row r="20" spans="5:12" x14ac:dyDescent="0.3">
      <c r="E20" s="55"/>
      <c r="F20" s="55"/>
      <c r="G20" s="55"/>
      <c r="H20" s="55"/>
      <c r="I20" s="55"/>
      <c r="J20" s="55"/>
      <c r="K20" s="55"/>
      <c r="L20" s="55"/>
    </row>
    <row r="21" spans="5:12" x14ac:dyDescent="0.3">
      <c r="E21" s="55"/>
      <c r="F21" s="55"/>
      <c r="G21" s="55"/>
      <c r="H21" s="55"/>
      <c r="I21" s="55"/>
      <c r="J21" s="55"/>
      <c r="K21" s="55"/>
      <c r="L21" s="55"/>
    </row>
    <row r="22" spans="5:12" x14ac:dyDescent="0.3">
      <c r="E22" s="55"/>
      <c r="F22" s="55"/>
      <c r="G22" s="55"/>
      <c r="H22" s="55"/>
      <c r="I22" s="55"/>
      <c r="J22" s="55"/>
      <c r="K22" s="55"/>
      <c r="L22" s="55"/>
    </row>
    <row r="23" spans="5:12" x14ac:dyDescent="0.3">
      <c r="E23" s="55"/>
      <c r="F23" s="55"/>
      <c r="G23" s="55"/>
      <c r="H23" s="55"/>
      <c r="I23" s="55"/>
      <c r="J23" s="55"/>
      <c r="K23" s="55"/>
      <c r="L23" s="55"/>
    </row>
  </sheetData>
  <sheetProtection algorithmName="SHA-512" hashValue="OkPlzIzKM3kHNV+9Pl3BlPhkB6dWYWnWvh1wMt/OXt1hZV9E+i9sPYJeAAJn7KtC/b0W2nHPNcsju2ro45GNPQ==" saltValue="x0bD2OF97GRdpt5VoHOQMA==" spinCount="100000" sheet="1" objects="1" scenarios="1"/>
  <mergeCells count="20">
    <mergeCell ref="A12:U12"/>
    <mergeCell ref="D9:F9"/>
    <mergeCell ref="G9:H9"/>
    <mergeCell ref="I9:J9"/>
    <mergeCell ref="K9:L9"/>
    <mergeCell ref="M9:N9"/>
    <mergeCell ref="O9:P9"/>
    <mergeCell ref="O8:P8"/>
    <mergeCell ref="A1:U1"/>
    <mergeCell ref="G6:H7"/>
    <mergeCell ref="I6:J7"/>
    <mergeCell ref="K6:L7"/>
    <mergeCell ref="M6:P6"/>
    <mergeCell ref="M7:N7"/>
    <mergeCell ref="O7:P7"/>
    <mergeCell ref="D8:F8"/>
    <mergeCell ref="G8:H8"/>
    <mergeCell ref="I8:J8"/>
    <mergeCell ref="K8:L8"/>
    <mergeCell ref="M8:N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tabColor rgb="FFC0CFD6"/>
  </sheetPr>
  <dimension ref="A1:U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+Índice!$F$152</f>
        <v>G65</v>
      </c>
      <c r="B3" s="110" t="str">
        <f>+Índice!$G$152</f>
        <v>Autonomia financeira | Média ponderada e mediana da distribuição</v>
      </c>
      <c r="C3" s="111"/>
      <c r="D3" s="111"/>
      <c r="E3" s="111"/>
      <c r="F3" s="111"/>
      <c r="G3" s="111"/>
      <c r="H3" s="111"/>
      <c r="I3" s="111"/>
      <c r="J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1" s="15" customFormat="1" ht="30" customHeight="1" x14ac:dyDescent="0.3">
      <c r="L5" s="223" t="s">
        <v>72</v>
      </c>
      <c r="M5" s="224"/>
      <c r="N5" s="223" t="s">
        <v>74</v>
      </c>
      <c r="O5" s="223"/>
    </row>
    <row r="6" spans="1:21" s="13" customFormat="1" ht="30" customHeight="1" x14ac:dyDescent="0.3">
      <c r="G6" s="238" t="s">
        <v>117</v>
      </c>
      <c r="H6" s="240"/>
      <c r="I6" s="240"/>
      <c r="J6" s="223">
        <v>2011</v>
      </c>
      <c r="K6" s="223"/>
      <c r="L6" s="244">
        <v>0.24099999999999999</v>
      </c>
      <c r="M6" s="245"/>
      <c r="N6" s="245">
        <v>0.29699999999999999</v>
      </c>
      <c r="O6" s="283"/>
    </row>
    <row r="7" spans="1:21" s="13" customFormat="1" ht="30" customHeight="1" x14ac:dyDescent="0.3">
      <c r="G7" s="222"/>
      <c r="H7" s="223"/>
      <c r="I7" s="223"/>
      <c r="J7" s="231">
        <v>2015</v>
      </c>
      <c r="K7" s="231"/>
      <c r="L7" s="284">
        <v>0.26600000000000001</v>
      </c>
      <c r="M7" s="244"/>
      <c r="N7" s="283">
        <v>0.315</v>
      </c>
      <c r="O7" s="284"/>
    </row>
    <row r="8" spans="1:21" s="13" customFormat="1" ht="30" customHeight="1" x14ac:dyDescent="0.3">
      <c r="G8" s="233" t="s">
        <v>182</v>
      </c>
      <c r="H8" s="234"/>
      <c r="I8" s="234"/>
      <c r="J8" s="231">
        <v>2011</v>
      </c>
      <c r="K8" s="231"/>
      <c r="L8" s="331">
        <v>0.59399999999999997</v>
      </c>
      <c r="M8" s="333"/>
      <c r="N8" s="333">
        <v>0.16900000000000001</v>
      </c>
      <c r="O8" s="332"/>
    </row>
    <row r="9" spans="1:21" s="13" customFormat="1" ht="30" customHeight="1" x14ac:dyDescent="0.3">
      <c r="G9" s="222"/>
      <c r="H9" s="223"/>
      <c r="I9" s="223"/>
      <c r="J9" s="231">
        <v>2015</v>
      </c>
      <c r="K9" s="231"/>
      <c r="L9" s="330">
        <v>0.60599999999999998</v>
      </c>
      <c r="M9" s="331"/>
      <c r="N9" s="332">
        <v>0.185</v>
      </c>
      <c r="O9" s="330"/>
    </row>
    <row r="10" spans="1:21" s="13" customFormat="1" ht="30" customHeight="1" x14ac:dyDescent="0.3">
      <c r="G10" s="233" t="s">
        <v>180</v>
      </c>
      <c r="H10" s="234"/>
      <c r="I10" s="234"/>
      <c r="J10" s="231">
        <v>2011</v>
      </c>
      <c r="K10" s="231"/>
      <c r="L10" s="227">
        <v>0.24</v>
      </c>
      <c r="M10" s="246"/>
      <c r="N10" s="246">
        <v>0.34499999999999997</v>
      </c>
      <c r="O10" s="225"/>
    </row>
    <row r="11" spans="1:21" s="13" customFormat="1" ht="30" customHeight="1" x14ac:dyDescent="0.3">
      <c r="G11" s="222"/>
      <c r="H11" s="223"/>
      <c r="I11" s="223"/>
      <c r="J11" s="231">
        <v>2015</v>
      </c>
      <c r="K11" s="231"/>
      <c r="L11" s="226">
        <v>8.7999999999999995E-2</v>
      </c>
      <c r="M11" s="227"/>
      <c r="N11" s="225">
        <v>0.14299999999999999</v>
      </c>
      <c r="O11" s="226"/>
    </row>
    <row r="12" spans="1:21" s="13" customFormat="1" ht="30" customHeight="1" x14ac:dyDescent="0.3">
      <c r="G12" s="233" t="s">
        <v>331</v>
      </c>
      <c r="H12" s="234"/>
      <c r="I12" s="234"/>
      <c r="J12" s="231" t="s">
        <v>301</v>
      </c>
      <c r="K12" s="231"/>
      <c r="L12" s="319">
        <v>0</v>
      </c>
      <c r="M12" s="264"/>
      <c r="N12" s="264">
        <v>-0.22600000000000001</v>
      </c>
      <c r="O12" s="296"/>
    </row>
    <row r="13" spans="1:21" s="13" customFormat="1" ht="30" customHeight="1" x14ac:dyDescent="0.3">
      <c r="G13" s="238"/>
      <c r="H13" s="240"/>
      <c r="I13" s="240"/>
      <c r="J13" s="231" t="s">
        <v>302</v>
      </c>
      <c r="K13" s="231"/>
      <c r="L13" s="319">
        <v>0.17</v>
      </c>
      <c r="M13" s="264"/>
      <c r="N13" s="264">
        <v>0.39</v>
      </c>
      <c r="O13" s="296"/>
    </row>
    <row r="14" spans="1:21" ht="20.100000000000001" customHeight="1" x14ac:dyDescent="0.3"/>
    <row r="15" spans="1:21" ht="19.5" customHeight="1" x14ac:dyDescent="0.3">
      <c r="A15" s="217" t="str">
        <f>NOTA!$A$24</f>
        <v>ESTUDO 28 | ANÁLISE DAS EMPRESAS DO SETOR DOS TRANSPORTES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21" ht="13.5" customHeight="1" x14ac:dyDescent="0.3">
      <c r="U16" s="117" t="s">
        <v>124</v>
      </c>
    </row>
    <row r="17" spans="6:20" ht="19.5" customHeight="1" x14ac:dyDescent="0.3"/>
    <row r="18" spans="6:20" ht="19.5" customHeight="1" x14ac:dyDescent="0.3"/>
    <row r="19" spans="6:20" ht="19.5" customHeight="1" x14ac:dyDescent="0.3"/>
    <row r="20" spans="6:20" ht="19.5" customHeight="1" x14ac:dyDescent="0.3"/>
    <row r="21" spans="6:20" ht="19.5" customHeight="1" x14ac:dyDescent="0.3"/>
    <row r="22" spans="6:20" s="14" customFormat="1" ht="19.5" customHeight="1" x14ac:dyDescent="0.3"/>
    <row r="23" spans="6:20" ht="19.5" customHeight="1" x14ac:dyDescent="0.3"/>
    <row r="24" spans="6:20" ht="19.5" customHeight="1" x14ac:dyDescent="0.3"/>
    <row r="25" spans="6:20" ht="19.5" customHeight="1" x14ac:dyDescent="0.3"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6:20" ht="19.5" customHeight="1" x14ac:dyDescent="0.3"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</row>
    <row r="27" spans="6:20" ht="19.5" customHeight="1" x14ac:dyDescent="0.3">
      <c r="O27" s="14"/>
    </row>
    <row r="28" spans="6:20" ht="19.5" customHeight="1" x14ac:dyDescent="0.3"/>
    <row r="29" spans="6:20" ht="19.5" customHeight="1" x14ac:dyDescent="0.3"/>
    <row r="30" spans="6:20" ht="19.5" customHeight="1" x14ac:dyDescent="0.3"/>
    <row r="31" spans="6:20" ht="19.5" customHeight="1" x14ac:dyDescent="0.3"/>
    <row r="32" spans="6:20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xfdsYH+QGzYCKwOf5kn9uWmQQJTPWWJv7fQWSacYoEQ4dvO/W8+YiApFXU8jmV+iI0ZaMsICI5jd1pnLEH5XTA==" saltValue="mJo1FpaAEjaxf41PTEjfDA==" spinCount="100000" sheet="1" objects="1" scenarios="1"/>
  <mergeCells count="32">
    <mergeCell ref="A15:U15"/>
    <mergeCell ref="L12:M12"/>
    <mergeCell ref="N12:O12"/>
    <mergeCell ref="L13:M13"/>
    <mergeCell ref="N13:O13"/>
    <mergeCell ref="J13:K13"/>
    <mergeCell ref="G12:I13"/>
    <mergeCell ref="G10:I11"/>
    <mergeCell ref="G8:I9"/>
    <mergeCell ref="J10:K10"/>
    <mergeCell ref="J11:K11"/>
    <mergeCell ref="L11:M11"/>
    <mergeCell ref="J8:K8"/>
    <mergeCell ref="J9:K9"/>
    <mergeCell ref="A1:U1"/>
    <mergeCell ref="L5:M5"/>
    <mergeCell ref="N5:O5"/>
    <mergeCell ref="L6:M6"/>
    <mergeCell ref="N6:O6"/>
    <mergeCell ref="G6:I7"/>
    <mergeCell ref="J6:K6"/>
    <mergeCell ref="J7:K7"/>
    <mergeCell ref="N9:O9"/>
    <mergeCell ref="L9:M9"/>
    <mergeCell ref="L7:M7"/>
    <mergeCell ref="N7:O7"/>
    <mergeCell ref="J12:K12"/>
    <mergeCell ref="L8:M8"/>
    <mergeCell ref="N8:O8"/>
    <mergeCell ref="L10:M10"/>
    <mergeCell ref="N10:O10"/>
    <mergeCell ref="N11:O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landscape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tabColor rgb="FF416F84"/>
  </sheetPr>
  <dimension ref="A1:Z19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6" ht="69" customHeight="1" x14ac:dyDescent="0.3">
      <c r="A1" s="228" t="s">
        <v>313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6" ht="15" customHeight="1" x14ac:dyDescent="0.3"/>
    <row r="3" spans="1:26" s="7" customFormat="1" ht="15" customHeight="1" thickBot="1" x14ac:dyDescent="0.35">
      <c r="A3" s="109" t="str">
        <f>+Índice!$F$153</f>
        <v>Q19</v>
      </c>
      <c r="B3" s="110" t="str">
        <f>+Índice!$G$153</f>
        <v>Autonomia financeira | Proporção de empresas com capitais próprios negativos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1:26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6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6" s="15" customFormat="1" ht="30" customHeight="1" x14ac:dyDescent="0.3">
      <c r="G6" s="78"/>
      <c r="H6" s="79"/>
      <c r="I6" s="79"/>
      <c r="J6" s="79"/>
      <c r="K6" s="79"/>
      <c r="L6" s="247">
        <v>2011</v>
      </c>
      <c r="M6" s="247"/>
      <c r="N6" s="247">
        <v>2015</v>
      </c>
      <c r="O6" s="222"/>
    </row>
    <row r="7" spans="1:26" s="13" customFormat="1" ht="30" customHeight="1" x14ac:dyDescent="0.3">
      <c r="G7" s="232" t="s">
        <v>117</v>
      </c>
      <c r="H7" s="269"/>
      <c r="I7" s="269"/>
      <c r="J7" s="269"/>
      <c r="K7" s="269"/>
      <c r="L7" s="245">
        <v>0.27300000000000002</v>
      </c>
      <c r="M7" s="245"/>
      <c r="N7" s="245">
        <v>0.28999999999999998</v>
      </c>
      <c r="O7" s="245"/>
      <c r="R7" s="15"/>
      <c r="S7" s="15"/>
      <c r="V7" s="15"/>
      <c r="W7" s="15"/>
      <c r="X7" s="15"/>
      <c r="Y7" s="15"/>
      <c r="Z7" s="15"/>
    </row>
    <row r="8" spans="1:26" s="13" customFormat="1" ht="30" customHeight="1" x14ac:dyDescent="0.3">
      <c r="G8" s="232" t="s">
        <v>182</v>
      </c>
      <c r="H8" s="269"/>
      <c r="I8" s="269"/>
      <c r="J8" s="269"/>
      <c r="K8" s="269"/>
      <c r="L8" s="333">
        <v>0.14299999999999999</v>
      </c>
      <c r="M8" s="333"/>
      <c r="N8" s="333">
        <v>0.154</v>
      </c>
      <c r="O8" s="333"/>
      <c r="R8" s="15"/>
      <c r="S8" s="15"/>
      <c r="V8" s="15"/>
      <c r="W8" s="15"/>
      <c r="X8" s="15"/>
      <c r="Y8" s="15"/>
      <c r="Z8" s="15"/>
    </row>
    <row r="9" spans="1:26" s="13" customFormat="1" ht="30" customHeight="1" x14ac:dyDescent="0.3">
      <c r="G9" s="232" t="s">
        <v>180</v>
      </c>
      <c r="H9" s="269"/>
      <c r="I9" s="269"/>
      <c r="J9" s="269"/>
      <c r="K9" s="269"/>
      <c r="L9" s="246">
        <v>0.308</v>
      </c>
      <c r="M9" s="246"/>
      <c r="N9" s="246">
        <v>0.46</v>
      </c>
      <c r="O9" s="246"/>
      <c r="R9" s="15"/>
      <c r="S9" s="15"/>
      <c r="V9" s="15"/>
      <c r="W9" s="15"/>
      <c r="X9" s="15"/>
      <c r="Y9" s="15"/>
      <c r="Z9" s="15"/>
    </row>
    <row r="10" spans="1:26" s="13" customFormat="1" ht="30" customHeight="1" x14ac:dyDescent="0.3">
      <c r="G10" s="234" t="s">
        <v>328</v>
      </c>
      <c r="H10" s="234"/>
      <c r="I10" s="231" t="s">
        <v>301</v>
      </c>
      <c r="J10" s="231"/>
      <c r="K10" s="231"/>
      <c r="L10" s="316">
        <v>0.379</v>
      </c>
      <c r="M10" s="316"/>
      <c r="N10" s="316">
        <v>0.503</v>
      </c>
      <c r="O10" s="316"/>
      <c r="R10" s="15"/>
      <c r="S10" s="15"/>
      <c r="V10" s="15"/>
      <c r="W10" s="15"/>
      <c r="X10" s="15"/>
      <c r="Y10" s="15"/>
      <c r="Z10" s="15"/>
    </row>
    <row r="11" spans="1:26" s="13" customFormat="1" ht="30" customHeight="1" x14ac:dyDescent="0.3">
      <c r="G11" s="223"/>
      <c r="H11" s="223"/>
      <c r="I11" s="231" t="s">
        <v>302</v>
      </c>
      <c r="J11" s="231"/>
      <c r="K11" s="231"/>
      <c r="L11" s="316">
        <v>7.4999999999999997E-2</v>
      </c>
      <c r="M11" s="316"/>
      <c r="N11" s="316">
        <v>0.29299999999999998</v>
      </c>
      <c r="O11" s="316"/>
      <c r="R11" s="15"/>
      <c r="S11" s="15"/>
      <c r="V11" s="15"/>
      <c r="W11" s="15"/>
      <c r="X11" s="15"/>
      <c r="Y11" s="15"/>
      <c r="Z11" s="15"/>
    </row>
    <row r="12" spans="1:26" ht="19.5" customHeight="1" x14ac:dyDescent="0.3"/>
    <row r="13" spans="1:26" s="9" customFormat="1" ht="19.5" customHeight="1" x14ac:dyDescent="0.2">
      <c r="A13" s="8"/>
      <c r="C13" s="32"/>
      <c r="L13" s="32"/>
      <c r="M13" s="32"/>
      <c r="N13" s="32"/>
    </row>
    <row r="14" spans="1:26" ht="19.5" customHeight="1" x14ac:dyDescent="0.3">
      <c r="A14" s="252" t="str">
        <f>Índice!$A$213</f>
        <v>ESTUDO 28 | ANÁLISE DAS EMPRESAS DO SETOR DOS TRANSPORTES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</row>
    <row r="15" spans="1:26" ht="13.5" customHeight="1" x14ac:dyDescent="0.3">
      <c r="U15" s="117" t="s">
        <v>124</v>
      </c>
    </row>
    <row r="18" ht="17.25" customHeight="1" x14ac:dyDescent="0.3"/>
    <row r="19" ht="17.25" customHeight="1" x14ac:dyDescent="0.3"/>
  </sheetData>
  <sheetProtection algorithmName="SHA-512" hashValue="Ubp9/AEVwFm0BKQkpV3rhqUaugSPJWwBNIhwvA5xqXpigrOnjfclSNa1uL8NHCUGafEei7wlxHbVqqaf1q0VxA==" saltValue="5Ki1gT2BA4JbwjbJv/EUGw==" spinCount="100000" sheet="1" objects="1" scenarios="1"/>
  <mergeCells count="20">
    <mergeCell ref="A14:U14"/>
    <mergeCell ref="G10:H11"/>
    <mergeCell ref="I10:K10"/>
    <mergeCell ref="L10:M10"/>
    <mergeCell ref="N10:O10"/>
    <mergeCell ref="I11:K11"/>
    <mergeCell ref="L11:M11"/>
    <mergeCell ref="N11:O11"/>
    <mergeCell ref="G8:K8"/>
    <mergeCell ref="L8:M8"/>
    <mergeCell ref="N8:O8"/>
    <mergeCell ref="G9:K9"/>
    <mergeCell ref="L9:M9"/>
    <mergeCell ref="N9:O9"/>
    <mergeCell ref="A1:U1"/>
    <mergeCell ref="L6:M6"/>
    <mergeCell ref="N6:O6"/>
    <mergeCell ref="G7:K7"/>
    <mergeCell ref="L7:M7"/>
    <mergeCell ref="N7:O7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tabColor rgb="FFC0CFD6"/>
  </sheetPr>
  <dimension ref="A1:U79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+Índice!$F$154</f>
        <v>G66</v>
      </c>
      <c r="B3" s="110" t="str">
        <f>+Índice!$G$154</f>
        <v>Estrutura do passivo (2015)</v>
      </c>
      <c r="C3" s="111"/>
      <c r="D3" s="111"/>
      <c r="E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1" ht="15" customHeight="1" x14ac:dyDescent="0.3"/>
    <row r="6" spans="1:21" s="15" customFormat="1" ht="37.5" customHeight="1" thickBot="1" x14ac:dyDescent="0.35">
      <c r="B6" s="16"/>
      <c r="C6" s="78"/>
      <c r="D6" s="79"/>
      <c r="E6" s="79"/>
      <c r="F6" s="79"/>
      <c r="G6" s="79"/>
      <c r="H6" s="247" t="s">
        <v>77</v>
      </c>
      <c r="I6" s="247"/>
      <c r="J6" s="247" t="s">
        <v>25</v>
      </c>
      <c r="K6" s="247"/>
      <c r="L6" s="247" t="s">
        <v>75</v>
      </c>
      <c r="M6" s="247"/>
      <c r="N6" s="247" t="s">
        <v>46</v>
      </c>
      <c r="O6" s="247"/>
      <c r="P6" s="247" t="s">
        <v>3</v>
      </c>
      <c r="Q6" s="247"/>
      <c r="R6" s="247" t="s">
        <v>76</v>
      </c>
      <c r="S6" s="222"/>
    </row>
    <row r="7" spans="1:21" s="13" customFormat="1" ht="27.75" customHeight="1" x14ac:dyDescent="0.3">
      <c r="C7" s="232" t="s">
        <v>117</v>
      </c>
      <c r="D7" s="269"/>
      <c r="E7" s="269"/>
      <c r="F7" s="269"/>
      <c r="G7" s="269"/>
      <c r="H7" s="283">
        <v>6.8000000000000005E-2</v>
      </c>
      <c r="I7" s="244"/>
      <c r="J7" s="283">
        <v>0.254</v>
      </c>
      <c r="K7" s="244"/>
      <c r="L7" s="283">
        <v>0.21299999999999999</v>
      </c>
      <c r="M7" s="244"/>
      <c r="N7" s="283">
        <v>4.1000000000000002E-2</v>
      </c>
      <c r="O7" s="244"/>
      <c r="P7" s="283">
        <v>0.161</v>
      </c>
      <c r="Q7" s="244"/>
      <c r="R7" s="283">
        <v>0.26300000000000001</v>
      </c>
      <c r="S7" s="284"/>
    </row>
    <row r="8" spans="1:21" s="13" customFormat="1" ht="27.75" customHeight="1" x14ac:dyDescent="0.3">
      <c r="C8" s="232" t="s">
        <v>182</v>
      </c>
      <c r="D8" s="269"/>
      <c r="E8" s="269"/>
      <c r="F8" s="269"/>
      <c r="G8" s="269"/>
      <c r="H8" s="331">
        <v>2.1999999999999999E-2</v>
      </c>
      <c r="I8" s="333"/>
      <c r="J8" s="331">
        <v>0.38800000000000001</v>
      </c>
      <c r="K8" s="333"/>
      <c r="L8" s="331">
        <v>0.13</v>
      </c>
      <c r="M8" s="333"/>
      <c r="N8" s="331">
        <v>2.1000000000000001E-2</v>
      </c>
      <c r="O8" s="333"/>
      <c r="P8" s="331">
        <v>0.16400000000000001</v>
      </c>
      <c r="Q8" s="333"/>
      <c r="R8" s="331">
        <v>0.27600000000000002</v>
      </c>
      <c r="S8" s="333"/>
    </row>
    <row r="9" spans="1:21" s="13" customFormat="1" ht="27.75" customHeight="1" x14ac:dyDescent="0.3">
      <c r="C9" s="232" t="s">
        <v>180</v>
      </c>
      <c r="D9" s="269"/>
      <c r="E9" s="269"/>
      <c r="F9" s="269"/>
      <c r="G9" s="269"/>
      <c r="H9" s="227">
        <v>2.5999999999999999E-2</v>
      </c>
      <c r="I9" s="246"/>
      <c r="J9" s="227">
        <v>0.435</v>
      </c>
      <c r="K9" s="246"/>
      <c r="L9" s="227">
        <v>3.5000000000000003E-2</v>
      </c>
      <c r="M9" s="246"/>
      <c r="N9" s="227">
        <v>3.2000000000000001E-2</v>
      </c>
      <c r="O9" s="246"/>
      <c r="P9" s="227">
        <v>0.16800000000000001</v>
      </c>
      <c r="Q9" s="246"/>
      <c r="R9" s="227">
        <v>0.30399999999999999</v>
      </c>
      <c r="S9" s="246"/>
    </row>
    <row r="10" spans="1:21" s="13" customFormat="1" ht="27.75" customHeight="1" x14ac:dyDescent="0.3">
      <c r="C10" s="234" t="s">
        <v>328</v>
      </c>
      <c r="D10" s="234"/>
      <c r="E10" s="231" t="s">
        <v>301</v>
      </c>
      <c r="F10" s="231"/>
      <c r="G10" s="231"/>
      <c r="H10" s="316">
        <v>0</v>
      </c>
      <c r="I10" s="316"/>
      <c r="J10" s="316">
        <v>0.57899999999999996</v>
      </c>
      <c r="K10" s="316"/>
      <c r="L10" s="316">
        <v>3.5999999999999997E-2</v>
      </c>
      <c r="M10" s="316"/>
      <c r="N10" s="316">
        <v>4.4999999999999998E-2</v>
      </c>
      <c r="O10" s="316"/>
      <c r="P10" s="316">
        <v>4.2999999999999997E-2</v>
      </c>
      <c r="Q10" s="316"/>
      <c r="R10" s="316">
        <v>0.29599999999999999</v>
      </c>
      <c r="S10" s="305"/>
    </row>
    <row r="11" spans="1:21" s="13" customFormat="1" ht="27.75" customHeight="1" x14ac:dyDescent="0.3">
      <c r="C11" s="223"/>
      <c r="D11" s="223"/>
      <c r="E11" s="231" t="s">
        <v>302</v>
      </c>
      <c r="F11" s="231"/>
      <c r="G11" s="231"/>
      <c r="H11" s="316">
        <v>6.3E-2</v>
      </c>
      <c r="I11" s="316"/>
      <c r="J11" s="316">
        <v>0.23400000000000001</v>
      </c>
      <c r="K11" s="316"/>
      <c r="L11" s="316">
        <v>3.2000000000000001E-2</v>
      </c>
      <c r="M11" s="316"/>
      <c r="N11" s="316">
        <v>1.2E-2</v>
      </c>
      <c r="O11" s="316"/>
      <c r="P11" s="316">
        <v>0.34300000000000003</v>
      </c>
      <c r="Q11" s="316"/>
      <c r="R11" s="316">
        <v>0.316</v>
      </c>
      <c r="S11" s="305"/>
    </row>
    <row r="12" spans="1:21" ht="19.5" customHeight="1" x14ac:dyDescent="0.3"/>
    <row r="13" spans="1:21" ht="20.100000000000001" customHeight="1" x14ac:dyDescent="0.3"/>
    <row r="14" spans="1:21" ht="19.5" customHeight="1" x14ac:dyDescent="0.3">
      <c r="A14" s="217" t="str">
        <f>NOTA!$A$24</f>
        <v>ESTUDO 28 | ANÁLISE DAS EMPRESAS DO SETOR DOS TRANSPORTES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</row>
    <row r="15" spans="1:21" ht="13.5" customHeight="1" x14ac:dyDescent="0.3">
      <c r="U15" s="117" t="s">
        <v>124</v>
      </c>
    </row>
    <row r="16" spans="1:21" ht="19.5" customHeight="1" x14ac:dyDescent="0.3"/>
    <row r="17" spans="5:15" ht="19.5" customHeight="1" x14ac:dyDescent="0.3"/>
    <row r="18" spans="5:15" ht="19.5" customHeight="1" x14ac:dyDescent="0.3"/>
    <row r="19" spans="5:15" ht="19.5" customHeight="1" x14ac:dyDescent="0.3"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5:15" ht="19.5" customHeight="1" x14ac:dyDescent="0.3"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5:15" s="14" customFormat="1" ht="19.5" customHeight="1" x14ac:dyDescent="0.3"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5:15" ht="19.5" customHeight="1" x14ac:dyDescent="0.3"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5:15" ht="19.5" customHeight="1" x14ac:dyDescent="0.3"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5:15" ht="19.5" customHeight="1" x14ac:dyDescent="0.3"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5:15" ht="19.5" customHeight="1" x14ac:dyDescent="0.3"/>
    <row r="26" spans="5:15" ht="19.5" customHeight="1" x14ac:dyDescent="0.3">
      <c r="O26" s="14"/>
    </row>
    <row r="27" spans="5:15" ht="19.5" customHeight="1" x14ac:dyDescent="0.3"/>
    <row r="28" spans="5:15" ht="19.5" customHeight="1" x14ac:dyDescent="0.3"/>
    <row r="29" spans="5:15" ht="19.5" customHeight="1" x14ac:dyDescent="0.3"/>
    <row r="30" spans="5:15" ht="19.5" customHeight="1" x14ac:dyDescent="0.3"/>
    <row r="31" spans="5:15" ht="19.5" customHeight="1" x14ac:dyDescent="0.3"/>
    <row r="32" spans="5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</sheetData>
  <sheetProtection algorithmName="SHA-512" hashValue="hq8Rt+g7kjaKmdBXWkzIF/syS733t/P3XlP/qsnRAdPWgheC1CNNJhNqOQQxBIqKDcEhb/tFGBMKp7JZw8JMFA==" saltValue="eVPTzjDOXknZ5ptxkXBXGw==" spinCount="100000" sheet="1" objects="1" scenarios="1"/>
  <mergeCells count="44">
    <mergeCell ref="A14:U14"/>
    <mergeCell ref="H11:I11"/>
    <mergeCell ref="J11:K11"/>
    <mergeCell ref="L11:M11"/>
    <mergeCell ref="N11:O11"/>
    <mergeCell ref="P11:Q11"/>
    <mergeCell ref="R11:S11"/>
    <mergeCell ref="C10:D11"/>
    <mergeCell ref="E10:G10"/>
    <mergeCell ref="H10:I10"/>
    <mergeCell ref="J10:K10"/>
    <mergeCell ref="L10:M10"/>
    <mergeCell ref="N10:O10"/>
    <mergeCell ref="P10:Q10"/>
    <mergeCell ref="R10:S10"/>
    <mergeCell ref="E11:G11"/>
    <mergeCell ref="R9:S9"/>
    <mergeCell ref="C9:G9"/>
    <mergeCell ref="H9:I9"/>
    <mergeCell ref="J9:K9"/>
    <mergeCell ref="L9:M9"/>
    <mergeCell ref="N9:O9"/>
    <mergeCell ref="P9:Q9"/>
    <mergeCell ref="R7:S7"/>
    <mergeCell ref="C8:G8"/>
    <mergeCell ref="H8:I8"/>
    <mergeCell ref="J8:K8"/>
    <mergeCell ref="L8:M8"/>
    <mergeCell ref="N8:O8"/>
    <mergeCell ref="P8:Q8"/>
    <mergeCell ref="R8:S8"/>
    <mergeCell ref="C7:G7"/>
    <mergeCell ref="H7:I7"/>
    <mergeCell ref="J7:K7"/>
    <mergeCell ref="L7:M7"/>
    <mergeCell ref="N7:O7"/>
    <mergeCell ref="P7:Q7"/>
    <mergeCell ref="A1:U1"/>
    <mergeCell ref="H6:I6"/>
    <mergeCell ref="J6:K6"/>
    <mergeCell ref="L6:M6"/>
    <mergeCell ref="N6:O6"/>
    <mergeCell ref="P6:Q6"/>
    <mergeCell ref="R6:S6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tabColor rgb="FFC0CFD6"/>
  </sheetPr>
  <dimension ref="A1:U8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+Índice!$F$156</f>
        <v>G67</v>
      </c>
      <c r="B3" s="110" t="str">
        <f>+Índice!$G$156</f>
        <v>Juros suportados | Média ponderada e mediana da taxa de crescimento anual</v>
      </c>
      <c r="C3" s="111"/>
      <c r="D3" s="111"/>
      <c r="E3" s="111"/>
      <c r="F3" s="111"/>
      <c r="G3" s="111"/>
      <c r="H3" s="111"/>
      <c r="I3" s="111"/>
      <c r="J3" s="111"/>
      <c r="K3" s="111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</row>
    <row r="5" spans="1:21" ht="15" customHeight="1" x14ac:dyDescent="0.3"/>
    <row r="6" spans="1:21" s="15" customFormat="1" ht="24.75" customHeight="1" x14ac:dyDescent="0.3">
      <c r="G6" s="78"/>
      <c r="H6" s="79"/>
      <c r="I6" s="79"/>
      <c r="J6" s="79"/>
      <c r="K6" s="79"/>
      <c r="L6" s="247" t="s">
        <v>72</v>
      </c>
      <c r="M6" s="247"/>
      <c r="N6" s="247" t="s">
        <v>74</v>
      </c>
      <c r="O6" s="222"/>
    </row>
    <row r="7" spans="1:21" s="13" customFormat="1" ht="24.75" customHeight="1" x14ac:dyDescent="0.3">
      <c r="G7" s="234" t="s">
        <v>117</v>
      </c>
      <c r="H7" s="234"/>
      <c r="I7" s="231">
        <v>2014</v>
      </c>
      <c r="J7" s="231"/>
      <c r="K7" s="232"/>
      <c r="L7" s="245">
        <v>-0.20200000000000001</v>
      </c>
      <c r="M7" s="245"/>
      <c r="N7" s="245">
        <v>-6.3E-2</v>
      </c>
      <c r="O7" s="283"/>
    </row>
    <row r="8" spans="1:21" s="13" customFormat="1" ht="24.75" customHeight="1" x14ac:dyDescent="0.3">
      <c r="G8" s="223"/>
      <c r="H8" s="223"/>
      <c r="I8" s="231">
        <v>2015</v>
      </c>
      <c r="J8" s="231"/>
      <c r="K8" s="232"/>
      <c r="L8" s="245">
        <v>-0.22500000000000001</v>
      </c>
      <c r="M8" s="245"/>
      <c r="N8" s="245">
        <v>-0.11799999999999999</v>
      </c>
      <c r="O8" s="283"/>
    </row>
    <row r="9" spans="1:21" s="13" customFormat="1" ht="24.75" customHeight="1" x14ac:dyDescent="0.3">
      <c r="G9" s="234" t="s">
        <v>182</v>
      </c>
      <c r="H9" s="234"/>
      <c r="I9" s="231">
        <v>2014</v>
      </c>
      <c r="J9" s="231"/>
      <c r="K9" s="232"/>
      <c r="L9" s="333">
        <v>-0.19600000000000001</v>
      </c>
      <c r="M9" s="333"/>
      <c r="N9" s="333">
        <v>-3.5000000000000003E-2</v>
      </c>
      <c r="O9" s="332"/>
    </row>
    <row r="10" spans="1:21" s="13" customFormat="1" ht="24.75" customHeight="1" x14ac:dyDescent="0.3">
      <c r="G10" s="223"/>
      <c r="H10" s="223"/>
      <c r="I10" s="231">
        <v>2015</v>
      </c>
      <c r="J10" s="231"/>
      <c r="K10" s="232"/>
      <c r="L10" s="333">
        <v>-0.21199999999999999</v>
      </c>
      <c r="M10" s="333"/>
      <c r="N10" s="333">
        <v>-0.10199999999999999</v>
      </c>
      <c r="O10" s="332"/>
    </row>
    <row r="11" spans="1:21" s="13" customFormat="1" ht="24.75" customHeight="1" x14ac:dyDescent="0.3">
      <c r="G11" s="234" t="s">
        <v>180</v>
      </c>
      <c r="H11" s="234"/>
      <c r="I11" s="231">
        <v>2014</v>
      </c>
      <c r="J11" s="231"/>
      <c r="K11" s="232"/>
      <c r="L11" s="246">
        <v>2.1000000000000001E-2</v>
      </c>
      <c r="M11" s="246"/>
      <c r="N11" s="246">
        <v>0.52100000000000002</v>
      </c>
      <c r="O11" s="225"/>
    </row>
    <row r="12" spans="1:21" s="13" customFormat="1" ht="24.75" customHeight="1" x14ac:dyDescent="0.3">
      <c r="G12" s="223"/>
      <c r="H12" s="223"/>
      <c r="I12" s="231">
        <v>2015</v>
      </c>
      <c r="J12" s="231"/>
      <c r="K12" s="232"/>
      <c r="L12" s="246">
        <v>-0.253</v>
      </c>
      <c r="M12" s="246"/>
      <c r="N12" s="246">
        <v>-0.59799999999999998</v>
      </c>
      <c r="O12" s="225"/>
    </row>
    <row r="13" spans="1:21" s="13" customFormat="1" ht="24.75" customHeight="1" x14ac:dyDescent="0.3">
      <c r="G13" s="234" t="s">
        <v>330</v>
      </c>
      <c r="H13" s="234"/>
      <c r="I13" s="231" t="s">
        <v>301</v>
      </c>
      <c r="J13" s="231"/>
      <c r="K13" s="231"/>
      <c r="L13" s="316">
        <v>-0.26400000000000001</v>
      </c>
      <c r="M13" s="316"/>
      <c r="N13" s="316">
        <v>-0.80600000000000005</v>
      </c>
      <c r="O13" s="305"/>
    </row>
    <row r="14" spans="1:21" s="13" customFormat="1" ht="24.75" customHeight="1" x14ac:dyDescent="0.3">
      <c r="G14" s="223"/>
      <c r="H14" s="223"/>
      <c r="I14" s="231" t="s">
        <v>302</v>
      </c>
      <c r="J14" s="231"/>
      <c r="K14" s="231"/>
      <c r="L14" s="316">
        <v>-0.17399999999999999</v>
      </c>
      <c r="M14" s="316"/>
      <c r="N14" s="316">
        <v>-0.18</v>
      </c>
      <c r="O14" s="305"/>
    </row>
    <row r="15" spans="1:21" ht="19.5" customHeight="1" x14ac:dyDescent="0.3"/>
    <row r="16" spans="1:21" ht="20.100000000000001" customHeight="1" x14ac:dyDescent="0.3"/>
    <row r="17" spans="1:21" ht="19.5" customHeight="1" x14ac:dyDescent="0.3">
      <c r="A17" s="217" t="str">
        <f>NOTA!$A$24</f>
        <v>ESTUDO 28 | ANÁLISE DAS EMPRESAS DO SETOR DOS TRANSPORTES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1:21" ht="13.5" customHeight="1" x14ac:dyDescent="0.3">
      <c r="U18" s="117" t="s">
        <v>124</v>
      </c>
    </row>
    <row r="19" spans="1:21" ht="19.5" customHeight="1" x14ac:dyDescent="0.3"/>
    <row r="20" spans="1:21" ht="19.5" customHeight="1" x14ac:dyDescent="0.3"/>
    <row r="21" spans="1:21" ht="19.5" customHeight="1" x14ac:dyDescent="0.3"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21" ht="19.5" customHeight="1" x14ac:dyDescent="0.3"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21" ht="19.5" customHeight="1" x14ac:dyDescent="0.3"/>
    <row r="24" spans="1:21" s="14" customFormat="1" ht="19.5" customHeight="1" x14ac:dyDescent="0.3"/>
    <row r="25" spans="1:2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>
      <c r="O29" s="14"/>
    </row>
    <row r="30" spans="1:21" ht="19.5" customHeight="1" x14ac:dyDescent="0.3"/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4r7LldYsIR6E+FowOSMwgfbCFN7DG4GQik3rRS5yRE+AAo6vXRpLy3ZokufZbvYSvnWrNuyhqv4e5HIl39AoVA==" saltValue="EEXL6YkqFKiZb9DxqNSyfA==" spinCount="100000" sheet="1" objects="1" scenarios="1"/>
  <mergeCells count="32">
    <mergeCell ref="A17:U17"/>
    <mergeCell ref="G13:H14"/>
    <mergeCell ref="I13:K13"/>
    <mergeCell ref="L13:M13"/>
    <mergeCell ref="N13:O13"/>
    <mergeCell ref="I14:K14"/>
    <mergeCell ref="L14:M14"/>
    <mergeCell ref="N14:O14"/>
    <mergeCell ref="G11:H12"/>
    <mergeCell ref="I11:K11"/>
    <mergeCell ref="L11:M11"/>
    <mergeCell ref="N11:O11"/>
    <mergeCell ref="I12:K12"/>
    <mergeCell ref="L12:M12"/>
    <mergeCell ref="N12:O12"/>
    <mergeCell ref="G9:H10"/>
    <mergeCell ref="I9:K9"/>
    <mergeCell ref="L9:M9"/>
    <mergeCell ref="N9:O9"/>
    <mergeCell ref="I10:K10"/>
    <mergeCell ref="L10:M10"/>
    <mergeCell ref="N10:O10"/>
    <mergeCell ref="A1:U1"/>
    <mergeCell ref="L6:M6"/>
    <mergeCell ref="N6:O6"/>
    <mergeCell ref="G7:H8"/>
    <mergeCell ref="I7:K7"/>
    <mergeCell ref="L7:M7"/>
    <mergeCell ref="N7:O7"/>
    <mergeCell ref="I8:K8"/>
    <mergeCell ref="L8:M8"/>
    <mergeCell ref="N8:O8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tabColor rgb="FFC0CFD6"/>
  </sheetPr>
  <dimension ref="A1:U79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+Índice!$F$157</f>
        <v>G68</v>
      </c>
      <c r="B3" s="110" t="str">
        <f>+Índice!$G$157</f>
        <v>Peso dos juros suportados no EBITDA</v>
      </c>
      <c r="C3" s="111"/>
      <c r="D3" s="111"/>
      <c r="E3" s="111"/>
      <c r="F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</row>
    <row r="5" spans="1:21" ht="15" customHeight="1" x14ac:dyDescent="0.3"/>
    <row r="6" spans="1:21" s="15" customFormat="1" ht="24.75" customHeight="1" x14ac:dyDescent="0.3">
      <c r="G6" s="78"/>
      <c r="H6" s="79"/>
      <c r="I6" s="79"/>
      <c r="J6" s="79"/>
      <c r="K6" s="79"/>
      <c r="L6" s="247">
        <v>2014</v>
      </c>
      <c r="M6" s="247"/>
      <c r="N6" s="247">
        <v>2015</v>
      </c>
      <c r="O6" s="222"/>
    </row>
    <row r="7" spans="1:21" s="13" customFormat="1" ht="24.75" customHeight="1" x14ac:dyDescent="0.3">
      <c r="G7" s="232" t="s">
        <v>117</v>
      </c>
      <c r="H7" s="269"/>
      <c r="I7" s="269"/>
      <c r="J7" s="269"/>
      <c r="K7" s="269"/>
      <c r="L7" s="245">
        <v>0.27900000000000003</v>
      </c>
      <c r="M7" s="245"/>
      <c r="N7" s="245">
        <v>0.19700000000000001</v>
      </c>
      <c r="O7" s="283"/>
    </row>
    <row r="8" spans="1:21" s="13" customFormat="1" ht="24.75" customHeight="1" x14ac:dyDescent="0.3">
      <c r="G8" s="232" t="s">
        <v>182</v>
      </c>
      <c r="H8" s="269"/>
      <c r="I8" s="269"/>
      <c r="J8" s="269"/>
      <c r="K8" s="269"/>
      <c r="L8" s="333">
        <v>0.20499999999999999</v>
      </c>
      <c r="M8" s="333"/>
      <c r="N8" s="333">
        <v>0.17599999999999999</v>
      </c>
      <c r="O8" s="332"/>
    </row>
    <row r="9" spans="1:21" s="13" customFormat="1" ht="24.75" customHeight="1" x14ac:dyDescent="0.3">
      <c r="G9" s="232" t="s">
        <v>180</v>
      </c>
      <c r="H9" s="269"/>
      <c r="I9" s="269"/>
      <c r="J9" s="269"/>
      <c r="K9" s="269"/>
      <c r="L9" s="246">
        <v>0.154</v>
      </c>
      <c r="M9" s="246"/>
      <c r="N9" s="246">
        <v>0.06</v>
      </c>
      <c r="O9" s="225"/>
    </row>
    <row r="10" spans="1:21" s="13" customFormat="1" ht="24.75" customHeight="1" x14ac:dyDescent="0.3">
      <c r="G10" s="234" t="s">
        <v>328</v>
      </c>
      <c r="H10" s="234"/>
      <c r="I10" s="231" t="s">
        <v>301</v>
      </c>
      <c r="J10" s="231"/>
      <c r="K10" s="231"/>
      <c r="L10" s="316">
        <v>0.28199999999999997</v>
      </c>
      <c r="M10" s="316"/>
      <c r="N10" s="316">
        <v>0.13300000000000001</v>
      </c>
      <c r="O10" s="305"/>
    </row>
    <row r="11" spans="1:21" s="13" customFormat="1" ht="24.75" customHeight="1" x14ac:dyDescent="0.3">
      <c r="G11" s="223"/>
      <c r="H11" s="223"/>
      <c r="I11" s="231" t="s">
        <v>302</v>
      </c>
      <c r="J11" s="231"/>
      <c r="K11" s="231"/>
      <c r="L11" s="316">
        <v>8.1000000000000003E-2</v>
      </c>
      <c r="M11" s="316"/>
      <c r="N11" s="316">
        <v>4.8000000000000001E-2</v>
      </c>
      <c r="O11" s="305"/>
    </row>
    <row r="12" spans="1:21" ht="19.5" customHeight="1" x14ac:dyDescent="0.3"/>
    <row r="13" spans="1:21" ht="20.100000000000001" customHeight="1" x14ac:dyDescent="0.3"/>
    <row r="14" spans="1:21" ht="19.5" customHeight="1" x14ac:dyDescent="0.3">
      <c r="A14" s="217" t="str">
        <f>NOTA!$A$24</f>
        <v>ESTUDO 28 | ANÁLISE DAS EMPRESAS DO SETOR DOS TRANSPORTES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</row>
    <row r="15" spans="1:21" ht="13.5" customHeight="1" x14ac:dyDescent="0.3">
      <c r="U15" s="117" t="s">
        <v>124</v>
      </c>
    </row>
    <row r="16" spans="1:21" ht="19.5" customHeight="1" x14ac:dyDescent="0.3"/>
    <row r="17" spans="4:18" ht="19.5" customHeight="1" x14ac:dyDescent="0.3"/>
    <row r="18" spans="4:18" ht="19.5" customHeight="1" x14ac:dyDescent="0.3"/>
    <row r="19" spans="4:18" ht="19.5" customHeight="1" x14ac:dyDescent="0.3"/>
    <row r="20" spans="4:18" ht="19.5" customHeight="1" x14ac:dyDescent="0.3"/>
    <row r="21" spans="4:18" s="14" customFormat="1" ht="19.5" customHeight="1" x14ac:dyDescent="0.3"/>
    <row r="22" spans="4:18" ht="19.5" customHeight="1" x14ac:dyDescent="0.3"/>
    <row r="23" spans="4:18" ht="19.5" customHeight="1" x14ac:dyDescent="0.3"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4:18" ht="19.5" customHeight="1" x14ac:dyDescent="0.3"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</row>
    <row r="25" spans="4:18" ht="19.5" customHeight="1" x14ac:dyDescent="0.3"/>
    <row r="26" spans="4:18" ht="19.5" customHeight="1" x14ac:dyDescent="0.3">
      <c r="O26" s="14"/>
    </row>
    <row r="27" spans="4:18" ht="19.5" customHeight="1" x14ac:dyDescent="0.3"/>
    <row r="28" spans="4:18" ht="19.5" customHeight="1" x14ac:dyDescent="0.3"/>
    <row r="29" spans="4:18" ht="19.5" customHeight="1" x14ac:dyDescent="0.3"/>
    <row r="30" spans="4:18" ht="19.5" customHeight="1" x14ac:dyDescent="0.3"/>
    <row r="31" spans="4:18" ht="19.5" customHeight="1" x14ac:dyDescent="0.3"/>
    <row r="32" spans="4:18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</sheetData>
  <sheetProtection algorithmName="SHA-512" hashValue="fs66rhshsAmSrdsugf9qHJbuGmxCfJCEUS+dwyS/tBY5eM2W9JRM6yjMQCLgSOKO4AhPpwTrghNLr39C86BBaw==" saltValue="UhA7St7ll+dAz8dB9K9fmA==" spinCount="100000" sheet="1" objects="1" scenarios="1"/>
  <mergeCells count="20">
    <mergeCell ref="A14:U14"/>
    <mergeCell ref="G10:H11"/>
    <mergeCell ref="I10:K10"/>
    <mergeCell ref="L10:M10"/>
    <mergeCell ref="N10:O10"/>
    <mergeCell ref="I11:K11"/>
    <mergeCell ref="L11:M11"/>
    <mergeCell ref="N11:O11"/>
    <mergeCell ref="G8:K8"/>
    <mergeCell ref="L8:M8"/>
    <mergeCell ref="N8:O8"/>
    <mergeCell ref="G9:K9"/>
    <mergeCell ref="L9:M9"/>
    <mergeCell ref="N9:O9"/>
    <mergeCell ref="A1:U1"/>
    <mergeCell ref="L6:M6"/>
    <mergeCell ref="N6:O6"/>
    <mergeCell ref="G7:K7"/>
    <mergeCell ref="L7:M7"/>
    <mergeCell ref="N7:O7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tabColor rgb="FFC0CFD6"/>
  </sheetPr>
  <dimension ref="A1:AI79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5" ht="69" customHeight="1" x14ac:dyDescent="0.3">
      <c r="A1" s="228" t="s">
        <v>313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5" ht="15" customHeight="1" x14ac:dyDescent="0.3"/>
    <row r="3" spans="1:35" s="7" customFormat="1" ht="15" customHeight="1" thickBot="1" x14ac:dyDescent="0.35">
      <c r="A3" s="109" t="str">
        <f>+Índice!$F$158</f>
        <v>G69</v>
      </c>
      <c r="B3" s="110" t="str">
        <f>+Índice!$G$158</f>
        <v>Pressão financeira | Distribuição das empresas por classes de desempenho (2015)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1:35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35" ht="15" customHeight="1" x14ac:dyDescent="0.3"/>
    <row r="6" spans="1:35" s="15" customFormat="1" ht="24.75" customHeight="1" x14ac:dyDescent="0.3">
      <c r="F6" s="78"/>
      <c r="G6" s="79"/>
      <c r="H6" s="79"/>
      <c r="I6" s="79"/>
      <c r="J6" s="79"/>
      <c r="K6" s="247" t="s">
        <v>292</v>
      </c>
      <c r="L6" s="247"/>
      <c r="M6" s="247" t="s">
        <v>293</v>
      </c>
      <c r="N6" s="247"/>
      <c r="O6" s="247" t="s">
        <v>294</v>
      </c>
      <c r="P6" s="247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13" customFormat="1" ht="24.75" customHeight="1" x14ac:dyDescent="0.3">
      <c r="F7" s="232" t="s">
        <v>117</v>
      </c>
      <c r="G7" s="269"/>
      <c r="H7" s="269"/>
      <c r="I7" s="269"/>
      <c r="J7" s="269"/>
      <c r="K7" s="245">
        <v>0.65600000000000003</v>
      </c>
      <c r="L7" s="245"/>
      <c r="M7" s="245">
        <v>3.9E-2</v>
      </c>
      <c r="N7" s="245"/>
      <c r="O7" s="245">
        <v>0.30499999999999999</v>
      </c>
      <c r="P7" s="24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s="13" customFormat="1" ht="24.75" customHeight="1" x14ac:dyDescent="0.3">
      <c r="F8" s="232" t="s">
        <v>182</v>
      </c>
      <c r="G8" s="269"/>
      <c r="H8" s="269"/>
      <c r="I8" s="269"/>
      <c r="J8" s="269"/>
      <c r="K8" s="332">
        <v>0.78700000000000003</v>
      </c>
      <c r="L8" s="331"/>
      <c r="M8" s="332">
        <v>2.7E-2</v>
      </c>
      <c r="N8" s="331"/>
      <c r="O8" s="332">
        <v>0.187</v>
      </c>
      <c r="P8" s="331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s="13" customFormat="1" ht="24.75" customHeight="1" x14ac:dyDescent="0.3">
      <c r="F9" s="232" t="s">
        <v>180</v>
      </c>
      <c r="G9" s="269"/>
      <c r="H9" s="269"/>
      <c r="I9" s="269"/>
      <c r="J9" s="269"/>
      <c r="K9" s="225">
        <v>0.69</v>
      </c>
      <c r="L9" s="227"/>
      <c r="M9" s="225">
        <v>0</v>
      </c>
      <c r="N9" s="227"/>
      <c r="O9" s="225">
        <v>0.31</v>
      </c>
      <c r="P9" s="227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s="13" customFormat="1" ht="24.75" customHeight="1" x14ac:dyDescent="0.3">
      <c r="F10" s="234" t="s">
        <v>328</v>
      </c>
      <c r="G10" s="234"/>
      <c r="H10" s="231" t="s">
        <v>301</v>
      </c>
      <c r="I10" s="231"/>
      <c r="J10" s="231"/>
      <c r="K10" s="305">
        <v>0.64600000000000002</v>
      </c>
      <c r="L10" s="306"/>
      <c r="M10" s="305">
        <v>0</v>
      </c>
      <c r="N10" s="306"/>
      <c r="O10" s="305">
        <v>0.35399999999999998</v>
      </c>
      <c r="P10" s="30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13" customFormat="1" ht="24.75" customHeight="1" x14ac:dyDescent="0.3">
      <c r="F11" s="223"/>
      <c r="G11" s="223"/>
      <c r="H11" s="231" t="s">
        <v>302</v>
      </c>
      <c r="I11" s="231"/>
      <c r="J11" s="231"/>
      <c r="K11" s="305">
        <v>0.84199999999999997</v>
      </c>
      <c r="L11" s="306"/>
      <c r="M11" s="305">
        <v>0</v>
      </c>
      <c r="N11" s="306"/>
      <c r="O11" s="305">
        <v>0.158</v>
      </c>
      <c r="P11" s="30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9.5" customHeight="1" x14ac:dyDescent="0.3"/>
    <row r="13" spans="1:35" ht="20.100000000000001" customHeight="1" x14ac:dyDescent="0.3"/>
    <row r="14" spans="1:35" ht="19.5" customHeight="1" x14ac:dyDescent="0.3">
      <c r="A14" s="217" t="str">
        <f>NOTA!$A$24</f>
        <v>ESTUDO 28 | ANÁLISE DAS EMPRESAS DO SETOR DOS TRANSPORTES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</row>
    <row r="15" spans="1:35" ht="13.5" customHeight="1" x14ac:dyDescent="0.3">
      <c r="U15" s="117" t="s">
        <v>124</v>
      </c>
    </row>
    <row r="16" spans="1:35" ht="19.5" customHeight="1" x14ac:dyDescent="0.3"/>
    <row r="17" spans="2:21" ht="19.5" customHeight="1" x14ac:dyDescent="0.3"/>
    <row r="18" spans="2:21" ht="19.5" customHeight="1" x14ac:dyDescent="0.3"/>
    <row r="19" spans="2:21" ht="19.5" customHeight="1" x14ac:dyDescent="0.3"/>
    <row r="20" spans="2:21" ht="19.5" customHeight="1" x14ac:dyDescent="0.3"/>
    <row r="21" spans="2:21" s="14" customFormat="1" ht="19.5" customHeight="1" x14ac:dyDescent="0.3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2:21" ht="19.5" customHeight="1" x14ac:dyDescent="0.3"/>
    <row r="23" spans="2:21" ht="19.5" customHeight="1" x14ac:dyDescent="0.3"/>
    <row r="24" spans="2:21" ht="19.5" customHeight="1" x14ac:dyDescent="0.3"/>
    <row r="25" spans="2:21" ht="19.5" customHeight="1" x14ac:dyDescent="0.3"/>
    <row r="26" spans="2:21" ht="19.5" customHeight="1" x14ac:dyDescent="0.3">
      <c r="O26" s="14"/>
    </row>
    <row r="27" spans="2:21" ht="19.5" customHeight="1" x14ac:dyDescent="0.3"/>
    <row r="28" spans="2:21" ht="19.5" customHeight="1" x14ac:dyDescent="0.3"/>
    <row r="29" spans="2:21" ht="19.5" customHeight="1" x14ac:dyDescent="0.3"/>
    <row r="30" spans="2:21" ht="19.5" customHeight="1" x14ac:dyDescent="0.3"/>
    <row r="31" spans="2:21" ht="19.5" customHeight="1" x14ac:dyDescent="0.3"/>
    <row r="32" spans="2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</sheetData>
  <sheetProtection algorithmName="SHA-512" hashValue="c6QQELOio5EvJiFkqg4DDx4LdPCFJMPFJQk7HjMZV5iE43KCzip02anAk8k0Wkd4CGWIzDrMqjUoDBtcnDxfHQ==" saltValue="NOIiinp5JaDDEJeHsD50kw==" spinCount="100000" sheet="1" objects="1" scenarios="1"/>
  <mergeCells count="26">
    <mergeCell ref="M11:N11"/>
    <mergeCell ref="O11:P11"/>
    <mergeCell ref="A14:U14"/>
    <mergeCell ref="F10:G11"/>
    <mergeCell ref="H10:J10"/>
    <mergeCell ref="K10:L10"/>
    <mergeCell ref="M10:N10"/>
    <mergeCell ref="O10:P10"/>
    <mergeCell ref="H11:J11"/>
    <mergeCell ref="K11:L11"/>
    <mergeCell ref="F8:J8"/>
    <mergeCell ref="K8:L8"/>
    <mergeCell ref="M8:N8"/>
    <mergeCell ref="O8:P8"/>
    <mergeCell ref="F9:J9"/>
    <mergeCell ref="K9:L9"/>
    <mergeCell ref="M9:N9"/>
    <mergeCell ref="O9:P9"/>
    <mergeCell ref="A1:U1"/>
    <mergeCell ref="K6:L6"/>
    <mergeCell ref="M6:N6"/>
    <mergeCell ref="O6:P6"/>
    <mergeCell ref="F7:J7"/>
    <mergeCell ref="K7:L7"/>
    <mergeCell ref="M7:N7"/>
    <mergeCell ref="O7:P7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tabColor rgb="FFC0CFD6"/>
  </sheetPr>
  <dimension ref="A1:U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6" t="str">
        <f>+Índice!$F$160</f>
        <v>G70</v>
      </c>
      <c r="B3" s="107" t="str">
        <f>+Índice!$G$160</f>
        <v>Financiamento líquido por dívida comercial (em percentagem do volume de negócios)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15" customHeight="1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1" ht="30" customHeight="1" x14ac:dyDescent="0.3">
      <c r="E6" s="91"/>
      <c r="F6" s="9"/>
      <c r="G6" s="233" t="s">
        <v>117</v>
      </c>
      <c r="H6" s="235"/>
      <c r="I6" s="233" t="s">
        <v>182</v>
      </c>
      <c r="J6" s="235"/>
      <c r="K6" s="233" t="s">
        <v>180</v>
      </c>
      <c r="L6" s="235"/>
      <c r="M6" s="230" t="s">
        <v>69</v>
      </c>
      <c r="N6" s="231"/>
      <c r="O6" s="231"/>
      <c r="P6" s="231"/>
      <c r="Q6" s="13"/>
      <c r="R6" s="13"/>
      <c r="S6" s="13"/>
      <c r="T6" s="13"/>
      <c r="U6" s="13"/>
    </row>
    <row r="7" spans="1:21" ht="30" customHeight="1" x14ac:dyDescent="0.3">
      <c r="E7" s="92"/>
      <c r="F7" s="13"/>
      <c r="G7" s="222"/>
      <c r="H7" s="224"/>
      <c r="I7" s="222"/>
      <c r="J7" s="224"/>
      <c r="K7" s="222"/>
      <c r="L7" s="224"/>
      <c r="M7" s="269" t="s">
        <v>301</v>
      </c>
      <c r="N7" s="269"/>
      <c r="O7" s="269" t="s">
        <v>302</v>
      </c>
      <c r="P7" s="269"/>
      <c r="Q7" s="13"/>
      <c r="R7" s="13"/>
      <c r="S7" s="13"/>
      <c r="T7" s="13"/>
      <c r="U7" s="13"/>
    </row>
    <row r="8" spans="1:21" s="9" customFormat="1" ht="30" customHeight="1" x14ac:dyDescent="0.3">
      <c r="E8" s="230">
        <v>2011</v>
      </c>
      <c r="F8" s="232"/>
      <c r="G8" s="245">
        <v>-3.5000000000000003E-2</v>
      </c>
      <c r="H8" s="245"/>
      <c r="I8" s="332">
        <v>-5.7000000000000002E-2</v>
      </c>
      <c r="J8" s="331"/>
      <c r="K8" s="225">
        <v>-5.2999999999999999E-2</v>
      </c>
      <c r="L8" s="227"/>
      <c r="M8" s="241">
        <v>0.115</v>
      </c>
      <c r="N8" s="236"/>
      <c r="O8" s="241">
        <v>-6.9000000000000006E-2</v>
      </c>
      <c r="P8" s="236"/>
      <c r="Q8" s="13"/>
      <c r="R8" s="13"/>
      <c r="S8" s="13"/>
      <c r="T8" s="13"/>
      <c r="U8" s="13"/>
    </row>
    <row r="9" spans="1:21" s="13" customFormat="1" ht="30" customHeight="1" x14ac:dyDescent="0.3">
      <c r="E9" s="230">
        <v>2012</v>
      </c>
      <c r="F9" s="232"/>
      <c r="G9" s="245">
        <v>-3.4000000000000002E-2</v>
      </c>
      <c r="H9" s="245"/>
      <c r="I9" s="332">
        <v>-5.3999999999999999E-2</v>
      </c>
      <c r="J9" s="331"/>
      <c r="K9" s="225">
        <v>-5.7000000000000002E-2</v>
      </c>
      <c r="L9" s="227"/>
      <c r="M9" s="241">
        <v>6.5000000000000002E-2</v>
      </c>
      <c r="N9" s="236"/>
      <c r="O9" s="241">
        <v>-6.7000000000000004E-2</v>
      </c>
      <c r="P9" s="236"/>
    </row>
    <row r="10" spans="1:21" s="13" customFormat="1" ht="30" customHeight="1" x14ac:dyDescent="0.3">
      <c r="E10" s="230">
        <v>2013</v>
      </c>
      <c r="F10" s="232"/>
      <c r="G10" s="245">
        <v>-3.5000000000000003E-2</v>
      </c>
      <c r="H10" s="245"/>
      <c r="I10" s="332">
        <v>-0.04</v>
      </c>
      <c r="J10" s="331"/>
      <c r="K10" s="225">
        <v>-5.7000000000000002E-2</v>
      </c>
      <c r="L10" s="227"/>
      <c r="M10" s="241">
        <v>7.3999999999999996E-2</v>
      </c>
      <c r="N10" s="236"/>
      <c r="O10" s="241">
        <v>-7.5999999999999998E-2</v>
      </c>
      <c r="P10" s="236"/>
    </row>
    <row r="11" spans="1:21" s="13" customFormat="1" ht="30" customHeight="1" x14ac:dyDescent="0.3">
      <c r="E11" s="230">
        <v>2014</v>
      </c>
      <c r="F11" s="232"/>
      <c r="G11" s="245">
        <v>-3.4000000000000002E-2</v>
      </c>
      <c r="H11" s="245"/>
      <c r="I11" s="332">
        <v>-3.5999999999999997E-2</v>
      </c>
      <c r="J11" s="331"/>
      <c r="K11" s="225">
        <v>-5.7000000000000002E-2</v>
      </c>
      <c r="L11" s="227"/>
      <c r="M11" s="241">
        <v>2.8000000000000001E-2</v>
      </c>
      <c r="N11" s="236"/>
      <c r="O11" s="241">
        <v>-7.0000000000000007E-2</v>
      </c>
      <c r="P11" s="236"/>
    </row>
    <row r="12" spans="1:21" s="13" customFormat="1" ht="30" customHeight="1" x14ac:dyDescent="0.3">
      <c r="E12" s="233">
        <v>2015</v>
      </c>
      <c r="F12" s="235"/>
      <c r="G12" s="245">
        <v>-3.1E-2</v>
      </c>
      <c r="H12" s="245"/>
      <c r="I12" s="332">
        <v>-3.3000000000000002E-2</v>
      </c>
      <c r="J12" s="331"/>
      <c r="K12" s="225">
        <v>-2.5999999999999999E-2</v>
      </c>
      <c r="L12" s="227"/>
      <c r="M12" s="241">
        <v>-3.1E-2</v>
      </c>
      <c r="N12" s="236"/>
      <c r="O12" s="241">
        <v>-2.5000000000000001E-2</v>
      </c>
      <c r="P12" s="236"/>
    </row>
    <row r="13" spans="1:21" s="13" customFormat="1" ht="19.5" customHeight="1" x14ac:dyDescent="0.3"/>
    <row r="14" spans="1:21" s="13" customFormat="1" ht="19.5" customHeight="1" x14ac:dyDescent="0.3"/>
    <row r="15" spans="1:21" ht="19.5" customHeight="1" x14ac:dyDescent="0.3">
      <c r="A15" s="217" t="str">
        <f>NOTA!$A$24</f>
        <v>ESTUDO 28 | ANÁLISE DAS EMPRESAS DO SETOR DOS TRANSPORTES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21" ht="13.5" customHeight="1" x14ac:dyDescent="0.3">
      <c r="U16" s="117" t="s">
        <v>124</v>
      </c>
    </row>
    <row r="17" spans="4:21" ht="19.5" customHeight="1" x14ac:dyDescent="0.3"/>
    <row r="18" spans="4:21" ht="19.5" customHeight="1" x14ac:dyDescent="0.3"/>
    <row r="19" spans="4:21" ht="19.5" customHeight="1" x14ac:dyDescent="0.3"/>
    <row r="20" spans="4:21" ht="19.5" customHeight="1" x14ac:dyDescent="0.3"/>
    <row r="21" spans="4:21" ht="19.5" customHeight="1" x14ac:dyDescent="0.3"/>
    <row r="22" spans="4:21" s="14" customFormat="1" ht="19.5" customHeight="1" x14ac:dyDescent="0.3"/>
    <row r="23" spans="4:21" ht="19.5" customHeight="1" x14ac:dyDescent="0.3"/>
    <row r="24" spans="4:21" ht="19.5" customHeight="1" x14ac:dyDescent="0.3">
      <c r="D24" s="56"/>
      <c r="E24" s="56"/>
      <c r="F24" s="56"/>
      <c r="G24" s="56"/>
      <c r="H24" s="56"/>
      <c r="I24" s="56"/>
      <c r="J24" s="56"/>
      <c r="K24" s="56"/>
      <c r="L24" s="56"/>
    </row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  <c r="U27" s="14"/>
    </row>
    <row r="28" spans="4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</row>
    <row r="29" spans="4:21" ht="19.5" customHeight="1" x14ac:dyDescent="0.3"/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CUHpoyVvy1KfNAEsxiQB/p4AfQkYDXxtiutDlRH7hsoGRhktvq7qqFizWCh/k8w6qL1mZB6hN9mN3ZqaiVW/OA==" saltValue="eVAlziOe5eJLhtkAUf+glw==" spinCount="100000" sheet="1" objects="1" scenarios="1"/>
  <mergeCells count="38">
    <mergeCell ref="A15:U15"/>
    <mergeCell ref="O11:P11"/>
    <mergeCell ref="E12:F12"/>
    <mergeCell ref="G12:H12"/>
    <mergeCell ref="I12:J12"/>
    <mergeCell ref="K12:L12"/>
    <mergeCell ref="M12:N12"/>
    <mergeCell ref="O12:P12"/>
    <mergeCell ref="E11:F11"/>
    <mergeCell ref="G11:H11"/>
    <mergeCell ref="I11:J11"/>
    <mergeCell ref="K11:L11"/>
    <mergeCell ref="M11:N11"/>
    <mergeCell ref="M9:N9"/>
    <mergeCell ref="O9:P9"/>
    <mergeCell ref="E10:F10"/>
    <mergeCell ref="G10:H10"/>
    <mergeCell ref="I10:J10"/>
    <mergeCell ref="K10:L10"/>
    <mergeCell ref="E9:F9"/>
    <mergeCell ref="G9:H9"/>
    <mergeCell ref="I9:J9"/>
    <mergeCell ref="K9:L9"/>
    <mergeCell ref="M10:N10"/>
    <mergeCell ref="O10:P10"/>
    <mergeCell ref="K8:L8"/>
    <mergeCell ref="M8:N8"/>
    <mergeCell ref="A1:U1"/>
    <mergeCell ref="G6:H7"/>
    <mergeCell ref="I6:J7"/>
    <mergeCell ref="K6:L7"/>
    <mergeCell ref="M6:P6"/>
    <mergeCell ref="M7:N7"/>
    <mergeCell ref="O7:P7"/>
    <mergeCell ref="O8:P8"/>
    <mergeCell ref="E8:F8"/>
    <mergeCell ref="G8:H8"/>
    <mergeCell ref="I8:J8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tabColor theme="4" tint="-0.499984740745262"/>
  </sheetPr>
  <dimension ref="A1:X14"/>
  <sheetViews>
    <sheetView showGridLines="0"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4" ht="69" customHeight="1" x14ac:dyDescent="0.3">
      <c r="A1" s="228" t="s">
        <v>314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4" ht="15" customHeight="1" x14ac:dyDescent="0.3"/>
    <row r="3" spans="1:24" s="7" customFormat="1" ht="15" customHeight="1" thickBot="1" x14ac:dyDescent="0.35">
      <c r="A3" s="112" t="str">
        <f>+Índice!F166</f>
        <v>Q20</v>
      </c>
      <c r="B3" s="113" t="str">
        <f>+Índice!G166</f>
        <v>Peso do setor dos transportes aéreos no total das empresas e no setor dos transportes</v>
      </c>
      <c r="C3" s="114"/>
      <c r="D3" s="114"/>
      <c r="E3" s="114"/>
      <c r="F3" s="114"/>
      <c r="G3" s="114"/>
      <c r="H3" s="115"/>
      <c r="I3" s="115"/>
      <c r="J3" s="115"/>
      <c r="K3" s="115"/>
      <c r="L3" s="115"/>
      <c r="M3" s="115"/>
      <c r="N3" s="115"/>
    </row>
    <row r="4" spans="1:24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4" s="9" customFormat="1" ht="15" customHeigh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R5" s="11"/>
    </row>
    <row r="6" spans="1:24" s="11" customFormat="1" ht="30" customHeight="1" x14ac:dyDescent="0.3">
      <c r="E6" s="52"/>
      <c r="H6" s="222" t="s">
        <v>47</v>
      </c>
      <c r="I6" s="223"/>
      <c r="J6" s="224"/>
      <c r="K6" s="222" t="s">
        <v>36</v>
      </c>
      <c r="L6" s="223"/>
      <c r="M6" s="224"/>
      <c r="N6" s="222" t="s">
        <v>41</v>
      </c>
      <c r="O6" s="223"/>
      <c r="P6" s="224"/>
      <c r="T6" s="12"/>
    </row>
    <row r="7" spans="1:24" ht="30" customHeight="1" x14ac:dyDescent="0.3">
      <c r="D7" s="329" t="s">
        <v>117</v>
      </c>
      <c r="E7" s="329"/>
      <c r="F7" s="229">
        <v>2011</v>
      </c>
      <c r="G7" s="229"/>
      <c r="H7" s="284">
        <v>0</v>
      </c>
      <c r="I7" s="284"/>
      <c r="J7" s="244"/>
      <c r="K7" s="283">
        <v>1.0999999999999999E-2</v>
      </c>
      <c r="L7" s="284"/>
      <c r="M7" s="244"/>
      <c r="N7" s="283">
        <v>4.0000000000000001E-3</v>
      </c>
      <c r="O7" s="284"/>
      <c r="P7" s="284"/>
      <c r="Q7" s="11"/>
      <c r="T7" s="32"/>
      <c r="V7" s="11"/>
      <c r="W7" s="11"/>
    </row>
    <row r="8" spans="1:24" ht="30" customHeight="1" x14ac:dyDescent="0.3">
      <c r="D8" s="240"/>
      <c r="E8" s="240"/>
      <c r="F8" s="229">
        <v>2015</v>
      </c>
      <c r="G8" s="229"/>
      <c r="H8" s="284">
        <v>0</v>
      </c>
      <c r="I8" s="284"/>
      <c r="J8" s="244"/>
      <c r="K8" s="283">
        <v>1.2E-2</v>
      </c>
      <c r="L8" s="284"/>
      <c r="M8" s="244"/>
      <c r="N8" s="283">
        <v>4.0000000000000001E-3</v>
      </c>
      <c r="O8" s="284"/>
      <c r="P8" s="244"/>
      <c r="Q8" s="11"/>
      <c r="T8" s="32"/>
      <c r="V8" s="11"/>
      <c r="W8" s="11"/>
    </row>
    <row r="9" spans="1:24" ht="30" customHeight="1" x14ac:dyDescent="0.3">
      <c r="D9" s="329" t="s">
        <v>182</v>
      </c>
      <c r="E9" s="329"/>
      <c r="F9" s="229">
        <v>2011</v>
      </c>
      <c r="G9" s="229"/>
      <c r="H9" s="330">
        <v>5.0000000000000001E-3</v>
      </c>
      <c r="I9" s="330"/>
      <c r="J9" s="331"/>
      <c r="K9" s="332">
        <v>0.35099999999999998</v>
      </c>
      <c r="L9" s="330"/>
      <c r="M9" s="331"/>
      <c r="N9" s="332">
        <v>9.8000000000000004E-2</v>
      </c>
      <c r="O9" s="330"/>
      <c r="P9" s="330"/>
      <c r="Q9" s="11"/>
      <c r="T9" s="32"/>
      <c r="V9" s="11"/>
      <c r="W9" s="11"/>
    </row>
    <row r="10" spans="1:24" ht="30" customHeight="1" x14ac:dyDescent="0.3">
      <c r="D10" s="240"/>
      <c r="E10" s="240"/>
      <c r="F10" s="229">
        <v>2015</v>
      </c>
      <c r="G10" s="229"/>
      <c r="H10" s="330">
        <v>5.0000000000000001E-3</v>
      </c>
      <c r="I10" s="330"/>
      <c r="J10" s="331"/>
      <c r="K10" s="332">
        <v>0.35399999999999998</v>
      </c>
      <c r="L10" s="330"/>
      <c r="M10" s="331"/>
      <c r="N10" s="332">
        <v>0.106</v>
      </c>
      <c r="O10" s="330"/>
      <c r="P10" s="331"/>
      <c r="Q10" s="11"/>
      <c r="T10" s="32"/>
      <c r="V10" s="11"/>
      <c r="W10" s="11"/>
    </row>
    <row r="11" spans="1:24" ht="19.5" customHeight="1" x14ac:dyDescent="0.3">
      <c r="B11" s="32"/>
      <c r="C11" s="54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R11" s="11"/>
      <c r="W11" s="11"/>
      <c r="X11" s="11"/>
    </row>
    <row r="12" spans="1:24" ht="19.5" customHeight="1" x14ac:dyDescent="0.3"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W12" s="11"/>
      <c r="X12" s="11"/>
    </row>
    <row r="13" spans="1:24" ht="19.5" customHeight="1" x14ac:dyDescent="0.3">
      <c r="A13" s="217" t="str">
        <f>NOTA!$A$24</f>
        <v>ESTUDO 28 | ANÁLISE DAS EMPRESAS DO SETOR DOS TRANSPORTES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W13" s="11"/>
      <c r="X13" s="11"/>
    </row>
    <row r="14" spans="1:24" ht="13.5" customHeight="1" x14ac:dyDescent="0.3">
      <c r="U14" s="117" t="s">
        <v>124</v>
      </c>
    </row>
  </sheetData>
  <sheetProtection algorithmName="SHA-512" hashValue="p9J6GCtT7UYoPkli9k5uvw3AXFufSqsJUoPyuSN7lWABkZcsPtarJXvau+299+u6Sbl/NS0/EVMPDDOR2b7Dag==" saltValue="enia6kjReEWuxiyV3a/6Ig==" spinCount="100000" sheet="1" objects="1" scenarios="1"/>
  <mergeCells count="23">
    <mergeCell ref="K10:M10"/>
    <mergeCell ref="N10:P10"/>
    <mergeCell ref="A13:U13"/>
    <mergeCell ref="H8:J8"/>
    <mergeCell ref="K8:M8"/>
    <mergeCell ref="N8:P8"/>
    <mergeCell ref="D9:E10"/>
    <mergeCell ref="F9:G9"/>
    <mergeCell ref="H9:J9"/>
    <mergeCell ref="K9:M9"/>
    <mergeCell ref="N9:P9"/>
    <mergeCell ref="F10:G10"/>
    <mergeCell ref="H10:J10"/>
    <mergeCell ref="A1:U1"/>
    <mergeCell ref="H6:J6"/>
    <mergeCell ref="K6:M6"/>
    <mergeCell ref="N6:P6"/>
    <mergeCell ref="D7:E8"/>
    <mergeCell ref="F7:G7"/>
    <mergeCell ref="H7:J7"/>
    <mergeCell ref="K7:M7"/>
    <mergeCell ref="N7:P7"/>
    <mergeCell ref="F8:G8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tabColor theme="4"/>
  </sheetPr>
  <dimension ref="A1:AI83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5" ht="69" customHeight="1" x14ac:dyDescent="0.3">
      <c r="A1" s="228" t="s">
        <v>314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5" ht="15" customHeight="1" x14ac:dyDescent="0.3"/>
    <row r="3" spans="1:35" s="7" customFormat="1" ht="15" customHeight="1" thickBot="1" x14ac:dyDescent="0.35">
      <c r="A3" s="109" t="str">
        <f>+Índice!F167</f>
        <v>G71</v>
      </c>
      <c r="B3" s="110" t="str">
        <f>+Índice!G167</f>
        <v>Estruturas | Por classes de dimensão (2015)</v>
      </c>
      <c r="C3" s="111"/>
      <c r="D3" s="111"/>
      <c r="E3" s="111"/>
      <c r="F3" s="111"/>
      <c r="G3" s="111"/>
    </row>
    <row r="4" spans="1:35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35" ht="15" customHeight="1" x14ac:dyDescent="0.3"/>
    <row r="6" spans="1:35" s="15" customFormat="1" ht="47.1" customHeight="1" x14ac:dyDescent="0.3">
      <c r="K6" s="222" t="s">
        <v>117</v>
      </c>
      <c r="L6" s="224"/>
      <c r="M6" s="247" t="s">
        <v>182</v>
      </c>
      <c r="N6" s="247"/>
      <c r="O6" s="247" t="s">
        <v>181</v>
      </c>
      <c r="P6" s="247"/>
      <c r="Q6" s="13"/>
      <c r="R6" s="13"/>
      <c r="S6" s="13"/>
      <c r="T6" s="13"/>
      <c r="U6" s="13"/>
      <c r="V6" s="13"/>
    </row>
    <row r="7" spans="1:35" s="13" customFormat="1" ht="30" customHeight="1" x14ac:dyDescent="0.3">
      <c r="F7" s="234" t="s">
        <v>47</v>
      </c>
      <c r="G7" s="234"/>
      <c r="H7" s="231" t="s">
        <v>0</v>
      </c>
      <c r="I7" s="231"/>
      <c r="J7" s="232"/>
      <c r="K7" s="244">
        <v>0.89100000000000001</v>
      </c>
      <c r="L7" s="245"/>
      <c r="M7" s="333">
        <v>0.90700000000000003</v>
      </c>
      <c r="N7" s="333"/>
      <c r="O7" s="246">
        <v>0.52400000000000002</v>
      </c>
      <c r="P7" s="246"/>
      <c r="AA7" s="15"/>
      <c r="AB7" s="15"/>
      <c r="AC7" s="15"/>
      <c r="AD7" s="15"/>
      <c r="AE7" s="15"/>
      <c r="AF7" s="15"/>
      <c r="AG7" s="15"/>
      <c r="AH7" s="15"/>
      <c r="AI7" s="15"/>
    </row>
    <row r="8" spans="1:35" s="13" customFormat="1" ht="30" customHeight="1" x14ac:dyDescent="0.3">
      <c r="F8" s="240"/>
      <c r="G8" s="240"/>
      <c r="H8" s="231" t="s">
        <v>42</v>
      </c>
      <c r="I8" s="231"/>
      <c r="J8" s="232"/>
      <c r="K8" s="244">
        <v>0.106</v>
      </c>
      <c r="L8" s="245"/>
      <c r="M8" s="333">
        <v>0.09</v>
      </c>
      <c r="N8" s="333"/>
      <c r="O8" s="246">
        <v>0.38100000000000001</v>
      </c>
      <c r="P8" s="246"/>
      <c r="AA8" s="15"/>
      <c r="AB8" s="15"/>
      <c r="AC8" s="15"/>
      <c r="AD8" s="15"/>
      <c r="AE8" s="15"/>
      <c r="AF8" s="15"/>
      <c r="AG8" s="15"/>
      <c r="AH8" s="15"/>
      <c r="AI8" s="15"/>
    </row>
    <row r="9" spans="1:35" s="13" customFormat="1" ht="30" customHeight="1" x14ac:dyDescent="0.3">
      <c r="F9" s="223"/>
      <c r="G9" s="223"/>
      <c r="H9" s="231" t="s">
        <v>1</v>
      </c>
      <c r="I9" s="231"/>
      <c r="J9" s="232"/>
      <c r="K9" s="244">
        <v>3.0000000000000001E-3</v>
      </c>
      <c r="L9" s="245"/>
      <c r="M9" s="333">
        <v>3.0000000000000001E-3</v>
      </c>
      <c r="N9" s="333"/>
      <c r="O9" s="246">
        <v>9.5000000000000001E-2</v>
      </c>
      <c r="P9" s="246"/>
      <c r="AA9" s="15"/>
      <c r="AB9" s="15"/>
      <c r="AC9" s="15"/>
      <c r="AD9" s="15"/>
      <c r="AE9" s="15"/>
      <c r="AF9" s="15"/>
      <c r="AG9" s="15"/>
      <c r="AH9" s="15"/>
      <c r="AI9" s="15"/>
    </row>
    <row r="10" spans="1:35" s="13" customFormat="1" ht="30" customHeight="1" x14ac:dyDescent="0.3">
      <c r="F10" s="234" t="s">
        <v>36</v>
      </c>
      <c r="G10" s="234"/>
      <c r="H10" s="231" t="s">
        <v>0</v>
      </c>
      <c r="I10" s="231"/>
      <c r="J10" s="232"/>
      <c r="K10" s="244">
        <v>0.158</v>
      </c>
      <c r="L10" s="245"/>
      <c r="M10" s="333">
        <v>0.13400000000000001</v>
      </c>
      <c r="N10" s="333"/>
      <c r="O10" s="246">
        <v>1.0999999999999999E-2</v>
      </c>
      <c r="P10" s="246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s="13" customFormat="1" ht="30" customHeight="1" x14ac:dyDescent="0.3">
      <c r="F11" s="240"/>
      <c r="G11" s="240"/>
      <c r="H11" s="231" t="s">
        <v>42</v>
      </c>
      <c r="I11" s="231"/>
      <c r="J11" s="232"/>
      <c r="K11" s="244">
        <v>0.42699999999999999</v>
      </c>
      <c r="L11" s="245"/>
      <c r="M11" s="333">
        <v>0.41899999999999998</v>
      </c>
      <c r="N11" s="333"/>
      <c r="O11" s="246">
        <v>0.154</v>
      </c>
      <c r="P11" s="246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s="13" customFormat="1" ht="30" customHeight="1" x14ac:dyDescent="0.3">
      <c r="F12" s="240"/>
      <c r="G12" s="240"/>
      <c r="H12" s="234" t="s">
        <v>1</v>
      </c>
      <c r="I12" s="234"/>
      <c r="J12" s="235"/>
      <c r="K12" s="244">
        <v>0.41499999999999998</v>
      </c>
      <c r="L12" s="245"/>
      <c r="M12" s="333">
        <v>0.44800000000000001</v>
      </c>
      <c r="N12" s="333"/>
      <c r="O12" s="246">
        <v>0.83499999999999996</v>
      </c>
      <c r="P12" s="246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5" s="13" customFormat="1" ht="30" customHeight="1" x14ac:dyDescent="0.3">
      <c r="F13" s="234" t="s">
        <v>41</v>
      </c>
      <c r="G13" s="234"/>
      <c r="H13" s="231" t="s">
        <v>0</v>
      </c>
      <c r="I13" s="231"/>
      <c r="J13" s="232"/>
      <c r="K13" s="244">
        <v>0.27200000000000002</v>
      </c>
      <c r="L13" s="245"/>
      <c r="M13" s="333">
        <v>0.26300000000000001</v>
      </c>
      <c r="N13" s="333"/>
      <c r="O13" s="246">
        <v>6.0000000000000001E-3</v>
      </c>
      <c r="P13" s="246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s="13" customFormat="1" ht="30" customHeight="1" x14ac:dyDescent="0.3">
      <c r="F14" s="240"/>
      <c r="G14" s="240"/>
      <c r="H14" s="231" t="s">
        <v>42</v>
      </c>
      <c r="I14" s="231"/>
      <c r="J14" s="232"/>
      <c r="K14" s="244">
        <v>0.45400000000000001</v>
      </c>
      <c r="L14" s="245"/>
      <c r="M14" s="333">
        <v>0.42399999999999999</v>
      </c>
      <c r="N14" s="333"/>
      <c r="O14" s="246">
        <v>0.1</v>
      </c>
      <c r="P14" s="246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5" s="13" customFormat="1" ht="30" customHeight="1" x14ac:dyDescent="0.3">
      <c r="F15" s="240"/>
      <c r="G15" s="240"/>
      <c r="H15" s="234" t="s">
        <v>1</v>
      </c>
      <c r="I15" s="234"/>
      <c r="J15" s="235"/>
      <c r="K15" s="249">
        <v>0.27500000000000002</v>
      </c>
      <c r="L15" s="250"/>
      <c r="M15" s="334">
        <v>0.313</v>
      </c>
      <c r="N15" s="334"/>
      <c r="O15" s="248">
        <v>0.89400000000000002</v>
      </c>
      <c r="P15" s="248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ht="19.5" customHeight="1" x14ac:dyDescent="0.3">
      <c r="X16" s="15"/>
      <c r="Y16" s="15"/>
      <c r="Z16" s="15"/>
      <c r="AA16" s="15"/>
      <c r="AB16" s="15"/>
      <c r="AC16" s="15"/>
      <c r="AD16" s="15"/>
      <c r="AE16" s="15"/>
      <c r="AF16" s="15"/>
    </row>
    <row r="17" spans="1:21" ht="20.100000000000001" customHeight="1" x14ac:dyDescent="0.3"/>
    <row r="18" spans="1:21" ht="19.5" customHeight="1" x14ac:dyDescent="0.3">
      <c r="A18" s="217" t="str">
        <f>NOTA!$A$24</f>
        <v>ESTUDO 28 | ANÁLISE DAS EMPRESAS DO SETOR DOS TRANSPORTES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</row>
    <row r="19" spans="1:21" ht="13.5" customHeight="1" x14ac:dyDescent="0.3">
      <c r="U19" s="117" t="s">
        <v>124</v>
      </c>
    </row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ht="19.5" customHeight="1" x14ac:dyDescent="0.3"/>
    <row r="25" spans="1:21" s="14" customFormat="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/>
    <row r="30" spans="1:21" ht="19.5" customHeight="1" x14ac:dyDescent="0.3">
      <c r="O30" s="14"/>
    </row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</sheetData>
  <sheetProtection algorithmName="SHA-512" hashValue="lYs3TCCwUydkZKiXSuxvK4nqwZfufS2FyMvlZkSdCNUpkDcQhPxlyc+JicKG50Aq5hcY6L4oDEU/jhQ8LBq3yw==" saltValue="q6ySQYvkLtTd8jnvqDETFw==" spinCount="100000" sheet="1" objects="1" scenarios="1"/>
  <mergeCells count="44">
    <mergeCell ref="A18:U18"/>
    <mergeCell ref="M14:N14"/>
    <mergeCell ref="O14:P14"/>
    <mergeCell ref="H15:J15"/>
    <mergeCell ref="K15:L15"/>
    <mergeCell ref="M15:N15"/>
    <mergeCell ref="O15:P15"/>
    <mergeCell ref="F13:G15"/>
    <mergeCell ref="H13:J13"/>
    <mergeCell ref="K13:L13"/>
    <mergeCell ref="M13:N13"/>
    <mergeCell ref="O13:P13"/>
    <mergeCell ref="H14:J14"/>
    <mergeCell ref="K14:L14"/>
    <mergeCell ref="O9:P9"/>
    <mergeCell ref="F10:G12"/>
    <mergeCell ref="H10:J10"/>
    <mergeCell ref="K10:L10"/>
    <mergeCell ref="M10:N10"/>
    <mergeCell ref="O10:P10"/>
    <mergeCell ref="H11:J11"/>
    <mergeCell ref="K11:L11"/>
    <mergeCell ref="M11:N11"/>
    <mergeCell ref="O11:P11"/>
    <mergeCell ref="H12:J12"/>
    <mergeCell ref="K12:L12"/>
    <mergeCell ref="M12:N12"/>
    <mergeCell ref="O12:P12"/>
    <mergeCell ref="A1:U1"/>
    <mergeCell ref="K6:L6"/>
    <mergeCell ref="M6:N6"/>
    <mergeCell ref="O6:P6"/>
    <mergeCell ref="F7:G9"/>
    <mergeCell ref="H7:J7"/>
    <mergeCell ref="K7:L7"/>
    <mergeCell ref="M7:N7"/>
    <mergeCell ref="O7:P7"/>
    <mergeCell ref="H8:J8"/>
    <mergeCell ref="K8:L8"/>
    <mergeCell ref="M8:N8"/>
    <mergeCell ref="O8:P8"/>
    <mergeCell ref="H9:J9"/>
    <mergeCell ref="K9:L9"/>
    <mergeCell ref="M9:N9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tabColor theme="4" tint="-0.499984740745262"/>
  </sheetPr>
  <dimension ref="A1:Z17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6" ht="69" customHeight="1" x14ac:dyDescent="0.3">
      <c r="A1" s="228" t="s">
        <v>314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6" ht="15" customHeight="1" x14ac:dyDescent="0.3"/>
    <row r="3" spans="1:26" s="7" customFormat="1" ht="15" customHeight="1" thickBot="1" x14ac:dyDescent="0.35">
      <c r="A3" s="109" t="str">
        <f>Índice!F168</f>
        <v>Q21</v>
      </c>
      <c r="B3" s="110" t="str">
        <f>Índice!G168</f>
        <v>Volume de negócios médio e número médio de pessoas ao serviço | Relação com o total das empresas (Total das empresas = 1) (2015)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6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6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6" s="9" customFormat="1" ht="30.75" customHeight="1" thickBot="1" x14ac:dyDescent="0.25">
      <c r="A6" s="8"/>
      <c r="G6" s="23"/>
      <c r="H6" s="32"/>
      <c r="I6" s="32"/>
      <c r="J6" s="239" t="s">
        <v>117</v>
      </c>
      <c r="K6" s="251"/>
      <c r="L6" s="251" t="s">
        <v>182</v>
      </c>
      <c r="M6" s="251"/>
      <c r="N6" s="251" t="s">
        <v>181</v>
      </c>
      <c r="O6" s="251"/>
    </row>
    <row r="7" spans="1:26" s="13" customFormat="1" ht="47.1" customHeight="1" x14ac:dyDescent="0.3">
      <c r="A7" s="22"/>
      <c r="G7" s="23"/>
      <c r="H7" s="45"/>
      <c r="I7" s="45"/>
      <c r="J7" s="224"/>
      <c r="K7" s="247"/>
      <c r="L7" s="247"/>
      <c r="M7" s="247"/>
      <c r="N7" s="247"/>
      <c r="O7" s="247"/>
      <c r="V7" s="9"/>
      <c r="W7" s="9"/>
      <c r="X7" s="9"/>
      <c r="Y7" s="9"/>
      <c r="Z7" s="9"/>
    </row>
    <row r="8" spans="1:26" s="13" customFormat="1" ht="30" customHeight="1" x14ac:dyDescent="0.3">
      <c r="A8" s="22"/>
      <c r="F8" s="223" t="s">
        <v>71</v>
      </c>
      <c r="G8" s="223"/>
      <c r="H8" s="223"/>
      <c r="I8" s="224"/>
      <c r="J8" s="259">
        <v>1</v>
      </c>
      <c r="K8" s="260"/>
      <c r="L8" s="335">
        <v>0.9</v>
      </c>
      <c r="M8" s="336"/>
      <c r="N8" s="253">
        <v>58.4</v>
      </c>
      <c r="O8" s="254"/>
      <c r="V8" s="9"/>
      <c r="W8" s="9"/>
      <c r="X8" s="9"/>
      <c r="Y8" s="9"/>
      <c r="Z8" s="9"/>
    </row>
    <row r="9" spans="1:26" s="13" customFormat="1" ht="30" customHeight="1" x14ac:dyDescent="0.3">
      <c r="A9" s="22"/>
      <c r="F9" s="240" t="s">
        <v>70</v>
      </c>
      <c r="G9" s="240"/>
      <c r="H9" s="240"/>
      <c r="I9" s="239"/>
      <c r="J9" s="261">
        <v>1</v>
      </c>
      <c r="K9" s="262"/>
      <c r="L9" s="337">
        <v>1</v>
      </c>
      <c r="M9" s="338"/>
      <c r="N9" s="256">
        <v>20.3</v>
      </c>
      <c r="O9" s="257"/>
      <c r="V9" s="9"/>
      <c r="W9" s="9"/>
      <c r="X9" s="9"/>
      <c r="Y9" s="9"/>
      <c r="Z9" s="9"/>
    </row>
    <row r="10" spans="1:26" s="9" customFormat="1" ht="19.5" customHeight="1" x14ac:dyDescent="0.2">
      <c r="A10" s="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26" s="9" customFormat="1" ht="19.5" customHeight="1" x14ac:dyDescent="0.2">
      <c r="A11" s="8"/>
      <c r="C11" s="32"/>
      <c r="L11" s="32"/>
      <c r="M11" s="32"/>
      <c r="N11" s="32"/>
    </row>
    <row r="12" spans="1:26" ht="19.5" customHeight="1" x14ac:dyDescent="0.3">
      <c r="A12" s="252" t="str">
        <f>NOTA!$A$24</f>
        <v>ESTUDO 28 | ANÁLISE DAS EMPRESAS DO SETOR DOS TRANSPORTES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3" spans="1:26" ht="13.5" customHeight="1" x14ac:dyDescent="0.3">
      <c r="U13" s="118" t="s">
        <v>124</v>
      </c>
    </row>
    <row r="16" spans="1:26" ht="17.25" customHeight="1" x14ac:dyDescent="0.3"/>
    <row r="17" ht="17.25" customHeight="1" x14ac:dyDescent="0.3"/>
  </sheetData>
  <sheetProtection algorithmName="SHA-512" hashValue="cGk/yvgTL9QFL+x/4sa/d1NJfID9qGUFS58DxtfUdYgBYP5omDtfWdqDb11J3UMN/4oG/G5v4gNstRMWPJ3ioQ==" saltValue="SrM5IBm58bO4Yfi20MyPAw==" spinCount="100000" sheet="1" objects="1" scenarios="1"/>
  <mergeCells count="13">
    <mergeCell ref="A12:U12"/>
    <mergeCell ref="F9:I9"/>
    <mergeCell ref="J9:K9"/>
    <mergeCell ref="L9:M9"/>
    <mergeCell ref="N9:O9"/>
    <mergeCell ref="F8:I8"/>
    <mergeCell ref="J8:K8"/>
    <mergeCell ref="L8:M8"/>
    <mergeCell ref="N8:O8"/>
    <mergeCell ref="A1:U1"/>
    <mergeCell ref="J6:K7"/>
    <mergeCell ref="L6:M7"/>
    <mergeCell ref="N6:O7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tabColor theme="4" tint="-0.499984740745262"/>
  </sheetPr>
  <dimension ref="A1:AE20"/>
  <sheetViews>
    <sheetView showGridLines="0"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x14ac:dyDescent="0.3">
      <c r="A1" s="228" t="s">
        <v>314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1" ht="15" customHeight="1" x14ac:dyDescent="0.3"/>
    <row r="3" spans="1:31" s="7" customFormat="1" ht="15" customHeight="1" thickBot="1" x14ac:dyDescent="0.35">
      <c r="A3" s="109" t="str">
        <f>Índice!F169</f>
        <v>Q22</v>
      </c>
      <c r="B3" s="110" t="str">
        <f>Índice!G169</f>
        <v>Localização geográfica | Por segmentos de atividade económica (2015)</v>
      </c>
      <c r="C3" s="111"/>
      <c r="D3" s="111"/>
      <c r="E3" s="111"/>
      <c r="F3" s="111"/>
      <c r="G3" s="116"/>
      <c r="H3" s="116"/>
      <c r="I3" s="116"/>
      <c r="J3" s="116"/>
      <c r="K3" s="60"/>
    </row>
    <row r="4" spans="1:3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1" s="9" customFormat="1" ht="15" customHeigh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31" s="11" customFormat="1" ht="30" customHeight="1" x14ac:dyDescent="0.3">
      <c r="D6" s="74"/>
      <c r="E6" s="72"/>
      <c r="F6" s="72"/>
      <c r="G6" s="247" t="s">
        <v>47</v>
      </c>
      <c r="H6" s="247"/>
      <c r="I6" s="247"/>
      <c r="J6" s="247"/>
      <c r="K6" s="247" t="s">
        <v>91</v>
      </c>
      <c r="L6" s="247"/>
      <c r="M6" s="247"/>
      <c r="N6" s="247"/>
      <c r="O6" s="247" t="s">
        <v>41</v>
      </c>
      <c r="P6" s="247"/>
      <c r="Q6" s="247"/>
      <c r="R6" s="222"/>
      <c r="U6" s="12"/>
    </row>
    <row r="7" spans="1:31" s="11" customFormat="1" ht="30" customHeight="1" x14ac:dyDescent="0.3">
      <c r="D7" s="70"/>
      <c r="E7" s="66"/>
      <c r="F7" s="66"/>
      <c r="G7" s="269" t="s">
        <v>89</v>
      </c>
      <c r="H7" s="269"/>
      <c r="I7" s="269" t="s">
        <v>90</v>
      </c>
      <c r="J7" s="269"/>
      <c r="K7" s="269" t="s">
        <v>89</v>
      </c>
      <c r="L7" s="269"/>
      <c r="M7" s="269" t="s">
        <v>90</v>
      </c>
      <c r="N7" s="269"/>
      <c r="O7" s="269" t="s">
        <v>89</v>
      </c>
      <c r="P7" s="269"/>
      <c r="Q7" s="269" t="s">
        <v>90</v>
      </c>
      <c r="R7" s="230"/>
      <c r="U7" s="12"/>
      <c r="V7" s="93"/>
      <c r="W7" s="93"/>
      <c r="X7" s="93"/>
      <c r="Y7" s="93"/>
      <c r="Z7" s="93"/>
      <c r="AA7" s="93"/>
    </row>
    <row r="8" spans="1:31" x14ac:dyDescent="0.3">
      <c r="D8" s="232" t="s">
        <v>117</v>
      </c>
      <c r="E8" s="269"/>
      <c r="F8" s="269"/>
      <c r="G8" s="267" t="s">
        <v>335</v>
      </c>
      <c r="H8" s="268"/>
      <c r="I8" s="245">
        <v>0.28000000000000003</v>
      </c>
      <c r="J8" s="245"/>
      <c r="K8" s="263" t="s">
        <v>335</v>
      </c>
      <c r="L8" s="263"/>
      <c r="M8" s="245">
        <v>0.43</v>
      </c>
      <c r="N8" s="245"/>
      <c r="O8" s="263" t="s">
        <v>335</v>
      </c>
      <c r="P8" s="263"/>
      <c r="Q8" s="245">
        <v>0.35</v>
      </c>
      <c r="R8" s="245"/>
      <c r="U8" s="32"/>
      <c r="V8" s="32"/>
      <c r="W8" s="32"/>
      <c r="X8" s="32"/>
      <c r="Y8" s="32"/>
      <c r="Z8" s="32"/>
      <c r="AA8" s="32"/>
      <c r="AB8" s="32"/>
      <c r="AC8" s="11"/>
      <c r="AD8" s="11"/>
      <c r="AE8" s="11"/>
    </row>
    <row r="9" spans="1:31" x14ac:dyDescent="0.3">
      <c r="D9" s="232"/>
      <c r="E9" s="269"/>
      <c r="F9" s="269"/>
      <c r="G9" s="267" t="s">
        <v>336</v>
      </c>
      <c r="H9" s="268"/>
      <c r="I9" s="245">
        <v>0.18</v>
      </c>
      <c r="J9" s="245"/>
      <c r="K9" s="263" t="s">
        <v>336</v>
      </c>
      <c r="L9" s="263"/>
      <c r="M9" s="245">
        <v>0.16300000000000001</v>
      </c>
      <c r="N9" s="245"/>
      <c r="O9" s="263" t="s">
        <v>336</v>
      </c>
      <c r="P9" s="263"/>
      <c r="Q9" s="245">
        <v>0.187</v>
      </c>
      <c r="R9" s="245"/>
      <c r="U9" s="32"/>
      <c r="V9" s="32"/>
      <c r="W9" s="32"/>
      <c r="X9" s="32"/>
      <c r="Y9" s="32"/>
      <c r="Z9" s="32"/>
      <c r="AA9" s="32"/>
      <c r="AB9" s="32"/>
      <c r="AC9" s="11"/>
      <c r="AD9" s="11"/>
      <c r="AE9" s="11"/>
    </row>
    <row r="10" spans="1:31" x14ac:dyDescent="0.3">
      <c r="D10" s="232"/>
      <c r="E10" s="269"/>
      <c r="F10" s="269"/>
      <c r="G10" s="267" t="s">
        <v>337</v>
      </c>
      <c r="H10" s="268"/>
      <c r="I10" s="245">
        <v>7.8E-2</v>
      </c>
      <c r="J10" s="245"/>
      <c r="K10" s="263" t="s">
        <v>337</v>
      </c>
      <c r="L10" s="263"/>
      <c r="M10" s="245">
        <v>6.3E-2</v>
      </c>
      <c r="N10" s="245"/>
      <c r="O10" s="263" t="s">
        <v>337</v>
      </c>
      <c r="P10" s="263"/>
      <c r="Q10" s="245">
        <v>8.6999999999999994E-2</v>
      </c>
      <c r="R10" s="245"/>
      <c r="U10" s="32"/>
      <c r="V10" s="32"/>
      <c r="W10" s="32"/>
      <c r="X10" s="32"/>
      <c r="Y10" s="32"/>
      <c r="Z10" s="32"/>
      <c r="AA10" s="32"/>
      <c r="AB10" s="32"/>
      <c r="AC10" s="11"/>
      <c r="AD10" s="11"/>
      <c r="AE10" s="11"/>
    </row>
    <row r="11" spans="1:31" ht="15" customHeight="1" x14ac:dyDescent="0.3">
      <c r="D11" s="232" t="s">
        <v>182</v>
      </c>
      <c r="E11" s="269"/>
      <c r="F11" s="269"/>
      <c r="G11" s="339" t="s">
        <v>335</v>
      </c>
      <c r="H11" s="339"/>
      <c r="I11" s="333">
        <v>0.32200000000000001</v>
      </c>
      <c r="J11" s="333"/>
      <c r="K11" s="339" t="s">
        <v>335</v>
      </c>
      <c r="L11" s="339"/>
      <c r="M11" s="333">
        <v>0.55700000000000005</v>
      </c>
      <c r="N11" s="333"/>
      <c r="O11" s="339" t="s">
        <v>335</v>
      </c>
      <c r="P11" s="339"/>
      <c r="Q11" s="333">
        <v>0.38800000000000001</v>
      </c>
      <c r="R11" s="333"/>
      <c r="U11" s="32"/>
      <c r="V11" s="32"/>
      <c r="W11" s="32"/>
      <c r="X11" s="32"/>
      <c r="Y11" s="32"/>
      <c r="Z11" s="32"/>
      <c r="AA11" s="32"/>
      <c r="AB11" s="32"/>
      <c r="AC11" s="11"/>
      <c r="AD11" s="11"/>
      <c r="AE11" s="11"/>
    </row>
    <row r="12" spans="1:31" x14ac:dyDescent="0.3">
      <c r="D12" s="232"/>
      <c r="E12" s="269"/>
      <c r="F12" s="269"/>
      <c r="G12" s="339" t="s">
        <v>336</v>
      </c>
      <c r="H12" s="339"/>
      <c r="I12" s="333">
        <v>0.13300000000000001</v>
      </c>
      <c r="J12" s="333"/>
      <c r="K12" s="339" t="s">
        <v>336</v>
      </c>
      <c r="L12" s="339"/>
      <c r="M12" s="333">
        <v>9.9000000000000005E-2</v>
      </c>
      <c r="N12" s="333"/>
      <c r="O12" s="339" t="s">
        <v>336</v>
      </c>
      <c r="P12" s="339"/>
      <c r="Q12" s="333">
        <v>0.13200000000000001</v>
      </c>
      <c r="R12" s="333"/>
      <c r="U12" s="32"/>
      <c r="V12" s="32"/>
      <c r="W12" s="32"/>
      <c r="X12" s="32"/>
      <c r="Y12" s="32"/>
      <c r="Z12" s="32"/>
      <c r="AA12" s="32"/>
      <c r="AB12" s="32"/>
      <c r="AC12" s="11"/>
      <c r="AD12" s="11"/>
      <c r="AE12" s="11"/>
    </row>
    <row r="13" spans="1:31" x14ac:dyDescent="0.3">
      <c r="D13" s="232"/>
      <c r="E13" s="269"/>
      <c r="F13" s="269"/>
      <c r="G13" s="339" t="s">
        <v>342</v>
      </c>
      <c r="H13" s="339"/>
      <c r="I13" s="333">
        <v>5.8999999999999997E-2</v>
      </c>
      <c r="J13" s="333"/>
      <c r="K13" s="339" t="s">
        <v>337</v>
      </c>
      <c r="L13" s="339"/>
      <c r="M13" s="333">
        <v>4.4999999999999998E-2</v>
      </c>
      <c r="N13" s="333"/>
      <c r="O13" s="339" t="s">
        <v>343</v>
      </c>
      <c r="P13" s="339"/>
      <c r="Q13" s="333">
        <v>5.8000000000000003E-2</v>
      </c>
      <c r="R13" s="333"/>
      <c r="U13" s="32"/>
      <c r="V13" s="32"/>
      <c r="W13" s="32"/>
      <c r="X13" s="32"/>
      <c r="Y13" s="32"/>
      <c r="Z13" s="32"/>
      <c r="AA13" s="32"/>
      <c r="AB13" s="32"/>
      <c r="AC13" s="11"/>
      <c r="AD13" s="11"/>
      <c r="AE13" s="11"/>
    </row>
    <row r="14" spans="1:31" ht="15" customHeight="1" x14ac:dyDescent="0.3">
      <c r="D14" s="232" t="s">
        <v>181</v>
      </c>
      <c r="E14" s="269"/>
      <c r="F14" s="269"/>
      <c r="G14" s="266" t="s">
        <v>335</v>
      </c>
      <c r="H14" s="266"/>
      <c r="I14" s="246">
        <v>0.75</v>
      </c>
      <c r="J14" s="246"/>
      <c r="K14" s="266" t="s">
        <v>335</v>
      </c>
      <c r="L14" s="266"/>
      <c r="M14" s="246">
        <v>0.95099999999999996</v>
      </c>
      <c r="N14" s="246"/>
      <c r="O14" s="266" t="s">
        <v>335</v>
      </c>
      <c r="P14" s="266"/>
      <c r="Q14" s="246">
        <v>0.872</v>
      </c>
      <c r="R14" s="246"/>
      <c r="U14" s="32"/>
      <c r="V14" s="32"/>
      <c r="W14" s="32"/>
      <c r="X14" s="32"/>
      <c r="Y14" s="32"/>
      <c r="Z14" s="32"/>
      <c r="AA14" s="32"/>
      <c r="AB14" s="32"/>
      <c r="AC14" s="11"/>
      <c r="AD14" s="11"/>
      <c r="AE14" s="11"/>
    </row>
    <row r="15" spans="1:31" x14ac:dyDescent="0.3">
      <c r="D15" s="232"/>
      <c r="E15" s="269"/>
      <c r="F15" s="269"/>
      <c r="G15" s="266" t="s">
        <v>338</v>
      </c>
      <c r="H15" s="266"/>
      <c r="I15" s="246">
        <v>7.0999999999999994E-2</v>
      </c>
      <c r="J15" s="246"/>
      <c r="K15" s="266" t="s">
        <v>344</v>
      </c>
      <c r="L15" s="266"/>
      <c r="M15" s="246">
        <v>0.04</v>
      </c>
      <c r="N15" s="246"/>
      <c r="O15" s="266" t="s">
        <v>344</v>
      </c>
      <c r="P15" s="266"/>
      <c r="Q15" s="246">
        <v>0.11799999999999999</v>
      </c>
      <c r="R15" s="246"/>
      <c r="U15" s="32"/>
      <c r="V15" s="32"/>
      <c r="W15" s="32"/>
      <c r="X15" s="32"/>
      <c r="Y15" s="32"/>
      <c r="Z15" s="32"/>
      <c r="AA15" s="32"/>
      <c r="AB15" s="32"/>
      <c r="AC15" s="11"/>
      <c r="AD15" s="11"/>
      <c r="AE15" s="11"/>
    </row>
    <row r="16" spans="1:31" x14ac:dyDescent="0.3">
      <c r="D16" s="232"/>
      <c r="E16" s="269"/>
      <c r="F16" s="269"/>
      <c r="G16" s="266" t="s">
        <v>339</v>
      </c>
      <c r="H16" s="266"/>
      <c r="I16" s="246">
        <v>4.8000000000000001E-2</v>
      </c>
      <c r="J16" s="246"/>
      <c r="K16" s="266" t="s">
        <v>336</v>
      </c>
      <c r="L16" s="266"/>
      <c r="M16" s="246">
        <v>4.0000000000000001E-3</v>
      </c>
      <c r="N16" s="246"/>
      <c r="O16" s="266" t="s">
        <v>339</v>
      </c>
      <c r="P16" s="266"/>
      <c r="Q16" s="246">
        <v>6.0000000000000001E-3</v>
      </c>
      <c r="R16" s="246"/>
      <c r="U16" s="32"/>
      <c r="V16" s="32"/>
      <c r="W16" s="32"/>
      <c r="X16" s="32"/>
      <c r="Y16" s="32"/>
      <c r="Z16" s="32"/>
      <c r="AA16" s="32"/>
      <c r="AB16" s="32"/>
      <c r="AC16" s="11"/>
      <c r="AD16" s="11"/>
      <c r="AE16" s="11"/>
    </row>
    <row r="17" spans="1:31" ht="19.5" customHeight="1" x14ac:dyDescent="0.3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AB17" s="11"/>
      <c r="AC17" s="11"/>
      <c r="AD17" s="11"/>
      <c r="AE17" s="11"/>
    </row>
    <row r="18" spans="1:31" ht="19.5" customHeight="1" x14ac:dyDescent="0.3"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X18" s="11"/>
      <c r="Y18" s="11"/>
      <c r="Z18" s="11"/>
      <c r="AA18" s="11"/>
      <c r="AB18" s="11"/>
      <c r="AC18" s="11"/>
      <c r="AD18" s="11"/>
      <c r="AE18" s="11"/>
    </row>
    <row r="19" spans="1:31" ht="19.5" customHeight="1" x14ac:dyDescent="0.3">
      <c r="A19" s="217" t="str">
        <f>NOTA!$A$24</f>
        <v>ESTUDO 28 | ANÁLISE DAS EMPRESAS DO SETOR DOS TRANSPORTES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X19" s="11"/>
      <c r="Y19" s="11"/>
      <c r="Z19" s="11"/>
      <c r="AA19" s="11"/>
      <c r="AB19" s="11"/>
      <c r="AC19" s="11"/>
      <c r="AD19" s="11"/>
      <c r="AE19" s="11"/>
    </row>
    <row r="20" spans="1:31" ht="13.5" customHeight="1" x14ac:dyDescent="0.3">
      <c r="T20" s="13"/>
      <c r="U20" s="118" t="s">
        <v>124</v>
      </c>
    </row>
  </sheetData>
  <sheetProtection algorithmName="SHA-512" hashValue="aoTypXZVZ0DvcCFX3hN55ilQjgWZYgoWp7cZ4VlhUkDNXYrseBytJfIfB/zkGmK6UKhiUs4Bu1zZsIj1XnJDig==" saltValue="uv0rPMlaefYM97NKdLYZ7A==" spinCount="100000" sheet="1" objects="1" scenarios="1"/>
  <mergeCells count="68">
    <mergeCell ref="A19:U19"/>
    <mergeCell ref="K15:L15"/>
    <mergeCell ref="M15:N15"/>
    <mergeCell ref="O15:P15"/>
    <mergeCell ref="Q15:R15"/>
    <mergeCell ref="G16:H16"/>
    <mergeCell ref="I16:J16"/>
    <mergeCell ref="K16:L16"/>
    <mergeCell ref="M16:N16"/>
    <mergeCell ref="O16:P16"/>
    <mergeCell ref="Q16:R16"/>
    <mergeCell ref="D14:F16"/>
    <mergeCell ref="O14:P14"/>
    <mergeCell ref="Q14:R14"/>
    <mergeCell ref="G15:H15"/>
    <mergeCell ref="I15:J15"/>
    <mergeCell ref="G14:H14"/>
    <mergeCell ref="I14:J14"/>
    <mergeCell ref="K14:L14"/>
    <mergeCell ref="M14:N14"/>
    <mergeCell ref="K12:L12"/>
    <mergeCell ref="M12:N12"/>
    <mergeCell ref="G13:H13"/>
    <mergeCell ref="I13:J13"/>
    <mergeCell ref="K13:L13"/>
    <mergeCell ref="M13:N13"/>
    <mergeCell ref="O12:P12"/>
    <mergeCell ref="Q12:R12"/>
    <mergeCell ref="Q13:R13"/>
    <mergeCell ref="O10:P10"/>
    <mergeCell ref="Q10:R10"/>
    <mergeCell ref="O11:P11"/>
    <mergeCell ref="Q11:R11"/>
    <mergeCell ref="O13:P13"/>
    <mergeCell ref="D11:F13"/>
    <mergeCell ref="G11:H11"/>
    <mergeCell ref="I11:J11"/>
    <mergeCell ref="K11:L11"/>
    <mergeCell ref="M11:N11"/>
    <mergeCell ref="G12:H12"/>
    <mergeCell ref="I12:J12"/>
    <mergeCell ref="D8:F10"/>
    <mergeCell ref="G10:H10"/>
    <mergeCell ref="I10:J10"/>
    <mergeCell ref="K10:L10"/>
    <mergeCell ref="M10:N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A1:U1"/>
    <mergeCell ref="G6:J6"/>
    <mergeCell ref="K6:N6"/>
    <mergeCell ref="O6:R6"/>
    <mergeCell ref="G7:H7"/>
    <mergeCell ref="I7:J7"/>
    <mergeCell ref="K7:L7"/>
    <mergeCell ref="M7:N7"/>
    <mergeCell ref="O7:P7"/>
    <mergeCell ref="Q7:R7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tabColor theme="4"/>
  </sheetPr>
  <dimension ref="A1:U19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Índice!F170</f>
        <v>G72</v>
      </c>
      <c r="B3" s="110" t="str">
        <f>Índice!G170</f>
        <v>Estruturas | Por classes de maturidade (volume de negócios - 2015)</v>
      </c>
      <c r="C3" s="111"/>
      <c r="D3" s="111"/>
      <c r="E3" s="111"/>
      <c r="F3" s="111"/>
      <c r="G3" s="111"/>
      <c r="H3" s="111"/>
      <c r="I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1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9" customFormat="1" ht="30.75" customHeight="1" x14ac:dyDescent="0.3">
      <c r="A6" s="8"/>
      <c r="G6" s="63"/>
      <c r="H6" s="64"/>
      <c r="I6" s="64"/>
      <c r="J6" s="247" t="s">
        <v>117</v>
      </c>
      <c r="K6" s="247"/>
      <c r="L6" s="247" t="s">
        <v>182</v>
      </c>
      <c r="M6" s="247"/>
      <c r="N6" s="247" t="s">
        <v>181</v>
      </c>
      <c r="O6" s="247"/>
      <c r="T6"/>
    </row>
    <row r="7" spans="1:21" s="13" customFormat="1" ht="47.1" customHeight="1" x14ac:dyDescent="0.3">
      <c r="A7" s="22"/>
      <c r="G7" s="65"/>
      <c r="H7" s="66"/>
      <c r="I7" s="66"/>
      <c r="J7" s="269"/>
      <c r="K7" s="269"/>
      <c r="L7" s="269"/>
      <c r="M7" s="269"/>
      <c r="N7" s="269"/>
      <c r="O7" s="269"/>
    </row>
    <row r="8" spans="1:21" s="13" customFormat="1" ht="30" customHeight="1" x14ac:dyDescent="0.3">
      <c r="A8" s="22"/>
      <c r="G8" s="232" t="s">
        <v>37</v>
      </c>
      <c r="H8" s="269"/>
      <c r="I8" s="269"/>
      <c r="J8" s="245">
        <v>7.9000000000000001E-2</v>
      </c>
      <c r="K8" s="245"/>
      <c r="L8" s="333">
        <v>7.8E-2</v>
      </c>
      <c r="M8" s="333"/>
      <c r="N8" s="246">
        <v>5.6000000000000001E-2</v>
      </c>
      <c r="O8" s="246"/>
    </row>
    <row r="9" spans="1:21" s="13" customFormat="1" ht="30" customHeight="1" x14ac:dyDescent="0.3">
      <c r="A9" s="22"/>
      <c r="G9" s="232" t="s">
        <v>38</v>
      </c>
      <c r="H9" s="269"/>
      <c r="I9" s="269"/>
      <c r="J9" s="245">
        <v>0.11799999999999999</v>
      </c>
      <c r="K9" s="245"/>
      <c r="L9" s="333">
        <v>8.2000000000000003E-2</v>
      </c>
      <c r="M9" s="333"/>
      <c r="N9" s="246">
        <v>0.03</v>
      </c>
      <c r="O9" s="246"/>
    </row>
    <row r="10" spans="1:21" s="13" customFormat="1" ht="30" customHeight="1" x14ac:dyDescent="0.3">
      <c r="A10" s="22"/>
      <c r="G10" s="232" t="s">
        <v>33</v>
      </c>
      <c r="H10" s="269"/>
      <c r="I10" s="269"/>
      <c r="J10" s="245">
        <v>0.245</v>
      </c>
      <c r="K10" s="245"/>
      <c r="L10" s="333">
        <v>0.23400000000000001</v>
      </c>
      <c r="M10" s="333"/>
      <c r="N10" s="246">
        <v>0.159</v>
      </c>
      <c r="O10" s="246"/>
    </row>
    <row r="11" spans="1:21" s="13" customFormat="1" ht="30" customHeight="1" x14ac:dyDescent="0.3">
      <c r="A11" s="22"/>
      <c r="G11" s="235" t="s">
        <v>49</v>
      </c>
      <c r="H11" s="270"/>
      <c r="I11" s="270"/>
      <c r="J11" s="245">
        <v>0.55900000000000005</v>
      </c>
      <c r="K11" s="245"/>
      <c r="L11" s="333">
        <v>0.60699999999999998</v>
      </c>
      <c r="M11" s="333"/>
      <c r="N11" s="246">
        <v>0.754</v>
      </c>
      <c r="O11" s="246"/>
    </row>
    <row r="12" spans="1:21" s="9" customFormat="1" ht="19.5" customHeight="1" x14ac:dyDescent="0.2">
      <c r="A12" s="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21" s="9" customFormat="1" ht="19.5" customHeight="1" x14ac:dyDescent="0.2">
      <c r="A13" s="8"/>
      <c r="C13" s="32"/>
      <c r="L13" s="32"/>
      <c r="M13" s="32"/>
      <c r="N13" s="32"/>
    </row>
    <row r="14" spans="1:21" ht="19.5" customHeight="1" x14ac:dyDescent="0.3">
      <c r="A14" s="252" t="str">
        <f>Índice!$A$213</f>
        <v>ESTUDO 28 | ANÁLISE DAS EMPRESAS DO SETOR DOS TRANSPORTES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</row>
    <row r="15" spans="1:21" ht="13.5" customHeight="1" x14ac:dyDescent="0.3">
      <c r="U15" s="117" t="s">
        <v>124</v>
      </c>
    </row>
    <row r="18" ht="17.25" customHeight="1" x14ac:dyDescent="0.3"/>
    <row r="19" ht="17.25" customHeight="1" x14ac:dyDescent="0.3"/>
  </sheetData>
  <sheetProtection algorithmName="SHA-512" hashValue="/YVqC2ipmdRFkpvqN1ku967FrPAWuudf5Ds8cXY42C6eUx9UzMwnUa8+MAzkSqXZjZJLCRvBfgQyM6Qyfn59PA==" saltValue="LHqvVodsuybmcHN58swa8g==" spinCount="100000" sheet="1" objects="1" scenarios="1"/>
  <mergeCells count="21">
    <mergeCell ref="A14:U14"/>
    <mergeCell ref="G11:I11"/>
    <mergeCell ref="J11:K11"/>
    <mergeCell ref="L11:M11"/>
    <mergeCell ref="N11:O11"/>
    <mergeCell ref="G10:I10"/>
    <mergeCell ref="J10:K10"/>
    <mergeCell ref="L10:M10"/>
    <mergeCell ref="N10:O10"/>
    <mergeCell ref="G9:I9"/>
    <mergeCell ref="J9:K9"/>
    <mergeCell ref="L9:M9"/>
    <mergeCell ref="N9:O9"/>
    <mergeCell ref="G8:I8"/>
    <mergeCell ref="J8:K8"/>
    <mergeCell ref="L8:M8"/>
    <mergeCell ref="N8:O8"/>
    <mergeCell ref="A1:U1"/>
    <mergeCell ref="J6:K7"/>
    <mergeCell ref="L6:M7"/>
    <mergeCell ref="N6:O7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tabColor theme="4" tint="-0.499984740745262"/>
  </sheetPr>
  <dimension ref="A1:W16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3" ht="69" customHeight="1" x14ac:dyDescent="0.3">
      <c r="A1" s="228" t="s">
        <v>315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3" ht="15" customHeight="1" x14ac:dyDescent="0.3"/>
    <row r="3" spans="1:23" s="7" customFormat="1" ht="15" customHeight="1" thickBot="1" x14ac:dyDescent="0.35">
      <c r="A3" s="109" t="str">
        <f>+Índice!F172</f>
        <v>Q23</v>
      </c>
      <c r="B3" s="110" t="str">
        <f>+Índice!G172</f>
        <v>Distribuição do volume de negócios (2015)</v>
      </c>
      <c r="C3" s="111"/>
      <c r="D3" s="111"/>
      <c r="E3" s="111"/>
      <c r="F3" s="111"/>
      <c r="G3" s="111"/>
    </row>
    <row r="4" spans="1:23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3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3" s="9" customFormat="1" ht="30.75" customHeight="1" x14ac:dyDescent="0.2">
      <c r="A6" s="8"/>
      <c r="B6" s="8"/>
      <c r="C6" s="8"/>
      <c r="D6" s="8"/>
      <c r="G6" s="63"/>
      <c r="H6" s="67"/>
      <c r="I6" s="64"/>
      <c r="J6" s="247" t="s">
        <v>117</v>
      </c>
      <c r="K6" s="247"/>
      <c r="L6" s="247" t="s">
        <v>182</v>
      </c>
      <c r="M6" s="247"/>
      <c r="N6" s="247" t="s">
        <v>181</v>
      </c>
      <c r="O6" s="247"/>
      <c r="W6" s="88"/>
    </row>
    <row r="7" spans="1:23" s="13" customFormat="1" ht="44.25" customHeight="1" x14ac:dyDescent="0.3">
      <c r="A7" s="22"/>
      <c r="B7" s="22"/>
      <c r="C7" s="22"/>
      <c r="D7" s="22"/>
      <c r="G7" s="144"/>
      <c r="H7" s="145"/>
      <c r="I7" s="146"/>
      <c r="J7" s="269"/>
      <c r="K7" s="269"/>
      <c r="L7" s="269"/>
      <c r="M7" s="269"/>
      <c r="N7" s="269"/>
      <c r="O7" s="269"/>
      <c r="W7" s="89"/>
    </row>
    <row r="8" spans="1:23" s="13" customFormat="1" ht="37.5" customHeight="1" x14ac:dyDescent="0.3">
      <c r="A8" s="22"/>
      <c r="B8" s="22"/>
      <c r="C8" s="22"/>
      <c r="D8" s="22"/>
      <c r="F8" s="231" t="s">
        <v>185</v>
      </c>
      <c r="G8" s="231"/>
      <c r="H8" s="231"/>
      <c r="I8" s="232"/>
      <c r="J8" s="250">
        <v>0.88200000000000001</v>
      </c>
      <c r="K8" s="250"/>
      <c r="L8" s="334">
        <v>0.89400000000000002</v>
      </c>
      <c r="M8" s="334"/>
      <c r="N8" s="248">
        <v>0.84</v>
      </c>
      <c r="O8" s="248"/>
    </row>
    <row r="9" spans="1:23" s="9" customFormat="1" ht="17.25" customHeight="1" x14ac:dyDescent="0.2">
      <c r="A9" s="8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23" s="9" customFormat="1" ht="17.25" customHeight="1" x14ac:dyDescent="0.2">
      <c r="A10" s="8"/>
      <c r="C10" s="32"/>
      <c r="L10" s="32"/>
      <c r="M10" s="32"/>
      <c r="N10" s="32"/>
    </row>
    <row r="11" spans="1:23" ht="19.5" customHeight="1" x14ac:dyDescent="0.3">
      <c r="A11" s="252" t="str">
        <f>Índice!$A$213</f>
        <v>ESTUDO 28 | ANÁLISE DAS EMPRESAS DO SETOR DOS TRANSPORTES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</row>
    <row r="12" spans="1:23" ht="13.5" customHeight="1" x14ac:dyDescent="0.3">
      <c r="U12" s="117" t="s">
        <v>124</v>
      </c>
    </row>
    <row r="15" spans="1:23" ht="17.25" customHeight="1" x14ac:dyDescent="0.3"/>
    <row r="16" spans="1:23" ht="17.25" customHeight="1" x14ac:dyDescent="0.3"/>
  </sheetData>
  <sheetProtection algorithmName="SHA-512" hashValue="Kw65zrYpFLFNu4bGLZPUzNMOtGDFeOXy+0A5kLfI4YU02sotJw9OIavwf03w99RDsMG948LGYVhXH7+vUTmO9Q==" saltValue="qMQSuoJI5xu47DUMbCRx4A==" spinCount="100000" sheet="1" objects="1" scenarios="1"/>
  <mergeCells count="9">
    <mergeCell ref="A1:U1"/>
    <mergeCell ref="J6:K7"/>
    <mergeCell ref="L6:M7"/>
    <mergeCell ref="N6:O7"/>
    <mergeCell ref="A11:U11"/>
    <mergeCell ref="F8:I8"/>
    <mergeCell ref="J8:K8"/>
    <mergeCell ref="L8:M8"/>
    <mergeCell ref="N8:O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tabColor theme="4"/>
  </sheetPr>
  <dimension ref="A1:AF2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2" ht="69" customHeight="1" x14ac:dyDescent="0.3">
      <c r="A1" s="228" t="s">
        <v>316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2" ht="15" customHeight="1" x14ac:dyDescent="0.3"/>
    <row r="3" spans="1:32" s="7" customFormat="1" ht="15" customHeight="1" thickBot="1" x14ac:dyDescent="0.35">
      <c r="A3" s="109" t="str">
        <f>+Índice!F174</f>
        <v>G73</v>
      </c>
      <c r="B3" s="110" t="str">
        <f>+Índice!G174</f>
        <v>Indicadores demográficos</v>
      </c>
      <c r="C3" s="111"/>
      <c r="D3" s="111"/>
      <c r="E3" s="111"/>
      <c r="F3" s="119"/>
      <c r="G3" s="119"/>
      <c r="H3" s="119"/>
      <c r="I3" s="119"/>
      <c r="J3" s="119"/>
    </row>
    <row r="4" spans="1:3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32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32" s="9" customFormat="1" ht="30.75" customHeight="1" x14ac:dyDescent="0.2">
      <c r="A6" s="8"/>
      <c r="F6" s="69"/>
      <c r="G6" s="64"/>
      <c r="H6" s="67"/>
      <c r="I6" s="247" t="s">
        <v>181</v>
      </c>
      <c r="J6" s="247"/>
      <c r="K6" s="247"/>
      <c r="L6" s="247"/>
      <c r="M6" s="247"/>
      <c r="N6" s="247"/>
      <c r="O6" s="247" t="s">
        <v>305</v>
      </c>
      <c r="P6" s="222"/>
      <c r="Q6" s="247" t="s">
        <v>118</v>
      </c>
      <c r="R6" s="222"/>
    </row>
    <row r="7" spans="1:32" s="13" customFormat="1" ht="38.25" customHeight="1" x14ac:dyDescent="0.3">
      <c r="A7" s="22"/>
      <c r="C7" s="23"/>
      <c r="F7" s="70"/>
      <c r="G7" s="66"/>
      <c r="H7" s="71"/>
      <c r="I7" s="269" t="s">
        <v>44</v>
      </c>
      <c r="J7" s="269"/>
      <c r="K7" s="269" t="s">
        <v>45</v>
      </c>
      <c r="L7" s="269"/>
      <c r="M7" s="269" t="s">
        <v>92</v>
      </c>
      <c r="N7" s="269"/>
      <c r="O7" s="269"/>
      <c r="P7" s="230"/>
      <c r="Q7" s="269"/>
      <c r="R7" s="230"/>
      <c r="T7" s="273" t="s">
        <v>112</v>
      </c>
      <c r="W7" s="9"/>
      <c r="X7" s="9"/>
      <c r="Y7" s="9"/>
      <c r="Z7" s="9"/>
      <c r="AA7" s="9"/>
      <c r="AB7" s="9"/>
      <c r="AC7" s="9"/>
      <c r="AD7" s="9"/>
    </row>
    <row r="8" spans="1:32" s="13" customFormat="1" ht="30" customHeight="1" x14ac:dyDescent="0.3">
      <c r="A8" s="22"/>
      <c r="F8" s="232">
        <v>2011</v>
      </c>
      <c r="G8" s="269"/>
      <c r="H8" s="269"/>
      <c r="I8" s="280">
        <v>7.9000000000000001E-2</v>
      </c>
      <c r="J8" s="282"/>
      <c r="K8" s="280">
        <v>1.2E-2</v>
      </c>
      <c r="L8" s="282"/>
      <c r="M8" s="225">
        <v>7.1999999999999995E-2</v>
      </c>
      <c r="N8" s="227"/>
      <c r="O8" s="332">
        <v>-1.4999999999999999E-2</v>
      </c>
      <c r="P8" s="331"/>
      <c r="Q8" s="283">
        <v>1.9E-2</v>
      </c>
      <c r="R8" s="244"/>
      <c r="T8" s="273"/>
      <c r="W8" s="9"/>
      <c r="X8" s="9"/>
      <c r="Y8" s="9"/>
      <c r="Z8" s="9"/>
      <c r="AA8" s="9"/>
      <c r="AB8" s="9"/>
      <c r="AC8" s="9"/>
      <c r="AD8" s="9"/>
    </row>
    <row r="9" spans="1:32" s="13" customFormat="1" ht="30" customHeight="1" x14ac:dyDescent="0.3">
      <c r="A9" s="22"/>
      <c r="F9" s="232">
        <v>2012</v>
      </c>
      <c r="G9" s="269"/>
      <c r="H9" s="269"/>
      <c r="I9" s="280">
        <v>4.8000000000000001E-2</v>
      </c>
      <c r="J9" s="282"/>
      <c r="K9" s="280">
        <v>0.10100000000000001</v>
      </c>
      <c r="L9" s="282"/>
      <c r="M9" s="225">
        <v>-5.6000000000000001E-2</v>
      </c>
      <c r="N9" s="227"/>
      <c r="O9" s="332">
        <v>-2.5999999999999999E-2</v>
      </c>
      <c r="P9" s="331"/>
      <c r="Q9" s="283">
        <v>0</v>
      </c>
      <c r="R9" s="244"/>
      <c r="W9" s="9"/>
      <c r="X9" s="9"/>
      <c r="Y9" s="9"/>
      <c r="Z9" s="9"/>
      <c r="AA9" s="9"/>
      <c r="AB9" s="9"/>
      <c r="AC9" s="9"/>
      <c r="AD9" s="9"/>
    </row>
    <row r="10" spans="1:32" s="13" customFormat="1" ht="30" customHeight="1" x14ac:dyDescent="0.3">
      <c r="A10" s="22"/>
      <c r="F10" s="232">
        <v>2013</v>
      </c>
      <c r="G10" s="269"/>
      <c r="H10" s="269"/>
      <c r="I10" s="280">
        <v>5.8999999999999997E-2</v>
      </c>
      <c r="J10" s="282"/>
      <c r="K10" s="280">
        <v>4.8000000000000001E-2</v>
      </c>
      <c r="L10" s="282"/>
      <c r="M10" s="225">
        <v>1.2E-2</v>
      </c>
      <c r="N10" s="227"/>
      <c r="O10" s="332">
        <v>-2.5999999999999999E-2</v>
      </c>
      <c r="P10" s="331"/>
      <c r="Q10" s="283">
        <v>7.0000000000000001E-3</v>
      </c>
      <c r="R10" s="244"/>
      <c r="W10" s="9"/>
      <c r="X10" s="9"/>
      <c r="Y10" s="9"/>
      <c r="Z10" s="9"/>
      <c r="AA10" s="9"/>
      <c r="AB10" s="9"/>
      <c r="AC10" s="9"/>
      <c r="AD10" s="9"/>
    </row>
    <row r="11" spans="1:32" s="13" customFormat="1" ht="30" customHeight="1" x14ac:dyDescent="0.3">
      <c r="A11" s="22"/>
      <c r="F11" s="232">
        <v>2014</v>
      </c>
      <c r="G11" s="269"/>
      <c r="H11" s="269"/>
      <c r="I11" s="280">
        <v>5.7000000000000002E-2</v>
      </c>
      <c r="J11" s="282"/>
      <c r="K11" s="280">
        <v>3.5000000000000003E-2</v>
      </c>
      <c r="L11" s="282"/>
      <c r="M11" s="225">
        <v>2.4E-2</v>
      </c>
      <c r="N11" s="227"/>
      <c r="O11" s="332">
        <v>-2.3E-2</v>
      </c>
      <c r="P11" s="331"/>
      <c r="Q11" s="283">
        <v>7.0000000000000001E-3</v>
      </c>
      <c r="R11" s="244"/>
      <c r="W11" s="9"/>
      <c r="X11" s="9"/>
      <c r="Y11" s="9"/>
      <c r="Z11" s="9"/>
      <c r="AA11" s="9"/>
      <c r="AB11" s="9"/>
      <c r="AC11" s="9"/>
      <c r="AD11" s="9"/>
    </row>
    <row r="12" spans="1:32" s="13" customFormat="1" ht="30" customHeight="1" x14ac:dyDescent="0.3">
      <c r="A12" s="22"/>
      <c r="F12" s="235">
        <v>2015</v>
      </c>
      <c r="G12" s="270"/>
      <c r="H12" s="270"/>
      <c r="I12" s="280">
        <v>7.8E-2</v>
      </c>
      <c r="J12" s="282"/>
      <c r="K12" s="280">
        <v>4.5999999999999999E-2</v>
      </c>
      <c r="L12" s="282"/>
      <c r="M12" s="225">
        <v>3.4000000000000002E-2</v>
      </c>
      <c r="N12" s="227"/>
      <c r="O12" s="332">
        <v>-2.3E-2</v>
      </c>
      <c r="P12" s="331"/>
      <c r="Q12" s="283">
        <v>1.2E-2</v>
      </c>
      <c r="R12" s="244"/>
      <c r="W12" s="9"/>
      <c r="X12" s="9"/>
      <c r="Y12" s="9"/>
      <c r="Z12" s="9"/>
      <c r="AA12" s="9"/>
      <c r="AB12" s="9"/>
      <c r="AC12" s="9"/>
      <c r="AD12" s="9"/>
    </row>
    <row r="13" spans="1:32" s="9" customFormat="1" ht="19.5" customHeight="1" x14ac:dyDescent="0.2">
      <c r="A13" s="8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32" s="9" customFormat="1" ht="19.5" customHeight="1" x14ac:dyDescent="0.2">
      <c r="A14" s="8"/>
      <c r="C14" s="32"/>
      <c r="L14" s="32"/>
      <c r="M14" s="32"/>
      <c r="N14" s="32"/>
    </row>
    <row r="15" spans="1:32" ht="19.5" customHeight="1" x14ac:dyDescent="0.3">
      <c r="A15" s="252" t="str">
        <f>Índice!$A$213</f>
        <v>ESTUDO 28 | ANÁLISE DAS EMPRESAS DO SETOR DOS TRANSPORTES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Y15" s="9"/>
      <c r="Z15" s="9"/>
      <c r="AA15" s="9"/>
      <c r="AB15" s="9"/>
      <c r="AC15" s="9"/>
      <c r="AD15" s="9"/>
      <c r="AE15" s="9"/>
      <c r="AF15" s="9"/>
    </row>
    <row r="16" spans="1:32" ht="13.5" customHeight="1" x14ac:dyDescent="0.3">
      <c r="U16" s="117" t="s">
        <v>124</v>
      </c>
    </row>
    <row r="19" ht="17.25" customHeight="1" x14ac:dyDescent="0.3"/>
    <row r="20" ht="17.25" customHeight="1" x14ac:dyDescent="0.3"/>
  </sheetData>
  <sheetProtection algorithmName="SHA-512" hashValue="CSPc6oEQwPeP0+JeAoV2vvEqwVZiwXr3Wn7O8Hrm7b0owmIhoey9GNaav9cng3LGKgYpq6g3MOnsQ6davmmHnA==" saltValue="XmvLjfY0XHxjYQT4++6aLg==" spinCount="100000" sheet="1" objects="1" scenarios="1"/>
  <mergeCells count="39">
    <mergeCell ref="A15:U15"/>
    <mergeCell ref="F12:H12"/>
    <mergeCell ref="I12:J12"/>
    <mergeCell ref="K12:L12"/>
    <mergeCell ref="M12:N12"/>
    <mergeCell ref="O12:P12"/>
    <mergeCell ref="Q12:R12"/>
    <mergeCell ref="Q9:R9"/>
    <mergeCell ref="Q11:R11"/>
    <mergeCell ref="F10:H10"/>
    <mergeCell ref="I10:J10"/>
    <mergeCell ref="K10:L10"/>
    <mergeCell ref="M10:N10"/>
    <mergeCell ref="O10:P10"/>
    <mergeCell ref="Q10:R10"/>
    <mergeCell ref="F11:H11"/>
    <mergeCell ref="I11:J11"/>
    <mergeCell ref="K11:L11"/>
    <mergeCell ref="M11:N11"/>
    <mergeCell ref="O11:P11"/>
    <mergeCell ref="F9:H9"/>
    <mergeCell ref="I9:J9"/>
    <mergeCell ref="K9:L9"/>
    <mergeCell ref="M9:N9"/>
    <mergeCell ref="O9:P9"/>
    <mergeCell ref="A1:U1"/>
    <mergeCell ref="I6:N6"/>
    <mergeCell ref="O6:P7"/>
    <mergeCell ref="Q6:R7"/>
    <mergeCell ref="I7:J7"/>
    <mergeCell ref="K7:L7"/>
    <mergeCell ref="M7:N7"/>
    <mergeCell ref="T7:T8"/>
    <mergeCell ref="F8:H8"/>
    <mergeCell ref="I8:J8"/>
    <mergeCell ref="K8:L8"/>
    <mergeCell ref="M8:N8"/>
    <mergeCell ref="O8:P8"/>
    <mergeCell ref="Q8:R8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tabColor theme="4"/>
  </sheetPr>
  <dimension ref="A1:U25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+Índice!F175</f>
        <v>G74</v>
      </c>
      <c r="B3" s="110" t="str">
        <f>+Índice!G175</f>
        <v>Rácio de natalidade/mortalidade</v>
      </c>
      <c r="C3" s="111"/>
      <c r="D3" s="111"/>
      <c r="E3" s="111"/>
    </row>
    <row r="4" spans="1:21" s="9" customFormat="1" ht="15" customHeight="1" x14ac:dyDescent="0.2">
      <c r="A4" s="8" t="s">
        <v>29</v>
      </c>
      <c r="C4" s="17"/>
      <c r="D4" s="18"/>
      <c r="E4" s="18"/>
    </row>
    <row r="5" spans="1:21" s="9" customFormat="1" ht="15" customHeight="1" thickBot="1" x14ac:dyDescent="0.35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13"/>
      <c r="N5" s="13"/>
      <c r="O5" s="13"/>
      <c r="P5" s="13"/>
      <c r="Q5" s="13"/>
      <c r="R5" s="13"/>
    </row>
    <row r="6" spans="1:21" s="13" customFormat="1" ht="30" customHeight="1" x14ac:dyDescent="0.3">
      <c r="A6" s="22"/>
      <c r="B6" s="22"/>
      <c r="C6" s="22"/>
      <c r="D6" s="22"/>
      <c r="E6" s="73"/>
      <c r="F6" s="80"/>
      <c r="G6" s="147"/>
      <c r="H6" s="247" t="s">
        <v>183</v>
      </c>
      <c r="I6" s="247"/>
      <c r="J6" s="247" t="s">
        <v>182</v>
      </c>
      <c r="K6" s="247"/>
      <c r="L6" s="247" t="s">
        <v>181</v>
      </c>
      <c r="M6" s="247"/>
    </row>
    <row r="7" spans="1:21" s="13" customFormat="1" ht="30" customHeight="1" x14ac:dyDescent="0.3">
      <c r="A7" s="22"/>
      <c r="B7" s="22"/>
      <c r="C7" s="22"/>
      <c r="D7" s="22"/>
      <c r="E7" s="68"/>
      <c r="F7" s="66"/>
      <c r="G7" s="147"/>
      <c r="H7" s="269"/>
      <c r="I7" s="269"/>
      <c r="J7" s="269"/>
      <c r="K7" s="269"/>
      <c r="L7" s="269"/>
      <c r="M7" s="269"/>
      <c r="T7" s="90"/>
    </row>
    <row r="8" spans="1:21" s="13" customFormat="1" ht="30" customHeight="1" x14ac:dyDescent="0.3">
      <c r="A8" s="22"/>
      <c r="B8" s="22"/>
      <c r="C8" s="22"/>
      <c r="D8" s="22"/>
      <c r="E8" s="232">
        <v>2011</v>
      </c>
      <c r="F8" s="269"/>
      <c r="G8" s="269"/>
      <c r="H8" s="259">
        <v>1.3</v>
      </c>
      <c r="I8" s="260"/>
      <c r="J8" s="348">
        <v>0.7</v>
      </c>
      <c r="K8" s="348"/>
      <c r="L8" s="276">
        <v>7</v>
      </c>
      <c r="M8" s="276"/>
    </row>
    <row r="9" spans="1:21" s="13" customFormat="1" ht="30" customHeight="1" x14ac:dyDescent="0.3">
      <c r="A9" s="22"/>
      <c r="B9" s="22"/>
      <c r="C9" s="22"/>
      <c r="D9" s="22"/>
      <c r="E9" s="232">
        <v>2012</v>
      </c>
      <c r="F9" s="269"/>
      <c r="G9" s="269"/>
      <c r="H9" s="259">
        <v>1</v>
      </c>
      <c r="I9" s="260"/>
      <c r="J9" s="348">
        <v>0.5</v>
      </c>
      <c r="K9" s="348"/>
      <c r="L9" s="276">
        <v>0.4</v>
      </c>
      <c r="M9" s="276"/>
    </row>
    <row r="10" spans="1:21" s="13" customFormat="1" ht="30" customHeight="1" x14ac:dyDescent="0.3">
      <c r="A10" s="22"/>
      <c r="B10" s="22"/>
      <c r="C10" s="22"/>
      <c r="D10" s="22"/>
      <c r="E10" s="232">
        <v>2013</v>
      </c>
      <c r="F10" s="269"/>
      <c r="G10" s="269"/>
      <c r="H10" s="259">
        <v>1.1000000000000001</v>
      </c>
      <c r="I10" s="260"/>
      <c r="J10" s="348">
        <v>0.6</v>
      </c>
      <c r="K10" s="348"/>
      <c r="L10" s="276">
        <v>1.3</v>
      </c>
      <c r="M10" s="276"/>
    </row>
    <row r="11" spans="1:21" s="13" customFormat="1" ht="30" customHeight="1" x14ac:dyDescent="0.3">
      <c r="A11" s="22"/>
      <c r="B11" s="23"/>
      <c r="C11" s="23"/>
      <c r="D11" s="147"/>
      <c r="E11" s="232">
        <v>2014</v>
      </c>
      <c r="F11" s="269"/>
      <c r="G11" s="269"/>
      <c r="H11" s="259">
        <v>1.1000000000000001</v>
      </c>
      <c r="I11" s="260"/>
      <c r="J11" s="348">
        <v>0.6</v>
      </c>
      <c r="K11" s="348"/>
      <c r="L11" s="276">
        <v>1.7</v>
      </c>
      <c r="M11" s="276"/>
      <c r="N11" s="147"/>
    </row>
    <row r="12" spans="1:21" s="9" customFormat="1" ht="30" customHeight="1" x14ac:dyDescent="0.2">
      <c r="A12" s="8"/>
      <c r="D12" s="32"/>
      <c r="E12" s="232">
        <v>2015</v>
      </c>
      <c r="F12" s="269"/>
      <c r="G12" s="269"/>
      <c r="H12" s="259">
        <v>1.2</v>
      </c>
      <c r="I12" s="260"/>
      <c r="J12" s="348">
        <v>0.6</v>
      </c>
      <c r="K12" s="348"/>
      <c r="L12" s="276">
        <v>1.8</v>
      </c>
      <c r="M12" s="276"/>
    </row>
    <row r="13" spans="1:21" s="9" customFormat="1" ht="18.75" customHeight="1" x14ac:dyDescent="0.3">
      <c r="A13" s="8"/>
      <c r="B13" s="8"/>
      <c r="C13" s="8"/>
      <c r="D13" s="32"/>
      <c r="E13" s="32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3"/>
      <c r="Q13" s="13"/>
      <c r="R13" s="13"/>
      <c r="S13" s="13"/>
      <c r="T13" s="13"/>
      <c r="U13" s="13"/>
    </row>
    <row r="14" spans="1:21" s="9" customFormat="1" ht="18.75" customHeight="1" x14ac:dyDescent="0.3">
      <c r="A14" s="8"/>
      <c r="B14" s="8"/>
      <c r="C14" s="8"/>
      <c r="D14" s="32"/>
      <c r="E14" s="32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3"/>
      <c r="Q14" s="13"/>
      <c r="R14" s="13"/>
      <c r="S14" s="13"/>
      <c r="T14" s="13"/>
      <c r="U14" s="13"/>
    </row>
    <row r="15" spans="1:21" ht="19.5" customHeight="1" x14ac:dyDescent="0.3">
      <c r="A15" s="252" t="str">
        <f>Índice!$A$213</f>
        <v>ESTUDO 28 | ANÁLISE DAS EMPRESAS DO SETOR DOS TRANSPORTES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</row>
    <row r="16" spans="1:21" ht="13.5" customHeight="1" x14ac:dyDescent="0.3">
      <c r="U16" s="117" t="s">
        <v>124</v>
      </c>
    </row>
    <row r="19" spans="6:11" ht="17.25" customHeight="1" x14ac:dyDescent="0.3"/>
    <row r="20" spans="6:11" ht="17.25" customHeight="1" x14ac:dyDescent="0.3">
      <c r="F20" s="57"/>
      <c r="G20" s="57"/>
      <c r="H20" s="57"/>
      <c r="I20" s="57"/>
      <c r="J20" s="57"/>
      <c r="K20" s="57"/>
    </row>
    <row r="21" spans="6:11" x14ac:dyDescent="0.3">
      <c r="F21" s="57"/>
      <c r="G21" s="57"/>
      <c r="H21" s="57"/>
      <c r="I21" s="57"/>
      <c r="J21" s="57"/>
      <c r="K21" s="57"/>
    </row>
    <row r="22" spans="6:11" x14ac:dyDescent="0.3">
      <c r="F22" s="57"/>
      <c r="G22" s="57"/>
      <c r="H22" s="57"/>
      <c r="I22" s="57"/>
      <c r="J22" s="57"/>
      <c r="K22" s="57"/>
    </row>
    <row r="23" spans="6:11" x14ac:dyDescent="0.3">
      <c r="F23" s="57"/>
      <c r="G23" s="57"/>
      <c r="H23" s="57"/>
      <c r="I23" s="57"/>
      <c r="J23" s="57"/>
      <c r="K23" s="57"/>
    </row>
    <row r="24" spans="6:11" x14ac:dyDescent="0.3">
      <c r="F24" s="57"/>
      <c r="G24" s="57"/>
      <c r="H24" s="57"/>
      <c r="I24" s="57"/>
      <c r="J24" s="57"/>
      <c r="K24" s="57"/>
    </row>
    <row r="25" spans="6:11" x14ac:dyDescent="0.3">
      <c r="F25" s="57"/>
      <c r="G25" s="57"/>
      <c r="H25" s="57"/>
      <c r="I25" s="57"/>
      <c r="J25" s="57"/>
      <c r="K25" s="57"/>
    </row>
  </sheetData>
  <sheetProtection algorithmName="SHA-512" hashValue="xRxo1PKtMQ9zHpbOb8Ta5Q6P3lkIJ1i9RD2j7PRrmd4iPfA2tIfMqjc64DeOWUXEy+1frBUtvLn8gvP5TMAjfw==" saltValue="GomynoPX5GqUIvZHByC+Ig==" spinCount="100000" sheet="1" objects="1" scenarios="1"/>
  <mergeCells count="25">
    <mergeCell ref="A15:U15"/>
    <mergeCell ref="L6:M7"/>
    <mergeCell ref="L8:M8"/>
    <mergeCell ref="L9:M9"/>
    <mergeCell ref="L10:M10"/>
    <mergeCell ref="L11:M11"/>
    <mergeCell ref="L12:M12"/>
    <mergeCell ref="E11:G11"/>
    <mergeCell ref="H11:I11"/>
    <mergeCell ref="J11:K11"/>
    <mergeCell ref="E12:G12"/>
    <mergeCell ref="H12:I12"/>
    <mergeCell ref="J12:K12"/>
    <mergeCell ref="E9:G9"/>
    <mergeCell ref="H9:I9"/>
    <mergeCell ref="J9:K9"/>
    <mergeCell ref="E10:G10"/>
    <mergeCell ref="H10:I10"/>
    <mergeCell ref="J10:K10"/>
    <mergeCell ref="A1:U1"/>
    <mergeCell ref="H6:I7"/>
    <mergeCell ref="J6:K7"/>
    <mergeCell ref="E8:G8"/>
    <mergeCell ref="H8:I8"/>
    <mergeCell ref="J8:K8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tabColor theme="4"/>
  </sheetPr>
  <dimension ref="A1:U23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+Índice!F176</f>
        <v>G75</v>
      </c>
      <c r="B3" s="110" t="str">
        <f>+Índice!G176</f>
        <v>Universo potencial de empresas de elevado crescimento | Taxa média de crescimento anual (num período de três anos)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1" s="9" customFormat="1" ht="15" customHeight="1" x14ac:dyDescent="0.3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13"/>
      <c r="N5" s="13"/>
      <c r="O5" s="13"/>
      <c r="P5" s="13"/>
      <c r="Q5" s="13"/>
      <c r="R5" s="13"/>
    </row>
    <row r="6" spans="1:21" s="13" customFormat="1" ht="30" customHeight="1" x14ac:dyDescent="0.3">
      <c r="D6" s="63"/>
      <c r="E6" s="72"/>
      <c r="F6" s="72"/>
      <c r="G6" s="247" t="s">
        <v>117</v>
      </c>
      <c r="H6" s="247"/>
      <c r="I6" s="247"/>
      <c r="J6" s="247"/>
      <c r="K6" s="247" t="s">
        <v>182</v>
      </c>
      <c r="L6" s="247"/>
      <c r="M6" s="247"/>
      <c r="N6" s="247"/>
      <c r="O6" s="247" t="s">
        <v>181</v>
      </c>
      <c r="P6" s="247"/>
      <c r="Q6" s="247"/>
      <c r="R6" s="247"/>
    </row>
    <row r="7" spans="1:21" s="13" customFormat="1" ht="30" customHeight="1" x14ac:dyDescent="0.3">
      <c r="D7" s="65"/>
      <c r="E7" s="66"/>
      <c r="F7" s="66"/>
      <c r="G7" s="269">
        <v>2011</v>
      </c>
      <c r="H7" s="269"/>
      <c r="I7" s="269">
        <v>2015</v>
      </c>
      <c r="J7" s="269"/>
      <c r="K7" s="269">
        <v>2011</v>
      </c>
      <c r="L7" s="269"/>
      <c r="M7" s="269">
        <v>2015</v>
      </c>
      <c r="N7" s="269"/>
      <c r="O7" s="269">
        <v>2011</v>
      </c>
      <c r="P7" s="269"/>
      <c r="Q7" s="269">
        <v>2015</v>
      </c>
      <c r="R7" s="269"/>
    </row>
    <row r="8" spans="1:21" s="13" customFormat="1" ht="30" customHeight="1" x14ac:dyDescent="0.3">
      <c r="D8" s="232" t="s">
        <v>113</v>
      </c>
      <c r="E8" s="269"/>
      <c r="F8" s="269"/>
      <c r="G8" s="245">
        <v>0.61299999999999999</v>
      </c>
      <c r="H8" s="245"/>
      <c r="I8" s="245">
        <v>0.42199999999999999</v>
      </c>
      <c r="J8" s="245"/>
      <c r="K8" s="333">
        <v>0.52200000000000002</v>
      </c>
      <c r="L8" s="333"/>
      <c r="M8" s="333">
        <v>0.42899999999999999</v>
      </c>
      <c r="N8" s="333"/>
      <c r="O8" s="246">
        <v>0.48699999999999999</v>
      </c>
      <c r="P8" s="246"/>
      <c r="Q8" s="246">
        <v>0.40899999999999997</v>
      </c>
      <c r="R8" s="246"/>
    </row>
    <row r="9" spans="1:21" s="13" customFormat="1" ht="30" customHeight="1" x14ac:dyDescent="0.3">
      <c r="D9" s="232" t="s">
        <v>114</v>
      </c>
      <c r="E9" s="269"/>
      <c r="F9" s="269"/>
      <c r="G9" s="245">
        <v>0.32200000000000001</v>
      </c>
      <c r="H9" s="245"/>
      <c r="I9" s="245">
        <v>0.46400000000000002</v>
      </c>
      <c r="J9" s="245"/>
      <c r="K9" s="333">
        <v>0.374</v>
      </c>
      <c r="L9" s="333"/>
      <c r="M9" s="333">
        <v>0.44800000000000001</v>
      </c>
      <c r="N9" s="333"/>
      <c r="O9" s="246">
        <v>0.35899999999999999</v>
      </c>
      <c r="P9" s="246"/>
      <c r="Q9" s="246">
        <v>0.38600000000000001</v>
      </c>
      <c r="R9" s="246"/>
    </row>
    <row r="10" spans="1:21" s="13" customFormat="1" ht="30" customHeight="1" x14ac:dyDescent="0.3">
      <c r="D10" s="235" t="s">
        <v>115</v>
      </c>
      <c r="E10" s="270"/>
      <c r="F10" s="270"/>
      <c r="G10" s="245">
        <v>6.5000000000000002E-2</v>
      </c>
      <c r="H10" s="245"/>
      <c r="I10" s="245">
        <v>0.113</v>
      </c>
      <c r="J10" s="245"/>
      <c r="K10" s="333">
        <v>0.10299999999999999</v>
      </c>
      <c r="L10" s="333"/>
      <c r="M10" s="333">
        <v>0.124</v>
      </c>
      <c r="N10" s="333"/>
      <c r="O10" s="246">
        <v>0.154</v>
      </c>
      <c r="P10" s="246"/>
      <c r="Q10" s="246">
        <v>0.20499999999999999</v>
      </c>
      <c r="R10" s="246"/>
    </row>
    <row r="11" spans="1:21" s="9" customFormat="1" ht="18.75" customHeight="1" x14ac:dyDescent="0.3">
      <c r="A11" s="8"/>
      <c r="B11" s="8"/>
      <c r="C11" s="8"/>
      <c r="D11" s="32"/>
      <c r="E11" s="32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3"/>
      <c r="Q11" s="13"/>
      <c r="R11" s="13"/>
      <c r="S11" s="13"/>
      <c r="T11" s="13"/>
      <c r="U11" s="13"/>
    </row>
    <row r="12" spans="1:21" s="9" customFormat="1" ht="18.75" customHeight="1" x14ac:dyDescent="0.3">
      <c r="A12" s="8"/>
      <c r="B12" s="8"/>
      <c r="C12" s="8"/>
      <c r="D12" s="32"/>
      <c r="E12" s="32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3"/>
      <c r="Q12" s="13"/>
      <c r="R12" s="13"/>
      <c r="S12" s="13"/>
      <c r="T12" s="13"/>
      <c r="U12" s="13"/>
    </row>
    <row r="13" spans="1:21" ht="19.5" customHeight="1" x14ac:dyDescent="0.3">
      <c r="A13" s="252" t="str">
        <f>Índice!$A$213</f>
        <v>ESTUDO 28 | ANÁLISE DAS EMPRESAS DO SETOR DOS TRANSPORTES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</row>
    <row r="14" spans="1:21" ht="13.5" customHeight="1" x14ac:dyDescent="0.3">
      <c r="U14" s="117" t="s">
        <v>124</v>
      </c>
    </row>
    <row r="17" spans="6:11" ht="17.25" customHeight="1" x14ac:dyDescent="0.3"/>
    <row r="18" spans="6:11" ht="17.25" customHeight="1" x14ac:dyDescent="0.3">
      <c r="F18" s="57"/>
      <c r="G18" s="57"/>
      <c r="H18" s="57"/>
      <c r="I18" s="57"/>
      <c r="J18" s="57"/>
      <c r="K18" s="57"/>
    </row>
    <row r="19" spans="6:11" x14ac:dyDescent="0.3">
      <c r="F19" s="57"/>
      <c r="G19" s="57"/>
      <c r="H19" s="57"/>
      <c r="I19" s="57"/>
      <c r="J19" s="57"/>
      <c r="K19" s="57"/>
    </row>
    <row r="20" spans="6:11" x14ac:dyDescent="0.3">
      <c r="F20" s="57"/>
      <c r="G20" s="57"/>
      <c r="H20" s="57"/>
      <c r="I20" s="57"/>
      <c r="J20" s="57"/>
      <c r="K20" s="57"/>
    </row>
    <row r="21" spans="6:11" x14ac:dyDescent="0.3">
      <c r="F21" s="57"/>
      <c r="G21" s="57"/>
      <c r="H21" s="57"/>
      <c r="I21" s="57"/>
      <c r="J21" s="57"/>
      <c r="K21" s="57"/>
    </row>
    <row r="22" spans="6:11" x14ac:dyDescent="0.3">
      <c r="F22" s="57"/>
      <c r="G22" s="57"/>
      <c r="H22" s="57"/>
      <c r="I22" s="57"/>
      <c r="J22" s="57"/>
      <c r="K22" s="57"/>
    </row>
    <row r="23" spans="6:11" x14ac:dyDescent="0.3">
      <c r="F23" s="57"/>
      <c r="G23" s="57"/>
      <c r="H23" s="57"/>
      <c r="I23" s="57"/>
      <c r="J23" s="57"/>
      <c r="K23" s="57"/>
    </row>
  </sheetData>
  <sheetProtection algorithmName="SHA-512" hashValue="Fy7bU10TtquqRRHGQd2v2KzeVB4eaROWRUbNTKnIa754ii+47BNlD15bfyNS99Qf/6RDIjksM9jQvatNdQPVcQ==" saltValue="m58Ksac7eoOfrKqxqREoHg==" spinCount="100000" sheet="1" objects="1" scenarios="1"/>
  <mergeCells count="32">
    <mergeCell ref="A13:U13"/>
    <mergeCell ref="D10:F10"/>
    <mergeCell ref="G10:H10"/>
    <mergeCell ref="I10:J10"/>
    <mergeCell ref="K10:L10"/>
    <mergeCell ref="M10:N10"/>
    <mergeCell ref="O10:P10"/>
    <mergeCell ref="Q10:R10"/>
    <mergeCell ref="O9:P9"/>
    <mergeCell ref="Q9:R9"/>
    <mergeCell ref="Q7:R7"/>
    <mergeCell ref="D8:F8"/>
    <mergeCell ref="G8:H8"/>
    <mergeCell ref="I8:J8"/>
    <mergeCell ref="K8:L8"/>
    <mergeCell ref="M8:N8"/>
    <mergeCell ref="O8:P8"/>
    <mergeCell ref="Q8:R8"/>
    <mergeCell ref="D9:F9"/>
    <mergeCell ref="G9:H9"/>
    <mergeCell ref="I9:J9"/>
    <mergeCell ref="K9:L9"/>
    <mergeCell ref="M9:N9"/>
    <mergeCell ref="A1:U1"/>
    <mergeCell ref="G6:J6"/>
    <mergeCell ref="K6:N6"/>
    <mergeCell ref="O6:R6"/>
    <mergeCell ref="G7:H7"/>
    <mergeCell ref="I7:J7"/>
    <mergeCell ref="K7:L7"/>
    <mergeCell ref="M7:N7"/>
    <mergeCell ref="O7:P7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tabColor rgb="FFC0CFD6"/>
  </sheetPr>
  <dimension ref="A1:V8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2" ht="69" customHeight="1" x14ac:dyDescent="0.3">
      <c r="A1" s="228" t="s">
        <v>318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2" ht="15" customHeight="1" x14ac:dyDescent="0.3"/>
    <row r="3" spans="1:22" s="7" customFormat="1" ht="15" customHeight="1" thickBot="1" x14ac:dyDescent="0.35">
      <c r="A3" s="106" t="str">
        <f>+Índice!$F$181</f>
        <v>G76</v>
      </c>
      <c r="B3" s="107" t="str">
        <f>+Índice!$G$181</f>
        <v>Volume de negócios | Contributos (em p.p.) para a taxa de crescimento anual (em percentagem)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60"/>
      <c r="O3" s="60"/>
      <c r="P3" s="60"/>
      <c r="Q3" s="60"/>
    </row>
    <row r="4" spans="1:2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5" customHeight="1" x14ac:dyDescent="0.3"/>
    <row r="6" spans="1:22" ht="30" customHeight="1" x14ac:dyDescent="0.3">
      <c r="E6" s="9"/>
      <c r="F6" s="222" t="s">
        <v>120</v>
      </c>
      <c r="G6" s="223"/>
      <c r="H6" s="223"/>
      <c r="I6" s="223"/>
      <c r="J6" s="223"/>
      <c r="K6" s="224"/>
      <c r="L6" s="223" t="s">
        <v>127</v>
      </c>
      <c r="M6" s="223"/>
      <c r="N6" s="223"/>
      <c r="O6" s="223"/>
      <c r="P6" s="223"/>
      <c r="Q6" s="224"/>
    </row>
    <row r="7" spans="1:22" ht="30" customHeight="1" x14ac:dyDescent="0.3">
      <c r="E7" s="13"/>
      <c r="F7" s="230" t="s">
        <v>117</v>
      </c>
      <c r="G7" s="232"/>
      <c r="H7" s="222" t="s">
        <v>182</v>
      </c>
      <c r="I7" s="224"/>
      <c r="J7" s="222" t="s">
        <v>181</v>
      </c>
      <c r="K7" s="224"/>
      <c r="L7" s="230" t="s">
        <v>0</v>
      </c>
      <c r="M7" s="232"/>
      <c r="N7" s="230" t="s">
        <v>42</v>
      </c>
      <c r="O7" s="232"/>
      <c r="P7" s="230" t="s">
        <v>1</v>
      </c>
      <c r="Q7" s="232"/>
    </row>
    <row r="8" spans="1:22" s="9" customFormat="1" ht="30" customHeight="1" x14ac:dyDescent="0.2">
      <c r="D8" s="223">
        <v>2011</v>
      </c>
      <c r="E8" s="224"/>
      <c r="F8" s="275">
        <v>-1.8</v>
      </c>
      <c r="G8" s="275"/>
      <c r="H8" s="335">
        <v>2.2999999999999998</v>
      </c>
      <c r="I8" s="336"/>
      <c r="J8" s="253">
        <v>4.5</v>
      </c>
      <c r="K8" s="254"/>
      <c r="L8" s="290">
        <v>-0.1</v>
      </c>
      <c r="M8" s="291"/>
      <c r="N8" s="290">
        <v>-3.3</v>
      </c>
      <c r="O8" s="291"/>
      <c r="P8" s="290">
        <v>7.9</v>
      </c>
      <c r="Q8" s="291"/>
    </row>
    <row r="9" spans="1:22" s="13" customFormat="1" ht="30" customHeight="1" x14ac:dyDescent="0.3">
      <c r="D9" s="231">
        <v>2012</v>
      </c>
      <c r="E9" s="232"/>
      <c r="F9" s="275">
        <v>-6.2</v>
      </c>
      <c r="G9" s="275"/>
      <c r="H9" s="335">
        <v>-0.9</v>
      </c>
      <c r="I9" s="336"/>
      <c r="J9" s="253">
        <v>4.3</v>
      </c>
      <c r="K9" s="254"/>
      <c r="L9" s="290">
        <v>0.1</v>
      </c>
      <c r="M9" s="291"/>
      <c r="N9" s="290">
        <v>1.2</v>
      </c>
      <c r="O9" s="291"/>
      <c r="P9" s="290">
        <v>3</v>
      </c>
      <c r="Q9" s="291"/>
    </row>
    <row r="10" spans="1:22" s="13" customFormat="1" ht="30" customHeight="1" x14ac:dyDescent="0.3">
      <c r="D10" s="231">
        <v>2013</v>
      </c>
      <c r="E10" s="232"/>
      <c r="F10" s="275">
        <v>-0.2</v>
      </c>
      <c r="G10" s="275"/>
      <c r="H10" s="335">
        <v>1</v>
      </c>
      <c r="I10" s="336"/>
      <c r="J10" s="253">
        <v>1.4</v>
      </c>
      <c r="K10" s="254"/>
      <c r="L10" s="290">
        <v>0</v>
      </c>
      <c r="M10" s="291"/>
      <c r="N10" s="290">
        <v>-1.1000000000000001</v>
      </c>
      <c r="O10" s="291"/>
      <c r="P10" s="290">
        <v>2.5</v>
      </c>
      <c r="Q10" s="291"/>
    </row>
    <row r="11" spans="1:22" s="13" customFormat="1" ht="30" customHeight="1" x14ac:dyDescent="0.3">
      <c r="D11" s="231">
        <v>2014</v>
      </c>
      <c r="E11" s="232"/>
      <c r="F11" s="275">
        <v>1.9</v>
      </c>
      <c r="G11" s="275"/>
      <c r="H11" s="335">
        <v>4.2</v>
      </c>
      <c r="I11" s="336"/>
      <c r="J11" s="253">
        <v>0.9</v>
      </c>
      <c r="K11" s="254"/>
      <c r="L11" s="290">
        <v>0.4</v>
      </c>
      <c r="M11" s="291"/>
      <c r="N11" s="290">
        <v>1.2</v>
      </c>
      <c r="O11" s="291"/>
      <c r="P11" s="290">
        <v>-0.7</v>
      </c>
      <c r="Q11" s="291"/>
    </row>
    <row r="12" spans="1:22" s="13" customFormat="1" ht="30" customHeight="1" x14ac:dyDescent="0.3">
      <c r="D12" s="234">
        <v>2015</v>
      </c>
      <c r="E12" s="235"/>
      <c r="F12" s="275">
        <v>2.4</v>
      </c>
      <c r="G12" s="275"/>
      <c r="H12" s="335">
        <v>1</v>
      </c>
      <c r="I12" s="336"/>
      <c r="J12" s="253">
        <v>-1.4</v>
      </c>
      <c r="K12" s="254"/>
      <c r="L12" s="290">
        <v>-0.2</v>
      </c>
      <c r="M12" s="291"/>
      <c r="N12" s="290">
        <v>3</v>
      </c>
      <c r="O12" s="291"/>
      <c r="P12" s="290">
        <v>-4.2</v>
      </c>
      <c r="Q12" s="291"/>
    </row>
    <row r="13" spans="1:22" s="13" customFormat="1" ht="30" customHeight="1" x14ac:dyDescent="0.3">
      <c r="E13" s="22"/>
      <c r="F13" s="140"/>
    </row>
    <row r="14" spans="1:22" s="13" customFormat="1" ht="30" customHeight="1" x14ac:dyDescent="0.3">
      <c r="E14" s="22"/>
      <c r="F14" s="140"/>
    </row>
    <row r="15" spans="1:22" ht="19.5" customHeight="1" x14ac:dyDescent="0.3">
      <c r="F15" s="56"/>
      <c r="S15" s="13"/>
      <c r="T15" s="13"/>
      <c r="U15" s="13"/>
      <c r="V15" s="13"/>
    </row>
    <row r="16" spans="1:22" ht="20.100000000000001" customHeight="1" x14ac:dyDescent="0.3"/>
    <row r="17" spans="1:21" ht="19.5" customHeight="1" x14ac:dyDescent="0.3">
      <c r="A17" s="217" t="str">
        <f>NOTA!$A$24</f>
        <v>ESTUDO 28 | ANÁLISE DAS EMPRESAS DO SETOR DOS TRANSPORTES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1:21" ht="13.5" customHeight="1" x14ac:dyDescent="0.3">
      <c r="U18" s="117" t="s">
        <v>124</v>
      </c>
    </row>
    <row r="19" spans="1:21" ht="19.5" customHeight="1" x14ac:dyDescent="0.3"/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s="14" customFormat="1" ht="19.5" customHeight="1" x14ac:dyDescent="0.3"/>
    <row r="25" spans="1:21" ht="19.5" customHeight="1" x14ac:dyDescent="0.3"/>
    <row r="26" spans="1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1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</row>
    <row r="28" spans="1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</row>
    <row r="29" spans="1:21" ht="19.5" customHeight="1" x14ac:dyDescent="0.3">
      <c r="D29" s="56"/>
      <c r="E29" s="56"/>
      <c r="F29" s="56"/>
      <c r="G29" s="56"/>
      <c r="H29" s="56"/>
      <c r="I29" s="56"/>
      <c r="J29" s="56"/>
      <c r="K29" s="56"/>
      <c r="L29" s="56"/>
      <c r="U29" s="14"/>
    </row>
    <row r="30" spans="1:21" ht="19.5" customHeight="1" x14ac:dyDescent="0.3">
      <c r="D30" s="56"/>
      <c r="E30" s="56"/>
      <c r="F30" s="56"/>
      <c r="G30" s="56"/>
      <c r="H30" s="56"/>
      <c r="I30" s="56"/>
      <c r="J30" s="56"/>
      <c r="K30" s="56"/>
      <c r="L30" s="56"/>
    </row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VAteZujsR/zDij5O+XVGpP4JPrP6YG1iwpFZyspYdSgR5TDz+A0LMDQsQVMbu33Wd3WiYddejkPLX5apg0f2gQ==" saltValue="XnbbOV9T1d9xuO5rE1Au0A==" spinCount="100000" sheet="1" objects="1" scenarios="1"/>
  <mergeCells count="45">
    <mergeCell ref="A17:U17"/>
    <mergeCell ref="F12:G12"/>
    <mergeCell ref="H12:I12"/>
    <mergeCell ref="J12:K12"/>
    <mergeCell ref="L12:M12"/>
    <mergeCell ref="N12:O12"/>
    <mergeCell ref="P12:Q12"/>
    <mergeCell ref="P11:Q11"/>
    <mergeCell ref="F10:G10"/>
    <mergeCell ref="H10:I10"/>
    <mergeCell ref="J10:K10"/>
    <mergeCell ref="L10:M10"/>
    <mergeCell ref="N10:O10"/>
    <mergeCell ref="P10:Q10"/>
    <mergeCell ref="F11:G11"/>
    <mergeCell ref="H11:I11"/>
    <mergeCell ref="J11:K11"/>
    <mergeCell ref="L11:M11"/>
    <mergeCell ref="N11:O11"/>
    <mergeCell ref="P9:Q9"/>
    <mergeCell ref="F8:G8"/>
    <mergeCell ref="H8:I8"/>
    <mergeCell ref="J8:K8"/>
    <mergeCell ref="L8:M8"/>
    <mergeCell ref="N8:O8"/>
    <mergeCell ref="P8:Q8"/>
    <mergeCell ref="F9:G9"/>
    <mergeCell ref="H9:I9"/>
    <mergeCell ref="J9:K9"/>
    <mergeCell ref="L9:M9"/>
    <mergeCell ref="N9:O9"/>
    <mergeCell ref="A1:U1"/>
    <mergeCell ref="F6:K6"/>
    <mergeCell ref="L6:Q6"/>
    <mergeCell ref="F7:G7"/>
    <mergeCell ref="H7:I7"/>
    <mergeCell ref="J7:K7"/>
    <mergeCell ref="L7:M7"/>
    <mergeCell ref="N7:O7"/>
    <mergeCell ref="P7:Q7"/>
    <mergeCell ref="D8:E8"/>
    <mergeCell ref="D9:E9"/>
    <mergeCell ref="D10:E10"/>
    <mergeCell ref="D11:E11"/>
    <mergeCell ref="D12:E12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tabColor rgb="FFC0CFD6"/>
  </sheetPr>
  <dimension ref="A1:AA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7" ht="69" customHeight="1" x14ac:dyDescent="0.3">
      <c r="A1" s="228" t="s">
        <v>318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7" ht="15" customHeight="1" x14ac:dyDescent="0.3"/>
    <row r="3" spans="1:27" s="7" customFormat="1" ht="15" customHeight="1" thickBot="1" x14ac:dyDescent="0.35">
      <c r="A3" s="106" t="str">
        <f>+Índice!$F$182</f>
        <v>G77</v>
      </c>
      <c r="B3" s="107" t="str">
        <f>+Índice!$G$182</f>
        <v>Volume de negócios | Contributos dos mercados externo e interno (em p.p.) para a taxa de crescimento anual (em percentagem)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7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7" ht="15" customHeight="1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7" ht="30" customHeight="1" x14ac:dyDescent="0.3">
      <c r="A6" s="69"/>
      <c r="B6" s="64"/>
      <c r="C6" s="67"/>
      <c r="D6" s="222" t="s">
        <v>117</v>
      </c>
      <c r="E6" s="223"/>
      <c r="F6" s="223"/>
      <c r="G6" s="223"/>
      <c r="H6" s="223"/>
      <c r="I6" s="224"/>
      <c r="J6" s="222" t="s">
        <v>182</v>
      </c>
      <c r="K6" s="223"/>
      <c r="L6" s="223"/>
      <c r="M6" s="223"/>
      <c r="N6" s="223"/>
      <c r="O6" s="223"/>
      <c r="P6" s="222" t="s">
        <v>181</v>
      </c>
      <c r="Q6" s="223"/>
      <c r="R6" s="223"/>
      <c r="S6" s="223"/>
      <c r="T6" s="223"/>
      <c r="U6" s="223"/>
      <c r="V6" s="9"/>
      <c r="W6" s="9"/>
      <c r="X6" s="9"/>
      <c r="Y6" s="9"/>
      <c r="Z6" s="9"/>
      <c r="AA6" s="9"/>
    </row>
    <row r="7" spans="1:27" ht="30" customHeight="1" x14ac:dyDescent="0.3">
      <c r="A7" s="70"/>
      <c r="B7" s="66"/>
      <c r="C7" s="71"/>
      <c r="D7" s="233" t="s">
        <v>190</v>
      </c>
      <c r="E7" s="235"/>
      <c r="F7" s="230" t="s">
        <v>94</v>
      </c>
      <c r="G7" s="231"/>
      <c r="H7" s="231"/>
      <c r="I7" s="232"/>
      <c r="J7" s="233" t="s">
        <v>190</v>
      </c>
      <c r="K7" s="235"/>
      <c r="L7" s="230" t="s">
        <v>94</v>
      </c>
      <c r="M7" s="231"/>
      <c r="N7" s="231"/>
      <c r="O7" s="231"/>
      <c r="P7" s="233" t="s">
        <v>190</v>
      </c>
      <c r="Q7" s="235"/>
      <c r="R7" s="230" t="s">
        <v>94</v>
      </c>
      <c r="S7" s="231"/>
      <c r="T7" s="231"/>
      <c r="U7" s="231"/>
      <c r="V7" s="9"/>
      <c r="W7" s="9"/>
      <c r="X7" s="9"/>
      <c r="Y7" s="9"/>
      <c r="Z7" s="9"/>
      <c r="AA7" s="9"/>
    </row>
    <row r="8" spans="1:27" ht="30" customHeight="1" x14ac:dyDescent="0.3">
      <c r="A8" s="70"/>
      <c r="B8" s="66"/>
      <c r="C8" s="71"/>
      <c r="D8" s="222"/>
      <c r="E8" s="224"/>
      <c r="F8" s="230" t="s">
        <v>191</v>
      </c>
      <c r="G8" s="232"/>
      <c r="H8" s="230" t="s">
        <v>192</v>
      </c>
      <c r="I8" s="232"/>
      <c r="J8" s="222"/>
      <c r="K8" s="224"/>
      <c r="L8" s="230" t="s">
        <v>191</v>
      </c>
      <c r="M8" s="232"/>
      <c r="N8" s="230" t="s">
        <v>192</v>
      </c>
      <c r="O8" s="231"/>
      <c r="P8" s="222"/>
      <c r="Q8" s="224"/>
      <c r="R8" s="230" t="s">
        <v>191</v>
      </c>
      <c r="S8" s="232"/>
      <c r="T8" s="230" t="s">
        <v>192</v>
      </c>
      <c r="U8" s="231"/>
      <c r="V8" s="9"/>
      <c r="W8" s="9"/>
      <c r="X8" s="9"/>
      <c r="Y8" s="9"/>
      <c r="Z8" s="9"/>
      <c r="AA8" s="9"/>
    </row>
    <row r="9" spans="1:27" ht="30" customHeight="1" x14ac:dyDescent="0.3">
      <c r="B9" s="231">
        <v>2011</v>
      </c>
      <c r="C9" s="232"/>
      <c r="D9" s="245">
        <v>-1.7999999999999999E-2</v>
      </c>
      <c r="E9" s="245"/>
      <c r="F9" s="295">
        <v>-3.9</v>
      </c>
      <c r="G9" s="295"/>
      <c r="H9" s="295">
        <v>2.1</v>
      </c>
      <c r="I9" s="295"/>
      <c r="J9" s="333">
        <v>2.3E-2</v>
      </c>
      <c r="K9" s="333"/>
      <c r="L9" s="340">
        <v>-1.3</v>
      </c>
      <c r="M9" s="341"/>
      <c r="N9" s="340">
        <v>3.5</v>
      </c>
      <c r="O9" s="341"/>
      <c r="P9" s="246">
        <v>4.4999999999999998E-2</v>
      </c>
      <c r="Q9" s="246"/>
      <c r="R9" s="255">
        <v>-1.1000000000000001</v>
      </c>
      <c r="S9" s="255"/>
      <c r="T9" s="255">
        <v>5.6</v>
      </c>
      <c r="U9" s="294"/>
      <c r="V9" s="9"/>
      <c r="W9" s="9"/>
      <c r="X9" s="9"/>
      <c r="Y9" s="9"/>
      <c r="Z9" s="9"/>
      <c r="AA9" s="9"/>
    </row>
    <row r="10" spans="1:27" ht="30" customHeight="1" x14ac:dyDescent="0.3">
      <c r="B10" s="231">
        <v>2012</v>
      </c>
      <c r="C10" s="232"/>
      <c r="D10" s="245">
        <v>-6.2E-2</v>
      </c>
      <c r="E10" s="245"/>
      <c r="F10" s="295">
        <v>-7.1</v>
      </c>
      <c r="G10" s="295"/>
      <c r="H10" s="295">
        <v>0.9</v>
      </c>
      <c r="I10" s="295"/>
      <c r="J10" s="333">
        <v>-8.9999999999999993E-3</v>
      </c>
      <c r="K10" s="333"/>
      <c r="L10" s="340">
        <v>-2.5</v>
      </c>
      <c r="M10" s="341"/>
      <c r="N10" s="340">
        <v>1.6</v>
      </c>
      <c r="O10" s="341"/>
      <c r="P10" s="246">
        <v>4.2999999999999997E-2</v>
      </c>
      <c r="Q10" s="246"/>
      <c r="R10" s="255">
        <v>-0.5</v>
      </c>
      <c r="S10" s="255"/>
      <c r="T10" s="255">
        <v>4.8</v>
      </c>
      <c r="U10" s="294"/>
      <c r="V10" s="9"/>
      <c r="W10" s="9"/>
      <c r="X10" s="9"/>
      <c r="Y10" s="9"/>
      <c r="Z10" s="9"/>
      <c r="AA10" s="9"/>
    </row>
    <row r="11" spans="1:27" ht="30" customHeight="1" x14ac:dyDescent="0.3">
      <c r="B11" s="231">
        <v>2013</v>
      </c>
      <c r="C11" s="232"/>
      <c r="D11" s="245">
        <v>-2E-3</v>
      </c>
      <c r="E11" s="245"/>
      <c r="F11" s="295">
        <v>-1.3</v>
      </c>
      <c r="G11" s="295"/>
      <c r="H11" s="295">
        <v>1.1000000000000001</v>
      </c>
      <c r="I11" s="295"/>
      <c r="J11" s="333">
        <v>0.01</v>
      </c>
      <c r="K11" s="333"/>
      <c r="L11" s="340">
        <v>0.6</v>
      </c>
      <c r="M11" s="341"/>
      <c r="N11" s="340">
        <v>0.4</v>
      </c>
      <c r="O11" s="341"/>
      <c r="P11" s="246">
        <v>1.4E-2</v>
      </c>
      <c r="Q11" s="246"/>
      <c r="R11" s="255">
        <v>0.2</v>
      </c>
      <c r="S11" s="255"/>
      <c r="T11" s="255">
        <v>1.2</v>
      </c>
      <c r="U11" s="294"/>
      <c r="V11" s="9"/>
      <c r="W11" s="9"/>
      <c r="X11" s="9"/>
      <c r="Y11" s="9"/>
      <c r="Z11" s="9"/>
      <c r="AA11" s="9"/>
    </row>
    <row r="12" spans="1:27" ht="30" customHeight="1" x14ac:dyDescent="0.3">
      <c r="B12" s="231">
        <v>2014</v>
      </c>
      <c r="C12" s="232"/>
      <c r="D12" s="245">
        <v>1.9E-2</v>
      </c>
      <c r="E12" s="245"/>
      <c r="F12" s="295">
        <v>1.1000000000000001</v>
      </c>
      <c r="G12" s="295"/>
      <c r="H12" s="295">
        <v>0.8</v>
      </c>
      <c r="I12" s="295"/>
      <c r="J12" s="333">
        <v>4.2000000000000003E-2</v>
      </c>
      <c r="K12" s="333"/>
      <c r="L12" s="340">
        <v>2.6</v>
      </c>
      <c r="M12" s="341"/>
      <c r="N12" s="340">
        <v>1.6</v>
      </c>
      <c r="O12" s="341"/>
      <c r="P12" s="246">
        <v>8.9999999999999993E-3</v>
      </c>
      <c r="Q12" s="246"/>
      <c r="R12" s="255">
        <v>0.4</v>
      </c>
      <c r="S12" s="255"/>
      <c r="T12" s="255">
        <v>0.6</v>
      </c>
      <c r="U12" s="294"/>
      <c r="V12" s="9"/>
      <c r="W12" s="9"/>
      <c r="X12" s="9"/>
      <c r="Y12" s="9"/>
      <c r="Z12" s="9"/>
      <c r="AA12" s="9"/>
    </row>
    <row r="13" spans="1:27" ht="30" customHeight="1" x14ac:dyDescent="0.3">
      <c r="B13" s="234">
        <v>2015</v>
      </c>
      <c r="C13" s="235"/>
      <c r="D13" s="250">
        <v>2.4E-2</v>
      </c>
      <c r="E13" s="250"/>
      <c r="F13" s="293">
        <v>2.1</v>
      </c>
      <c r="G13" s="293"/>
      <c r="H13" s="293">
        <v>0.2</v>
      </c>
      <c r="I13" s="293"/>
      <c r="J13" s="334">
        <v>0.01</v>
      </c>
      <c r="K13" s="334"/>
      <c r="L13" s="342">
        <v>1.1000000000000001</v>
      </c>
      <c r="M13" s="343"/>
      <c r="N13" s="342">
        <v>-0.1</v>
      </c>
      <c r="O13" s="343"/>
      <c r="P13" s="248">
        <v>-1.4E-2</v>
      </c>
      <c r="Q13" s="248"/>
      <c r="R13" s="258">
        <v>0.9</v>
      </c>
      <c r="S13" s="258"/>
      <c r="T13" s="258">
        <v>-2.2999999999999998</v>
      </c>
      <c r="U13" s="292"/>
      <c r="V13" s="9"/>
      <c r="W13" s="9"/>
      <c r="X13" s="9"/>
      <c r="Y13" s="9"/>
      <c r="Z13" s="9"/>
      <c r="AA13" s="9"/>
    </row>
    <row r="14" spans="1:27" s="13" customFormat="1" ht="19.5" customHeight="1" x14ac:dyDescent="0.3"/>
    <row r="15" spans="1:27" s="13" customFormat="1" ht="19.5" customHeight="1" x14ac:dyDescent="0.3"/>
    <row r="16" spans="1:27" ht="19.5" customHeight="1" x14ac:dyDescent="0.3">
      <c r="A16" s="217" t="str">
        <f>NOTA!$A$24</f>
        <v>ESTUDO 28 | ANÁLISE DAS EMPRESAS DO SETOR DOS TRANSPORTES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4:21" ht="13.5" customHeight="1" x14ac:dyDescent="0.3">
      <c r="U17" s="117" t="s">
        <v>124</v>
      </c>
    </row>
    <row r="18" spans="4:21" ht="19.5" customHeight="1" x14ac:dyDescent="0.3"/>
    <row r="19" spans="4:21" ht="19.5" customHeight="1" x14ac:dyDescent="0.3"/>
    <row r="20" spans="4:21" ht="19.5" customHeight="1" x14ac:dyDescent="0.3"/>
    <row r="21" spans="4:21" ht="19.5" customHeight="1" x14ac:dyDescent="0.3"/>
    <row r="22" spans="4:21" ht="19.5" customHeight="1" x14ac:dyDescent="0.3"/>
    <row r="23" spans="4:21" s="14" customFormat="1" ht="19.5" customHeight="1" x14ac:dyDescent="0.3"/>
    <row r="24" spans="4:21" ht="19.5" customHeight="1" x14ac:dyDescent="0.3"/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</row>
    <row r="28" spans="4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  <c r="U28" s="14"/>
    </row>
    <row r="29" spans="4:21" ht="19.5" customHeight="1" x14ac:dyDescent="0.3">
      <c r="D29" s="56"/>
      <c r="E29" s="56"/>
      <c r="F29" s="56"/>
      <c r="G29" s="56"/>
      <c r="H29" s="56"/>
      <c r="I29" s="56"/>
      <c r="J29" s="56"/>
      <c r="K29" s="56"/>
      <c r="L29" s="56"/>
    </row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XpAmzbVOPEMLo6fLjFCziCVDZotUARkhpJ+EyvPWTf6RFEql6p55291sXHz3HJVnk7ZdJO6qwQH0LV8gJXtHfw==" saltValue="sycp8f9RXrIlke8npjfwJw==" spinCount="100000" sheet="1" objects="1" scenarios="1"/>
  <mergeCells count="67">
    <mergeCell ref="A16:U16"/>
    <mergeCell ref="L13:M13"/>
    <mergeCell ref="N13:O13"/>
    <mergeCell ref="P13:Q13"/>
    <mergeCell ref="R13:S13"/>
    <mergeCell ref="T13:U13"/>
    <mergeCell ref="B13:C13"/>
    <mergeCell ref="D13:E13"/>
    <mergeCell ref="F13:G13"/>
    <mergeCell ref="H13:I13"/>
    <mergeCell ref="J13:K13"/>
    <mergeCell ref="L12:M12"/>
    <mergeCell ref="N12:O12"/>
    <mergeCell ref="P12:Q12"/>
    <mergeCell ref="R12:S12"/>
    <mergeCell ref="T12:U12"/>
    <mergeCell ref="B12:C12"/>
    <mergeCell ref="D12:E12"/>
    <mergeCell ref="F12:G12"/>
    <mergeCell ref="H12:I12"/>
    <mergeCell ref="J12:K12"/>
    <mergeCell ref="N10:O10"/>
    <mergeCell ref="P10:Q10"/>
    <mergeCell ref="R10:S10"/>
    <mergeCell ref="T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N9:O9"/>
    <mergeCell ref="P9:Q9"/>
    <mergeCell ref="R9:S9"/>
    <mergeCell ref="T9:U9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9:K9"/>
    <mergeCell ref="L9:M9"/>
    <mergeCell ref="T8:U8"/>
    <mergeCell ref="A1:U1"/>
    <mergeCell ref="D6:I6"/>
    <mergeCell ref="J6:O6"/>
    <mergeCell ref="P6:U6"/>
    <mergeCell ref="D7:E8"/>
    <mergeCell ref="F7:I7"/>
    <mergeCell ref="J7:K8"/>
    <mergeCell ref="L7:O7"/>
    <mergeCell ref="P7:Q8"/>
    <mergeCell ref="R7:U7"/>
    <mergeCell ref="F8:G8"/>
    <mergeCell ref="H8:I8"/>
    <mergeCell ref="L8:M8"/>
    <mergeCell ref="N8:O8"/>
    <mergeCell ref="R8:S8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tabColor rgb="FFC0CFD6"/>
  </sheetPr>
  <dimension ref="A1:AD80"/>
  <sheetViews>
    <sheetView zoomScaleNormal="100" workbookViewId="0">
      <selection sqref="A1:U1"/>
    </sheetView>
  </sheetViews>
  <sheetFormatPr defaultColWidth="9.109375" defaultRowHeight="14.4" x14ac:dyDescent="0.3"/>
  <cols>
    <col min="1" max="29" width="6.6640625" style="6" customWidth="1"/>
    <col min="30" max="16384" width="9.109375" style="6"/>
  </cols>
  <sheetData>
    <row r="1" spans="1:30" ht="69" customHeight="1" x14ac:dyDescent="0.3">
      <c r="A1" s="228" t="s">
        <v>318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9"/>
      <c r="W1" s="9"/>
      <c r="X1" s="9"/>
      <c r="Y1" s="9"/>
      <c r="Z1" s="9"/>
      <c r="AA1" s="9"/>
      <c r="AB1" s="9"/>
      <c r="AC1" s="9"/>
      <c r="AD1" s="9"/>
    </row>
    <row r="2" spans="1:30" ht="15" customHeight="1" x14ac:dyDescent="0.3">
      <c r="V2" s="9"/>
      <c r="W2" s="9"/>
      <c r="X2" s="9"/>
      <c r="Y2" s="9"/>
      <c r="Z2" s="9"/>
      <c r="AA2" s="9"/>
      <c r="AB2" s="9"/>
      <c r="AC2" s="9"/>
      <c r="AD2" s="9"/>
    </row>
    <row r="3" spans="1:30" s="7" customFormat="1" ht="15" customHeight="1" thickBot="1" x14ac:dyDescent="0.35">
      <c r="A3" s="109" t="str">
        <f>+Índice!$F$183</f>
        <v>G78</v>
      </c>
      <c r="B3" s="110" t="str">
        <f>+Índice!$G$183</f>
        <v>Diferencial entre a componente exportada do volume de negócios e a componente importada das compras e FSE | Em percentagem do volume de negócios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V3" s="9"/>
      <c r="W3" s="9"/>
      <c r="X3" s="9"/>
      <c r="Y3" s="9"/>
      <c r="Z3" s="9"/>
      <c r="AA3" s="9"/>
      <c r="AB3" s="9"/>
      <c r="AC3" s="9"/>
      <c r="AD3" s="9"/>
    </row>
    <row r="4" spans="1:30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30" ht="15" customHeight="1" x14ac:dyDescent="0.3">
      <c r="R5" s="9"/>
      <c r="S5" s="9"/>
      <c r="T5" s="9"/>
      <c r="U5" s="9"/>
      <c r="V5" s="9"/>
      <c r="W5" s="9"/>
      <c r="X5" s="9"/>
    </row>
    <row r="6" spans="1:30" ht="30" customHeight="1" x14ac:dyDescent="0.3">
      <c r="D6" s="9"/>
      <c r="E6" s="9"/>
      <c r="F6" s="78"/>
      <c r="G6" s="79"/>
      <c r="H6" s="79"/>
      <c r="I6" s="79"/>
      <c r="J6" s="79"/>
      <c r="K6" s="222" t="s">
        <v>193</v>
      </c>
      <c r="L6" s="223"/>
      <c r="M6" s="223"/>
      <c r="N6" s="223"/>
      <c r="O6" s="223"/>
      <c r="P6" s="223"/>
    </row>
    <row r="7" spans="1:30" ht="30" customHeight="1" x14ac:dyDescent="0.3">
      <c r="D7" s="9"/>
      <c r="E7" s="9"/>
      <c r="F7" s="78"/>
      <c r="G7" s="79"/>
      <c r="H7" s="79"/>
      <c r="I7" s="79"/>
      <c r="J7" s="79"/>
      <c r="K7" s="230">
        <v>2014</v>
      </c>
      <c r="L7" s="231"/>
      <c r="M7" s="232"/>
      <c r="N7" s="231">
        <v>2015</v>
      </c>
      <c r="O7" s="231"/>
      <c r="P7" s="231"/>
    </row>
    <row r="8" spans="1:30" ht="30" customHeight="1" x14ac:dyDescent="0.3">
      <c r="D8" s="9"/>
      <c r="E8" s="9"/>
      <c r="F8" s="269" t="s">
        <v>117</v>
      </c>
      <c r="G8" s="269"/>
      <c r="H8" s="269"/>
      <c r="I8" s="269"/>
      <c r="J8" s="269"/>
      <c r="K8" s="283">
        <v>3.0000000000000001E-3</v>
      </c>
      <c r="L8" s="284"/>
      <c r="M8" s="244"/>
      <c r="N8" s="283">
        <v>7.0000000000000001E-3</v>
      </c>
      <c r="O8" s="284"/>
      <c r="P8" s="244"/>
    </row>
    <row r="9" spans="1:30" ht="30" customHeight="1" x14ac:dyDescent="0.3">
      <c r="D9" s="9"/>
      <c r="E9" s="9"/>
      <c r="F9" s="269" t="s">
        <v>182</v>
      </c>
      <c r="G9" s="269"/>
      <c r="H9" s="269"/>
      <c r="I9" s="269"/>
      <c r="J9" s="269"/>
      <c r="K9" s="332">
        <v>0.218</v>
      </c>
      <c r="L9" s="330"/>
      <c r="M9" s="331"/>
      <c r="N9" s="332">
        <v>0.223</v>
      </c>
      <c r="O9" s="330"/>
      <c r="P9" s="331"/>
    </row>
    <row r="10" spans="1:30" ht="30" customHeight="1" x14ac:dyDescent="0.3">
      <c r="D10" s="9"/>
      <c r="E10" s="9"/>
      <c r="F10" s="269" t="s">
        <v>181</v>
      </c>
      <c r="G10" s="269"/>
      <c r="H10" s="269"/>
      <c r="I10" s="269"/>
      <c r="J10" s="269"/>
      <c r="K10" s="225">
        <v>0.441</v>
      </c>
      <c r="L10" s="226"/>
      <c r="M10" s="227"/>
      <c r="N10" s="225">
        <v>0.44600000000000001</v>
      </c>
      <c r="O10" s="226"/>
      <c r="P10" s="227"/>
    </row>
    <row r="11" spans="1:30" ht="30" customHeight="1" x14ac:dyDescent="0.3">
      <c r="D11" s="9"/>
      <c r="E11" s="9"/>
      <c r="F11" s="269" t="s">
        <v>43</v>
      </c>
      <c r="G11" s="230"/>
      <c r="H11" s="232" t="s">
        <v>0</v>
      </c>
      <c r="I11" s="269"/>
      <c r="J11" s="269"/>
      <c r="K11" s="296">
        <v>-1E-3</v>
      </c>
      <c r="L11" s="297"/>
      <c r="M11" s="319"/>
      <c r="N11" s="296">
        <v>-3.3000000000000002E-2</v>
      </c>
      <c r="O11" s="297"/>
      <c r="P11" s="319"/>
    </row>
    <row r="12" spans="1:30" ht="30" customHeight="1" x14ac:dyDescent="0.3">
      <c r="D12" s="9"/>
      <c r="E12" s="9"/>
      <c r="F12" s="269"/>
      <c r="G12" s="230"/>
      <c r="H12" s="232" t="s">
        <v>42</v>
      </c>
      <c r="I12" s="269"/>
      <c r="J12" s="269"/>
      <c r="K12" s="296">
        <v>4.3999999999999997E-2</v>
      </c>
      <c r="L12" s="297"/>
      <c r="M12" s="319"/>
      <c r="N12" s="296">
        <v>0.105</v>
      </c>
      <c r="O12" s="297"/>
      <c r="P12" s="319"/>
    </row>
    <row r="13" spans="1:30" ht="30" customHeight="1" x14ac:dyDescent="0.3">
      <c r="D13" s="9"/>
      <c r="E13" s="9"/>
      <c r="F13" s="269"/>
      <c r="G13" s="230"/>
      <c r="H13" s="232" t="s">
        <v>1</v>
      </c>
      <c r="I13" s="269"/>
      <c r="J13" s="269"/>
      <c r="K13" s="296">
        <v>0.498</v>
      </c>
      <c r="L13" s="297"/>
      <c r="M13" s="319"/>
      <c r="N13" s="296">
        <v>0.50900000000000001</v>
      </c>
      <c r="O13" s="297"/>
      <c r="P13" s="319"/>
    </row>
    <row r="14" spans="1:30" ht="20.100000000000001" customHeight="1" x14ac:dyDescent="0.3"/>
    <row r="15" spans="1:30" ht="19.5" customHeight="1" x14ac:dyDescent="0.3">
      <c r="A15" s="217" t="str">
        <f>NOTA!$A$24</f>
        <v>ESTUDO 28 | ANÁLISE DAS EMPRESAS DO SETOR DOS TRANSPORTES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30" ht="13.5" customHeight="1" x14ac:dyDescent="0.3">
      <c r="U16" s="117" t="s">
        <v>124</v>
      </c>
    </row>
    <row r="17" spans="3:17" ht="19.5" customHeight="1" x14ac:dyDescent="0.3"/>
    <row r="18" spans="3:17" ht="19.5" customHeight="1" x14ac:dyDescent="0.3"/>
    <row r="19" spans="3:17" ht="19.5" customHeight="1" x14ac:dyDescent="0.3"/>
    <row r="20" spans="3:17" ht="19.5" customHeight="1" x14ac:dyDescent="0.3"/>
    <row r="21" spans="3:17" ht="19.5" customHeight="1" x14ac:dyDescent="0.3"/>
    <row r="22" spans="3:17" s="14" customFormat="1" ht="19.5" customHeight="1" x14ac:dyDescent="0.3"/>
    <row r="23" spans="3:17" ht="19.5" customHeight="1" x14ac:dyDescent="0.3"/>
    <row r="24" spans="3:17" ht="19.5" customHeight="1" x14ac:dyDescent="0.3"/>
    <row r="25" spans="3:17" ht="19.5" customHeight="1" x14ac:dyDescent="0.3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3:17" ht="19.5" customHeight="1" x14ac:dyDescent="0.3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3:17" ht="19.5" customHeight="1" x14ac:dyDescent="0.3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3:17" ht="19.5" customHeight="1" x14ac:dyDescent="0.3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3:17" ht="19.5" customHeight="1" x14ac:dyDescent="0.3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3:17" ht="19.5" customHeight="1" x14ac:dyDescent="0.3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17" ht="19.5" customHeight="1" x14ac:dyDescent="0.3"/>
    <row r="32" spans="3:17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Xk+F1zll0Q0tQK9OryoWS+Ek8p0VwViRHoIQ0i7hNsf77luf4U5DZLFZYul/0UwVpv/1Rr6kWf23orAAzRAYNg==" saltValue="QFv9j120kXrYN+xIu1ppjw==" spinCount="100000" sheet="1" objects="1" scenarios="1"/>
  <mergeCells count="24">
    <mergeCell ref="A1:U1"/>
    <mergeCell ref="K6:P6"/>
    <mergeCell ref="K7:M7"/>
    <mergeCell ref="N7:P7"/>
    <mergeCell ref="F8:J8"/>
    <mergeCell ref="K8:M8"/>
    <mergeCell ref="N8:P8"/>
    <mergeCell ref="F9:J9"/>
    <mergeCell ref="K9:M9"/>
    <mergeCell ref="N9:P9"/>
    <mergeCell ref="F10:J10"/>
    <mergeCell ref="K10:M10"/>
    <mergeCell ref="N10:P10"/>
    <mergeCell ref="A15:U15"/>
    <mergeCell ref="F11:G13"/>
    <mergeCell ref="H11:J11"/>
    <mergeCell ref="K11:M11"/>
    <mergeCell ref="N11:P11"/>
    <mergeCell ref="H12:J12"/>
    <mergeCell ref="K12:M12"/>
    <mergeCell ref="N12:P12"/>
    <mergeCell ref="H13:J13"/>
    <mergeCell ref="K13:M13"/>
    <mergeCell ref="N13:P13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>
    <tabColor rgb="FFC0CFD6"/>
  </sheetPr>
  <dimension ref="A1:X18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4" ht="69" customHeight="1" x14ac:dyDescent="0.3">
      <c r="A1" s="228" t="s">
        <v>318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4" ht="15" customHeight="1" x14ac:dyDescent="0.3"/>
    <row r="3" spans="1:24" s="7" customFormat="1" ht="15" customHeight="1" thickBot="1" x14ac:dyDescent="0.35">
      <c r="A3" s="109" t="str">
        <f>+Índice!$F$186</f>
        <v>G79</v>
      </c>
      <c r="B3" s="110" t="str">
        <f>+Índice!$G$186</f>
        <v>Gastos da atividade operacional | Estrutura (2015)</v>
      </c>
      <c r="C3" s="111"/>
      <c r="D3" s="111"/>
      <c r="E3" s="111"/>
      <c r="F3" s="111"/>
      <c r="G3" s="111"/>
    </row>
    <row r="4" spans="1:24" s="9" customFormat="1" ht="15" customHeight="1" x14ac:dyDescent="0.2">
      <c r="A4" s="8" t="s">
        <v>29</v>
      </c>
      <c r="C4" s="17"/>
      <c r="D4" s="18"/>
      <c r="E4" s="18"/>
      <c r="F4" s="18"/>
      <c r="G4" s="18"/>
    </row>
    <row r="5" spans="1:24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</row>
    <row r="6" spans="1:24" s="9" customFormat="1" ht="30" customHeight="1" x14ac:dyDescent="0.2">
      <c r="A6" s="8"/>
      <c r="D6" s="63"/>
      <c r="E6" s="64"/>
      <c r="F6" s="64"/>
      <c r="G6" s="247" t="s">
        <v>117</v>
      </c>
      <c r="H6" s="247"/>
      <c r="I6" s="247" t="s">
        <v>182</v>
      </c>
      <c r="J6" s="247"/>
      <c r="K6" s="247" t="s">
        <v>181</v>
      </c>
      <c r="L6" s="247"/>
      <c r="M6" s="247" t="s">
        <v>43</v>
      </c>
      <c r="N6" s="247"/>
      <c r="O6" s="247"/>
      <c r="P6" s="247"/>
      <c r="Q6" s="247"/>
      <c r="R6" s="247"/>
      <c r="S6" s="302"/>
    </row>
    <row r="7" spans="1:24" s="13" customFormat="1" ht="30" customHeight="1" x14ac:dyDescent="0.3">
      <c r="A7" s="22"/>
      <c r="D7" s="68"/>
      <c r="E7" s="66"/>
      <c r="F7" s="66"/>
      <c r="G7" s="269"/>
      <c r="H7" s="269"/>
      <c r="I7" s="269"/>
      <c r="J7" s="269"/>
      <c r="K7" s="269"/>
      <c r="L7" s="269"/>
      <c r="M7" s="269" t="s">
        <v>0</v>
      </c>
      <c r="N7" s="269"/>
      <c r="O7" s="269" t="s">
        <v>42</v>
      </c>
      <c r="P7" s="269"/>
      <c r="Q7" s="269" t="s">
        <v>1</v>
      </c>
      <c r="R7" s="269"/>
      <c r="S7" s="302"/>
    </row>
    <row r="8" spans="1:24" s="13" customFormat="1" ht="30" customHeight="1" x14ac:dyDescent="0.3">
      <c r="A8" s="22"/>
      <c r="D8" s="232" t="s">
        <v>23</v>
      </c>
      <c r="E8" s="269"/>
      <c r="F8" s="269"/>
      <c r="G8" s="283">
        <v>0.58899999999999997</v>
      </c>
      <c r="H8" s="244"/>
      <c r="I8" s="332">
        <v>6.7000000000000004E-2</v>
      </c>
      <c r="J8" s="331"/>
      <c r="K8" s="225">
        <v>2.7E-2</v>
      </c>
      <c r="L8" s="227"/>
      <c r="M8" s="316">
        <v>0</v>
      </c>
      <c r="N8" s="316"/>
      <c r="O8" s="316">
        <v>1.0999999999999999E-2</v>
      </c>
      <c r="P8" s="316"/>
      <c r="Q8" s="316">
        <v>2.9000000000000001E-2</v>
      </c>
      <c r="R8" s="316"/>
      <c r="S8" s="302"/>
    </row>
    <row r="9" spans="1:24" s="13" customFormat="1" ht="30" customHeight="1" x14ac:dyDescent="0.3">
      <c r="A9" s="22"/>
      <c r="D9" s="232" t="s">
        <v>24</v>
      </c>
      <c r="E9" s="269"/>
      <c r="F9" s="269"/>
      <c r="G9" s="283">
        <v>0.255</v>
      </c>
      <c r="H9" s="244"/>
      <c r="I9" s="332">
        <v>0.69599999999999995</v>
      </c>
      <c r="J9" s="331"/>
      <c r="K9" s="225">
        <v>0.79</v>
      </c>
      <c r="L9" s="227"/>
      <c r="M9" s="316">
        <v>0.96299999999999997</v>
      </c>
      <c r="N9" s="316"/>
      <c r="O9" s="316">
        <v>0.85499999999999998</v>
      </c>
      <c r="P9" s="316"/>
      <c r="Q9" s="316">
        <v>0.78</v>
      </c>
      <c r="R9" s="316"/>
    </row>
    <row r="10" spans="1:24" s="13" customFormat="1" ht="30" customHeight="1" x14ac:dyDescent="0.3">
      <c r="A10" s="22"/>
      <c r="D10" s="235" t="s">
        <v>95</v>
      </c>
      <c r="E10" s="270"/>
      <c r="F10" s="270"/>
      <c r="G10" s="283">
        <v>0.156</v>
      </c>
      <c r="H10" s="244"/>
      <c r="I10" s="332">
        <v>0.23699999999999999</v>
      </c>
      <c r="J10" s="331"/>
      <c r="K10" s="225">
        <v>0.183</v>
      </c>
      <c r="L10" s="227"/>
      <c r="M10" s="316">
        <v>3.6999999999999998E-2</v>
      </c>
      <c r="N10" s="316"/>
      <c r="O10" s="316">
        <v>0.13500000000000001</v>
      </c>
      <c r="P10" s="316"/>
      <c r="Q10" s="316">
        <v>0.191</v>
      </c>
      <c r="R10" s="316"/>
    </row>
    <row r="11" spans="1:24" s="9" customFormat="1" ht="19.5" customHeight="1" x14ac:dyDescent="0.3">
      <c r="A11" s="8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V11" s="6"/>
      <c r="W11" s="6"/>
      <c r="X11" s="6"/>
    </row>
    <row r="12" spans="1:24" s="9" customFormat="1" ht="19.5" customHeight="1" x14ac:dyDescent="0.2">
      <c r="A12" s="8"/>
      <c r="C12" s="32"/>
      <c r="L12" s="32"/>
      <c r="M12" s="32"/>
      <c r="N12" s="32"/>
    </row>
    <row r="13" spans="1:24" ht="19.5" customHeight="1" x14ac:dyDescent="0.3">
      <c r="A13" s="252" t="str">
        <f>Índice!$A$213</f>
        <v>ESTUDO 28 | ANÁLISE DAS EMPRESAS DO SETOR DOS TRANSPORTES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</row>
    <row r="14" spans="1:24" ht="13.5" customHeight="1" x14ac:dyDescent="0.3">
      <c r="U14" s="117" t="s">
        <v>124</v>
      </c>
    </row>
    <row r="17" ht="17.25" customHeight="1" x14ac:dyDescent="0.3"/>
    <row r="18" ht="17.25" customHeight="1" x14ac:dyDescent="0.3"/>
  </sheetData>
  <sheetProtection algorithmName="SHA-512" hashValue="RUt8C2jqZO/x7JA6zRBVdHb+g43zLeuhLmKE+p9QrD7VONRUwRJiEveiiKxc8s5uc5u1i2rwa+GDQqMa95vtmQ==" saltValue="LqNkQXDnqxGlkvYJaYsNNQ==" spinCount="100000" sheet="1" objects="1" scenarios="1"/>
  <mergeCells count="31">
    <mergeCell ref="D9:F9"/>
    <mergeCell ref="G9:H9"/>
    <mergeCell ref="I9:J9"/>
    <mergeCell ref="K9:L9"/>
    <mergeCell ref="A13:U13"/>
    <mergeCell ref="D10:F10"/>
    <mergeCell ref="G10:H10"/>
    <mergeCell ref="I10:J10"/>
    <mergeCell ref="K10:L10"/>
    <mergeCell ref="M9:N9"/>
    <mergeCell ref="O9:P9"/>
    <mergeCell ref="Q9:R9"/>
    <mergeCell ref="M10:N10"/>
    <mergeCell ref="O10:P10"/>
    <mergeCell ref="Q10:R10"/>
    <mergeCell ref="S6:S8"/>
    <mergeCell ref="D8:F8"/>
    <mergeCell ref="G8:H8"/>
    <mergeCell ref="A1:U1"/>
    <mergeCell ref="G6:H7"/>
    <mergeCell ref="I6:J7"/>
    <mergeCell ref="K6:L7"/>
    <mergeCell ref="I8:J8"/>
    <mergeCell ref="K8:L8"/>
    <mergeCell ref="M6:R6"/>
    <mergeCell ref="M7:N7"/>
    <mergeCell ref="O7:P7"/>
    <mergeCell ref="Q7:R7"/>
    <mergeCell ref="M8:N8"/>
    <mergeCell ref="O8:P8"/>
    <mergeCell ref="Q8:R8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>
    <tabColor rgb="FFC0CFD6"/>
  </sheetPr>
  <dimension ref="A1:U28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12" t="str">
        <f>+Índice!$F$187</f>
        <v>G80</v>
      </c>
      <c r="B3" s="113" t="str">
        <f>+Índice!$G$187</f>
        <v>Gastos da atividade operacional | Contributos (em p.p.) para a taxa de crescimento anual (em percentagem)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1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9" customFormat="1" ht="30.75" customHeight="1" thickBot="1" x14ac:dyDescent="0.25">
      <c r="A6" s="8"/>
      <c r="C6" s="32"/>
      <c r="D6" s="32"/>
      <c r="E6" s="32"/>
      <c r="F6" s="32"/>
      <c r="G6" s="32"/>
      <c r="H6" s="32"/>
      <c r="I6" s="233" t="s">
        <v>121</v>
      </c>
      <c r="J6" s="235"/>
      <c r="K6" s="269" t="s">
        <v>94</v>
      </c>
      <c r="L6" s="269"/>
      <c r="M6" s="269"/>
      <c r="N6" s="269"/>
      <c r="O6" s="269"/>
      <c r="P6" s="230"/>
    </row>
    <row r="7" spans="1:21" s="13" customFormat="1" ht="30.75" customHeight="1" x14ac:dyDescent="0.3">
      <c r="A7" s="22"/>
      <c r="C7" s="23"/>
      <c r="F7" s="73"/>
      <c r="G7" s="80"/>
      <c r="H7" s="121"/>
      <c r="I7" s="222"/>
      <c r="J7" s="224"/>
      <c r="K7" s="230" t="s">
        <v>23</v>
      </c>
      <c r="L7" s="232"/>
      <c r="M7" s="230" t="s">
        <v>24</v>
      </c>
      <c r="N7" s="232"/>
      <c r="O7" s="230" t="s">
        <v>95</v>
      </c>
      <c r="P7" s="231"/>
      <c r="Q7" s="9"/>
      <c r="R7" s="9"/>
      <c r="S7" s="9"/>
      <c r="T7" s="9"/>
    </row>
    <row r="8" spans="1:21" s="13" customFormat="1" ht="30" customHeight="1" x14ac:dyDescent="0.3">
      <c r="A8" s="22"/>
      <c r="F8" s="232">
        <v>2011</v>
      </c>
      <c r="G8" s="269"/>
      <c r="H8" s="269"/>
      <c r="I8" s="311">
        <v>7.6999999999999999E-2</v>
      </c>
      <c r="J8" s="312"/>
      <c r="K8" s="310">
        <v>-0.1</v>
      </c>
      <c r="L8" s="310"/>
      <c r="M8" s="310">
        <v>8.8000000000000007</v>
      </c>
      <c r="N8" s="310"/>
      <c r="O8" s="310">
        <v>-1</v>
      </c>
      <c r="P8" s="310"/>
      <c r="Q8" s="9"/>
      <c r="R8" s="9"/>
      <c r="S8" s="9"/>
      <c r="T8" s="9"/>
    </row>
    <row r="9" spans="1:21" s="13" customFormat="1" ht="30" customHeight="1" x14ac:dyDescent="0.3">
      <c r="A9" s="22"/>
      <c r="F9" s="232">
        <v>2012</v>
      </c>
      <c r="G9" s="269"/>
      <c r="H9" s="269"/>
      <c r="I9" s="311">
        <v>0.03</v>
      </c>
      <c r="J9" s="312"/>
      <c r="K9" s="310">
        <v>0.4</v>
      </c>
      <c r="L9" s="310"/>
      <c r="M9" s="310">
        <v>2.7</v>
      </c>
      <c r="N9" s="310"/>
      <c r="O9" s="310">
        <v>-0.1</v>
      </c>
      <c r="P9" s="310"/>
      <c r="Q9" s="9"/>
      <c r="R9" s="9"/>
      <c r="S9" s="9"/>
      <c r="T9" s="9"/>
    </row>
    <row r="10" spans="1:21" s="13" customFormat="1" ht="30" customHeight="1" x14ac:dyDescent="0.3">
      <c r="A10" s="22"/>
      <c r="F10" s="232">
        <v>2013</v>
      </c>
      <c r="G10" s="269"/>
      <c r="H10" s="269"/>
      <c r="I10" s="311">
        <v>-2E-3</v>
      </c>
      <c r="J10" s="312"/>
      <c r="K10" s="310">
        <v>0</v>
      </c>
      <c r="L10" s="310"/>
      <c r="M10" s="310">
        <v>-2.6</v>
      </c>
      <c r="N10" s="310"/>
      <c r="O10" s="310">
        <v>2.2999999999999998</v>
      </c>
      <c r="P10" s="310"/>
      <c r="Q10" s="9"/>
      <c r="R10" s="9"/>
      <c r="S10" s="9"/>
      <c r="T10" s="9"/>
    </row>
    <row r="11" spans="1:21" s="13" customFormat="1" ht="30" customHeight="1" x14ac:dyDescent="0.3">
      <c r="A11" s="22"/>
      <c r="F11" s="232">
        <v>2014</v>
      </c>
      <c r="G11" s="269"/>
      <c r="H11" s="269"/>
      <c r="I11" s="311">
        <v>4.4999999999999998E-2</v>
      </c>
      <c r="J11" s="312"/>
      <c r="K11" s="310">
        <v>0.7</v>
      </c>
      <c r="L11" s="310"/>
      <c r="M11" s="310">
        <v>3.8</v>
      </c>
      <c r="N11" s="310"/>
      <c r="O11" s="310">
        <v>0</v>
      </c>
      <c r="P11" s="310"/>
      <c r="Q11" s="9"/>
      <c r="R11" s="9"/>
      <c r="S11" s="9"/>
      <c r="T11" s="9"/>
    </row>
    <row r="12" spans="1:21" s="13" customFormat="1" ht="30" customHeight="1" thickBot="1" x14ac:dyDescent="0.35">
      <c r="A12" s="22"/>
      <c r="F12" s="344">
        <v>2015</v>
      </c>
      <c r="G12" s="345"/>
      <c r="H12" s="345"/>
      <c r="I12" s="311">
        <v>-1.7999999999999999E-2</v>
      </c>
      <c r="J12" s="312"/>
      <c r="K12" s="310">
        <v>-0.6</v>
      </c>
      <c r="L12" s="310"/>
      <c r="M12" s="310">
        <v>-1.2</v>
      </c>
      <c r="N12" s="310"/>
      <c r="O12" s="310">
        <v>0</v>
      </c>
      <c r="P12" s="310"/>
      <c r="Q12" s="9"/>
      <c r="R12" s="9"/>
      <c r="S12" s="9"/>
      <c r="T12" s="9"/>
    </row>
    <row r="13" spans="1:21" s="9" customFormat="1" ht="19.5" customHeight="1" x14ac:dyDescent="0.2">
      <c r="A13" s="8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8"/>
    </row>
    <row r="14" spans="1:21" s="9" customFormat="1" ht="19.5" customHeight="1" x14ac:dyDescent="0.2">
      <c r="A14" s="8"/>
      <c r="C14" s="32"/>
      <c r="L14" s="32"/>
      <c r="M14" s="32"/>
      <c r="N14" s="32"/>
    </row>
    <row r="15" spans="1:21" ht="19.5" customHeight="1" x14ac:dyDescent="0.3">
      <c r="A15" s="252" t="str">
        <f>Índice!$A$213</f>
        <v>ESTUDO 28 | ANÁLISE DAS EMPRESAS DO SETOR DOS TRANSPORTES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</row>
    <row r="16" spans="1:21" ht="13.5" customHeight="1" x14ac:dyDescent="0.3">
      <c r="U16" s="117" t="s">
        <v>124</v>
      </c>
    </row>
    <row r="19" spans="6:9" ht="17.25" customHeight="1" x14ac:dyDescent="0.3"/>
    <row r="20" spans="6:9" ht="17.25" customHeight="1" x14ac:dyDescent="0.3"/>
    <row r="24" spans="6:9" x14ac:dyDescent="0.3">
      <c r="F24" s="55"/>
      <c r="G24" s="55"/>
      <c r="H24" s="55"/>
      <c r="I24" s="55"/>
    </row>
    <row r="25" spans="6:9" x14ac:dyDescent="0.3">
      <c r="F25" s="55"/>
      <c r="G25" s="55"/>
      <c r="H25" s="55"/>
      <c r="I25" s="55"/>
    </row>
    <row r="26" spans="6:9" x14ac:dyDescent="0.3">
      <c r="F26" s="55"/>
      <c r="G26" s="55"/>
      <c r="H26" s="55"/>
      <c r="I26" s="55"/>
    </row>
    <row r="27" spans="6:9" x14ac:dyDescent="0.3">
      <c r="F27" s="55"/>
      <c r="G27" s="55"/>
      <c r="H27" s="55"/>
      <c r="I27" s="55"/>
    </row>
    <row r="28" spans="6:9" x14ac:dyDescent="0.3">
      <c r="F28" s="55"/>
      <c r="G28" s="55"/>
      <c r="H28" s="55"/>
      <c r="I28" s="55"/>
    </row>
  </sheetData>
  <sheetProtection algorithmName="SHA-512" hashValue="5p42+7vGdw7INr3F8ECRtaAX5JHDOYNqcU4/MmQjdBNeca0pQQ8ZWxwDxGN0dsbFp3NjBQcBt+Yv94gwzsEJWg==" saltValue="PlBOlUspFmf77dXVFYUl0Q==" spinCount="100000" sheet="1" objects="1" scenarios="1"/>
  <mergeCells count="32">
    <mergeCell ref="A15:U15"/>
    <mergeCell ref="F10:H10"/>
    <mergeCell ref="I10:J10"/>
    <mergeCell ref="K10:L10"/>
    <mergeCell ref="M10:N10"/>
    <mergeCell ref="O10:P10"/>
    <mergeCell ref="F11:H11"/>
    <mergeCell ref="I11:J11"/>
    <mergeCell ref="K11:L11"/>
    <mergeCell ref="M11:N11"/>
    <mergeCell ref="O11:P11"/>
    <mergeCell ref="F12:H12"/>
    <mergeCell ref="I12:J12"/>
    <mergeCell ref="K12:L12"/>
    <mergeCell ref="M12:N12"/>
    <mergeCell ref="O12:P12"/>
    <mergeCell ref="F8:H8"/>
    <mergeCell ref="I8:J8"/>
    <mergeCell ref="K8:L8"/>
    <mergeCell ref="M8:N8"/>
    <mergeCell ref="O8:P8"/>
    <mergeCell ref="F9:H9"/>
    <mergeCell ref="I9:J9"/>
    <mergeCell ref="K9:L9"/>
    <mergeCell ref="M9:N9"/>
    <mergeCell ref="O9:P9"/>
    <mergeCell ref="A1:U1"/>
    <mergeCell ref="I6:J7"/>
    <mergeCell ref="K6:P6"/>
    <mergeCell ref="K7:L7"/>
    <mergeCell ref="M7:N7"/>
    <mergeCell ref="O7:P7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tabColor rgb="FFC0CFD6"/>
  </sheetPr>
  <dimension ref="A1:V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2" ht="69" customHeight="1" x14ac:dyDescent="0.3">
      <c r="A1" s="228" t="s">
        <v>318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2" ht="15" customHeight="1" x14ac:dyDescent="0.3"/>
    <row r="3" spans="1:22" s="7" customFormat="1" ht="15" customHeight="1" thickBot="1" x14ac:dyDescent="0.35">
      <c r="A3" s="106" t="str">
        <f>+Índice!$F$190</f>
        <v>G81</v>
      </c>
      <c r="B3" s="107" t="str">
        <f>+Índice!$G$190</f>
        <v>EBITDA | Contributos (em p.p.) para a taxa de crescimento anual (em percentagem)</v>
      </c>
      <c r="C3" s="108"/>
      <c r="D3" s="108"/>
      <c r="E3" s="108"/>
      <c r="F3" s="108"/>
      <c r="G3" s="108"/>
      <c r="H3" s="108"/>
      <c r="I3" s="108"/>
      <c r="J3" s="108"/>
      <c r="K3" s="108"/>
      <c r="L3" s="18"/>
      <c r="M3" s="18"/>
      <c r="N3" s="18"/>
      <c r="O3" s="18"/>
      <c r="P3" s="18"/>
      <c r="Q3" s="60"/>
    </row>
    <row r="4" spans="1:2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5" customHeight="1" x14ac:dyDescent="0.3"/>
    <row r="6" spans="1:22" ht="15" customHeight="1" x14ac:dyDescent="0.3">
      <c r="E6" s="73"/>
      <c r="F6" s="238" t="s">
        <v>120</v>
      </c>
      <c r="G6" s="240"/>
      <c r="H6" s="240"/>
      <c r="I6" s="240"/>
      <c r="J6" s="240"/>
      <c r="K6" s="239"/>
      <c r="L6" s="238" t="s">
        <v>127</v>
      </c>
      <c r="M6" s="240"/>
      <c r="N6" s="240"/>
      <c r="O6" s="240"/>
      <c r="P6" s="240"/>
      <c r="Q6" s="240"/>
      <c r="R6" s="13"/>
      <c r="S6" s="13"/>
    </row>
    <row r="7" spans="1:22" ht="20.25" customHeight="1" x14ac:dyDescent="0.3">
      <c r="E7" s="68"/>
      <c r="F7" s="222"/>
      <c r="G7" s="223"/>
      <c r="H7" s="223"/>
      <c r="I7" s="223"/>
      <c r="J7" s="223"/>
      <c r="K7" s="224"/>
      <c r="L7" s="222"/>
      <c r="M7" s="223"/>
      <c r="N7" s="223"/>
      <c r="O7" s="223"/>
      <c r="P7" s="223"/>
      <c r="Q7" s="223"/>
      <c r="R7" s="13"/>
      <c r="S7" s="13"/>
    </row>
    <row r="8" spans="1:22" s="9" customFormat="1" ht="30.75" customHeight="1" x14ac:dyDescent="0.3">
      <c r="D8" s="8"/>
      <c r="E8" s="152"/>
      <c r="F8" s="230" t="s">
        <v>117</v>
      </c>
      <c r="G8" s="232"/>
      <c r="H8" s="230" t="s">
        <v>182</v>
      </c>
      <c r="I8" s="232"/>
      <c r="J8" s="230" t="s">
        <v>181</v>
      </c>
      <c r="K8" s="232"/>
      <c r="L8" s="269" t="s">
        <v>0</v>
      </c>
      <c r="M8" s="269"/>
      <c r="N8" s="269" t="s">
        <v>42</v>
      </c>
      <c r="O8" s="269"/>
      <c r="P8" s="269" t="s">
        <v>1</v>
      </c>
      <c r="Q8" s="269"/>
      <c r="R8" s="13"/>
      <c r="S8" s="13"/>
    </row>
    <row r="9" spans="1:22" s="13" customFormat="1" ht="30" customHeight="1" x14ac:dyDescent="0.3">
      <c r="D9" s="231">
        <v>2011</v>
      </c>
      <c r="E9" s="232"/>
      <c r="F9" s="259">
        <v>-30.4</v>
      </c>
      <c r="G9" s="260"/>
      <c r="H9" s="335">
        <v>-12.6</v>
      </c>
      <c r="I9" s="336"/>
      <c r="J9" s="253">
        <v>-14.7</v>
      </c>
      <c r="K9" s="254"/>
      <c r="L9" s="313">
        <v>3.6</v>
      </c>
      <c r="M9" s="314"/>
      <c r="N9" s="313">
        <v>-11.9</v>
      </c>
      <c r="O9" s="314"/>
      <c r="P9" s="313">
        <v>-6.4</v>
      </c>
      <c r="Q9" s="314"/>
    </row>
    <row r="10" spans="1:22" s="13" customFormat="1" ht="30" customHeight="1" x14ac:dyDescent="0.3">
      <c r="D10" s="231">
        <v>2012</v>
      </c>
      <c r="E10" s="232"/>
      <c r="F10" s="259">
        <v>-10.199999999999999</v>
      </c>
      <c r="G10" s="260"/>
      <c r="H10" s="335">
        <v>-8.1</v>
      </c>
      <c r="I10" s="336"/>
      <c r="J10" s="253">
        <v>9.6999999999999993</v>
      </c>
      <c r="K10" s="254"/>
      <c r="L10" s="313">
        <v>-3</v>
      </c>
      <c r="M10" s="314"/>
      <c r="N10" s="313">
        <v>8.6</v>
      </c>
      <c r="O10" s="314"/>
      <c r="P10" s="313">
        <v>4.2</v>
      </c>
      <c r="Q10" s="314"/>
    </row>
    <row r="11" spans="1:22" s="13" customFormat="1" ht="30" customHeight="1" x14ac:dyDescent="0.3">
      <c r="D11" s="231">
        <v>2013</v>
      </c>
      <c r="E11" s="232"/>
      <c r="F11" s="259">
        <v>10.6</v>
      </c>
      <c r="G11" s="260"/>
      <c r="H11" s="335">
        <v>27.2</v>
      </c>
      <c r="I11" s="336"/>
      <c r="J11" s="253">
        <v>-2.1</v>
      </c>
      <c r="K11" s="254"/>
      <c r="L11" s="313">
        <v>0.2</v>
      </c>
      <c r="M11" s="314"/>
      <c r="N11" s="313">
        <v>-5.4</v>
      </c>
      <c r="O11" s="314"/>
      <c r="P11" s="313">
        <v>3.1</v>
      </c>
      <c r="Q11" s="314"/>
    </row>
    <row r="12" spans="1:22" s="13" customFormat="1" ht="30" customHeight="1" x14ac:dyDescent="0.3">
      <c r="D12" s="231">
        <v>2014</v>
      </c>
      <c r="E12" s="232"/>
      <c r="F12" s="259">
        <v>1</v>
      </c>
      <c r="G12" s="260"/>
      <c r="H12" s="335">
        <v>-12.4</v>
      </c>
      <c r="I12" s="336"/>
      <c r="J12" s="253">
        <v>-30.6</v>
      </c>
      <c r="K12" s="254"/>
      <c r="L12" s="313">
        <v>-4.5999999999999996</v>
      </c>
      <c r="M12" s="314"/>
      <c r="N12" s="313">
        <v>7.7</v>
      </c>
      <c r="O12" s="314"/>
      <c r="P12" s="313">
        <v>-33.700000000000003</v>
      </c>
      <c r="Q12" s="314"/>
    </row>
    <row r="13" spans="1:22" s="13" customFormat="1" ht="30" customHeight="1" x14ac:dyDescent="0.3">
      <c r="D13" s="234">
        <v>2015</v>
      </c>
      <c r="E13" s="235"/>
      <c r="F13" s="259">
        <v>24.8</v>
      </c>
      <c r="G13" s="260"/>
      <c r="H13" s="335">
        <v>4.7</v>
      </c>
      <c r="I13" s="336"/>
      <c r="J13" s="253">
        <v>-45.4</v>
      </c>
      <c r="K13" s="254"/>
      <c r="L13" s="313">
        <v>6.8</v>
      </c>
      <c r="M13" s="314"/>
      <c r="N13" s="313">
        <v>-4</v>
      </c>
      <c r="O13" s="314"/>
      <c r="P13" s="313">
        <v>-48.1</v>
      </c>
      <c r="Q13" s="314"/>
    </row>
    <row r="14" spans="1:22" ht="19.5" customHeight="1" x14ac:dyDescent="0.3">
      <c r="F14" s="56"/>
      <c r="S14" s="13"/>
      <c r="T14" s="13"/>
      <c r="U14" s="13"/>
      <c r="V14" s="13"/>
    </row>
    <row r="15" spans="1:22" ht="20.100000000000001" customHeight="1" x14ac:dyDescent="0.3"/>
    <row r="16" spans="1:22" ht="19.5" customHeight="1" x14ac:dyDescent="0.3">
      <c r="A16" s="217" t="str">
        <f>NOTA!$A$24</f>
        <v>ESTUDO 28 | ANÁLISE DAS EMPRESAS DO SETOR DOS TRANSPORTES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4:21" ht="13.5" customHeight="1" x14ac:dyDescent="0.3">
      <c r="U17" s="117" t="s">
        <v>124</v>
      </c>
    </row>
    <row r="18" spans="4:21" ht="19.5" customHeight="1" x14ac:dyDescent="0.3"/>
    <row r="19" spans="4:21" ht="19.5" customHeight="1" x14ac:dyDescent="0.3"/>
    <row r="20" spans="4:21" ht="19.5" customHeight="1" x14ac:dyDescent="0.3"/>
    <row r="21" spans="4:21" ht="19.5" customHeight="1" x14ac:dyDescent="0.3"/>
    <row r="22" spans="4:21" ht="19.5" customHeight="1" x14ac:dyDescent="0.3"/>
    <row r="23" spans="4:21" s="14" customFormat="1" ht="19.5" customHeight="1" x14ac:dyDescent="0.3"/>
    <row r="24" spans="4:21" ht="19.5" customHeight="1" x14ac:dyDescent="0.3"/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</row>
    <row r="28" spans="4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  <c r="U28" s="14"/>
    </row>
    <row r="29" spans="4:21" ht="19.5" customHeight="1" x14ac:dyDescent="0.3">
      <c r="D29" s="56"/>
      <c r="E29" s="56"/>
      <c r="F29" s="56"/>
      <c r="G29" s="56"/>
      <c r="H29" s="56"/>
      <c r="I29" s="56"/>
      <c r="J29" s="56"/>
      <c r="K29" s="56"/>
      <c r="L29" s="56"/>
    </row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9nuN3jhkXbpWCQDKH4sA2s3MY2NUcvqTQdBAZX+gWif4Jieg1gi4w/TV7XTs7Qt/QkRTSQ2G3S6xruSFh01KUA==" saltValue="OPTYMeUeXxY+GC9nlfESLA==" spinCount="100000" sheet="1" objects="1" scenarios="1"/>
  <mergeCells count="45">
    <mergeCell ref="A1:U1"/>
    <mergeCell ref="F6:K7"/>
    <mergeCell ref="F8:G8"/>
    <mergeCell ref="H8:I8"/>
    <mergeCell ref="J8:K8"/>
    <mergeCell ref="L8:M8"/>
    <mergeCell ref="N8:O8"/>
    <mergeCell ref="L6:Q7"/>
    <mergeCell ref="N10:O10"/>
    <mergeCell ref="D9:E9"/>
    <mergeCell ref="F9:G9"/>
    <mergeCell ref="H9:I9"/>
    <mergeCell ref="J9:K9"/>
    <mergeCell ref="L9:M9"/>
    <mergeCell ref="N9:O9"/>
    <mergeCell ref="D10:E10"/>
    <mergeCell ref="F10:G10"/>
    <mergeCell ref="H10:I10"/>
    <mergeCell ref="J10:K10"/>
    <mergeCell ref="L10:M10"/>
    <mergeCell ref="J12:K12"/>
    <mergeCell ref="L12:M12"/>
    <mergeCell ref="N12:O12"/>
    <mergeCell ref="D11:E11"/>
    <mergeCell ref="F11:G11"/>
    <mergeCell ref="H11:I11"/>
    <mergeCell ref="J11:K11"/>
    <mergeCell ref="L11:M11"/>
    <mergeCell ref="N11:O11"/>
    <mergeCell ref="A16:U16"/>
    <mergeCell ref="P8:Q8"/>
    <mergeCell ref="P9:Q9"/>
    <mergeCell ref="P10:Q10"/>
    <mergeCell ref="P11:Q11"/>
    <mergeCell ref="P12:Q12"/>
    <mergeCell ref="P13:Q13"/>
    <mergeCell ref="D13:E13"/>
    <mergeCell ref="F13:G13"/>
    <mergeCell ref="H13:I13"/>
    <mergeCell ref="J13:K13"/>
    <mergeCell ref="L13:M13"/>
    <mergeCell ref="N13:O13"/>
    <mergeCell ref="D12:E12"/>
    <mergeCell ref="F12:G12"/>
    <mergeCell ref="H12:I12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tabColor rgb="FF416F84"/>
  </sheetPr>
  <dimension ref="A1:AC75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9" ht="69" customHeight="1" x14ac:dyDescent="0.3">
      <c r="A1" s="228" t="s">
        <v>318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9" ht="15" customHeight="1" x14ac:dyDescent="0.3"/>
    <row r="3" spans="1:29" s="7" customFormat="1" ht="15" customHeight="1" thickBot="1" x14ac:dyDescent="0.35">
      <c r="A3" s="112" t="str">
        <f>+Índice!$F$191</f>
        <v>Q24</v>
      </c>
      <c r="B3" s="113" t="str">
        <f>+Índice!$G$191</f>
        <v>EBITDA | Proporção de empresas com taxa de crescimento positiva do EBITDA e com EBITDA negativo</v>
      </c>
      <c r="C3" s="114"/>
      <c r="D3" s="113"/>
      <c r="E3" s="114"/>
      <c r="F3" s="114"/>
      <c r="G3" s="115"/>
      <c r="H3" s="115"/>
      <c r="I3" s="115"/>
      <c r="J3" s="115"/>
      <c r="K3" s="115"/>
      <c r="L3" s="115"/>
      <c r="M3" s="115"/>
    </row>
    <row r="4" spans="1:29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9" s="9" customFormat="1" ht="15" customHeight="1" x14ac:dyDescent="0.2">
      <c r="A5" s="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29" ht="15" customHeight="1" x14ac:dyDescent="0.3">
      <c r="E6" s="73"/>
      <c r="F6" s="76"/>
      <c r="G6" s="76"/>
      <c r="H6" s="76"/>
      <c r="I6" s="76"/>
      <c r="J6" s="238" t="s">
        <v>122</v>
      </c>
      <c r="K6" s="240"/>
      <c r="L6" s="240"/>
      <c r="M6" s="239"/>
      <c r="N6" s="238" t="s">
        <v>96</v>
      </c>
      <c r="O6" s="240"/>
      <c r="P6" s="240"/>
      <c r="Q6" s="240"/>
      <c r="W6" s="9"/>
      <c r="X6" s="9"/>
      <c r="Y6" s="9"/>
      <c r="Z6" s="9"/>
      <c r="AA6" s="9"/>
      <c r="AB6" s="9"/>
      <c r="AC6" s="9"/>
    </row>
    <row r="7" spans="1:29" ht="15" customHeight="1" x14ac:dyDescent="0.3">
      <c r="E7" s="68"/>
      <c r="F7" s="71"/>
      <c r="G7" s="71"/>
      <c r="H7" s="71"/>
      <c r="I7" s="71"/>
      <c r="J7" s="222"/>
      <c r="K7" s="223"/>
      <c r="L7" s="223"/>
      <c r="M7" s="224"/>
      <c r="N7" s="222"/>
      <c r="O7" s="223"/>
      <c r="P7" s="223"/>
      <c r="Q7" s="223"/>
      <c r="W7" s="9"/>
      <c r="X7" s="9"/>
      <c r="Y7" s="9"/>
      <c r="Z7" s="9"/>
      <c r="AA7" s="9"/>
      <c r="AB7" s="9"/>
      <c r="AC7" s="9"/>
    </row>
    <row r="8" spans="1:29" s="15" customFormat="1" ht="30" customHeight="1" x14ac:dyDescent="0.3">
      <c r="E8" s="81"/>
      <c r="F8" s="82"/>
      <c r="G8" s="82"/>
      <c r="H8" s="82"/>
      <c r="I8" s="82"/>
      <c r="J8" s="269">
        <v>2014</v>
      </c>
      <c r="K8" s="269"/>
      <c r="L8" s="269">
        <v>2015</v>
      </c>
      <c r="M8" s="269"/>
      <c r="N8" s="269">
        <v>2014</v>
      </c>
      <c r="O8" s="269"/>
      <c r="P8" s="269">
        <v>2015</v>
      </c>
      <c r="Q8" s="230"/>
      <c r="W8" s="9"/>
      <c r="X8" s="9"/>
      <c r="Y8" s="9"/>
      <c r="Z8" s="9"/>
      <c r="AA8" s="9"/>
      <c r="AB8" s="9"/>
      <c r="AC8" s="9"/>
    </row>
    <row r="9" spans="1:29" s="13" customFormat="1" ht="30" customHeight="1" x14ac:dyDescent="0.3">
      <c r="E9" s="269" t="s">
        <v>117</v>
      </c>
      <c r="F9" s="269"/>
      <c r="G9" s="269"/>
      <c r="H9" s="269"/>
      <c r="I9" s="269"/>
      <c r="J9" s="283">
        <v>0.54200000000000004</v>
      </c>
      <c r="K9" s="244"/>
      <c r="L9" s="283">
        <v>0.54400000000000004</v>
      </c>
      <c r="M9" s="244"/>
      <c r="N9" s="283">
        <v>0.35299999999999998</v>
      </c>
      <c r="O9" s="244"/>
      <c r="P9" s="283">
        <v>0.33100000000000002</v>
      </c>
      <c r="Q9" s="284"/>
      <c r="V9" s="15"/>
      <c r="W9" s="9"/>
      <c r="X9" s="9"/>
      <c r="Y9" s="9"/>
      <c r="Z9" s="9"/>
      <c r="AA9" s="9"/>
      <c r="AB9" s="9"/>
      <c r="AC9" s="9"/>
    </row>
    <row r="10" spans="1:29" s="13" customFormat="1" ht="30" customHeight="1" x14ac:dyDescent="0.3">
      <c r="E10" s="269" t="s">
        <v>182</v>
      </c>
      <c r="F10" s="269"/>
      <c r="G10" s="269"/>
      <c r="H10" s="269"/>
      <c r="I10" s="269"/>
      <c r="J10" s="332">
        <v>0.56000000000000005</v>
      </c>
      <c r="K10" s="331"/>
      <c r="L10" s="332">
        <v>0.56299999999999994</v>
      </c>
      <c r="M10" s="331"/>
      <c r="N10" s="332">
        <v>0.23599999999999999</v>
      </c>
      <c r="O10" s="331"/>
      <c r="P10" s="332">
        <v>0.21299999999999999</v>
      </c>
      <c r="Q10" s="330"/>
      <c r="V10" s="15"/>
      <c r="W10" s="9"/>
      <c r="X10" s="9"/>
      <c r="Y10" s="9"/>
      <c r="Z10" s="9"/>
      <c r="AA10" s="9"/>
      <c r="AB10" s="9"/>
      <c r="AC10" s="9"/>
    </row>
    <row r="11" spans="1:29" s="13" customFormat="1" ht="30" customHeight="1" x14ac:dyDescent="0.3">
      <c r="E11" s="269" t="s">
        <v>181</v>
      </c>
      <c r="F11" s="269"/>
      <c r="G11" s="269"/>
      <c r="H11" s="269"/>
      <c r="I11" s="269"/>
      <c r="J11" s="225">
        <v>0.53800000000000003</v>
      </c>
      <c r="K11" s="227"/>
      <c r="L11" s="225">
        <v>0.58799999999999997</v>
      </c>
      <c r="M11" s="227"/>
      <c r="N11" s="225">
        <v>0.30299999999999999</v>
      </c>
      <c r="O11" s="227"/>
      <c r="P11" s="225">
        <v>0.32900000000000001</v>
      </c>
      <c r="Q11" s="226"/>
      <c r="V11" s="15"/>
      <c r="W11" s="9"/>
      <c r="X11" s="9"/>
      <c r="Y11" s="9"/>
      <c r="Z11" s="9"/>
      <c r="AA11" s="9"/>
      <c r="AB11" s="9"/>
      <c r="AC11" s="9"/>
    </row>
    <row r="12" spans="1:29" s="13" customFormat="1" ht="30" customHeight="1" x14ac:dyDescent="0.3">
      <c r="E12" s="269" t="s">
        <v>43</v>
      </c>
      <c r="F12" s="230"/>
      <c r="G12" s="232" t="s">
        <v>0</v>
      </c>
      <c r="H12" s="269"/>
      <c r="I12" s="269"/>
      <c r="J12" s="241">
        <v>0.379</v>
      </c>
      <c r="K12" s="236"/>
      <c r="L12" s="241">
        <v>0.58099999999999996</v>
      </c>
      <c r="M12" s="236"/>
      <c r="N12" s="241">
        <v>0.51300000000000001</v>
      </c>
      <c r="O12" s="236"/>
      <c r="P12" s="241">
        <v>0.45200000000000001</v>
      </c>
      <c r="Q12" s="315"/>
      <c r="V12" s="15"/>
      <c r="W12" s="9"/>
      <c r="X12" s="9"/>
      <c r="Y12" s="9"/>
      <c r="Z12" s="9"/>
      <c r="AA12" s="9"/>
      <c r="AB12" s="9"/>
      <c r="AC12" s="9"/>
    </row>
    <row r="13" spans="1:29" s="13" customFormat="1" ht="30" customHeight="1" x14ac:dyDescent="0.3">
      <c r="E13" s="269"/>
      <c r="F13" s="230"/>
      <c r="G13" s="232" t="s">
        <v>42</v>
      </c>
      <c r="H13" s="269"/>
      <c r="I13" s="269"/>
      <c r="J13" s="241">
        <v>0.70399999999999996</v>
      </c>
      <c r="K13" s="236"/>
      <c r="L13" s="241">
        <v>0.58599999999999997</v>
      </c>
      <c r="M13" s="236"/>
      <c r="N13" s="241">
        <v>7.0999999999999994E-2</v>
      </c>
      <c r="O13" s="236"/>
      <c r="P13" s="241">
        <v>0.17199999999999999</v>
      </c>
      <c r="Q13" s="315"/>
      <c r="V13" s="15"/>
      <c r="W13" s="9"/>
      <c r="X13" s="9"/>
      <c r="Y13" s="9"/>
      <c r="Z13" s="9"/>
      <c r="AA13" s="9"/>
      <c r="AB13" s="9"/>
      <c r="AC13" s="9"/>
    </row>
    <row r="14" spans="1:29" s="13" customFormat="1" ht="30" customHeight="1" thickBot="1" x14ac:dyDescent="0.35">
      <c r="E14" s="269"/>
      <c r="F14" s="230"/>
      <c r="G14" s="232" t="s">
        <v>1</v>
      </c>
      <c r="H14" s="269"/>
      <c r="I14" s="269"/>
      <c r="J14" s="241">
        <v>0.55600000000000005</v>
      </c>
      <c r="K14" s="236"/>
      <c r="L14" s="241">
        <v>0.625</v>
      </c>
      <c r="M14" s="236"/>
      <c r="N14" s="241">
        <v>0.111</v>
      </c>
      <c r="O14" s="236"/>
      <c r="P14" s="241">
        <v>0.25</v>
      </c>
      <c r="Q14" s="315"/>
      <c r="V14" s="15"/>
      <c r="W14" s="9"/>
      <c r="X14" s="9"/>
      <c r="Y14" s="9"/>
      <c r="Z14" s="9"/>
      <c r="AA14" s="9"/>
      <c r="AB14" s="9"/>
      <c r="AC14" s="9"/>
    </row>
    <row r="15" spans="1:29" ht="20.100000000000001" customHeight="1" thickBot="1" x14ac:dyDescent="0.35">
      <c r="A15" s="11"/>
      <c r="C15" s="20"/>
      <c r="D15" s="21"/>
      <c r="E15" s="62"/>
      <c r="F15" s="62"/>
      <c r="G15" s="62"/>
      <c r="H15" s="62"/>
      <c r="I15" s="62"/>
      <c r="J15" s="62"/>
    </row>
    <row r="16" spans="1:29" ht="20.100000000000001" customHeight="1" x14ac:dyDescent="0.3"/>
    <row r="17" spans="1:21" ht="19.5" customHeight="1" x14ac:dyDescent="0.3">
      <c r="A17" s="217" t="str">
        <f>NOTA!$A$24</f>
        <v>ESTUDO 28 | ANÁLISE DAS EMPRESAS DO SETOR DOS TRANSPORTES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1:21" ht="13.5" customHeight="1" x14ac:dyDescent="0.3">
      <c r="U18" s="117" t="s">
        <v>124</v>
      </c>
    </row>
    <row r="19" spans="1:21" ht="19.5" customHeight="1" x14ac:dyDescent="0.3"/>
    <row r="20" spans="1:21" ht="19.5" customHeight="1" x14ac:dyDescent="0.3"/>
    <row r="21" spans="1:21" ht="19.5" customHeight="1" x14ac:dyDescent="0.3"/>
    <row r="22" spans="1:21" ht="19.5" customHeight="1" x14ac:dyDescent="0.3">
      <c r="P22" s="14"/>
    </row>
    <row r="23" spans="1:21" ht="19.5" customHeight="1" x14ac:dyDescent="0.3"/>
    <row r="24" spans="1:21" ht="19.5" customHeight="1" x14ac:dyDescent="0.3"/>
    <row r="25" spans="1:2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/>
    <row r="30" spans="1:21" ht="19.5" customHeight="1" x14ac:dyDescent="0.3"/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</sheetData>
  <sheetProtection algorithmName="SHA-512" hashValue="wLTV8VWSA3y4uMuhr8urTL6d5NQwe53F2iXdyTcbGu0tfCklSREhgx2PQcCmYpRRRcxVozCIVERcGuW6Kq1FqQ==" saltValue="8yjOv0ms04QqFjToSmDudQ==" spinCount="100000" sheet="1" objects="1" scenarios="1"/>
  <mergeCells count="39">
    <mergeCell ref="P11:Q11"/>
    <mergeCell ref="P14:Q14"/>
    <mergeCell ref="A17:U17"/>
    <mergeCell ref="P12:Q12"/>
    <mergeCell ref="G13:I13"/>
    <mergeCell ref="J13:K13"/>
    <mergeCell ref="L13:M13"/>
    <mergeCell ref="N13:O13"/>
    <mergeCell ref="P13:Q13"/>
    <mergeCell ref="E12:F14"/>
    <mergeCell ref="G12:I12"/>
    <mergeCell ref="J12:K12"/>
    <mergeCell ref="L12:M12"/>
    <mergeCell ref="N12:O12"/>
    <mergeCell ref="G14:I14"/>
    <mergeCell ref="J14:K14"/>
    <mergeCell ref="N14:O14"/>
    <mergeCell ref="E9:I9"/>
    <mergeCell ref="J9:K9"/>
    <mergeCell ref="L9:M9"/>
    <mergeCell ref="N9:O9"/>
    <mergeCell ref="E11:I11"/>
    <mergeCell ref="J11:K11"/>
    <mergeCell ref="L11:M11"/>
    <mergeCell ref="N11:O11"/>
    <mergeCell ref="L14:M14"/>
    <mergeCell ref="P9:Q9"/>
    <mergeCell ref="E10:I10"/>
    <mergeCell ref="J10:K10"/>
    <mergeCell ref="L10:M10"/>
    <mergeCell ref="N10:O10"/>
    <mergeCell ref="P10:Q10"/>
    <mergeCell ref="A1:U1"/>
    <mergeCell ref="J6:M7"/>
    <mergeCell ref="N6:Q7"/>
    <mergeCell ref="J8:K8"/>
    <mergeCell ref="L8:M8"/>
    <mergeCell ref="N8:O8"/>
    <mergeCell ref="P8:Q8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tabColor rgb="FFC0CFD6"/>
  </sheetPr>
  <dimension ref="A1:V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2" ht="69" customHeight="1" x14ac:dyDescent="0.3">
      <c r="A1" s="228" t="s">
        <v>318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2" ht="15" customHeight="1" x14ac:dyDescent="0.3"/>
    <row r="3" spans="1:22" s="7" customFormat="1" ht="15" customHeight="1" thickBot="1" x14ac:dyDescent="0.35">
      <c r="A3" s="106" t="str">
        <f>+Índice!$F$194</f>
        <v>G82</v>
      </c>
      <c r="B3" s="107" t="str">
        <f>+Índice!$G$194</f>
        <v>Rendibilidade dos capitais próprios</v>
      </c>
      <c r="C3" s="108"/>
      <c r="D3" s="108"/>
      <c r="E3" s="108"/>
      <c r="F3" s="108"/>
      <c r="G3" s="18"/>
      <c r="H3" s="18"/>
      <c r="I3" s="18"/>
      <c r="J3" s="18"/>
      <c r="K3" s="18"/>
      <c r="L3" s="18"/>
      <c r="M3" s="18"/>
      <c r="N3" s="18"/>
      <c r="O3" s="18"/>
      <c r="P3" s="18"/>
      <c r="Q3" s="60"/>
    </row>
    <row r="4" spans="1:2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5" customHeight="1" x14ac:dyDescent="0.3"/>
    <row r="6" spans="1:22" s="9" customFormat="1" ht="29.25" customHeight="1" x14ac:dyDescent="0.2">
      <c r="A6" s="8"/>
      <c r="D6" s="69"/>
      <c r="E6" s="64"/>
      <c r="F6" s="67"/>
      <c r="G6" s="247" t="s">
        <v>117</v>
      </c>
      <c r="H6" s="247"/>
      <c r="I6" s="247" t="s">
        <v>182</v>
      </c>
      <c r="J6" s="247"/>
      <c r="K6" s="247" t="s">
        <v>181</v>
      </c>
      <c r="L6" s="247"/>
      <c r="M6" s="247" t="s">
        <v>43</v>
      </c>
      <c r="N6" s="247"/>
      <c r="O6" s="247"/>
      <c r="P6" s="247"/>
      <c r="Q6" s="247"/>
      <c r="R6" s="247"/>
    </row>
    <row r="7" spans="1:22" s="13" customFormat="1" ht="29.25" customHeight="1" x14ac:dyDescent="0.3">
      <c r="A7" s="22"/>
      <c r="C7" s="23"/>
      <c r="D7" s="70"/>
      <c r="E7" s="66"/>
      <c r="F7" s="71"/>
      <c r="G7" s="269"/>
      <c r="H7" s="269"/>
      <c r="I7" s="269"/>
      <c r="J7" s="269"/>
      <c r="K7" s="269"/>
      <c r="L7" s="269"/>
      <c r="M7" s="269" t="s">
        <v>0</v>
      </c>
      <c r="N7" s="269"/>
      <c r="O7" s="269" t="s">
        <v>42</v>
      </c>
      <c r="P7" s="269"/>
      <c r="Q7" s="269" t="s">
        <v>1</v>
      </c>
      <c r="R7" s="269"/>
    </row>
    <row r="8" spans="1:22" s="13" customFormat="1" ht="29.25" customHeight="1" x14ac:dyDescent="0.3">
      <c r="A8" s="22"/>
      <c r="D8" s="232">
        <v>2011</v>
      </c>
      <c r="E8" s="269"/>
      <c r="F8" s="269"/>
      <c r="G8" s="245">
        <v>1.2E-2</v>
      </c>
      <c r="H8" s="245"/>
      <c r="I8" s="333">
        <v>-3.3000000000000002E-2</v>
      </c>
      <c r="J8" s="333"/>
      <c r="K8" s="246">
        <v>0.13700000000000001</v>
      </c>
      <c r="L8" s="246"/>
      <c r="M8" s="316" t="s">
        <v>286</v>
      </c>
      <c r="N8" s="316"/>
      <c r="O8" s="316">
        <v>7.8E-2</v>
      </c>
      <c r="P8" s="316"/>
      <c r="Q8" s="316">
        <v>0.20699999999999999</v>
      </c>
      <c r="R8" s="316"/>
    </row>
    <row r="9" spans="1:22" s="13" customFormat="1" ht="29.25" customHeight="1" x14ac:dyDescent="0.3">
      <c r="A9" s="22"/>
      <c r="D9" s="232">
        <v>2012</v>
      </c>
      <c r="E9" s="269"/>
      <c r="F9" s="269"/>
      <c r="G9" s="245">
        <v>0</v>
      </c>
      <c r="H9" s="245"/>
      <c r="I9" s="333">
        <v>-4.2000000000000003E-2</v>
      </c>
      <c r="J9" s="333"/>
      <c r="K9" s="246">
        <v>0.23899999999999999</v>
      </c>
      <c r="L9" s="246"/>
      <c r="M9" s="316" t="s">
        <v>286</v>
      </c>
      <c r="N9" s="316"/>
      <c r="O9" s="316">
        <v>0.19400000000000001</v>
      </c>
      <c r="P9" s="316"/>
      <c r="Q9" s="316">
        <v>0.26200000000000001</v>
      </c>
      <c r="R9" s="316"/>
      <c r="S9" s="137"/>
    </row>
    <row r="10" spans="1:22" s="13" customFormat="1" ht="29.25" customHeight="1" x14ac:dyDescent="0.3">
      <c r="A10" s="22"/>
      <c r="D10" s="232">
        <v>2013</v>
      </c>
      <c r="E10" s="269"/>
      <c r="F10" s="269"/>
      <c r="G10" s="245">
        <v>2.7E-2</v>
      </c>
      <c r="H10" s="245"/>
      <c r="I10" s="333">
        <v>0.128</v>
      </c>
      <c r="J10" s="333"/>
      <c r="K10" s="246">
        <v>0.19800000000000001</v>
      </c>
      <c r="L10" s="246"/>
      <c r="M10" s="316" t="s">
        <v>286</v>
      </c>
      <c r="N10" s="316"/>
      <c r="O10" s="316">
        <v>0.125</v>
      </c>
      <c r="P10" s="316"/>
      <c r="Q10" s="316">
        <v>0.246</v>
      </c>
      <c r="R10" s="316"/>
      <c r="S10" s="137"/>
    </row>
    <row r="11" spans="1:22" s="13" customFormat="1" ht="29.25" customHeight="1" x14ac:dyDescent="0.3">
      <c r="A11" s="22"/>
      <c r="D11" s="232">
        <v>2014</v>
      </c>
      <c r="E11" s="269"/>
      <c r="F11" s="269"/>
      <c r="G11" s="245">
        <v>2.7E-2</v>
      </c>
      <c r="H11" s="245"/>
      <c r="I11" s="333">
        <v>2.9000000000000001E-2</v>
      </c>
      <c r="J11" s="333"/>
      <c r="K11" s="246">
        <v>6.4000000000000001E-2</v>
      </c>
      <c r="L11" s="246"/>
      <c r="M11" s="316" t="s">
        <v>286</v>
      </c>
      <c r="N11" s="316"/>
      <c r="O11" s="316">
        <v>0.14499999999999999</v>
      </c>
      <c r="P11" s="316"/>
      <c r="Q11" s="316">
        <v>-0.14799999999999999</v>
      </c>
      <c r="R11" s="316"/>
      <c r="S11" s="137"/>
    </row>
    <row r="12" spans="1:22" s="13" customFormat="1" ht="29.25" customHeight="1" x14ac:dyDescent="0.3">
      <c r="A12" s="22"/>
      <c r="D12" s="235">
        <v>2015</v>
      </c>
      <c r="E12" s="270"/>
      <c r="F12" s="270"/>
      <c r="G12" s="245">
        <v>7.1999999999999995E-2</v>
      </c>
      <c r="H12" s="245"/>
      <c r="I12" s="333">
        <v>8.6999999999999994E-2</v>
      </c>
      <c r="J12" s="333"/>
      <c r="K12" s="246">
        <v>-5.0000000000000001E-3</v>
      </c>
      <c r="L12" s="246"/>
      <c r="M12" s="316" t="s">
        <v>286</v>
      </c>
      <c r="N12" s="316"/>
      <c r="O12" s="316">
        <v>0.109</v>
      </c>
      <c r="P12" s="316"/>
      <c r="Q12" s="316">
        <v>-0.25900000000000001</v>
      </c>
      <c r="R12" s="316"/>
      <c r="S12" s="137"/>
    </row>
    <row r="13" spans="1:22" ht="33.75" customHeight="1" x14ac:dyDescent="0.3">
      <c r="D13" s="349" t="s">
        <v>348</v>
      </c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13"/>
      <c r="T13" s="13"/>
      <c r="U13" s="13"/>
      <c r="V13" s="13"/>
    </row>
    <row r="14" spans="1:22" ht="20.100000000000001" customHeight="1" x14ac:dyDescent="0.3"/>
    <row r="15" spans="1:22" ht="19.5" customHeight="1" x14ac:dyDescent="0.3">
      <c r="A15" s="217" t="str">
        <f>NOTA!$A$24</f>
        <v>ESTUDO 28 | ANÁLISE DAS EMPRESAS DO SETOR DOS TRANSPORTES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22" ht="13.5" customHeight="1" x14ac:dyDescent="0.3">
      <c r="U16" s="117" t="s">
        <v>124</v>
      </c>
    </row>
    <row r="17" spans="4:21" ht="19.5" customHeight="1" x14ac:dyDescent="0.3"/>
    <row r="18" spans="4:21" ht="19.5" customHeight="1" x14ac:dyDescent="0.3"/>
    <row r="19" spans="4:21" ht="19.5" customHeight="1" x14ac:dyDescent="0.3"/>
    <row r="20" spans="4:21" ht="19.5" customHeight="1" x14ac:dyDescent="0.3"/>
    <row r="21" spans="4:21" ht="19.5" customHeight="1" x14ac:dyDescent="0.3"/>
    <row r="22" spans="4:21" s="14" customFormat="1" ht="19.5" customHeight="1" x14ac:dyDescent="0.3"/>
    <row r="23" spans="4:21" ht="19.5" customHeight="1" x14ac:dyDescent="0.3"/>
    <row r="24" spans="4:21" ht="19.5" customHeight="1" x14ac:dyDescent="0.3">
      <c r="D24" s="56"/>
      <c r="E24" s="56"/>
      <c r="F24" s="56"/>
      <c r="G24" s="56"/>
      <c r="H24" s="56"/>
      <c r="I24" s="56"/>
      <c r="J24" s="56"/>
      <c r="K24" s="56"/>
      <c r="L24" s="56"/>
    </row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  <c r="U27" s="14"/>
    </row>
    <row r="28" spans="4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</row>
    <row r="29" spans="4:21" ht="19.5" customHeight="1" x14ac:dyDescent="0.3"/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OuK5cYNuofNXpcHwtWnq35c3boy1xU4HMORkK1YnmGEnAAkN76S0RPa0ZLYgO0tII67/vAU4/r3upah2+Y+LVw==" saltValue="fZQELjMkUBPYe0NVZRQkbw==" spinCount="100000" sheet="1" objects="1" scenarios="1"/>
  <mergeCells count="45">
    <mergeCell ref="Q12:R12"/>
    <mergeCell ref="A15:U15"/>
    <mergeCell ref="D12:F12"/>
    <mergeCell ref="G12:H12"/>
    <mergeCell ref="K12:L12"/>
    <mergeCell ref="M12:N12"/>
    <mergeCell ref="O12:P12"/>
    <mergeCell ref="I12:J12"/>
    <mergeCell ref="D13:R13"/>
    <mergeCell ref="Q10:R10"/>
    <mergeCell ref="D11:F11"/>
    <mergeCell ref="G11:H11"/>
    <mergeCell ref="K11:L11"/>
    <mergeCell ref="M11:N11"/>
    <mergeCell ref="O11:P11"/>
    <mergeCell ref="Q11:R11"/>
    <mergeCell ref="D10:F10"/>
    <mergeCell ref="G10:H10"/>
    <mergeCell ref="K10:L10"/>
    <mergeCell ref="M10:N10"/>
    <mergeCell ref="O10:P10"/>
    <mergeCell ref="I10:J10"/>
    <mergeCell ref="I11:J11"/>
    <mergeCell ref="A1:U1"/>
    <mergeCell ref="G6:H7"/>
    <mergeCell ref="K6:L7"/>
    <mergeCell ref="M6:R6"/>
    <mergeCell ref="M7:N7"/>
    <mergeCell ref="O7:P7"/>
    <mergeCell ref="Q7:R7"/>
    <mergeCell ref="I6:J7"/>
    <mergeCell ref="Q8:R8"/>
    <mergeCell ref="D9:F9"/>
    <mergeCell ref="G9:H9"/>
    <mergeCell ref="K9:L9"/>
    <mergeCell ref="M9:N9"/>
    <mergeCell ref="O9:P9"/>
    <mergeCell ref="Q9:R9"/>
    <mergeCell ref="D8:F8"/>
    <mergeCell ref="G8:H8"/>
    <mergeCell ref="I8:J8"/>
    <mergeCell ref="I9:J9"/>
    <mergeCell ref="K8:L8"/>
    <mergeCell ref="M8:N8"/>
    <mergeCell ref="O8:P8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>
    <tabColor rgb="FFC0CFD6"/>
  </sheetPr>
  <dimension ref="A1:U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6" t="str">
        <f>+Índice!$F$195</f>
        <v>G83</v>
      </c>
      <c r="B3" s="107" t="str">
        <f>+Índice!$G$195</f>
        <v>Rendibilidade dos capitais próprios | Distribuição por quartis e média ponderada</v>
      </c>
      <c r="C3" s="108"/>
      <c r="D3" s="108"/>
      <c r="E3" s="108"/>
      <c r="F3" s="108"/>
      <c r="G3" s="108"/>
      <c r="H3" s="108"/>
      <c r="I3" s="108"/>
      <c r="J3" s="108"/>
      <c r="K3" s="108"/>
      <c r="L3" s="60"/>
      <c r="M3" s="60"/>
      <c r="N3" s="60"/>
      <c r="O3" s="60"/>
      <c r="P3" s="60"/>
      <c r="Q3" s="60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15" customHeight="1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1" ht="30.75" customHeight="1" x14ac:dyDescent="0.3">
      <c r="C6" s="91"/>
      <c r="D6" s="63"/>
      <c r="E6" s="67"/>
      <c r="F6" s="64"/>
      <c r="G6" s="64"/>
      <c r="H6" s="247" t="s">
        <v>119</v>
      </c>
      <c r="I6" s="247"/>
      <c r="J6" s="247" t="s">
        <v>182</v>
      </c>
      <c r="K6" s="247"/>
      <c r="L6" s="247" t="s">
        <v>181</v>
      </c>
      <c r="M6" s="247"/>
      <c r="N6" s="222" t="s">
        <v>43</v>
      </c>
      <c r="O6" s="223"/>
      <c r="P6" s="223"/>
      <c r="Q6" s="223"/>
      <c r="R6" s="223"/>
      <c r="S6" s="224"/>
    </row>
    <row r="7" spans="1:21" ht="30.75" customHeight="1" x14ac:dyDescent="0.3">
      <c r="C7" s="92"/>
      <c r="D7" s="65"/>
      <c r="E7" s="148"/>
      <c r="F7" s="77"/>
      <c r="G7" s="77"/>
      <c r="H7" s="269"/>
      <c r="I7" s="269"/>
      <c r="J7" s="269"/>
      <c r="K7" s="269"/>
      <c r="L7" s="269"/>
      <c r="M7" s="269"/>
      <c r="N7" s="269" t="s">
        <v>0</v>
      </c>
      <c r="O7" s="269"/>
      <c r="P7" s="269" t="s">
        <v>42</v>
      </c>
      <c r="Q7" s="269"/>
      <c r="R7" s="269" t="s">
        <v>1</v>
      </c>
      <c r="S7" s="269"/>
    </row>
    <row r="8" spans="1:21" s="9" customFormat="1" ht="30" customHeight="1" x14ac:dyDescent="0.3">
      <c r="C8" s="92"/>
      <c r="D8" s="68"/>
      <c r="E8" s="71"/>
      <c r="F8" s="66"/>
      <c r="G8" s="66"/>
      <c r="H8" s="173">
        <v>2014</v>
      </c>
      <c r="I8" s="173">
        <v>2015</v>
      </c>
      <c r="J8" s="173">
        <v>2014</v>
      </c>
      <c r="K8" s="173">
        <v>2015</v>
      </c>
      <c r="L8" s="173">
        <v>2014</v>
      </c>
      <c r="M8" s="173">
        <v>2015</v>
      </c>
      <c r="N8" s="173">
        <v>2014</v>
      </c>
      <c r="O8" s="173">
        <v>2015</v>
      </c>
      <c r="P8" s="173">
        <v>2014</v>
      </c>
      <c r="Q8" s="173">
        <v>2015</v>
      </c>
      <c r="R8" s="173">
        <v>2014</v>
      </c>
      <c r="S8" s="173">
        <v>2015</v>
      </c>
    </row>
    <row r="9" spans="1:21" s="13" customFormat="1" ht="30" customHeight="1" x14ac:dyDescent="0.3">
      <c r="C9" s="92"/>
      <c r="D9" s="233" t="s">
        <v>187</v>
      </c>
      <c r="E9" s="234"/>
      <c r="F9" s="232" t="s">
        <v>188</v>
      </c>
      <c r="G9" s="269"/>
      <c r="H9" s="172">
        <v>-1.7999999999999999E-2</v>
      </c>
      <c r="I9" s="172">
        <v>-4.0000000000000001E-3</v>
      </c>
      <c r="J9" s="174">
        <v>-1.2999999999999999E-2</v>
      </c>
      <c r="K9" s="175">
        <v>-2E-3</v>
      </c>
      <c r="L9" s="176">
        <v>-0.01</v>
      </c>
      <c r="M9" s="177">
        <v>0</v>
      </c>
      <c r="N9" s="150">
        <v>-0.01</v>
      </c>
      <c r="O9" s="150">
        <v>-0.48699999999999999</v>
      </c>
      <c r="P9" s="150">
        <v>3.5999999999999997E-2</v>
      </c>
      <c r="Q9" s="150">
        <v>4.7E-2</v>
      </c>
      <c r="R9" s="150">
        <v>-0.13300000000000001</v>
      </c>
      <c r="S9" s="150">
        <v>4.2000000000000003E-2</v>
      </c>
    </row>
    <row r="10" spans="1:21" s="13" customFormat="1" ht="30" customHeight="1" x14ac:dyDescent="0.3">
      <c r="C10" s="92"/>
      <c r="D10" s="238"/>
      <c r="E10" s="240"/>
      <c r="F10" s="232" t="s">
        <v>72</v>
      </c>
      <c r="G10" s="269"/>
      <c r="H10" s="172">
        <v>3.5999999999999997E-2</v>
      </c>
      <c r="I10" s="172">
        <v>4.9000000000000002E-2</v>
      </c>
      <c r="J10" s="174">
        <v>3.3000000000000002E-2</v>
      </c>
      <c r="K10" s="175">
        <v>4.2999999999999997E-2</v>
      </c>
      <c r="L10" s="176">
        <v>9.9000000000000005E-2</v>
      </c>
      <c r="M10" s="177">
        <v>0.106</v>
      </c>
      <c r="N10" s="150">
        <v>6.0000000000000001E-3</v>
      </c>
      <c r="O10" s="150">
        <v>0</v>
      </c>
      <c r="P10" s="150">
        <v>0.14899999999999999</v>
      </c>
      <c r="Q10" s="150">
        <v>0.16700000000000001</v>
      </c>
      <c r="R10" s="150">
        <v>0.15</v>
      </c>
      <c r="S10" s="150">
        <v>0.191</v>
      </c>
    </row>
    <row r="11" spans="1:21" s="13" customFormat="1" ht="30" customHeight="1" x14ac:dyDescent="0.3">
      <c r="C11" s="92"/>
      <c r="D11" s="222"/>
      <c r="E11" s="223"/>
      <c r="F11" s="232" t="s">
        <v>189</v>
      </c>
      <c r="G11" s="269"/>
      <c r="H11" s="172">
        <v>0.20300000000000001</v>
      </c>
      <c r="I11" s="172">
        <v>0.22900000000000001</v>
      </c>
      <c r="J11" s="174">
        <v>0.127</v>
      </c>
      <c r="K11" s="175">
        <v>0.14199999999999999</v>
      </c>
      <c r="L11" s="176">
        <v>0.45500000000000002</v>
      </c>
      <c r="M11" s="177">
        <v>0.41199999999999998</v>
      </c>
      <c r="N11" s="150">
        <v>0.28100000000000003</v>
      </c>
      <c r="O11" s="150">
        <v>0.191</v>
      </c>
      <c r="P11" s="150">
        <v>0.49199999999999999</v>
      </c>
      <c r="Q11" s="150">
        <v>0.73699999999999999</v>
      </c>
      <c r="R11" s="150">
        <v>0.30299999999999999</v>
      </c>
      <c r="S11" s="150">
        <v>0.27400000000000002</v>
      </c>
    </row>
    <row r="12" spans="1:21" s="13" customFormat="1" ht="30" customHeight="1" x14ac:dyDescent="0.3">
      <c r="C12" s="92"/>
      <c r="D12" s="233" t="s">
        <v>73</v>
      </c>
      <c r="E12" s="234"/>
      <c r="F12" s="234"/>
      <c r="G12" s="235"/>
      <c r="H12" s="172">
        <v>2.7E-2</v>
      </c>
      <c r="I12" s="172">
        <v>7.1999999999999995E-2</v>
      </c>
      <c r="J12" s="174">
        <v>2.9000000000000001E-2</v>
      </c>
      <c r="K12" s="175">
        <v>8.6999999999999994E-2</v>
      </c>
      <c r="L12" s="176">
        <v>6.4000000000000001E-2</v>
      </c>
      <c r="M12" s="177">
        <v>-5.0000000000000001E-3</v>
      </c>
      <c r="N12" s="150" t="s">
        <v>286</v>
      </c>
      <c r="O12" s="150" t="s">
        <v>286</v>
      </c>
      <c r="P12" s="150">
        <v>0.14499999999999999</v>
      </c>
      <c r="Q12" s="150">
        <v>0.109</v>
      </c>
      <c r="R12" s="150">
        <v>-0.14799999999999999</v>
      </c>
      <c r="S12" s="150">
        <v>-0.25900000000000001</v>
      </c>
    </row>
    <row r="13" spans="1:21" s="13" customFormat="1" ht="33.6" customHeight="1" x14ac:dyDescent="0.3">
      <c r="D13" s="349" t="s">
        <v>347</v>
      </c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</row>
    <row r="14" spans="1:21" s="13" customFormat="1" ht="19.5" customHeight="1" x14ac:dyDescent="0.3"/>
    <row r="15" spans="1:21" ht="19.5" customHeight="1" x14ac:dyDescent="0.3">
      <c r="A15" s="217" t="str">
        <f>NOTA!$A$24</f>
        <v>ESTUDO 28 | ANÁLISE DAS EMPRESAS DO SETOR DOS TRANSPORTES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21" ht="13.5" customHeight="1" x14ac:dyDescent="0.3">
      <c r="U16" s="117" t="s">
        <v>124</v>
      </c>
    </row>
    <row r="17" spans="4:21" ht="19.5" customHeight="1" x14ac:dyDescent="0.3"/>
    <row r="18" spans="4:21" ht="19.5" customHeight="1" x14ac:dyDescent="0.3"/>
    <row r="19" spans="4:21" ht="19.5" customHeight="1" x14ac:dyDescent="0.3"/>
    <row r="20" spans="4:21" ht="19.5" customHeight="1" x14ac:dyDescent="0.3"/>
    <row r="21" spans="4:21" ht="19.5" customHeight="1" x14ac:dyDescent="0.3"/>
    <row r="22" spans="4:21" s="14" customFormat="1" ht="19.5" customHeight="1" x14ac:dyDescent="0.3"/>
    <row r="23" spans="4:21" ht="19.5" customHeight="1" x14ac:dyDescent="0.3"/>
    <row r="24" spans="4:21" ht="19.5" customHeight="1" x14ac:dyDescent="0.3">
      <c r="D24" s="56"/>
      <c r="E24" s="56"/>
      <c r="F24" s="56"/>
      <c r="G24" s="56"/>
      <c r="H24" s="56"/>
      <c r="I24" s="56"/>
      <c r="J24" s="56"/>
      <c r="K24" s="56"/>
      <c r="L24" s="56"/>
    </row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  <c r="U27" s="14"/>
    </row>
    <row r="28" spans="4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</row>
    <row r="29" spans="4:21" ht="19.5" customHeight="1" x14ac:dyDescent="0.3"/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46SnqSUCQXMHG3l2Tn0duJDwzjE8m5vHWMiB2D3mQHBK06RBWBoxpCHQMmrjLlBPn+REnUvhwC9VZWomHrUizg==" saltValue="qvpvsYciOfbXvhhfEQ0GvA==" spinCount="100000" sheet="1" objects="1" scenarios="1"/>
  <mergeCells count="15">
    <mergeCell ref="A15:U15"/>
    <mergeCell ref="A1:U1"/>
    <mergeCell ref="H6:I7"/>
    <mergeCell ref="J6:K7"/>
    <mergeCell ref="L6:M7"/>
    <mergeCell ref="N7:O7"/>
    <mergeCell ref="P7:Q7"/>
    <mergeCell ref="R7:S7"/>
    <mergeCell ref="N6:S6"/>
    <mergeCell ref="D9:E11"/>
    <mergeCell ref="F9:G9"/>
    <mergeCell ref="F10:G10"/>
    <mergeCell ref="F11:G11"/>
    <mergeCell ref="D12:G12"/>
    <mergeCell ref="D13:S13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tabColor rgb="FFC0CFD6"/>
  </sheetPr>
  <dimension ref="A1:U23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12" t="str">
        <f>+Índice!$F$196</f>
        <v>G84</v>
      </c>
      <c r="B3" s="113" t="str">
        <f>+Índice!$G$196</f>
        <v>Resultados | Peso face aos rendimentos (2015)</v>
      </c>
      <c r="C3" s="114"/>
      <c r="D3" s="114"/>
      <c r="E3" s="114"/>
      <c r="F3" s="114"/>
      <c r="G3" s="114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1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9" customFormat="1" ht="30" customHeight="1" x14ac:dyDescent="0.2">
      <c r="A6" s="8"/>
      <c r="D6" s="63"/>
      <c r="E6" s="64"/>
      <c r="F6" s="64"/>
      <c r="G6" s="247" t="s">
        <v>117</v>
      </c>
      <c r="H6" s="247"/>
      <c r="I6" s="247" t="s">
        <v>182</v>
      </c>
      <c r="J6" s="247"/>
      <c r="K6" s="247" t="s">
        <v>181</v>
      </c>
      <c r="L6" s="247"/>
      <c r="M6" s="222" t="s">
        <v>43</v>
      </c>
      <c r="N6" s="223"/>
      <c r="O6" s="223"/>
      <c r="P6" s="223"/>
      <c r="Q6" s="223"/>
      <c r="R6" s="224"/>
    </row>
    <row r="7" spans="1:21" s="13" customFormat="1" ht="30" customHeight="1" x14ac:dyDescent="0.3">
      <c r="A7" s="22"/>
      <c r="D7" s="65"/>
      <c r="E7" s="66"/>
      <c r="F7" s="66"/>
      <c r="G7" s="269"/>
      <c r="H7" s="269"/>
      <c r="I7" s="269"/>
      <c r="J7" s="269"/>
      <c r="K7" s="269"/>
      <c r="L7" s="269"/>
      <c r="M7" s="269" t="s">
        <v>0</v>
      </c>
      <c r="N7" s="269"/>
      <c r="O7" s="269" t="s">
        <v>42</v>
      </c>
      <c r="P7" s="269"/>
      <c r="Q7" s="269" t="s">
        <v>1</v>
      </c>
      <c r="R7" s="269"/>
    </row>
    <row r="8" spans="1:21" s="13" customFormat="1" ht="30" customHeight="1" x14ac:dyDescent="0.3">
      <c r="A8" s="22"/>
      <c r="D8" s="232" t="s">
        <v>158</v>
      </c>
      <c r="E8" s="269"/>
      <c r="F8" s="269"/>
      <c r="G8" s="245">
        <v>0.10100000000000001</v>
      </c>
      <c r="H8" s="245"/>
      <c r="I8" s="333">
        <v>7.6999999999999999E-2</v>
      </c>
      <c r="J8" s="333"/>
      <c r="K8" s="246">
        <v>3.3000000000000002E-2</v>
      </c>
      <c r="L8" s="246"/>
      <c r="M8" s="264">
        <v>7.8E-2</v>
      </c>
      <c r="N8" s="264"/>
      <c r="O8" s="264">
        <v>0.19700000000000001</v>
      </c>
      <c r="P8" s="264"/>
      <c r="Q8" s="264">
        <v>4.0000000000000001E-3</v>
      </c>
      <c r="R8" s="264"/>
    </row>
    <row r="9" spans="1:21" s="13" customFormat="1" ht="30" customHeight="1" x14ac:dyDescent="0.3">
      <c r="A9" s="22"/>
      <c r="D9" s="235" t="s">
        <v>97</v>
      </c>
      <c r="E9" s="270"/>
      <c r="F9" s="270"/>
      <c r="G9" s="250">
        <v>3.3000000000000002E-2</v>
      </c>
      <c r="H9" s="250"/>
      <c r="I9" s="334">
        <v>1.4999999999999999E-2</v>
      </c>
      <c r="J9" s="334"/>
      <c r="K9" s="248">
        <v>-1E-3</v>
      </c>
      <c r="L9" s="248"/>
      <c r="M9" s="318">
        <v>-5.1999999999999998E-2</v>
      </c>
      <c r="N9" s="318"/>
      <c r="O9" s="318">
        <v>0.104</v>
      </c>
      <c r="P9" s="318"/>
      <c r="Q9" s="318">
        <v>-1.7999999999999999E-2</v>
      </c>
      <c r="R9" s="318"/>
    </row>
    <row r="10" spans="1:21" s="9" customFormat="1" ht="19.5" customHeight="1" x14ac:dyDescent="0.2">
      <c r="A10" s="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21" s="9" customFormat="1" ht="19.5" customHeight="1" x14ac:dyDescent="0.2">
      <c r="A11" s="8"/>
      <c r="C11" s="32"/>
      <c r="L11" s="32"/>
      <c r="M11" s="32"/>
      <c r="N11" s="32"/>
    </row>
    <row r="12" spans="1:21" ht="19.5" customHeight="1" x14ac:dyDescent="0.3">
      <c r="A12" s="252" t="str">
        <f>Índice!$A$213</f>
        <v>ESTUDO 28 | ANÁLISE DAS EMPRESAS DO SETOR DOS TRANSPORTES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3" spans="1:21" ht="13.5" customHeight="1" x14ac:dyDescent="0.3">
      <c r="U13" s="117" t="s">
        <v>124</v>
      </c>
    </row>
    <row r="16" spans="1:21" ht="17.25" customHeight="1" x14ac:dyDescent="0.3"/>
    <row r="17" spans="5:12" ht="17.25" customHeight="1" x14ac:dyDescent="0.3"/>
    <row r="19" spans="5:12" x14ac:dyDescent="0.3">
      <c r="E19" s="55"/>
      <c r="F19" s="55"/>
      <c r="G19" s="55"/>
      <c r="H19" s="55"/>
      <c r="I19" s="55"/>
      <c r="J19" s="55"/>
      <c r="K19" s="55"/>
      <c r="L19" s="55"/>
    </row>
    <row r="20" spans="5:12" x14ac:dyDescent="0.3">
      <c r="E20" s="55"/>
      <c r="F20" s="55"/>
      <c r="G20" s="55"/>
      <c r="H20" s="55"/>
      <c r="I20" s="55"/>
      <c r="J20" s="55"/>
      <c r="K20" s="55"/>
      <c r="L20" s="55"/>
    </row>
    <row r="21" spans="5:12" x14ac:dyDescent="0.3">
      <c r="E21" s="55"/>
      <c r="F21" s="55"/>
      <c r="G21" s="55"/>
      <c r="H21" s="55"/>
      <c r="I21" s="55"/>
      <c r="J21" s="55"/>
      <c r="K21" s="55"/>
      <c r="L21" s="55"/>
    </row>
    <row r="22" spans="5:12" x14ac:dyDescent="0.3">
      <c r="E22" s="55"/>
      <c r="F22" s="55"/>
      <c r="G22" s="55"/>
      <c r="H22" s="55"/>
      <c r="I22" s="55"/>
      <c r="J22" s="55"/>
      <c r="K22" s="55"/>
      <c r="L22" s="55"/>
    </row>
    <row r="23" spans="5:12" x14ac:dyDescent="0.3">
      <c r="E23" s="55"/>
      <c r="F23" s="55"/>
      <c r="G23" s="55"/>
      <c r="H23" s="55"/>
      <c r="I23" s="55"/>
      <c r="J23" s="55"/>
      <c r="K23" s="55"/>
      <c r="L23" s="55"/>
    </row>
  </sheetData>
  <sheetProtection algorithmName="SHA-512" hashValue="jr6hZKO6MdYCfNKZor+01d13TWVWhvT1qfOV+NQ8u9cJCAeyUV9CyMSFih3CI8yao4RktajTWKdTyGcPMfEuVQ==" saltValue="tQVh0hV9QFuLZ652dFWbtQ==" spinCount="100000" sheet="1" objects="1" scenarios="1"/>
  <mergeCells count="23">
    <mergeCell ref="A12:U12"/>
    <mergeCell ref="D9:F9"/>
    <mergeCell ref="G9:H9"/>
    <mergeCell ref="I9:J9"/>
    <mergeCell ref="K9:L9"/>
    <mergeCell ref="M9:N9"/>
    <mergeCell ref="O9:P9"/>
    <mergeCell ref="Q9:R9"/>
    <mergeCell ref="O8:P8"/>
    <mergeCell ref="A1:U1"/>
    <mergeCell ref="G6:H7"/>
    <mergeCell ref="I6:J7"/>
    <mergeCell ref="K6:L7"/>
    <mergeCell ref="M7:N7"/>
    <mergeCell ref="O7:P7"/>
    <mergeCell ref="Q7:R7"/>
    <mergeCell ref="Q8:R8"/>
    <mergeCell ref="M6:R6"/>
    <mergeCell ref="D8:F8"/>
    <mergeCell ref="G8:H8"/>
    <mergeCell ref="I8:J8"/>
    <mergeCell ref="K8:L8"/>
    <mergeCell ref="M8:N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tabColor rgb="FFC0CFD6"/>
  </sheetPr>
  <dimension ref="A1:U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+Índice!$F$200</f>
        <v>G85</v>
      </c>
      <c r="B3" s="110" t="str">
        <f>+Índice!$G$200</f>
        <v>Autonomia financeira | Média ponderada e mediana da distribuição</v>
      </c>
      <c r="C3" s="111"/>
      <c r="D3" s="111"/>
      <c r="E3" s="111"/>
      <c r="F3" s="111"/>
      <c r="G3" s="111"/>
      <c r="H3" s="111"/>
      <c r="I3" s="111"/>
      <c r="J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1" s="15" customFormat="1" ht="24.75" customHeight="1" x14ac:dyDescent="0.3">
      <c r="G5" s="78"/>
      <c r="H5" s="79"/>
      <c r="I5" s="79"/>
      <c r="J5" s="79"/>
      <c r="K5" s="79"/>
      <c r="L5" s="247" t="s">
        <v>72</v>
      </c>
      <c r="M5" s="247"/>
      <c r="N5" s="247" t="s">
        <v>74</v>
      </c>
      <c r="O5" s="222"/>
    </row>
    <row r="6" spans="1:21" s="13" customFormat="1" ht="24.75" customHeight="1" x14ac:dyDescent="0.3">
      <c r="G6" s="234" t="s">
        <v>117</v>
      </c>
      <c r="H6" s="234"/>
      <c r="I6" s="231">
        <v>2011</v>
      </c>
      <c r="J6" s="231"/>
      <c r="K6" s="232"/>
      <c r="L6" s="245">
        <v>0.24099999999999999</v>
      </c>
      <c r="M6" s="245"/>
      <c r="N6" s="245">
        <v>0.29699999999999999</v>
      </c>
      <c r="O6" s="283"/>
    </row>
    <row r="7" spans="1:21" s="13" customFormat="1" ht="24.75" customHeight="1" x14ac:dyDescent="0.3">
      <c r="G7" s="223"/>
      <c r="H7" s="223"/>
      <c r="I7" s="231">
        <v>2015</v>
      </c>
      <c r="J7" s="231"/>
      <c r="K7" s="232"/>
      <c r="L7" s="245">
        <v>0.26600000000000001</v>
      </c>
      <c r="M7" s="245"/>
      <c r="N7" s="245">
        <v>0.315</v>
      </c>
      <c r="O7" s="283"/>
    </row>
    <row r="8" spans="1:21" s="13" customFormat="1" ht="24.75" customHeight="1" x14ac:dyDescent="0.3">
      <c r="G8" s="234" t="s">
        <v>182</v>
      </c>
      <c r="H8" s="234"/>
      <c r="I8" s="231">
        <v>2011</v>
      </c>
      <c r="J8" s="231"/>
      <c r="K8" s="232"/>
      <c r="L8" s="333">
        <v>0.59399999999999997</v>
      </c>
      <c r="M8" s="333"/>
      <c r="N8" s="333">
        <v>0.16900000000000001</v>
      </c>
      <c r="O8" s="332"/>
    </row>
    <row r="9" spans="1:21" s="13" customFormat="1" ht="24.75" customHeight="1" x14ac:dyDescent="0.3">
      <c r="G9" s="223"/>
      <c r="H9" s="223"/>
      <c r="I9" s="231">
        <v>2015</v>
      </c>
      <c r="J9" s="231"/>
      <c r="K9" s="232"/>
      <c r="L9" s="333">
        <v>0.60599999999999998</v>
      </c>
      <c r="M9" s="333"/>
      <c r="N9" s="333">
        <v>0.185</v>
      </c>
      <c r="O9" s="332"/>
    </row>
    <row r="10" spans="1:21" s="13" customFormat="1" ht="24.75" customHeight="1" x14ac:dyDescent="0.3">
      <c r="G10" s="234" t="s">
        <v>181</v>
      </c>
      <c r="H10" s="234"/>
      <c r="I10" s="231">
        <v>2011</v>
      </c>
      <c r="J10" s="231"/>
      <c r="K10" s="232"/>
      <c r="L10" s="246">
        <v>6.5000000000000002E-2</v>
      </c>
      <c r="M10" s="246"/>
      <c r="N10" s="246">
        <v>0.182</v>
      </c>
      <c r="O10" s="225"/>
    </row>
    <row r="11" spans="1:21" s="13" customFormat="1" ht="24.75" customHeight="1" x14ac:dyDescent="0.3">
      <c r="G11" s="223"/>
      <c r="H11" s="223"/>
      <c r="I11" s="231">
        <v>2015</v>
      </c>
      <c r="J11" s="231"/>
      <c r="K11" s="232"/>
      <c r="L11" s="246">
        <v>0.14899999999999999</v>
      </c>
      <c r="M11" s="246"/>
      <c r="N11" s="246">
        <v>0.21299999999999999</v>
      </c>
      <c r="O11" s="225"/>
    </row>
    <row r="12" spans="1:21" s="13" customFormat="1" ht="24.75" customHeight="1" x14ac:dyDescent="0.3">
      <c r="G12" s="234" t="s">
        <v>149</v>
      </c>
      <c r="H12" s="234"/>
      <c r="I12" s="231" t="s">
        <v>0</v>
      </c>
      <c r="J12" s="231"/>
      <c r="K12" s="231"/>
      <c r="L12" s="316">
        <v>5.2999999999999999E-2</v>
      </c>
      <c r="M12" s="316"/>
      <c r="N12" s="316">
        <v>-0.39500000000000002</v>
      </c>
      <c r="O12" s="305"/>
    </row>
    <row r="13" spans="1:21" s="13" customFormat="1" ht="24.75" customHeight="1" x14ac:dyDescent="0.3">
      <c r="G13" s="240"/>
      <c r="H13" s="240"/>
      <c r="I13" s="231" t="s">
        <v>42</v>
      </c>
      <c r="J13" s="231"/>
      <c r="K13" s="231"/>
      <c r="L13" s="316">
        <v>0.17699999999999999</v>
      </c>
      <c r="M13" s="316"/>
      <c r="N13" s="316">
        <v>0.47699999999999998</v>
      </c>
      <c r="O13" s="305"/>
    </row>
    <row r="14" spans="1:21" s="13" customFormat="1" ht="24.75" customHeight="1" x14ac:dyDescent="0.3">
      <c r="G14" s="223"/>
      <c r="H14" s="223"/>
      <c r="I14" s="231" t="s">
        <v>1</v>
      </c>
      <c r="J14" s="231"/>
      <c r="K14" s="231"/>
      <c r="L14" s="316">
        <v>7.8E-2</v>
      </c>
      <c r="M14" s="316"/>
      <c r="N14" s="316">
        <v>0.105</v>
      </c>
      <c r="O14" s="305"/>
    </row>
    <row r="15" spans="1:21" ht="20.100000000000001" customHeight="1" x14ac:dyDescent="0.3"/>
    <row r="16" spans="1:21" ht="19.5" customHeight="1" x14ac:dyDescent="0.3">
      <c r="A16" s="217" t="str">
        <f>NOTA!$A$24</f>
        <v>ESTUDO 28 | ANÁLISE DAS EMPRESAS DO SETOR DOS TRANSPORTES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6:21" ht="13.5" customHeight="1" x14ac:dyDescent="0.3">
      <c r="U17" s="117" t="s">
        <v>124</v>
      </c>
    </row>
    <row r="18" spans="6:21" ht="19.5" customHeight="1" x14ac:dyDescent="0.3"/>
    <row r="19" spans="6:21" ht="19.5" customHeight="1" x14ac:dyDescent="0.3"/>
    <row r="20" spans="6:21" ht="19.5" customHeight="1" x14ac:dyDescent="0.3"/>
    <row r="21" spans="6:21" ht="19.5" customHeight="1" x14ac:dyDescent="0.3"/>
    <row r="22" spans="6:21" ht="19.5" customHeight="1" x14ac:dyDescent="0.3"/>
    <row r="23" spans="6:21" s="14" customFormat="1" ht="19.5" customHeight="1" x14ac:dyDescent="0.3"/>
    <row r="24" spans="6:21" ht="19.5" customHeight="1" x14ac:dyDescent="0.3"/>
    <row r="25" spans="6:21" ht="19.5" customHeight="1" x14ac:dyDescent="0.3"/>
    <row r="26" spans="6:21" ht="19.5" customHeight="1" x14ac:dyDescent="0.3"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</row>
    <row r="27" spans="6:21" ht="19.5" customHeight="1" x14ac:dyDescent="0.3"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6:21" ht="19.5" customHeight="1" x14ac:dyDescent="0.3">
      <c r="O28" s="14"/>
    </row>
    <row r="29" spans="6:21" ht="19.5" customHeight="1" x14ac:dyDescent="0.3"/>
    <row r="30" spans="6:21" ht="19.5" customHeight="1" x14ac:dyDescent="0.3"/>
    <row r="31" spans="6:21" ht="19.5" customHeight="1" x14ac:dyDescent="0.3"/>
    <row r="32" spans="6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8ed++Qq6RJtob5JxxNxs0JpqHql80XFZYXnnRS1ypb8dBwXXRe0NLXAQBda0br7ZmUlv528Sh8x6668eIYXOIQ==" saltValue="+HZ2BGK+zA/jk5Vu5jy+OA==" spinCount="100000" sheet="1" objects="1" scenarios="1"/>
  <mergeCells count="35">
    <mergeCell ref="A1:U1"/>
    <mergeCell ref="N5:O5"/>
    <mergeCell ref="L5:M5"/>
    <mergeCell ref="A16:U16"/>
    <mergeCell ref="G6:H7"/>
    <mergeCell ref="I6:K6"/>
    <mergeCell ref="L6:M6"/>
    <mergeCell ref="N6:O6"/>
    <mergeCell ref="I7:K7"/>
    <mergeCell ref="L7:M7"/>
    <mergeCell ref="N7:O7"/>
    <mergeCell ref="G8:H9"/>
    <mergeCell ref="I8:K8"/>
    <mergeCell ref="L8:M8"/>
    <mergeCell ref="N8:O8"/>
    <mergeCell ref="I9:K9"/>
    <mergeCell ref="L9:M9"/>
    <mergeCell ref="N9:O9"/>
    <mergeCell ref="G10:H11"/>
    <mergeCell ref="I10:K10"/>
    <mergeCell ref="L10:M10"/>
    <mergeCell ref="N10:O10"/>
    <mergeCell ref="I11:K11"/>
    <mergeCell ref="L11:M11"/>
    <mergeCell ref="N11:O11"/>
    <mergeCell ref="I14:K14"/>
    <mergeCell ref="L14:M14"/>
    <mergeCell ref="N14:O14"/>
    <mergeCell ref="G12:H14"/>
    <mergeCell ref="I12:K12"/>
    <mergeCell ref="L12:M12"/>
    <mergeCell ref="N12:O12"/>
    <mergeCell ref="I13:K13"/>
    <mergeCell ref="L13:M13"/>
    <mergeCell ref="N13:O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landscape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tabColor rgb="FF416F84"/>
  </sheetPr>
  <dimension ref="A1:Z2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6" ht="69" customHeight="1" x14ac:dyDescent="0.3">
      <c r="A1" s="228" t="s">
        <v>319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6" ht="15" customHeight="1" x14ac:dyDescent="0.3"/>
    <row r="3" spans="1:26" s="7" customFormat="1" ht="15" customHeight="1" thickBot="1" x14ac:dyDescent="0.35">
      <c r="A3" s="109" t="str">
        <f>+Índice!$F$201</f>
        <v>Q25</v>
      </c>
      <c r="B3" s="110" t="str">
        <f>+Índice!$G$201</f>
        <v>Autonomia financeira | Proporção de empresas com capitais próprios negativos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1:26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6" s="9" customFormat="1" ht="15" customHeight="1" x14ac:dyDescent="0.2">
      <c r="A5" s="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6" s="15" customFormat="1" ht="30" customHeight="1" x14ac:dyDescent="0.3">
      <c r="G6" s="78"/>
      <c r="H6" s="79"/>
      <c r="I6" s="79"/>
      <c r="J6" s="79"/>
      <c r="K6" s="79"/>
      <c r="L6" s="247">
        <v>2011</v>
      </c>
      <c r="M6" s="247"/>
      <c r="N6" s="247">
        <v>2015</v>
      </c>
      <c r="O6" s="222"/>
    </row>
    <row r="7" spans="1:26" s="13" customFormat="1" ht="30" customHeight="1" x14ac:dyDescent="0.3">
      <c r="G7" s="232" t="s">
        <v>117</v>
      </c>
      <c r="H7" s="269"/>
      <c r="I7" s="269"/>
      <c r="J7" s="269"/>
      <c r="K7" s="269"/>
      <c r="L7" s="245">
        <v>0.27300000000000002</v>
      </c>
      <c r="M7" s="245"/>
      <c r="N7" s="245">
        <v>0.28999999999999998</v>
      </c>
      <c r="O7" s="245"/>
      <c r="R7" s="15"/>
      <c r="S7" s="15"/>
      <c r="V7" s="15"/>
      <c r="W7" s="15"/>
      <c r="X7" s="15"/>
      <c r="Y7" s="15"/>
      <c r="Z7" s="15"/>
    </row>
    <row r="8" spans="1:26" s="13" customFormat="1" ht="30" customHeight="1" x14ac:dyDescent="0.3">
      <c r="G8" s="232" t="s">
        <v>182</v>
      </c>
      <c r="H8" s="269"/>
      <c r="I8" s="269"/>
      <c r="J8" s="269"/>
      <c r="K8" s="269"/>
      <c r="L8" s="333">
        <v>0.14299999999999999</v>
      </c>
      <c r="M8" s="333"/>
      <c r="N8" s="333">
        <v>0.154</v>
      </c>
      <c r="O8" s="333"/>
      <c r="R8" s="15"/>
      <c r="S8" s="15"/>
      <c r="V8" s="15"/>
      <c r="W8" s="15"/>
      <c r="X8" s="15"/>
      <c r="Y8" s="15"/>
      <c r="Z8" s="15"/>
    </row>
    <row r="9" spans="1:26" s="13" customFormat="1" ht="30" customHeight="1" x14ac:dyDescent="0.3">
      <c r="G9" s="232" t="s">
        <v>181</v>
      </c>
      <c r="H9" s="269"/>
      <c r="I9" s="269"/>
      <c r="J9" s="269"/>
      <c r="K9" s="269"/>
      <c r="L9" s="246">
        <v>0.4</v>
      </c>
      <c r="M9" s="246"/>
      <c r="N9" s="246">
        <v>0.36699999999999999</v>
      </c>
      <c r="O9" s="246"/>
      <c r="R9" s="15"/>
      <c r="S9" s="15"/>
      <c r="V9" s="15"/>
      <c r="W9" s="15"/>
      <c r="X9" s="15"/>
      <c r="Y9" s="15"/>
      <c r="Z9" s="15"/>
    </row>
    <row r="10" spans="1:26" s="13" customFormat="1" ht="30" customHeight="1" x14ac:dyDescent="0.3">
      <c r="G10" s="231" t="s">
        <v>43</v>
      </c>
      <c r="H10" s="231"/>
      <c r="I10" s="231" t="s">
        <v>0</v>
      </c>
      <c r="J10" s="231"/>
      <c r="K10" s="232"/>
      <c r="L10" s="316">
        <v>0.56799999999999995</v>
      </c>
      <c r="M10" s="316"/>
      <c r="N10" s="316">
        <v>0.5</v>
      </c>
      <c r="O10" s="316"/>
      <c r="R10" s="15"/>
      <c r="S10" s="15"/>
      <c r="V10" s="15"/>
      <c r="W10" s="15"/>
      <c r="X10" s="15"/>
      <c r="Y10" s="15"/>
      <c r="Z10" s="15"/>
    </row>
    <row r="11" spans="1:26" s="13" customFormat="1" ht="30" customHeight="1" x14ac:dyDescent="0.3">
      <c r="G11" s="231"/>
      <c r="H11" s="231"/>
      <c r="I11" s="231" t="s">
        <v>42</v>
      </c>
      <c r="J11" s="231"/>
      <c r="K11" s="232"/>
      <c r="L11" s="316">
        <v>0.222</v>
      </c>
      <c r="M11" s="316"/>
      <c r="N11" s="316">
        <v>0.20699999999999999</v>
      </c>
      <c r="O11" s="316"/>
      <c r="R11" s="15"/>
      <c r="S11" s="15"/>
      <c r="V11" s="15"/>
      <c r="W11" s="15"/>
      <c r="X11" s="15"/>
      <c r="Y11" s="15"/>
      <c r="Z11" s="15"/>
    </row>
    <row r="12" spans="1:26" s="13" customFormat="1" ht="30" customHeight="1" x14ac:dyDescent="0.3">
      <c r="G12" s="231"/>
      <c r="H12" s="231"/>
      <c r="I12" s="231" t="s">
        <v>1</v>
      </c>
      <c r="J12" s="231"/>
      <c r="K12" s="232"/>
      <c r="L12" s="320">
        <v>0.111</v>
      </c>
      <c r="M12" s="316"/>
      <c r="N12" s="320">
        <v>0.25</v>
      </c>
      <c r="O12" s="316"/>
      <c r="R12" s="15"/>
      <c r="S12" s="15"/>
      <c r="V12" s="15"/>
      <c r="W12" s="15"/>
      <c r="X12" s="15"/>
      <c r="Y12" s="15"/>
      <c r="Z12" s="15"/>
    </row>
    <row r="13" spans="1:26" ht="19.5" customHeight="1" x14ac:dyDescent="0.3"/>
    <row r="14" spans="1:26" s="9" customFormat="1" ht="19.5" customHeight="1" x14ac:dyDescent="0.2">
      <c r="A14" s="8"/>
      <c r="C14" s="32"/>
      <c r="L14" s="32"/>
      <c r="M14" s="32"/>
      <c r="N14" s="32"/>
    </row>
    <row r="15" spans="1:26" ht="19.5" customHeight="1" x14ac:dyDescent="0.3">
      <c r="A15" s="252" t="str">
        <f>Índice!$A$213</f>
        <v>ESTUDO 28 | ANÁLISE DAS EMPRESAS DO SETOR DOS TRANSPORTES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</row>
    <row r="16" spans="1:26" ht="13.5" customHeight="1" x14ac:dyDescent="0.3">
      <c r="U16" s="117" t="s">
        <v>124</v>
      </c>
    </row>
    <row r="19" ht="17.25" customHeight="1" x14ac:dyDescent="0.3"/>
    <row r="20" ht="17.25" customHeight="1" x14ac:dyDescent="0.3"/>
  </sheetData>
  <sheetProtection algorithmName="SHA-512" hashValue="sXhPGVpMhh6wPQ6cklRTCJkry14cbEbZ0at78onvaMXa8dMrlvxObrXTcsdyBHY3Z9DJ033HZ++ubAoP2vc6eQ==" saltValue="fs5//P/Nf+YqmYYs+WaiRg==" spinCount="100000" sheet="1" objects="1" scenarios="1"/>
  <mergeCells count="23">
    <mergeCell ref="A15:U15"/>
    <mergeCell ref="G10:H12"/>
    <mergeCell ref="I10:K10"/>
    <mergeCell ref="L10:M10"/>
    <mergeCell ref="N10:O10"/>
    <mergeCell ref="I11:K11"/>
    <mergeCell ref="L11:M11"/>
    <mergeCell ref="N11:O11"/>
    <mergeCell ref="I12:K12"/>
    <mergeCell ref="L12:M12"/>
    <mergeCell ref="N12:O12"/>
    <mergeCell ref="G8:K8"/>
    <mergeCell ref="L8:M8"/>
    <mergeCell ref="N8:O8"/>
    <mergeCell ref="G9:K9"/>
    <mergeCell ref="L9:M9"/>
    <mergeCell ref="N9:O9"/>
    <mergeCell ref="A1:U1"/>
    <mergeCell ref="L6:M6"/>
    <mergeCell ref="N6:O6"/>
    <mergeCell ref="G7:K7"/>
    <mergeCell ref="L7:M7"/>
    <mergeCell ref="N7:O7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tabColor rgb="FFC0CFD6"/>
  </sheetPr>
  <dimension ref="A1:U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+Índice!$F$202</f>
        <v>G86</v>
      </c>
      <c r="B3" s="110" t="str">
        <f>+Índice!$G$202</f>
        <v>Estrutura do passivo (2015)</v>
      </c>
      <c r="C3" s="111"/>
      <c r="D3" s="111"/>
      <c r="E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1" ht="15" customHeight="1" x14ac:dyDescent="0.3"/>
    <row r="6" spans="1:21" s="15" customFormat="1" ht="37.5" customHeight="1" thickBot="1" x14ac:dyDescent="0.35">
      <c r="B6" s="16"/>
      <c r="C6" s="78"/>
      <c r="D6" s="79"/>
      <c r="E6" s="79"/>
      <c r="F6" s="79"/>
      <c r="G6" s="79"/>
      <c r="H6" s="247" t="s">
        <v>77</v>
      </c>
      <c r="I6" s="247"/>
      <c r="J6" s="247" t="s">
        <v>25</v>
      </c>
      <c r="K6" s="247"/>
      <c r="L6" s="247" t="s">
        <v>75</v>
      </c>
      <c r="M6" s="247"/>
      <c r="N6" s="247" t="s">
        <v>46</v>
      </c>
      <c r="O6" s="247"/>
      <c r="P6" s="247" t="s">
        <v>3</v>
      </c>
      <c r="Q6" s="247"/>
      <c r="R6" s="247" t="s">
        <v>76</v>
      </c>
      <c r="S6" s="222"/>
    </row>
    <row r="7" spans="1:21" s="13" customFormat="1" ht="27.75" customHeight="1" x14ac:dyDescent="0.3">
      <c r="C7" s="232" t="s">
        <v>117</v>
      </c>
      <c r="D7" s="269"/>
      <c r="E7" s="269"/>
      <c r="F7" s="269"/>
      <c r="G7" s="269"/>
      <c r="H7" s="283">
        <v>6.8000000000000005E-2</v>
      </c>
      <c r="I7" s="244"/>
      <c r="J7" s="283">
        <v>0.254</v>
      </c>
      <c r="K7" s="244"/>
      <c r="L7" s="283">
        <v>0.21299999999999999</v>
      </c>
      <c r="M7" s="244"/>
      <c r="N7" s="283">
        <v>4.1000000000000002E-2</v>
      </c>
      <c r="O7" s="244"/>
      <c r="P7" s="283">
        <v>0.161</v>
      </c>
      <c r="Q7" s="244"/>
      <c r="R7" s="283">
        <v>0.26300000000000001</v>
      </c>
      <c r="S7" s="284"/>
    </row>
    <row r="8" spans="1:21" s="13" customFormat="1" ht="27.75" customHeight="1" x14ac:dyDescent="0.3">
      <c r="C8" s="232" t="s">
        <v>182</v>
      </c>
      <c r="D8" s="269"/>
      <c r="E8" s="269"/>
      <c r="F8" s="269"/>
      <c r="G8" s="269"/>
      <c r="H8" s="331">
        <v>2.1999999999999999E-2</v>
      </c>
      <c r="I8" s="333"/>
      <c r="J8" s="331">
        <v>0.38800000000000001</v>
      </c>
      <c r="K8" s="333"/>
      <c r="L8" s="331">
        <v>0.13</v>
      </c>
      <c r="M8" s="333"/>
      <c r="N8" s="331">
        <v>2.1000000000000001E-2</v>
      </c>
      <c r="O8" s="333"/>
      <c r="P8" s="331">
        <v>0.16400000000000001</v>
      </c>
      <c r="Q8" s="333"/>
      <c r="R8" s="331">
        <v>0.27600000000000002</v>
      </c>
      <c r="S8" s="333"/>
    </row>
    <row r="9" spans="1:21" s="13" customFormat="1" ht="27.75" customHeight="1" x14ac:dyDescent="0.3">
      <c r="C9" s="232" t="s">
        <v>181</v>
      </c>
      <c r="D9" s="269"/>
      <c r="E9" s="269"/>
      <c r="F9" s="269"/>
      <c r="G9" s="269"/>
      <c r="H9" s="227">
        <v>5.0000000000000001E-3</v>
      </c>
      <c r="I9" s="246"/>
      <c r="J9" s="227">
        <v>0.56999999999999995</v>
      </c>
      <c r="K9" s="246"/>
      <c r="L9" s="227">
        <v>0.02</v>
      </c>
      <c r="M9" s="246"/>
      <c r="N9" s="227">
        <v>3.0000000000000001E-3</v>
      </c>
      <c r="O9" s="246"/>
      <c r="P9" s="227">
        <v>0.112</v>
      </c>
      <c r="Q9" s="246"/>
      <c r="R9" s="227">
        <v>0.28999999999999998</v>
      </c>
      <c r="S9" s="246"/>
    </row>
    <row r="10" spans="1:21" s="13" customFormat="1" ht="27.75" customHeight="1" x14ac:dyDescent="0.3">
      <c r="C10" s="231" t="s">
        <v>43</v>
      </c>
      <c r="D10" s="231"/>
      <c r="E10" s="231" t="s">
        <v>0</v>
      </c>
      <c r="F10" s="231"/>
      <c r="G10" s="232"/>
      <c r="H10" s="316">
        <v>0</v>
      </c>
      <c r="I10" s="316"/>
      <c r="J10" s="316">
        <v>0.45200000000000001</v>
      </c>
      <c r="K10" s="316"/>
      <c r="L10" s="316">
        <v>0.222</v>
      </c>
      <c r="M10" s="316"/>
      <c r="N10" s="316">
        <v>0.02</v>
      </c>
      <c r="O10" s="316"/>
      <c r="P10" s="316">
        <v>0.112</v>
      </c>
      <c r="Q10" s="316"/>
      <c r="R10" s="316">
        <v>0.19400000000000001</v>
      </c>
      <c r="S10" s="305"/>
    </row>
    <row r="11" spans="1:21" s="13" customFormat="1" ht="27.75" customHeight="1" x14ac:dyDescent="0.3">
      <c r="C11" s="231"/>
      <c r="D11" s="231"/>
      <c r="E11" s="231" t="s">
        <v>42</v>
      </c>
      <c r="F11" s="231"/>
      <c r="G11" s="232"/>
      <c r="H11" s="316">
        <v>5.0000000000000001E-3</v>
      </c>
      <c r="I11" s="316"/>
      <c r="J11" s="316">
        <v>0.52600000000000002</v>
      </c>
      <c r="K11" s="316"/>
      <c r="L11" s="316">
        <v>4.2000000000000003E-2</v>
      </c>
      <c r="M11" s="316"/>
      <c r="N11" s="316">
        <v>8.0000000000000002E-3</v>
      </c>
      <c r="O11" s="316"/>
      <c r="P11" s="316">
        <v>9.1999999999999998E-2</v>
      </c>
      <c r="Q11" s="316"/>
      <c r="R11" s="316">
        <v>0.32700000000000001</v>
      </c>
      <c r="S11" s="305"/>
    </row>
    <row r="12" spans="1:21" s="13" customFormat="1" ht="27.75" customHeight="1" x14ac:dyDescent="0.3">
      <c r="C12" s="231"/>
      <c r="D12" s="231"/>
      <c r="E12" s="231" t="s">
        <v>1</v>
      </c>
      <c r="F12" s="231"/>
      <c r="G12" s="232"/>
      <c r="H12" s="316">
        <v>5.0000000000000001E-3</v>
      </c>
      <c r="I12" s="316"/>
      <c r="J12" s="316">
        <v>0.59099999999999997</v>
      </c>
      <c r="K12" s="316"/>
      <c r="L12" s="316">
        <v>0</v>
      </c>
      <c r="M12" s="316"/>
      <c r="N12" s="316">
        <v>0</v>
      </c>
      <c r="O12" s="316"/>
      <c r="P12" s="316">
        <v>0.11799999999999999</v>
      </c>
      <c r="Q12" s="316"/>
      <c r="R12" s="316">
        <v>0.28599999999999998</v>
      </c>
      <c r="S12" s="305"/>
    </row>
    <row r="13" spans="1:21" ht="19.5" customHeight="1" x14ac:dyDescent="0.3"/>
    <row r="14" spans="1:21" ht="20.100000000000001" customHeight="1" x14ac:dyDescent="0.3"/>
    <row r="15" spans="1:21" ht="19.5" customHeight="1" x14ac:dyDescent="0.3">
      <c r="A15" s="217" t="str">
        <f>NOTA!$A$24</f>
        <v>ESTUDO 28 | ANÁLISE DAS EMPRESAS DO SETOR DOS TRANSPORTES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21" ht="13.5" customHeight="1" x14ac:dyDescent="0.3">
      <c r="U16" s="117" t="s">
        <v>124</v>
      </c>
    </row>
    <row r="17" spans="5:15" ht="19.5" customHeight="1" x14ac:dyDescent="0.3"/>
    <row r="18" spans="5:15" ht="19.5" customHeight="1" x14ac:dyDescent="0.3"/>
    <row r="19" spans="5:15" ht="19.5" customHeight="1" x14ac:dyDescent="0.3"/>
    <row r="20" spans="5:15" ht="19.5" customHeight="1" x14ac:dyDescent="0.3"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5:15" ht="19.5" customHeight="1" x14ac:dyDescent="0.3"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5:15" s="14" customFormat="1" ht="19.5" customHeight="1" x14ac:dyDescent="0.3"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5:15" ht="19.5" customHeight="1" x14ac:dyDescent="0.3"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5:15" ht="19.5" customHeight="1" x14ac:dyDescent="0.3"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5:15" ht="19.5" customHeight="1" x14ac:dyDescent="0.3"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5:15" ht="19.5" customHeight="1" x14ac:dyDescent="0.3"/>
    <row r="27" spans="5:15" ht="19.5" customHeight="1" x14ac:dyDescent="0.3">
      <c r="O27" s="14"/>
    </row>
    <row r="28" spans="5:15" ht="19.5" customHeight="1" x14ac:dyDescent="0.3"/>
    <row r="29" spans="5:15" ht="19.5" customHeight="1" x14ac:dyDescent="0.3"/>
    <row r="30" spans="5:15" ht="19.5" customHeight="1" x14ac:dyDescent="0.3"/>
    <row r="31" spans="5:15" ht="19.5" customHeight="1" x14ac:dyDescent="0.3"/>
    <row r="32" spans="5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1egtJw7vR1r1GcXGwwD6FC8eT/tEmgOkL2fQf7oM8fbtSykOfk8M24T5mGVvMu9vGp498JyDgIbNijeDiRl4yQ==" saltValue="3+cKXWLhYVFRQ5e3gtQlXQ==" spinCount="100000" sheet="1" objects="1" scenarios="1"/>
  <mergeCells count="51">
    <mergeCell ref="A15:U15"/>
    <mergeCell ref="R12:S12"/>
    <mergeCell ref="E12:G12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R11:S11"/>
    <mergeCell ref="R9:S9"/>
    <mergeCell ref="C10:D12"/>
    <mergeCell ref="E10:G10"/>
    <mergeCell ref="H10:I10"/>
    <mergeCell ref="J10:K10"/>
    <mergeCell ref="L10:M10"/>
    <mergeCell ref="N10:O10"/>
    <mergeCell ref="P10:Q10"/>
    <mergeCell ref="R10:S10"/>
    <mergeCell ref="E11:G11"/>
    <mergeCell ref="C9:G9"/>
    <mergeCell ref="H9:I9"/>
    <mergeCell ref="J9:K9"/>
    <mergeCell ref="L9:M9"/>
    <mergeCell ref="N9:O9"/>
    <mergeCell ref="P9:Q9"/>
    <mergeCell ref="R7:S7"/>
    <mergeCell ref="C8:G8"/>
    <mergeCell ref="H8:I8"/>
    <mergeCell ref="J8:K8"/>
    <mergeCell ref="L8:M8"/>
    <mergeCell ref="N8:O8"/>
    <mergeCell ref="P8:Q8"/>
    <mergeCell ref="R8:S8"/>
    <mergeCell ref="C7:G7"/>
    <mergeCell ref="H7:I7"/>
    <mergeCell ref="J7:K7"/>
    <mergeCell ref="L7:M7"/>
    <mergeCell ref="N7:O7"/>
    <mergeCell ref="P7:Q7"/>
    <mergeCell ref="A1:U1"/>
    <mergeCell ref="H6:I6"/>
    <mergeCell ref="J6:K6"/>
    <mergeCell ref="L6:M6"/>
    <mergeCell ref="N6:O6"/>
    <mergeCell ref="P6:Q6"/>
    <mergeCell ref="R6:S6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>
    <tabColor rgb="FFC0CFD6"/>
  </sheetPr>
  <dimension ref="A1:U83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+Índice!$F$204</f>
        <v>G87</v>
      </c>
      <c r="B3" s="110" t="str">
        <f>+Índice!$G$204</f>
        <v>Juros suportados | Média ponderada e mediana da taxa de crescimento anual</v>
      </c>
      <c r="C3" s="111"/>
      <c r="D3" s="111"/>
      <c r="E3" s="111"/>
      <c r="F3" s="111"/>
      <c r="G3" s="111"/>
      <c r="H3" s="111"/>
      <c r="I3" s="111"/>
      <c r="J3" s="111"/>
      <c r="K3" s="111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</row>
    <row r="5" spans="1:21" ht="15" customHeight="1" x14ac:dyDescent="0.3"/>
    <row r="6" spans="1:21" s="15" customFormat="1" ht="24.75" customHeight="1" x14ac:dyDescent="0.3">
      <c r="G6" s="78"/>
      <c r="H6" s="79"/>
      <c r="I6" s="79"/>
      <c r="J6" s="79"/>
      <c r="K6" s="79"/>
      <c r="L6" s="247" t="s">
        <v>72</v>
      </c>
      <c r="M6" s="247"/>
      <c r="N6" s="247" t="s">
        <v>74</v>
      </c>
      <c r="O6" s="222"/>
    </row>
    <row r="7" spans="1:21" s="13" customFormat="1" ht="24.75" customHeight="1" x14ac:dyDescent="0.3">
      <c r="G7" s="234" t="s">
        <v>117</v>
      </c>
      <c r="H7" s="234"/>
      <c r="I7" s="231">
        <v>2014</v>
      </c>
      <c r="J7" s="231"/>
      <c r="K7" s="232"/>
      <c r="L7" s="245">
        <v>-0.20200000000000001</v>
      </c>
      <c r="M7" s="245"/>
      <c r="N7" s="245">
        <v>-6.3E-2</v>
      </c>
      <c r="O7" s="283"/>
    </row>
    <row r="8" spans="1:21" s="13" customFormat="1" ht="24.75" customHeight="1" x14ac:dyDescent="0.3">
      <c r="G8" s="223"/>
      <c r="H8" s="223"/>
      <c r="I8" s="231">
        <v>2015</v>
      </c>
      <c r="J8" s="231"/>
      <c r="K8" s="232"/>
      <c r="L8" s="245">
        <v>-0.22500000000000001</v>
      </c>
      <c r="M8" s="245"/>
      <c r="N8" s="245">
        <v>-0.11799999999999999</v>
      </c>
      <c r="O8" s="283"/>
    </row>
    <row r="9" spans="1:21" s="13" customFormat="1" ht="24.75" customHeight="1" x14ac:dyDescent="0.3">
      <c r="G9" s="234" t="s">
        <v>182</v>
      </c>
      <c r="H9" s="234"/>
      <c r="I9" s="231">
        <v>2014</v>
      </c>
      <c r="J9" s="231"/>
      <c r="K9" s="232"/>
      <c r="L9" s="333">
        <v>-0.19600000000000001</v>
      </c>
      <c r="M9" s="333"/>
      <c r="N9" s="333">
        <v>-3.5000000000000003E-2</v>
      </c>
      <c r="O9" s="332"/>
    </row>
    <row r="10" spans="1:21" s="13" customFormat="1" ht="24.75" customHeight="1" x14ac:dyDescent="0.3">
      <c r="G10" s="223"/>
      <c r="H10" s="223"/>
      <c r="I10" s="231">
        <v>2015</v>
      </c>
      <c r="J10" s="231"/>
      <c r="K10" s="232"/>
      <c r="L10" s="333">
        <v>-0.21199999999999999</v>
      </c>
      <c r="M10" s="333"/>
      <c r="N10" s="333">
        <v>-0.10199999999999999</v>
      </c>
      <c r="O10" s="332"/>
    </row>
    <row r="11" spans="1:21" s="13" customFormat="1" ht="24.75" customHeight="1" x14ac:dyDescent="0.3">
      <c r="G11" s="234" t="s">
        <v>181</v>
      </c>
      <c r="H11" s="234"/>
      <c r="I11" s="231">
        <v>2014</v>
      </c>
      <c r="J11" s="231"/>
      <c r="K11" s="232"/>
      <c r="L11" s="246">
        <v>-5.2999999999999999E-2</v>
      </c>
      <c r="M11" s="246"/>
      <c r="N11" s="246">
        <v>3.4000000000000002E-2</v>
      </c>
      <c r="O11" s="225"/>
    </row>
    <row r="12" spans="1:21" s="13" customFormat="1" ht="24.75" customHeight="1" x14ac:dyDescent="0.3">
      <c r="G12" s="223"/>
      <c r="H12" s="223"/>
      <c r="I12" s="231">
        <v>2015</v>
      </c>
      <c r="J12" s="231"/>
      <c r="K12" s="232"/>
      <c r="L12" s="246">
        <v>-8.6999999999999994E-2</v>
      </c>
      <c r="M12" s="246"/>
      <c r="N12" s="246">
        <v>0.19700000000000001</v>
      </c>
      <c r="O12" s="225"/>
    </row>
    <row r="13" spans="1:21" s="13" customFormat="1" ht="24.75" customHeight="1" x14ac:dyDescent="0.3">
      <c r="G13" s="234" t="s">
        <v>149</v>
      </c>
      <c r="H13" s="234"/>
      <c r="I13" s="232" t="s">
        <v>0</v>
      </c>
      <c r="J13" s="269"/>
      <c r="K13" s="269"/>
      <c r="L13" s="316">
        <v>-8.6999999999999994E-2</v>
      </c>
      <c r="M13" s="316"/>
      <c r="N13" s="316">
        <v>0.19500000000000001</v>
      </c>
      <c r="O13" s="305"/>
    </row>
    <row r="14" spans="1:21" s="13" customFormat="1" ht="24.75" customHeight="1" x14ac:dyDescent="0.3">
      <c r="G14" s="240"/>
      <c r="H14" s="240"/>
      <c r="I14" s="232" t="s">
        <v>42</v>
      </c>
      <c r="J14" s="269"/>
      <c r="K14" s="269"/>
      <c r="L14" s="316">
        <v>-0.224</v>
      </c>
      <c r="M14" s="316"/>
      <c r="N14" s="316">
        <v>0.29599999999999999</v>
      </c>
      <c r="O14" s="305"/>
    </row>
    <row r="15" spans="1:21" s="13" customFormat="1" ht="24.75" customHeight="1" x14ac:dyDescent="0.3">
      <c r="G15" s="223"/>
      <c r="H15" s="223"/>
      <c r="I15" s="232" t="s">
        <v>1</v>
      </c>
      <c r="J15" s="269"/>
      <c r="K15" s="269"/>
      <c r="L15" s="316">
        <v>0.108</v>
      </c>
      <c r="M15" s="316"/>
      <c r="N15" s="316">
        <v>0.16600000000000001</v>
      </c>
      <c r="O15" s="305"/>
    </row>
    <row r="16" spans="1:21" ht="19.5" customHeight="1" x14ac:dyDescent="0.3"/>
    <row r="17" spans="1:21" ht="20.100000000000001" customHeight="1" x14ac:dyDescent="0.3"/>
    <row r="18" spans="1:21" ht="19.5" customHeight="1" x14ac:dyDescent="0.3">
      <c r="A18" s="217" t="str">
        <f>NOTA!$A$24</f>
        <v>ESTUDO 28 | ANÁLISE DAS EMPRESAS DO SETOR DOS TRANSPORTES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</row>
    <row r="19" spans="1:21" ht="13.5" customHeight="1" x14ac:dyDescent="0.3">
      <c r="U19" s="117" t="s">
        <v>124</v>
      </c>
    </row>
    <row r="20" spans="1:21" ht="19.5" customHeight="1" x14ac:dyDescent="0.3"/>
    <row r="21" spans="1:21" ht="19.5" customHeight="1" x14ac:dyDescent="0.3"/>
    <row r="22" spans="1:21" ht="19.5" customHeight="1" x14ac:dyDescent="0.3"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21" ht="19.5" customHeight="1" x14ac:dyDescent="0.3"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21" ht="19.5" customHeight="1" x14ac:dyDescent="0.3"/>
    <row r="25" spans="1:21" s="14" customFormat="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/>
    <row r="30" spans="1:21" ht="19.5" customHeight="1" x14ac:dyDescent="0.3">
      <c r="O30" s="14"/>
    </row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</sheetData>
  <sheetProtection algorithmName="SHA-512" hashValue="gHl48NDbHIQq3siB1eLMCJlUspwNW0rZfORoDB9DlG94h3KpFhFqOJ+5MAvv14OSs7PrKZRmLGMWqhr1wIz9ww==" saltValue="3baoV7wJ3dnzm3ctX0Puiw==" spinCount="100000" sheet="1" objects="1" scenarios="1"/>
  <mergeCells count="35">
    <mergeCell ref="A18:U18"/>
    <mergeCell ref="G13:H15"/>
    <mergeCell ref="I13:K13"/>
    <mergeCell ref="L13:M13"/>
    <mergeCell ref="N13:O13"/>
    <mergeCell ref="I14:K14"/>
    <mergeCell ref="L14:M14"/>
    <mergeCell ref="N14:O14"/>
    <mergeCell ref="I15:K15"/>
    <mergeCell ref="L15:M15"/>
    <mergeCell ref="N15:O15"/>
    <mergeCell ref="G11:H12"/>
    <mergeCell ref="I11:K11"/>
    <mergeCell ref="L11:M11"/>
    <mergeCell ref="N11:O11"/>
    <mergeCell ref="I12:K12"/>
    <mergeCell ref="L12:M12"/>
    <mergeCell ref="N12:O12"/>
    <mergeCell ref="G9:H10"/>
    <mergeCell ref="I9:K9"/>
    <mergeCell ref="L9:M9"/>
    <mergeCell ref="N9:O9"/>
    <mergeCell ref="I10:K10"/>
    <mergeCell ref="L10:M10"/>
    <mergeCell ref="N10:O10"/>
    <mergeCell ref="A1:U1"/>
    <mergeCell ref="L6:M6"/>
    <mergeCell ref="N6:O6"/>
    <mergeCell ref="G7:H8"/>
    <mergeCell ref="I7:K7"/>
    <mergeCell ref="L7:M7"/>
    <mergeCell ref="N7:O7"/>
    <mergeCell ref="I8:K8"/>
    <mergeCell ref="L8:M8"/>
    <mergeCell ref="N8:O8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tabColor rgb="FFC0CFD6"/>
  </sheetPr>
  <dimension ref="A1:U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1" ht="69" customHeight="1" x14ac:dyDescent="0.3">
      <c r="A1" s="228" t="s">
        <v>319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 x14ac:dyDescent="0.3"/>
    <row r="3" spans="1:21" s="7" customFormat="1" ht="15" customHeight="1" thickBot="1" x14ac:dyDescent="0.35">
      <c r="A3" s="109" t="str">
        <f>+Índice!$F$205</f>
        <v>G88</v>
      </c>
      <c r="B3" s="110" t="str">
        <f>+Índice!$G$205</f>
        <v>Peso dos juros suportados no EBITDA</v>
      </c>
      <c r="C3" s="111"/>
      <c r="D3" s="111"/>
      <c r="E3" s="111"/>
      <c r="F3" s="111"/>
    </row>
    <row r="4" spans="1:21" s="9" customFormat="1" ht="15" customHeight="1" x14ac:dyDescent="0.2">
      <c r="A4" s="8" t="s">
        <v>29</v>
      </c>
      <c r="C4" s="17"/>
      <c r="D4" s="18"/>
      <c r="E4" s="18"/>
      <c r="F4" s="18"/>
    </row>
    <row r="5" spans="1:21" ht="15" customHeight="1" x14ac:dyDescent="0.3"/>
    <row r="6" spans="1:21" s="15" customFormat="1" ht="24.75" customHeight="1" x14ac:dyDescent="0.3">
      <c r="G6" s="78"/>
      <c r="H6" s="79"/>
      <c r="I6" s="79"/>
      <c r="J6" s="79"/>
      <c r="K6" s="79"/>
      <c r="L6" s="247">
        <v>2014</v>
      </c>
      <c r="M6" s="247"/>
      <c r="N6" s="247">
        <v>2015</v>
      </c>
      <c r="O6" s="222"/>
    </row>
    <row r="7" spans="1:21" s="13" customFormat="1" ht="24.75" customHeight="1" x14ac:dyDescent="0.3">
      <c r="G7" s="232" t="s">
        <v>117</v>
      </c>
      <c r="H7" s="269"/>
      <c r="I7" s="269"/>
      <c r="J7" s="269"/>
      <c r="K7" s="269"/>
      <c r="L7" s="245">
        <v>0.27900000000000003</v>
      </c>
      <c r="M7" s="245"/>
      <c r="N7" s="245">
        <v>0.19700000000000001</v>
      </c>
      <c r="O7" s="283"/>
    </row>
    <row r="8" spans="1:21" s="13" customFormat="1" ht="24.75" customHeight="1" x14ac:dyDescent="0.3">
      <c r="G8" s="232" t="s">
        <v>182</v>
      </c>
      <c r="H8" s="269"/>
      <c r="I8" s="269"/>
      <c r="J8" s="269"/>
      <c r="K8" s="269"/>
      <c r="L8" s="333">
        <v>0.20499999999999999</v>
      </c>
      <c r="M8" s="333"/>
      <c r="N8" s="333">
        <v>0.17599999999999999</v>
      </c>
      <c r="O8" s="332"/>
    </row>
    <row r="9" spans="1:21" s="13" customFormat="1" ht="24.75" customHeight="1" x14ac:dyDescent="0.3">
      <c r="G9" s="232" t="s">
        <v>181</v>
      </c>
      <c r="H9" s="269"/>
      <c r="I9" s="269"/>
      <c r="J9" s="269"/>
      <c r="K9" s="269"/>
      <c r="L9" s="246">
        <v>0.24299999999999999</v>
      </c>
      <c r="M9" s="246"/>
      <c r="N9" s="246">
        <v>0.53300000000000003</v>
      </c>
      <c r="O9" s="225"/>
    </row>
    <row r="10" spans="1:21" s="13" customFormat="1" ht="24.75" customHeight="1" x14ac:dyDescent="0.3">
      <c r="G10" s="231" t="s">
        <v>43</v>
      </c>
      <c r="H10" s="231"/>
      <c r="I10" s="231" t="s">
        <v>0</v>
      </c>
      <c r="J10" s="231"/>
      <c r="K10" s="232"/>
      <c r="L10" s="316" t="s">
        <v>286</v>
      </c>
      <c r="M10" s="316"/>
      <c r="N10" s="316">
        <v>0.38600000000000001</v>
      </c>
      <c r="O10" s="305"/>
    </row>
    <row r="11" spans="1:21" s="13" customFormat="1" ht="24.75" customHeight="1" x14ac:dyDescent="0.3">
      <c r="G11" s="231"/>
      <c r="H11" s="231"/>
      <c r="I11" s="231" t="s">
        <v>42</v>
      </c>
      <c r="J11" s="231"/>
      <c r="K11" s="232"/>
      <c r="L11" s="316">
        <v>0.112</v>
      </c>
      <c r="M11" s="316"/>
      <c r="N11" s="316">
        <v>0.158</v>
      </c>
      <c r="O11" s="305"/>
    </row>
    <row r="12" spans="1:21" s="13" customFormat="1" ht="24.75" customHeight="1" x14ac:dyDescent="0.3">
      <c r="G12" s="231"/>
      <c r="H12" s="231"/>
      <c r="I12" s="231" t="s">
        <v>1</v>
      </c>
      <c r="J12" s="231"/>
      <c r="K12" s="232"/>
      <c r="L12" s="316">
        <v>0.33500000000000002</v>
      </c>
      <c r="M12" s="316"/>
      <c r="N12" s="316">
        <v>3.5539999999999998</v>
      </c>
      <c r="O12" s="305"/>
    </row>
    <row r="13" spans="1:21" ht="27.75" customHeight="1" x14ac:dyDescent="0.3">
      <c r="G13" s="349" t="s">
        <v>346</v>
      </c>
      <c r="H13" s="349"/>
      <c r="I13" s="349"/>
      <c r="J13" s="349"/>
      <c r="K13" s="349"/>
      <c r="L13" s="349"/>
      <c r="M13" s="349"/>
      <c r="N13" s="349"/>
      <c r="O13" s="349"/>
    </row>
    <row r="14" spans="1:21" ht="19.5" customHeight="1" x14ac:dyDescent="0.3">
      <c r="G14" s="15"/>
      <c r="H14" s="15"/>
      <c r="I14" s="15"/>
      <c r="J14" s="15"/>
      <c r="K14" s="15"/>
      <c r="L14" s="15"/>
      <c r="M14" s="15"/>
      <c r="N14" s="15"/>
      <c r="O14" s="15"/>
    </row>
    <row r="15" spans="1:21" ht="20.100000000000001" customHeight="1" x14ac:dyDescent="0.3"/>
    <row r="16" spans="1:21" ht="19.5" customHeight="1" x14ac:dyDescent="0.3">
      <c r="A16" s="217" t="str">
        <f>NOTA!$A$24</f>
        <v>ESTUDO 28 | ANÁLISE DAS EMPRESAS DO SETOR DOS TRANSPORTES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4:21" ht="13.5" customHeight="1" x14ac:dyDescent="0.3">
      <c r="U17" s="117" t="s">
        <v>124</v>
      </c>
    </row>
    <row r="18" spans="4:21" ht="19.5" customHeight="1" x14ac:dyDescent="0.3"/>
    <row r="19" spans="4:21" ht="19.5" customHeight="1" x14ac:dyDescent="0.3"/>
    <row r="20" spans="4:21" ht="19.5" customHeight="1" x14ac:dyDescent="0.3"/>
    <row r="21" spans="4:21" ht="19.5" customHeight="1" x14ac:dyDescent="0.3"/>
    <row r="22" spans="4:21" ht="19.5" customHeight="1" x14ac:dyDescent="0.3"/>
    <row r="23" spans="4:21" s="14" customFormat="1" ht="19.5" customHeight="1" x14ac:dyDescent="0.3"/>
    <row r="24" spans="4:21" ht="19.5" customHeight="1" x14ac:dyDescent="0.3"/>
    <row r="25" spans="4:21" ht="19.5" customHeight="1" x14ac:dyDescent="0.3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4:21" ht="19.5" customHeight="1" x14ac:dyDescent="0.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4:21" ht="19.5" customHeight="1" x14ac:dyDescent="0.3"/>
    <row r="28" spans="4:21" ht="19.5" customHeight="1" x14ac:dyDescent="0.3">
      <c r="O28" s="14"/>
    </row>
    <row r="29" spans="4:21" ht="19.5" customHeight="1" x14ac:dyDescent="0.3"/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p3ouhxzWSc5/XoMMuYw4OSx0rbo24vVnUBTtAtmpg1tt4qCPFR4K3sJG8+AgKmH3/HOHhfSpBhvqjwL4el6Cdw==" saltValue="rErslW8f4OgIbqctz2imVQ==" spinCount="100000" sheet="1" objects="1" scenarios="1"/>
  <mergeCells count="24">
    <mergeCell ref="A16:U16"/>
    <mergeCell ref="G10:H12"/>
    <mergeCell ref="I10:K10"/>
    <mergeCell ref="L10:M10"/>
    <mergeCell ref="N10:O10"/>
    <mergeCell ref="I11:K11"/>
    <mergeCell ref="L11:M11"/>
    <mergeCell ref="N11:O11"/>
    <mergeCell ref="I12:K12"/>
    <mergeCell ref="L12:M12"/>
    <mergeCell ref="N12:O12"/>
    <mergeCell ref="G13:O13"/>
    <mergeCell ref="G8:K8"/>
    <mergeCell ref="L8:M8"/>
    <mergeCell ref="N8:O8"/>
    <mergeCell ref="G9:K9"/>
    <mergeCell ref="L9:M9"/>
    <mergeCell ref="N9:O9"/>
    <mergeCell ref="A1:U1"/>
    <mergeCell ref="L6:M6"/>
    <mergeCell ref="N6:O6"/>
    <mergeCell ref="G7:K7"/>
    <mergeCell ref="L7:M7"/>
    <mergeCell ref="N7:O7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tabColor rgb="FFC0CFD6"/>
  </sheetPr>
  <dimension ref="A1:AI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5" ht="69" customHeight="1" x14ac:dyDescent="0.3">
      <c r="A1" s="228" t="s">
        <v>319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35" ht="15" customHeight="1" x14ac:dyDescent="0.3"/>
    <row r="3" spans="1:35" s="7" customFormat="1" ht="15" customHeight="1" thickBot="1" x14ac:dyDescent="0.35">
      <c r="A3" s="109" t="str">
        <f>+Índice!$F$206</f>
        <v>G89</v>
      </c>
      <c r="B3" s="110" t="str">
        <f>+Índice!$G$206</f>
        <v>Pressão financeira | Distribuição das empresas por classes de desempenho (2015)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1:35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35" ht="15" customHeight="1" x14ac:dyDescent="0.3"/>
    <row r="6" spans="1:35" s="15" customFormat="1" ht="24.75" customHeight="1" x14ac:dyDescent="0.3">
      <c r="F6" s="78"/>
      <c r="G6" s="79"/>
      <c r="H6" s="79"/>
      <c r="I6" s="79"/>
      <c r="J6" s="79"/>
      <c r="K6" s="247" t="s">
        <v>292</v>
      </c>
      <c r="L6" s="247"/>
      <c r="M6" s="247" t="s">
        <v>293</v>
      </c>
      <c r="N6" s="247"/>
      <c r="O6" s="247" t="s">
        <v>294</v>
      </c>
      <c r="P6" s="247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13" customFormat="1" ht="24.75" customHeight="1" x14ac:dyDescent="0.3">
      <c r="F7" s="232" t="s">
        <v>117</v>
      </c>
      <c r="G7" s="269"/>
      <c r="H7" s="269"/>
      <c r="I7" s="269"/>
      <c r="J7" s="269"/>
      <c r="K7" s="245">
        <v>0.65600000000000003</v>
      </c>
      <c r="L7" s="245"/>
      <c r="M7" s="245">
        <v>3.9E-2</v>
      </c>
      <c r="N7" s="245"/>
      <c r="O7" s="245">
        <v>0.30499999999999999</v>
      </c>
      <c r="P7" s="24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s="13" customFormat="1" ht="24.75" customHeight="1" x14ac:dyDescent="0.3">
      <c r="F8" s="232" t="s">
        <v>182</v>
      </c>
      <c r="G8" s="269"/>
      <c r="H8" s="269"/>
      <c r="I8" s="269"/>
      <c r="J8" s="269"/>
      <c r="K8" s="332">
        <v>0.78700000000000003</v>
      </c>
      <c r="L8" s="331"/>
      <c r="M8" s="332">
        <v>2.7E-2</v>
      </c>
      <c r="N8" s="331"/>
      <c r="O8" s="332">
        <v>0.187</v>
      </c>
      <c r="P8" s="331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s="13" customFormat="1" ht="24.75" customHeight="1" x14ac:dyDescent="0.3">
      <c r="F9" s="232" t="s">
        <v>181</v>
      </c>
      <c r="G9" s="269"/>
      <c r="H9" s="269"/>
      <c r="I9" s="269"/>
      <c r="J9" s="269"/>
      <c r="K9" s="225">
        <v>0.68799999999999994</v>
      </c>
      <c r="L9" s="227"/>
      <c r="M9" s="225">
        <v>6.3E-2</v>
      </c>
      <c r="N9" s="227"/>
      <c r="O9" s="225">
        <v>0.25</v>
      </c>
      <c r="P9" s="227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s="13" customFormat="1" ht="24.75" customHeight="1" x14ac:dyDescent="0.3">
      <c r="F10" s="231" t="s">
        <v>43</v>
      </c>
      <c r="G10" s="231"/>
      <c r="H10" s="231" t="s">
        <v>0</v>
      </c>
      <c r="I10" s="231"/>
      <c r="J10" s="232"/>
      <c r="K10" s="305">
        <v>0.5</v>
      </c>
      <c r="L10" s="306"/>
      <c r="M10" s="305">
        <v>0.1</v>
      </c>
      <c r="N10" s="306"/>
      <c r="O10" s="305">
        <v>0.4</v>
      </c>
      <c r="P10" s="30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13" customFormat="1" ht="24.75" customHeight="1" x14ac:dyDescent="0.3">
      <c r="F11" s="231"/>
      <c r="G11" s="231"/>
      <c r="H11" s="231" t="s">
        <v>42</v>
      </c>
      <c r="I11" s="231"/>
      <c r="J11" s="232"/>
      <c r="K11" s="305">
        <v>0.8</v>
      </c>
      <c r="L11" s="306"/>
      <c r="M11" s="305">
        <v>6.7000000000000004E-2</v>
      </c>
      <c r="N11" s="306"/>
      <c r="O11" s="305">
        <v>0.13300000000000001</v>
      </c>
      <c r="P11" s="30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13" customFormat="1" ht="24.75" customHeight="1" x14ac:dyDescent="0.3">
      <c r="F12" s="231"/>
      <c r="G12" s="231"/>
      <c r="H12" s="231" t="s">
        <v>1</v>
      </c>
      <c r="I12" s="231"/>
      <c r="J12" s="232"/>
      <c r="K12" s="305">
        <v>0.71399999999999997</v>
      </c>
      <c r="L12" s="306"/>
      <c r="M12" s="305">
        <v>0</v>
      </c>
      <c r="N12" s="306"/>
      <c r="O12" s="305">
        <v>0.28599999999999998</v>
      </c>
      <c r="P12" s="30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9.5" customHeight="1" x14ac:dyDescent="0.3"/>
    <row r="14" spans="1:35" ht="20.100000000000001" customHeight="1" x14ac:dyDescent="0.3"/>
    <row r="15" spans="1:35" ht="19.5" customHeight="1" x14ac:dyDescent="0.3">
      <c r="A15" s="217" t="str">
        <f>NOTA!$A$24</f>
        <v>ESTUDO 28 | ANÁLISE DAS EMPRESAS DO SETOR DOS TRANSPORTES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35" ht="13.5" customHeight="1" x14ac:dyDescent="0.3">
      <c r="U16" s="117" t="s">
        <v>124</v>
      </c>
    </row>
    <row r="17" spans="2:21" ht="19.5" customHeight="1" x14ac:dyDescent="0.3"/>
    <row r="18" spans="2:21" ht="19.5" customHeight="1" x14ac:dyDescent="0.3"/>
    <row r="19" spans="2:21" ht="19.5" customHeight="1" x14ac:dyDescent="0.3"/>
    <row r="20" spans="2:21" ht="19.5" customHeight="1" x14ac:dyDescent="0.3"/>
    <row r="21" spans="2:21" ht="19.5" customHeight="1" x14ac:dyDescent="0.3"/>
    <row r="22" spans="2:21" s="14" customFormat="1" ht="19.5" customHeight="1" x14ac:dyDescent="0.3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2:21" ht="19.5" customHeight="1" x14ac:dyDescent="0.3"/>
    <row r="24" spans="2:21" ht="19.5" customHeight="1" x14ac:dyDescent="0.3"/>
    <row r="25" spans="2:21" ht="19.5" customHeight="1" x14ac:dyDescent="0.3"/>
    <row r="26" spans="2:21" ht="19.5" customHeight="1" x14ac:dyDescent="0.3"/>
    <row r="27" spans="2:21" ht="19.5" customHeight="1" x14ac:dyDescent="0.3">
      <c r="O27" s="14"/>
    </row>
    <row r="28" spans="2:21" ht="19.5" customHeight="1" x14ac:dyDescent="0.3"/>
    <row r="29" spans="2:21" ht="19.5" customHeight="1" x14ac:dyDescent="0.3"/>
    <row r="30" spans="2:21" ht="19.5" customHeight="1" x14ac:dyDescent="0.3"/>
    <row r="31" spans="2:21" ht="19.5" customHeight="1" x14ac:dyDescent="0.3"/>
    <row r="32" spans="2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tgAFfy9B6xrwaqcbpvFdVM5U+Gju/t1SnBSdA/SrrDiV/D/KZ2MuwCp3AOwh70AntkiGqT9IOfOwGLox+gC+dA==" saltValue="SOZZcXU1tL4SAuwDcZiMLQ==" spinCount="100000" sheet="1" objects="1" scenarios="1"/>
  <mergeCells count="30">
    <mergeCell ref="A15:U15"/>
    <mergeCell ref="K12:L12"/>
    <mergeCell ref="M12:N12"/>
    <mergeCell ref="O12:P12"/>
    <mergeCell ref="F10:G12"/>
    <mergeCell ref="H10:J10"/>
    <mergeCell ref="K10:L10"/>
    <mergeCell ref="H12:J12"/>
    <mergeCell ref="M10:N10"/>
    <mergeCell ref="O10:P10"/>
    <mergeCell ref="H11:J11"/>
    <mergeCell ref="K11:L11"/>
    <mergeCell ref="M11:N11"/>
    <mergeCell ref="O11:P11"/>
    <mergeCell ref="F8:J8"/>
    <mergeCell ref="K8:L8"/>
    <mergeCell ref="M8:N8"/>
    <mergeCell ref="O8:P8"/>
    <mergeCell ref="F9:J9"/>
    <mergeCell ref="K9:L9"/>
    <mergeCell ref="M9:N9"/>
    <mergeCell ref="O9:P9"/>
    <mergeCell ref="A1:U1"/>
    <mergeCell ref="K6:L6"/>
    <mergeCell ref="M6:N6"/>
    <mergeCell ref="O6:P6"/>
    <mergeCell ref="F7:J7"/>
    <mergeCell ref="K7:L7"/>
    <mergeCell ref="M7:N7"/>
    <mergeCell ref="O7:P7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>
    <tabColor rgb="FFC0CFD6"/>
  </sheetPr>
  <dimension ref="A1:V80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22" ht="69" customHeight="1" x14ac:dyDescent="0.3">
      <c r="A1" s="228" t="s">
        <v>319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2" ht="15" customHeight="1" x14ac:dyDescent="0.3"/>
    <row r="3" spans="1:22" s="7" customFormat="1" ht="15" customHeight="1" thickBot="1" x14ac:dyDescent="0.35">
      <c r="A3" s="106" t="str">
        <f>+Índice!$F$208</f>
        <v>G90</v>
      </c>
      <c r="B3" s="107" t="str">
        <f>+Índice!$G$208</f>
        <v>Financiamento líquido por dívida comercial (em percentagem do volume de negócios)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22" s="9" customFormat="1" ht="15" customHeight="1" x14ac:dyDescent="0.2">
      <c r="A4" s="8" t="s">
        <v>29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5" customHeight="1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2" ht="30" customHeight="1" x14ac:dyDescent="0.3">
      <c r="D6" s="91"/>
      <c r="E6" s="9"/>
      <c r="F6" s="233" t="s">
        <v>117</v>
      </c>
      <c r="G6" s="235"/>
      <c r="H6" s="233" t="s">
        <v>182</v>
      </c>
      <c r="I6" s="235"/>
      <c r="J6" s="233" t="s">
        <v>181</v>
      </c>
      <c r="K6" s="235"/>
      <c r="L6" s="230" t="s">
        <v>43</v>
      </c>
      <c r="M6" s="231"/>
      <c r="N6" s="231"/>
      <c r="O6" s="231"/>
      <c r="P6" s="231"/>
      <c r="Q6" s="232"/>
      <c r="R6" s="13"/>
      <c r="S6" s="13"/>
      <c r="T6" s="13"/>
      <c r="U6" s="13"/>
      <c r="V6" s="13"/>
    </row>
    <row r="7" spans="1:22" ht="30" customHeight="1" x14ac:dyDescent="0.3">
      <c r="D7" s="92"/>
      <c r="E7" s="13"/>
      <c r="F7" s="222"/>
      <c r="G7" s="224"/>
      <c r="H7" s="222"/>
      <c r="I7" s="224"/>
      <c r="J7" s="222"/>
      <c r="K7" s="224"/>
      <c r="L7" s="230" t="s">
        <v>0</v>
      </c>
      <c r="M7" s="232"/>
      <c r="N7" s="230" t="s">
        <v>42</v>
      </c>
      <c r="O7" s="232"/>
      <c r="P7" s="230" t="s">
        <v>1</v>
      </c>
      <c r="Q7" s="232"/>
      <c r="R7" s="13"/>
      <c r="S7" s="13"/>
      <c r="T7" s="13"/>
      <c r="U7" s="13"/>
      <c r="V7" s="13"/>
    </row>
    <row r="8" spans="1:22" s="9" customFormat="1" ht="30" customHeight="1" x14ac:dyDescent="0.3">
      <c r="D8" s="230">
        <v>2011</v>
      </c>
      <c r="E8" s="232"/>
      <c r="F8" s="245">
        <v>-3.5000000000000003E-2</v>
      </c>
      <c r="G8" s="245"/>
      <c r="H8" s="332">
        <v>-5.7000000000000002E-2</v>
      </c>
      <c r="I8" s="331"/>
      <c r="J8" s="225">
        <v>2.7E-2</v>
      </c>
      <c r="K8" s="227"/>
      <c r="L8" s="241">
        <v>-0.05</v>
      </c>
      <c r="M8" s="236"/>
      <c r="N8" s="241">
        <v>-0.08</v>
      </c>
      <c r="O8" s="236"/>
      <c r="P8" s="241">
        <v>4.1000000000000002E-2</v>
      </c>
      <c r="Q8" s="236"/>
      <c r="R8" s="13"/>
      <c r="S8" s="13"/>
      <c r="T8" s="13"/>
      <c r="U8" s="13"/>
      <c r="V8" s="13"/>
    </row>
    <row r="9" spans="1:22" s="13" customFormat="1" ht="30" customHeight="1" x14ac:dyDescent="0.3">
      <c r="D9" s="230">
        <v>2012</v>
      </c>
      <c r="E9" s="232"/>
      <c r="F9" s="245">
        <v>-3.4000000000000002E-2</v>
      </c>
      <c r="G9" s="245"/>
      <c r="H9" s="332">
        <v>-5.3999999999999999E-2</v>
      </c>
      <c r="I9" s="331"/>
      <c r="J9" s="225">
        <v>2.8000000000000001E-2</v>
      </c>
      <c r="K9" s="227"/>
      <c r="L9" s="241">
        <v>-0.106</v>
      </c>
      <c r="M9" s="236"/>
      <c r="N9" s="241">
        <v>-6.4000000000000001E-2</v>
      </c>
      <c r="O9" s="236"/>
      <c r="P9" s="241">
        <v>4.1000000000000002E-2</v>
      </c>
      <c r="Q9" s="236"/>
    </row>
    <row r="10" spans="1:22" s="13" customFormat="1" ht="30" customHeight="1" x14ac:dyDescent="0.3">
      <c r="D10" s="230">
        <v>2013</v>
      </c>
      <c r="E10" s="232"/>
      <c r="F10" s="245">
        <v>-3.5000000000000003E-2</v>
      </c>
      <c r="G10" s="245"/>
      <c r="H10" s="332">
        <v>-0.04</v>
      </c>
      <c r="I10" s="331"/>
      <c r="J10" s="225">
        <v>5.5E-2</v>
      </c>
      <c r="K10" s="227"/>
      <c r="L10" s="241">
        <v>-8.1000000000000003E-2</v>
      </c>
      <c r="M10" s="236"/>
      <c r="N10" s="241">
        <v>-0.14499999999999999</v>
      </c>
      <c r="O10" s="236"/>
      <c r="P10" s="241">
        <v>7.9000000000000001E-2</v>
      </c>
      <c r="Q10" s="236"/>
    </row>
    <row r="11" spans="1:22" s="13" customFormat="1" ht="30" customHeight="1" x14ac:dyDescent="0.3">
      <c r="D11" s="230">
        <v>2014</v>
      </c>
      <c r="E11" s="232"/>
      <c r="F11" s="245">
        <v>-3.4000000000000002E-2</v>
      </c>
      <c r="G11" s="245"/>
      <c r="H11" s="332">
        <v>-3.5999999999999997E-2</v>
      </c>
      <c r="I11" s="331"/>
      <c r="J11" s="225">
        <v>6.4000000000000001E-2</v>
      </c>
      <c r="K11" s="227"/>
      <c r="L11" s="241">
        <v>0.19700000000000001</v>
      </c>
      <c r="M11" s="236"/>
      <c r="N11" s="241">
        <v>-0.128</v>
      </c>
      <c r="O11" s="236"/>
      <c r="P11" s="241">
        <v>8.5999999999999993E-2</v>
      </c>
      <c r="Q11" s="236"/>
    </row>
    <row r="12" spans="1:22" s="13" customFormat="1" ht="30" customHeight="1" x14ac:dyDescent="0.3">
      <c r="D12" s="233">
        <v>2015</v>
      </c>
      <c r="E12" s="235"/>
      <c r="F12" s="245">
        <v>-3.1E-2</v>
      </c>
      <c r="G12" s="245"/>
      <c r="H12" s="332">
        <v>-3.3000000000000002E-2</v>
      </c>
      <c r="I12" s="331"/>
      <c r="J12" s="225">
        <v>7.4999999999999997E-2</v>
      </c>
      <c r="K12" s="227"/>
      <c r="L12" s="241">
        <v>0.27400000000000002</v>
      </c>
      <c r="M12" s="236"/>
      <c r="N12" s="241">
        <v>-0.107</v>
      </c>
      <c r="O12" s="236"/>
      <c r="P12" s="241">
        <v>0.10299999999999999</v>
      </c>
      <c r="Q12" s="236"/>
    </row>
    <row r="13" spans="1:22" s="13" customFormat="1" ht="19.5" customHeight="1" x14ac:dyDescent="0.3"/>
    <row r="14" spans="1:22" s="13" customFormat="1" ht="19.5" customHeight="1" x14ac:dyDescent="0.3"/>
    <row r="15" spans="1:22" ht="19.5" customHeight="1" x14ac:dyDescent="0.3">
      <c r="A15" s="217" t="str">
        <f>NOTA!$A$24</f>
        <v>ESTUDO 28 | ANÁLISE DAS EMPRESAS DO SETOR DOS TRANSPORTES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22" ht="13.5" customHeight="1" x14ac:dyDescent="0.3">
      <c r="U16" s="117" t="s">
        <v>124</v>
      </c>
    </row>
    <row r="17" spans="4:21" ht="19.5" customHeight="1" x14ac:dyDescent="0.3"/>
    <row r="18" spans="4:21" ht="19.5" customHeight="1" x14ac:dyDescent="0.3"/>
    <row r="19" spans="4:21" ht="19.5" customHeight="1" x14ac:dyDescent="0.3"/>
    <row r="20" spans="4:21" ht="19.5" customHeight="1" x14ac:dyDescent="0.3"/>
    <row r="21" spans="4:21" ht="19.5" customHeight="1" x14ac:dyDescent="0.3"/>
    <row r="22" spans="4:21" s="14" customFormat="1" ht="19.5" customHeight="1" x14ac:dyDescent="0.3"/>
    <row r="23" spans="4:21" ht="19.5" customHeight="1" x14ac:dyDescent="0.3"/>
    <row r="24" spans="4:21" ht="19.5" customHeight="1" x14ac:dyDescent="0.3">
      <c r="D24" s="56"/>
      <c r="E24" s="56"/>
      <c r="F24" s="56"/>
      <c r="G24" s="56"/>
      <c r="H24" s="56"/>
      <c r="I24" s="56"/>
      <c r="J24" s="56"/>
      <c r="K24" s="56"/>
      <c r="L24" s="56"/>
    </row>
    <row r="25" spans="4:21" ht="19.5" customHeight="1" x14ac:dyDescent="0.3">
      <c r="D25" s="56"/>
      <c r="E25" s="56"/>
      <c r="F25" s="56"/>
      <c r="G25" s="56"/>
      <c r="H25" s="56"/>
      <c r="I25" s="56"/>
      <c r="J25" s="56"/>
      <c r="K25" s="56"/>
      <c r="L25" s="56"/>
    </row>
    <row r="26" spans="4:21" ht="19.5" customHeight="1" x14ac:dyDescent="0.3">
      <c r="D26" s="56"/>
      <c r="E26" s="56"/>
      <c r="F26" s="56"/>
      <c r="G26" s="56"/>
      <c r="H26" s="56"/>
      <c r="I26" s="56"/>
      <c r="J26" s="56"/>
      <c r="K26" s="56"/>
      <c r="L26" s="56"/>
    </row>
    <row r="27" spans="4:21" ht="19.5" customHeight="1" x14ac:dyDescent="0.3">
      <c r="D27" s="56"/>
      <c r="E27" s="56"/>
      <c r="F27" s="56"/>
      <c r="G27" s="56"/>
      <c r="H27" s="56"/>
      <c r="I27" s="56"/>
      <c r="J27" s="56"/>
      <c r="K27" s="56"/>
      <c r="L27" s="56"/>
      <c r="U27" s="14"/>
    </row>
    <row r="28" spans="4:21" ht="19.5" customHeight="1" x14ac:dyDescent="0.3">
      <c r="D28" s="56"/>
      <c r="E28" s="56"/>
      <c r="F28" s="56"/>
      <c r="G28" s="56"/>
      <c r="H28" s="56"/>
      <c r="I28" s="56"/>
      <c r="J28" s="56"/>
      <c r="K28" s="56"/>
      <c r="L28" s="56"/>
    </row>
    <row r="29" spans="4:21" ht="19.5" customHeight="1" x14ac:dyDescent="0.3"/>
    <row r="30" spans="4:21" ht="19.5" customHeight="1" x14ac:dyDescent="0.3"/>
    <row r="31" spans="4:21" ht="19.5" customHeight="1" x14ac:dyDescent="0.3"/>
    <row r="32" spans="4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BB2AcJz+XRO/1EItn7EOyxSfxloybPnHUB34lHEM/I8ATHoTy40EY/G1rex+a6w6yuvZwZH/cead8roW/mJEkg==" saltValue="4Ng4ABOKzudfmYor/XT/IQ==" spinCount="100000" sheet="1" objects="1" scenarios="1"/>
  <mergeCells count="44">
    <mergeCell ref="N11:O11"/>
    <mergeCell ref="P11:Q11"/>
    <mergeCell ref="A15:U15"/>
    <mergeCell ref="D12:E12"/>
    <mergeCell ref="F12:G12"/>
    <mergeCell ref="H12:I12"/>
    <mergeCell ref="J12:K12"/>
    <mergeCell ref="L12:M12"/>
    <mergeCell ref="N12:O12"/>
    <mergeCell ref="P12:Q12"/>
    <mergeCell ref="D11:E11"/>
    <mergeCell ref="F11:G11"/>
    <mergeCell ref="H11:I11"/>
    <mergeCell ref="J11:K11"/>
    <mergeCell ref="L11:M11"/>
    <mergeCell ref="N8:O8"/>
    <mergeCell ref="P8:Q8"/>
    <mergeCell ref="P9:Q9"/>
    <mergeCell ref="D10:E10"/>
    <mergeCell ref="F10:G10"/>
    <mergeCell ref="H10:I10"/>
    <mergeCell ref="J10:K10"/>
    <mergeCell ref="L10:M10"/>
    <mergeCell ref="N10:O10"/>
    <mergeCell ref="P10:Q10"/>
    <mergeCell ref="D9:E9"/>
    <mergeCell ref="F9:G9"/>
    <mergeCell ref="H9:I9"/>
    <mergeCell ref="J9:K9"/>
    <mergeCell ref="L9:M9"/>
    <mergeCell ref="N9:O9"/>
    <mergeCell ref="D8:E8"/>
    <mergeCell ref="F8:G8"/>
    <mergeCell ref="H8:I8"/>
    <mergeCell ref="J8:K8"/>
    <mergeCell ref="L8:M8"/>
    <mergeCell ref="A1:U1"/>
    <mergeCell ref="F6:G7"/>
    <mergeCell ref="H6:I7"/>
    <mergeCell ref="J6:K7"/>
    <mergeCell ref="L6:Q6"/>
    <mergeCell ref="L7:M7"/>
    <mergeCell ref="N7:O7"/>
    <mergeCell ref="P7:Q7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>
    <tabColor rgb="FF832326"/>
  </sheetPr>
  <dimension ref="A1:N80"/>
  <sheetViews>
    <sheetView showGridLines="0" zoomScale="80" zoomScaleNormal="80" workbookViewId="0">
      <selection sqref="A1:N1"/>
    </sheetView>
  </sheetViews>
  <sheetFormatPr defaultColWidth="9.109375" defaultRowHeight="14.4" x14ac:dyDescent="0.3"/>
  <cols>
    <col min="1" max="1" width="10.109375" style="6" customWidth="1"/>
    <col min="2" max="2" width="7.88671875" style="6" customWidth="1"/>
    <col min="3" max="9" width="10.6640625" style="6" customWidth="1"/>
    <col min="10" max="10" width="12.109375" style="6" customWidth="1"/>
    <col min="11" max="14" width="10.6640625" style="6" customWidth="1"/>
    <col min="15" max="19" width="9.109375" style="6"/>
    <col min="20" max="20" width="9.109375" style="6" customWidth="1"/>
    <col min="21" max="16384" width="9.109375" style="6"/>
  </cols>
  <sheetData>
    <row r="1" spans="1:14" ht="69" customHeight="1" x14ac:dyDescent="0.3">
      <c r="A1" s="228" t="s">
        <v>296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15" customHeight="1" x14ac:dyDescent="0.3"/>
    <row r="3" spans="1:14" ht="15" customHeight="1" thickBot="1" x14ac:dyDescent="0.35">
      <c r="A3" s="109" t="str">
        <f>+Índice!F211</f>
        <v>A</v>
      </c>
      <c r="B3" s="110" t="str">
        <f>+Índice!G211</f>
        <v>Principais indicadores do setor dos transportes (2015)</v>
      </c>
      <c r="C3" s="110"/>
      <c r="D3" s="110"/>
      <c r="E3" s="110"/>
      <c r="F3" s="110"/>
    </row>
    <row r="4" spans="1:14" ht="15" customHeight="1" x14ac:dyDescent="0.3">
      <c r="A4" s="46" t="s">
        <v>29</v>
      </c>
      <c r="L4" s="53"/>
      <c r="M4" s="53"/>
    </row>
    <row r="5" spans="1:14" s="47" customFormat="1" ht="30" customHeight="1" x14ac:dyDescent="0.2">
      <c r="A5" s="9"/>
      <c r="B5" s="128"/>
      <c r="C5" s="357" t="s">
        <v>78</v>
      </c>
      <c r="D5" s="358"/>
      <c r="E5" s="358" t="s">
        <v>79</v>
      </c>
      <c r="F5" s="358"/>
      <c r="G5" s="358" t="s">
        <v>80</v>
      </c>
      <c r="H5" s="358"/>
      <c r="I5" s="358"/>
      <c r="J5" s="358"/>
      <c r="K5" s="358"/>
      <c r="L5" s="358"/>
      <c r="M5" s="358"/>
      <c r="N5" s="125" t="s">
        <v>81</v>
      </c>
    </row>
    <row r="6" spans="1:14" s="47" customFormat="1" ht="39.9" customHeight="1" x14ac:dyDescent="0.2">
      <c r="A6" s="9"/>
      <c r="B6" s="128"/>
      <c r="C6" s="353" t="s">
        <v>82</v>
      </c>
      <c r="D6" s="356" t="s">
        <v>116</v>
      </c>
      <c r="E6" s="358" t="s">
        <v>83</v>
      </c>
      <c r="F6" s="358"/>
      <c r="G6" s="356" t="s">
        <v>84</v>
      </c>
      <c r="H6" s="358" t="s">
        <v>83</v>
      </c>
      <c r="I6" s="358"/>
      <c r="J6" s="356" t="s">
        <v>85</v>
      </c>
      <c r="K6" s="356" t="s">
        <v>134</v>
      </c>
      <c r="L6" s="356" t="s">
        <v>295</v>
      </c>
      <c r="M6" s="356"/>
      <c r="N6" s="356" t="s">
        <v>62</v>
      </c>
    </row>
    <row r="7" spans="1:14" s="47" customFormat="1" ht="39.9" customHeight="1" x14ac:dyDescent="0.2">
      <c r="A7" s="9"/>
      <c r="B7" s="129"/>
      <c r="C7" s="353"/>
      <c r="D7" s="356"/>
      <c r="E7" s="130" t="s">
        <v>36</v>
      </c>
      <c r="F7" s="131" t="s">
        <v>2</v>
      </c>
      <c r="G7" s="356"/>
      <c r="H7" s="130" t="s">
        <v>3</v>
      </c>
      <c r="I7" s="130" t="s">
        <v>86</v>
      </c>
      <c r="J7" s="356"/>
      <c r="K7" s="356"/>
      <c r="L7" s="130" t="s">
        <v>87</v>
      </c>
      <c r="M7" s="130" t="s">
        <v>88</v>
      </c>
      <c r="N7" s="356"/>
    </row>
    <row r="8" spans="1:14" s="47" customFormat="1" ht="30" customHeight="1" x14ac:dyDescent="0.2">
      <c r="A8" s="353" t="s">
        <v>117</v>
      </c>
      <c r="B8" s="354"/>
      <c r="C8" s="127">
        <v>0.41</v>
      </c>
      <c r="D8" s="126">
        <v>0.88</v>
      </c>
      <c r="E8" s="126">
        <v>0.02</v>
      </c>
      <c r="F8" s="126">
        <v>0.25</v>
      </c>
      <c r="G8" s="126">
        <v>0.32</v>
      </c>
      <c r="H8" s="126">
        <v>-0.01</v>
      </c>
      <c r="I8" s="126">
        <v>-0.06</v>
      </c>
      <c r="J8" s="126">
        <v>-0.03</v>
      </c>
      <c r="K8" s="126">
        <v>0.2</v>
      </c>
      <c r="L8" s="126">
        <v>0.28000000000000003</v>
      </c>
      <c r="M8" s="126">
        <v>0.16</v>
      </c>
      <c r="N8" s="126">
        <v>7.0000000000000007E-2</v>
      </c>
    </row>
    <row r="9" spans="1:14" s="47" customFormat="1" ht="30" customHeight="1" x14ac:dyDescent="0.15">
      <c r="A9" s="353" t="s">
        <v>182</v>
      </c>
      <c r="B9" s="356"/>
      <c r="C9" s="133">
        <v>0.45</v>
      </c>
      <c r="D9" s="134">
        <v>0.89</v>
      </c>
      <c r="E9" s="134">
        <v>0.01</v>
      </c>
      <c r="F9" s="134">
        <v>0.05</v>
      </c>
      <c r="G9" s="134">
        <v>0.18</v>
      </c>
      <c r="H9" s="134">
        <v>0.03</v>
      </c>
      <c r="I9" s="134">
        <v>0</v>
      </c>
      <c r="J9" s="134">
        <v>-0.03</v>
      </c>
      <c r="K9" s="134">
        <v>0.18</v>
      </c>
      <c r="L9" s="134">
        <v>0.27</v>
      </c>
      <c r="M9" s="134">
        <v>0.09</v>
      </c>
      <c r="N9" s="134">
        <v>0.09</v>
      </c>
    </row>
    <row r="10" spans="1:14" s="47" customFormat="1" ht="30" customHeight="1" x14ac:dyDescent="0.15">
      <c r="A10" s="350" t="s">
        <v>179</v>
      </c>
      <c r="B10" s="351"/>
      <c r="C10" s="135">
        <v>0.24</v>
      </c>
      <c r="D10" s="136">
        <v>0.83</v>
      </c>
      <c r="E10" s="136">
        <v>0.03</v>
      </c>
      <c r="F10" s="136">
        <v>0.27</v>
      </c>
      <c r="G10" s="136">
        <v>0.17</v>
      </c>
      <c r="H10" s="136">
        <v>-0.02</v>
      </c>
      <c r="I10" s="136">
        <v>0.01</v>
      </c>
      <c r="J10" s="136">
        <v>-0.1</v>
      </c>
      <c r="K10" s="136">
        <v>0.11</v>
      </c>
      <c r="L10" s="136">
        <v>0.27</v>
      </c>
      <c r="M10" s="136">
        <v>0.09</v>
      </c>
      <c r="N10" s="136">
        <v>0.15</v>
      </c>
    </row>
    <row r="11" spans="1:14" s="47" customFormat="1" ht="30" customHeight="1" x14ac:dyDescent="0.15">
      <c r="A11" s="350" t="s">
        <v>180</v>
      </c>
      <c r="B11" s="351"/>
      <c r="C11" s="135">
        <v>0.14000000000000001</v>
      </c>
      <c r="D11" s="136">
        <v>0.95</v>
      </c>
      <c r="E11" s="136">
        <v>-0.09</v>
      </c>
      <c r="F11" s="136">
        <v>0.04</v>
      </c>
      <c r="G11" s="136">
        <v>0.14000000000000001</v>
      </c>
      <c r="H11" s="136">
        <v>0</v>
      </c>
      <c r="I11" s="136">
        <v>0</v>
      </c>
      <c r="J11" s="136">
        <v>-0.03</v>
      </c>
      <c r="K11" s="136">
        <v>0.06</v>
      </c>
      <c r="L11" s="136">
        <v>0.2</v>
      </c>
      <c r="M11" s="136">
        <v>0.14000000000000001</v>
      </c>
      <c r="N11" s="136">
        <v>0.21</v>
      </c>
    </row>
    <row r="12" spans="1:14" s="47" customFormat="1" ht="30" customHeight="1" x14ac:dyDescent="0.15">
      <c r="A12" s="350" t="s">
        <v>181</v>
      </c>
      <c r="B12" s="351"/>
      <c r="C12" s="135">
        <v>0.84</v>
      </c>
      <c r="D12" s="136">
        <v>0.84</v>
      </c>
      <c r="E12" s="136">
        <v>-0.01</v>
      </c>
      <c r="F12" s="136">
        <v>-0.45</v>
      </c>
      <c r="G12" s="136">
        <v>0.21</v>
      </c>
      <c r="H12" s="136">
        <v>0</v>
      </c>
      <c r="I12" s="136">
        <v>0</v>
      </c>
      <c r="J12" s="136">
        <v>7.0000000000000007E-2</v>
      </c>
      <c r="K12" s="136">
        <v>0.53</v>
      </c>
      <c r="L12" s="136">
        <v>0.23</v>
      </c>
      <c r="M12" s="136">
        <v>0.1</v>
      </c>
      <c r="N12" s="136">
        <v>-0.01</v>
      </c>
    </row>
    <row r="13" spans="1:14" s="47" customFormat="1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s="47" customFormat="1" ht="27" customHeight="1" x14ac:dyDescent="0.2">
      <c r="A14" s="9"/>
      <c r="B14" s="128"/>
      <c r="C14" s="353" t="s">
        <v>204</v>
      </c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</row>
    <row r="15" spans="1:14" s="47" customFormat="1" ht="27" customHeight="1" x14ac:dyDescent="0.2">
      <c r="A15" s="9"/>
      <c r="B15" s="132"/>
      <c r="C15" s="353" t="s">
        <v>47</v>
      </c>
      <c r="D15" s="356"/>
      <c r="E15" s="356"/>
      <c r="F15" s="356"/>
      <c r="G15" s="356" t="s">
        <v>36</v>
      </c>
      <c r="H15" s="356"/>
      <c r="I15" s="356"/>
      <c r="J15" s="356"/>
      <c r="K15" s="356" t="s">
        <v>41</v>
      </c>
      <c r="L15" s="356"/>
      <c r="M15" s="356"/>
      <c r="N15" s="356"/>
    </row>
    <row r="16" spans="1:14" s="47" customFormat="1" ht="27" customHeight="1" x14ac:dyDescent="0.2">
      <c r="A16" s="9"/>
      <c r="B16" s="49"/>
      <c r="C16" s="353">
        <v>2011</v>
      </c>
      <c r="D16" s="356"/>
      <c r="E16" s="356">
        <v>2015</v>
      </c>
      <c r="F16" s="356"/>
      <c r="G16" s="356">
        <v>2011</v>
      </c>
      <c r="H16" s="356"/>
      <c r="I16" s="356">
        <v>2015</v>
      </c>
      <c r="J16" s="356"/>
      <c r="K16" s="356">
        <v>2011</v>
      </c>
      <c r="L16" s="356"/>
      <c r="M16" s="356">
        <v>2015</v>
      </c>
      <c r="N16" s="356"/>
    </row>
    <row r="17" spans="1:14" s="47" customFormat="1" ht="30" customHeight="1" x14ac:dyDescent="0.2">
      <c r="A17" s="353" t="s">
        <v>117</v>
      </c>
      <c r="B17" s="354"/>
      <c r="C17" s="355">
        <v>4.4999999999999998E-2</v>
      </c>
      <c r="D17" s="352">
        <v>0</v>
      </c>
      <c r="E17" s="352">
        <v>3.9E-2</v>
      </c>
      <c r="F17" s="352">
        <v>0</v>
      </c>
      <c r="G17" s="352">
        <v>3.2000000000000001E-2</v>
      </c>
      <c r="H17" s="352">
        <v>0</v>
      </c>
      <c r="I17" s="352">
        <v>3.4000000000000002E-2</v>
      </c>
      <c r="J17" s="352">
        <v>0</v>
      </c>
      <c r="K17" s="352">
        <v>3.9E-2</v>
      </c>
      <c r="L17" s="352">
        <v>0</v>
      </c>
      <c r="M17" s="352">
        <v>3.9E-2</v>
      </c>
      <c r="N17" s="352">
        <v>0</v>
      </c>
    </row>
    <row r="18" spans="1:14" ht="6" customHeight="1" x14ac:dyDescent="0.3"/>
    <row r="19" spans="1:14" ht="19.5" customHeight="1" x14ac:dyDescent="0.3">
      <c r="A19" s="217" t="str">
        <f>+Índice!A213</f>
        <v>ESTUDO 28 | ANÁLISE DAS EMPRESAS DO SETOR DOS TRANSPORTES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</row>
    <row r="20" spans="1:14" ht="13.5" customHeight="1" x14ac:dyDescent="0.3">
      <c r="N20" s="124" t="s">
        <v>124</v>
      </c>
    </row>
    <row r="21" spans="1:14" ht="19.5" customHeight="1" x14ac:dyDescent="0.3">
      <c r="E21" s="48"/>
    </row>
    <row r="22" spans="1:14" s="14" customFormat="1" ht="19.5" customHeight="1" x14ac:dyDescent="0.3"/>
    <row r="23" spans="1:14" ht="19.5" customHeight="1" x14ac:dyDescent="0.3"/>
    <row r="24" spans="1:14" ht="19.5" customHeight="1" x14ac:dyDescent="0.3"/>
    <row r="25" spans="1:14" ht="19.5" customHeight="1" x14ac:dyDescent="0.3"/>
    <row r="26" spans="1:14" ht="19.5" customHeight="1" x14ac:dyDescent="0.3"/>
    <row r="27" spans="1:14" ht="19.5" customHeight="1" x14ac:dyDescent="0.3">
      <c r="L27" s="14"/>
    </row>
    <row r="28" spans="1:14" ht="19.5" customHeight="1" x14ac:dyDescent="0.3"/>
    <row r="29" spans="1:14" ht="19.5" customHeight="1" x14ac:dyDescent="0.3"/>
    <row r="30" spans="1:14" ht="19.5" customHeight="1" x14ac:dyDescent="0.3"/>
    <row r="31" spans="1:14" ht="19.5" customHeight="1" x14ac:dyDescent="0.3"/>
    <row r="32" spans="1:14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</sheetData>
  <sheetProtection algorithmName="SHA-512" hashValue="tQfr+58UP4nUb98a5oqLHJlKW36ojJHDeSzSg0MfdOAO5wBYAHc5U7uUUh61hRr/4b9O3svEyy0I+bFVeYkRwA==" saltValue="EDB2YlQOxZwCMnA2i//E1Q==" spinCount="100000" sheet="1" objects="1" scenarios="1"/>
  <mergeCells count="36">
    <mergeCell ref="A8:B8"/>
    <mergeCell ref="A9:B9"/>
    <mergeCell ref="A1:N1"/>
    <mergeCell ref="C5:D5"/>
    <mergeCell ref="E5:F5"/>
    <mergeCell ref="G5:M5"/>
    <mergeCell ref="C6:C7"/>
    <mergeCell ref="D6:D7"/>
    <mergeCell ref="E6:F6"/>
    <mergeCell ref="G6:G7"/>
    <mergeCell ref="H6:I6"/>
    <mergeCell ref="J6:J7"/>
    <mergeCell ref="K6:K7"/>
    <mergeCell ref="L6:M6"/>
    <mergeCell ref="N6:N7"/>
    <mergeCell ref="M16:N16"/>
    <mergeCell ref="C14:N14"/>
    <mergeCell ref="C15:F15"/>
    <mergeCell ref="G15:J15"/>
    <mergeCell ref="K15:N15"/>
    <mergeCell ref="A10:B10"/>
    <mergeCell ref="A11:B11"/>
    <mergeCell ref="A12:B12"/>
    <mergeCell ref="M17:N17"/>
    <mergeCell ref="A19:N19"/>
    <mergeCell ref="A17:B17"/>
    <mergeCell ref="C17:D17"/>
    <mergeCell ref="E17:F17"/>
    <mergeCell ref="G17:H17"/>
    <mergeCell ref="I17:J17"/>
    <mergeCell ref="K17:L17"/>
    <mergeCell ref="C16:D16"/>
    <mergeCell ref="E16:F16"/>
    <mergeCell ref="G16:H16"/>
    <mergeCell ref="I16:J16"/>
    <mergeCell ref="K16:L16"/>
  </mergeCells>
  <hyperlinks>
    <hyperlink ref="N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118</vt:i4>
      </vt:variant>
      <vt:variant>
        <vt:lpstr>Named Ranges</vt:lpstr>
      </vt:variant>
      <vt:variant>
        <vt:i4>118</vt:i4>
      </vt:variant>
    </vt:vector>
  </HeadingPairs>
  <TitlesOfParts>
    <vt:vector size="236" baseType="lpstr">
      <vt:lpstr>NOTA</vt:lpstr>
      <vt:lpstr>Índice</vt:lpstr>
      <vt:lpstr>Q1</vt:lpstr>
      <vt:lpstr>G1</vt:lpstr>
      <vt:lpstr>G2</vt:lpstr>
      <vt:lpstr>Q2</vt:lpstr>
      <vt:lpstr>Q3</vt:lpstr>
      <vt:lpstr>G3</vt:lpstr>
      <vt:lpstr>Q4</vt:lpstr>
      <vt:lpstr>G4</vt:lpstr>
      <vt:lpstr>G5</vt:lpstr>
      <vt:lpstr>G6</vt:lpstr>
      <vt:lpstr>G7</vt:lpstr>
      <vt:lpstr>G8</vt:lpstr>
      <vt:lpstr>G9</vt:lpstr>
      <vt:lpstr>G10</vt:lpstr>
      <vt:lpstr>Q5</vt:lpstr>
      <vt:lpstr>G11</vt:lpstr>
      <vt:lpstr>G12</vt:lpstr>
      <vt:lpstr>G13</vt:lpstr>
      <vt:lpstr>G14</vt:lpstr>
      <vt:lpstr>G15</vt:lpstr>
      <vt:lpstr>G16</vt:lpstr>
      <vt:lpstr>G17</vt:lpstr>
      <vt:lpstr>Q6</vt:lpstr>
      <vt:lpstr>G18</vt:lpstr>
      <vt:lpstr>G19</vt:lpstr>
      <vt:lpstr>G20</vt:lpstr>
      <vt:lpstr>Q7</vt:lpstr>
      <vt:lpstr>G21</vt:lpstr>
      <vt:lpstr>G22</vt:lpstr>
      <vt:lpstr>G23</vt:lpstr>
      <vt:lpstr>G24</vt:lpstr>
      <vt:lpstr>G25</vt:lpstr>
      <vt:lpstr>G26</vt:lpstr>
      <vt:lpstr>G27</vt:lpstr>
      <vt:lpstr>G28</vt:lpstr>
      <vt:lpstr>G29</vt:lpstr>
      <vt:lpstr>G30</vt:lpstr>
      <vt:lpstr>Q8</vt:lpstr>
      <vt:lpstr>G31</vt:lpstr>
      <vt:lpstr>G32</vt:lpstr>
      <vt:lpstr>G33</vt:lpstr>
      <vt:lpstr>Q9</vt:lpstr>
      <vt:lpstr>Q10</vt:lpstr>
      <vt:lpstr>G34</vt:lpstr>
      <vt:lpstr>Q11</vt:lpstr>
      <vt:lpstr>G35</vt:lpstr>
      <vt:lpstr>G36</vt:lpstr>
      <vt:lpstr>G37</vt:lpstr>
      <vt:lpstr>G38</vt:lpstr>
      <vt:lpstr>G39</vt:lpstr>
      <vt:lpstr>G40</vt:lpstr>
      <vt:lpstr>G41</vt:lpstr>
      <vt:lpstr>G42</vt:lpstr>
      <vt:lpstr>Q12</vt:lpstr>
      <vt:lpstr>G43</vt:lpstr>
      <vt:lpstr>G44</vt:lpstr>
      <vt:lpstr>G45</vt:lpstr>
      <vt:lpstr>Q13</vt:lpstr>
      <vt:lpstr>G46</vt:lpstr>
      <vt:lpstr>G47</vt:lpstr>
      <vt:lpstr>G48</vt:lpstr>
      <vt:lpstr>G49</vt:lpstr>
      <vt:lpstr>G50</vt:lpstr>
      <vt:lpstr>Q14</vt:lpstr>
      <vt:lpstr>G51</vt:lpstr>
      <vt:lpstr>Q15</vt:lpstr>
      <vt:lpstr>Q16</vt:lpstr>
      <vt:lpstr>G52</vt:lpstr>
      <vt:lpstr>Q17</vt:lpstr>
      <vt:lpstr>G53</vt:lpstr>
      <vt:lpstr>G54</vt:lpstr>
      <vt:lpstr>G55</vt:lpstr>
      <vt:lpstr>G56</vt:lpstr>
      <vt:lpstr>G57</vt:lpstr>
      <vt:lpstr>G58</vt:lpstr>
      <vt:lpstr>G59</vt:lpstr>
      <vt:lpstr>G60</vt:lpstr>
      <vt:lpstr>G61</vt:lpstr>
      <vt:lpstr>G62</vt:lpstr>
      <vt:lpstr>Q18</vt:lpstr>
      <vt:lpstr>G63</vt:lpstr>
      <vt:lpstr>G64</vt:lpstr>
      <vt:lpstr>G65</vt:lpstr>
      <vt:lpstr>Q19</vt:lpstr>
      <vt:lpstr>G66</vt:lpstr>
      <vt:lpstr>G67</vt:lpstr>
      <vt:lpstr>G68</vt:lpstr>
      <vt:lpstr>G69</vt:lpstr>
      <vt:lpstr>G70</vt:lpstr>
      <vt:lpstr>Q20</vt:lpstr>
      <vt:lpstr>G71</vt:lpstr>
      <vt:lpstr>Q21</vt:lpstr>
      <vt:lpstr>Q22</vt:lpstr>
      <vt:lpstr>G72</vt:lpstr>
      <vt:lpstr>Q23</vt:lpstr>
      <vt:lpstr>G73</vt:lpstr>
      <vt:lpstr>G74</vt:lpstr>
      <vt:lpstr>G75</vt:lpstr>
      <vt:lpstr>G76</vt:lpstr>
      <vt:lpstr>G77</vt:lpstr>
      <vt:lpstr>G78</vt:lpstr>
      <vt:lpstr>G79</vt:lpstr>
      <vt:lpstr>G80</vt:lpstr>
      <vt:lpstr>G81</vt:lpstr>
      <vt:lpstr>Q24</vt:lpstr>
      <vt:lpstr>G82</vt:lpstr>
      <vt:lpstr>G83</vt:lpstr>
      <vt:lpstr>G84</vt:lpstr>
      <vt:lpstr>G85</vt:lpstr>
      <vt:lpstr>Q25</vt:lpstr>
      <vt:lpstr>G86</vt:lpstr>
      <vt:lpstr>G87</vt:lpstr>
      <vt:lpstr>G88</vt:lpstr>
      <vt:lpstr>G89</vt:lpstr>
      <vt:lpstr>G90</vt:lpstr>
      <vt:lpstr>A</vt:lpstr>
      <vt:lpstr>A!Print_Area</vt:lpstr>
      <vt:lpstr>'G1'!Print_Area</vt:lpstr>
      <vt:lpstr>'G10'!Print_Area</vt:lpstr>
      <vt:lpstr>'G11'!Print_Area</vt:lpstr>
      <vt:lpstr>'G12'!Print_Area</vt:lpstr>
      <vt:lpstr>'G13'!Print_Area</vt:lpstr>
      <vt:lpstr>'G14'!Print_Area</vt:lpstr>
      <vt:lpstr>'G15'!Print_Area</vt:lpstr>
      <vt:lpstr>'G16'!Print_Area</vt:lpstr>
      <vt:lpstr>'G17'!Print_Area</vt:lpstr>
      <vt:lpstr>'G18'!Print_Area</vt:lpstr>
      <vt:lpstr>'G19'!Print_Area</vt:lpstr>
      <vt:lpstr>'G2'!Print_Area</vt:lpstr>
      <vt:lpstr>'G20'!Print_Area</vt:lpstr>
      <vt:lpstr>'G21'!Print_Area</vt:lpstr>
      <vt:lpstr>'G22'!Print_Area</vt:lpstr>
      <vt:lpstr>'G23'!Print_Area</vt:lpstr>
      <vt:lpstr>'G24'!Print_Area</vt:lpstr>
      <vt:lpstr>'G25'!Print_Area</vt:lpstr>
      <vt:lpstr>'G26'!Print_Area</vt:lpstr>
      <vt:lpstr>'G27'!Print_Area</vt:lpstr>
      <vt:lpstr>'G28'!Print_Area</vt:lpstr>
      <vt:lpstr>'G29'!Print_Area</vt:lpstr>
      <vt:lpstr>'G3'!Print_Area</vt:lpstr>
      <vt:lpstr>'G30'!Print_Area</vt:lpstr>
      <vt:lpstr>'G31'!Print_Area</vt:lpstr>
      <vt:lpstr>'G32'!Print_Area</vt:lpstr>
      <vt:lpstr>'G33'!Print_Area</vt:lpstr>
      <vt:lpstr>'G34'!Print_Area</vt:lpstr>
      <vt:lpstr>'G35'!Print_Area</vt:lpstr>
      <vt:lpstr>'G36'!Print_Area</vt:lpstr>
      <vt:lpstr>'G37'!Print_Area</vt:lpstr>
      <vt:lpstr>'G38'!Print_Area</vt:lpstr>
      <vt:lpstr>'G39'!Print_Area</vt:lpstr>
      <vt:lpstr>'G4'!Print_Area</vt:lpstr>
      <vt:lpstr>'G40'!Print_Area</vt:lpstr>
      <vt:lpstr>'G41'!Print_Area</vt:lpstr>
      <vt:lpstr>'G42'!Print_Area</vt:lpstr>
      <vt:lpstr>'G43'!Print_Area</vt:lpstr>
      <vt:lpstr>'G44'!Print_Area</vt:lpstr>
      <vt:lpstr>'G45'!Print_Area</vt:lpstr>
      <vt:lpstr>'G46'!Print_Area</vt:lpstr>
      <vt:lpstr>'G47'!Print_Area</vt:lpstr>
      <vt:lpstr>'G48'!Print_Area</vt:lpstr>
      <vt:lpstr>'G49'!Print_Area</vt:lpstr>
      <vt:lpstr>'G5'!Print_Area</vt:lpstr>
      <vt:lpstr>'G50'!Print_Area</vt:lpstr>
      <vt:lpstr>'G51'!Print_Area</vt:lpstr>
      <vt:lpstr>'G52'!Print_Area</vt:lpstr>
      <vt:lpstr>'G53'!Print_Area</vt:lpstr>
      <vt:lpstr>'G54'!Print_Area</vt:lpstr>
      <vt:lpstr>'G55'!Print_Area</vt:lpstr>
      <vt:lpstr>'G56'!Print_Area</vt:lpstr>
      <vt:lpstr>'G57'!Print_Area</vt:lpstr>
      <vt:lpstr>'G58'!Print_Area</vt:lpstr>
      <vt:lpstr>'G59'!Print_Area</vt:lpstr>
      <vt:lpstr>'G6'!Print_Area</vt:lpstr>
      <vt:lpstr>'G60'!Print_Area</vt:lpstr>
      <vt:lpstr>'G61'!Print_Area</vt:lpstr>
      <vt:lpstr>'G62'!Print_Area</vt:lpstr>
      <vt:lpstr>'G63'!Print_Area</vt:lpstr>
      <vt:lpstr>'G64'!Print_Area</vt:lpstr>
      <vt:lpstr>'G65'!Print_Area</vt:lpstr>
      <vt:lpstr>'G66'!Print_Area</vt:lpstr>
      <vt:lpstr>'G67'!Print_Area</vt:lpstr>
      <vt:lpstr>'G68'!Print_Area</vt:lpstr>
      <vt:lpstr>'G69'!Print_Area</vt:lpstr>
      <vt:lpstr>'G7'!Print_Area</vt:lpstr>
      <vt:lpstr>'G70'!Print_Area</vt:lpstr>
      <vt:lpstr>'G71'!Print_Area</vt:lpstr>
      <vt:lpstr>'G72'!Print_Area</vt:lpstr>
      <vt:lpstr>'G73'!Print_Area</vt:lpstr>
      <vt:lpstr>'G74'!Print_Area</vt:lpstr>
      <vt:lpstr>'G75'!Print_Area</vt:lpstr>
      <vt:lpstr>'G76'!Print_Area</vt:lpstr>
      <vt:lpstr>'G77'!Print_Area</vt:lpstr>
      <vt:lpstr>'G78'!Print_Area</vt:lpstr>
      <vt:lpstr>'G79'!Print_Area</vt:lpstr>
      <vt:lpstr>'G8'!Print_Area</vt:lpstr>
      <vt:lpstr>'G80'!Print_Area</vt:lpstr>
      <vt:lpstr>'G81'!Print_Area</vt:lpstr>
      <vt:lpstr>'G82'!Print_Area</vt:lpstr>
      <vt:lpstr>'G83'!Print_Area</vt:lpstr>
      <vt:lpstr>'G84'!Print_Area</vt:lpstr>
      <vt:lpstr>'G85'!Print_Area</vt:lpstr>
      <vt:lpstr>'G86'!Print_Area</vt:lpstr>
      <vt:lpstr>'G87'!Print_Area</vt:lpstr>
      <vt:lpstr>'G88'!Print_Area</vt:lpstr>
      <vt:lpstr>'G89'!Print_Area</vt:lpstr>
      <vt:lpstr>'G9'!Print_Area</vt:lpstr>
      <vt:lpstr>'G90'!Print_Area</vt:lpstr>
      <vt:lpstr>Índice!Print_Area</vt:lpstr>
      <vt:lpstr>NOTA!Print_Area</vt:lpstr>
      <vt:lpstr>'Q1'!Print_Area</vt:lpstr>
      <vt:lpstr>'Q10'!Print_Area</vt:lpstr>
      <vt:lpstr>'Q11'!Print_Area</vt:lpstr>
      <vt:lpstr>'Q12'!Print_Area</vt:lpstr>
      <vt:lpstr>'Q13'!Print_Area</vt:lpstr>
      <vt:lpstr>'Q14'!Print_Area</vt:lpstr>
      <vt:lpstr>'Q15'!Print_Area</vt:lpstr>
      <vt:lpstr>'Q16'!Print_Area</vt:lpstr>
      <vt:lpstr>'Q17'!Print_Area</vt:lpstr>
      <vt:lpstr>'Q18'!Print_Area</vt:lpstr>
      <vt:lpstr>'Q19'!Print_Area</vt:lpstr>
      <vt:lpstr>'Q2'!Print_Area</vt:lpstr>
      <vt:lpstr>'Q20'!Print_Area</vt:lpstr>
      <vt:lpstr>'Q21'!Print_Area</vt:lpstr>
      <vt:lpstr>'Q22'!Print_Area</vt:lpstr>
      <vt:lpstr>'Q23'!Print_Area</vt:lpstr>
      <vt:lpstr>'Q24'!Print_Area</vt:lpstr>
      <vt:lpstr>'Q25'!Print_Area</vt:lpstr>
      <vt:lpstr>'Q3'!Print_Area</vt:lpstr>
      <vt:lpstr>'Q4'!Print_Area</vt:lpstr>
      <vt:lpstr>'Q5'!Print_Area</vt:lpstr>
      <vt:lpstr>'Q6'!Print_Area</vt:lpstr>
      <vt:lpstr>'Q7'!Print_Area</vt:lpstr>
      <vt:lpstr>'Q8'!Print_Area</vt:lpstr>
      <vt:lpstr>'Q9'!Print_Area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NAS</cp:lastModifiedBy>
  <cp:lastPrinted>2016-04-15T13:40:41Z</cp:lastPrinted>
  <dcterms:created xsi:type="dcterms:W3CDTF">2011-07-04T17:45:26Z</dcterms:created>
  <dcterms:modified xsi:type="dcterms:W3CDTF">2017-06-30T13:48:09Z</dcterms:modified>
</cp:coreProperties>
</file>