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7\2017 - Empresas Europeias\Dados\Excel internet\EN\"/>
    </mc:Choice>
  </mc:AlternateContent>
  <bookViews>
    <workbookView xWindow="-12" yWindow="-12" windowWidth="10260" windowHeight="7932" tabRatio="805"/>
  </bookViews>
  <sheets>
    <sheet name="NOTE" sheetId="46" r:id="rId1"/>
    <sheet name="Table of contents" sheetId="45" r:id="rId2"/>
    <sheet name="C1" sheetId="246" r:id="rId3"/>
    <sheet name="C2" sheetId="248" r:id="rId4"/>
    <sheet name="C3" sheetId="215" r:id="rId5"/>
    <sheet name="C4" sheetId="218" r:id="rId6"/>
    <sheet name="C5" sheetId="219" r:id="rId7"/>
    <sheet name="C6" sheetId="216" r:id="rId8"/>
    <sheet name="C7" sheetId="250" r:id="rId9"/>
    <sheet name="C8" sheetId="251" r:id="rId10"/>
    <sheet name="C9" sheetId="252" r:id="rId11"/>
    <sheet name="C10" sheetId="220" r:id="rId12"/>
    <sheet name="C11" sheetId="253" r:id="rId13"/>
    <sheet name="C12" sheetId="254" r:id="rId14"/>
    <sheet name="C13" sheetId="255" r:id="rId15"/>
    <sheet name="C14" sheetId="256" r:id="rId16"/>
    <sheet name="C15" sheetId="257" r:id="rId17"/>
    <sheet name="C16" sheetId="258" r:id="rId18"/>
    <sheet name="C17" sheetId="259" r:id="rId19"/>
    <sheet name="C18" sheetId="229" r:id="rId20"/>
    <sheet name="T1" sheetId="249" r:id="rId21"/>
    <sheet name="T2" sheetId="191" r:id="rId22"/>
  </sheets>
  <definedNames>
    <definedName name="GRAF1" localSheetId="3">'C2'!$W$3:$AJ$7</definedName>
    <definedName name="GRAF1">'C1'!$W$3:$AP$7</definedName>
    <definedName name="_xlnm.Print_Area" localSheetId="2">'C1'!$A$1:$U$24</definedName>
    <definedName name="_xlnm.Print_Area" localSheetId="11">'C10'!$A$1:$U$17</definedName>
    <definedName name="_xlnm.Print_Area" localSheetId="12">'C11'!$A$1:$U$16</definedName>
    <definedName name="_xlnm.Print_Area" localSheetId="13">'C12'!$A$1:$U$16</definedName>
    <definedName name="_xlnm.Print_Area" localSheetId="14">'C13'!$A$1:$U$16</definedName>
    <definedName name="_xlnm.Print_Area" localSheetId="15">'C14'!$A$1:$U$17</definedName>
    <definedName name="_xlnm.Print_Area" localSheetId="16">'C15'!$A$1:$U$16</definedName>
    <definedName name="_xlnm.Print_Area" localSheetId="17">'C16'!$A$1:$U$16</definedName>
    <definedName name="_xlnm.Print_Area" localSheetId="18">'C17'!$A$1:$U$16</definedName>
    <definedName name="_xlnm.Print_Area" localSheetId="19">'C18'!$A$1:$U$16</definedName>
    <definedName name="_xlnm.Print_Area" localSheetId="3">'C2'!$A$1:$U$24</definedName>
    <definedName name="_xlnm.Print_Area" localSheetId="4">'C3'!$A$1:$U$16</definedName>
    <definedName name="_xlnm.Print_Area" localSheetId="5">'C4'!$A$1:$U$18</definedName>
    <definedName name="_xlnm.Print_Area" localSheetId="6">'C5'!$A$1:$U$16</definedName>
    <definedName name="_xlnm.Print_Area" localSheetId="7">'C6'!$A$1:$U$16</definedName>
    <definedName name="_xlnm.Print_Area" localSheetId="8">'C7'!$A$1:$U$16</definedName>
    <definedName name="_xlnm.Print_Area" localSheetId="9">'C8'!$A$1:$U$16</definedName>
    <definedName name="_xlnm.Print_Area" localSheetId="10">'C9'!$A$1:$U$16</definedName>
    <definedName name="_xlnm.Print_Area" localSheetId="0">NOTE!$A$1:$O$24</definedName>
    <definedName name="_xlnm.Print_Area" localSheetId="20">'T1'!$A$1:$R$29</definedName>
    <definedName name="_xlnm.Print_Area" localSheetId="21">'T2'!$A$1:$U$40</definedName>
    <definedName name="_xlnm.Print_Area" localSheetId="1">'Table of contents'!$A$1:$R$42</definedName>
  </definedNames>
  <calcPr calcId="152511" fullPrecision="0"/>
</workbook>
</file>

<file path=xl/calcChain.xml><?xml version="1.0" encoding="utf-8"?>
<calcChain xmlns="http://schemas.openxmlformats.org/spreadsheetml/2006/main">
  <c r="D37" i="191" l="1"/>
  <c r="D36" i="191"/>
  <c r="D35" i="191"/>
  <c r="A33" i="191"/>
  <c r="D31" i="191"/>
  <c r="D30" i="191"/>
  <c r="D29" i="191"/>
  <c r="A27" i="191"/>
  <c r="D25" i="191"/>
  <c r="D24" i="191"/>
  <c r="D23" i="191"/>
  <c r="A21" i="191"/>
  <c r="D19" i="191"/>
  <c r="D18" i="191"/>
  <c r="D17" i="191"/>
  <c r="A15" i="191"/>
  <c r="B3" i="248" l="1"/>
  <c r="A3" i="248"/>
  <c r="B3" i="229" l="1"/>
  <c r="A3" i="229"/>
  <c r="A3" i="256"/>
  <c r="B3" i="256"/>
  <c r="B3" i="259"/>
  <c r="A3" i="259"/>
  <c r="A16" i="259"/>
  <c r="B3" i="258"/>
  <c r="A3" i="258"/>
  <c r="A16" i="258"/>
  <c r="B3" i="257"/>
  <c r="A3" i="257"/>
  <c r="A16" i="257"/>
  <c r="A17" i="256"/>
  <c r="B3" i="255"/>
  <c r="A3" i="255"/>
  <c r="A16" i="255"/>
  <c r="B3" i="254"/>
  <c r="A3" i="254"/>
  <c r="A16" i="254"/>
  <c r="B3" i="253"/>
  <c r="A3" i="253"/>
  <c r="A16" i="253"/>
  <c r="B3" i="220" l="1"/>
  <c r="A3" i="220"/>
  <c r="B3" i="252"/>
  <c r="A3" i="252"/>
  <c r="A16" i="252"/>
  <c r="B3" i="251"/>
  <c r="A3" i="251"/>
  <c r="A16" i="251"/>
  <c r="B3" i="250"/>
  <c r="A3" i="250"/>
  <c r="A16" i="250"/>
  <c r="B3" i="216"/>
  <c r="A3" i="216"/>
  <c r="B3" i="219"/>
  <c r="A3" i="219"/>
  <c r="B3" i="218"/>
  <c r="A3" i="218"/>
  <c r="B3" i="249" l="1"/>
  <c r="A3" i="249"/>
  <c r="A24" i="248" l="1"/>
  <c r="B3" i="246" l="1"/>
  <c r="A3" i="246"/>
  <c r="A24" i="246"/>
  <c r="A16" i="229" l="1"/>
  <c r="A17" i="220" l="1"/>
  <c r="A16" i="219"/>
  <c r="A18" i="218"/>
  <c r="A16" i="216"/>
  <c r="B3" i="215"/>
  <c r="A3" i="215"/>
  <c r="A16" i="215"/>
  <c r="A3" i="191" l="1"/>
  <c r="B3" i="191"/>
  <c r="A42" i="45" l="1"/>
  <c r="A29" i="249" s="1"/>
  <c r="A40" i="191" l="1"/>
</calcChain>
</file>

<file path=xl/sharedStrings.xml><?xml version="1.0" encoding="utf-8"?>
<sst xmlns="http://schemas.openxmlformats.org/spreadsheetml/2006/main" count="606" uniqueCount="156">
  <si>
    <t>[Cobertura_PL.xlsx]sector (2)'!J39</t>
  </si>
  <si>
    <t>Portugal</t>
  </si>
  <si>
    <t>2006-2009</t>
  </si>
  <si>
    <t>2009-2012</t>
  </si>
  <si>
    <t>2012-2015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</si>
  <si>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</si>
  <si>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</si>
  <si>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</si>
  <si>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</si>
  <si>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</si>
  <si>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</si>
  <si>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</si>
  <si>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</si>
  <si>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</si>
  <si>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</si>
  <si>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</si>
  <si>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</si>
  <si>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</si>
  <si>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</si>
  <si>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R</t>
  </si>
  <si>
    <t>S</t>
  </si>
  <si>
    <t>STUDY 29 | PROFITABILITY OF PORTUGUESE AND EUROPEAN ENTERPRISES 2006-2015</t>
  </si>
  <si>
    <r>
      <rPr>
        <b/>
        <u/>
        <sz val="10"/>
        <color theme="6"/>
        <rFont val="Calibri"/>
        <family val="2"/>
        <scheme val="minor"/>
      </rPr>
      <t>Note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</si>
  <si>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This publication presents the data used to produce the Central Balance Sheet Study | 29 - Porfitability of Portuguese and European enterprises 2006-2015. This analysis is based on data obtained from BACH - </t>
    </r>
    <r>
      <rPr>
        <i/>
        <sz val="10"/>
        <color theme="1"/>
        <rFont val="Calibri"/>
        <family val="2"/>
        <scheme val="minor"/>
      </rPr>
      <t>Bank for the Accounts of Companies Harmonized.</t>
    </r>
    <r>
      <rPr>
        <sz val="10"/>
        <color theme="1"/>
        <rFont val="Calibri"/>
        <family val="2"/>
        <scheme val="minor"/>
      </rPr>
      <t xml:space="preserve">
The reference date of information is July 2017. The subsequent updates will be divulged in the BACH website (https://www.bach.banque-france.fr/).     </t>
    </r>
  </si>
  <si>
    <t>September 2017</t>
  </si>
  <si>
    <t>CONTENTS</t>
  </si>
  <si>
    <t>FOREWORD</t>
  </si>
  <si>
    <t>C1</t>
  </si>
  <si>
    <t>Table of contents</t>
  </si>
  <si>
    <t>Manufacturing</t>
  </si>
  <si>
    <t>Construction</t>
  </si>
  <si>
    <t>Wholesale and retail trade</t>
  </si>
  <si>
    <t>Austria</t>
  </si>
  <si>
    <t>Belgium</t>
  </si>
  <si>
    <t>France</t>
  </si>
  <si>
    <t>Germany</t>
  </si>
  <si>
    <t>Italy</t>
  </si>
  <si>
    <t>Poland</t>
  </si>
  <si>
    <t>Spain</t>
  </si>
  <si>
    <t>Sample/population</t>
  </si>
  <si>
    <t>Notes: Annual data, with different reference periods: Austria, Italy, Poland, Portugal: 2014; Belgium, France, Germany, Spain: 2013.</t>
  </si>
  <si>
    <t>C2</t>
  </si>
  <si>
    <t>Source: Chapter 2 – National Samples, BACH Documents / Banco de Portugal calculations</t>
  </si>
  <si>
    <t>Microenterprises and small enterprises</t>
  </si>
  <si>
    <t>Medium-sized enterprises</t>
  </si>
  <si>
    <t>Large enterprises</t>
  </si>
  <si>
    <t>PROFITABILITY ANALYSIS</t>
  </si>
  <si>
    <t>SITUATION IN 2015</t>
  </si>
  <si>
    <t>C3</t>
  </si>
  <si>
    <t>Return on equity (2015)</t>
  </si>
  <si>
    <r>
      <t xml:space="preserve">PROFITABILITY ANALYSIS
</t>
    </r>
    <r>
      <rPr>
        <b/>
        <sz val="10"/>
        <color theme="0"/>
        <rFont val="Calibri"/>
        <family val="2"/>
        <scheme val="minor"/>
      </rPr>
      <t>- SITUATION IN 2015 -</t>
    </r>
  </si>
  <si>
    <t>Source: BACH</t>
  </si>
  <si>
    <t>Return on equity</t>
  </si>
  <si>
    <t>C4</t>
  </si>
  <si>
    <t>Return on equity | By economic activity sector and size class (2015)</t>
  </si>
  <si>
    <t>Note: countries in descending order in terms of return on equity for total enterprises.</t>
  </si>
  <si>
    <t>By economic activity sector</t>
  </si>
  <si>
    <t>By size class</t>
  </si>
  <si>
    <t>C5</t>
  </si>
  <si>
    <t>Return on equity | Breakdown of the differential against Portugal (percentage points, 2015)</t>
  </si>
  <si>
    <t>Source: BACH / Banco de Portugal calculations</t>
  </si>
  <si>
    <t>Structural effect</t>
  </si>
  <si>
    <t>Intrinsic effect</t>
  </si>
  <si>
    <t>Differential against Portugal</t>
  </si>
  <si>
    <t>DEVELOPMENTS</t>
  </si>
  <si>
    <t>C6</t>
  </si>
  <si>
    <r>
      <t xml:space="preserve">PROFITABILITY ANALYSIS
</t>
    </r>
    <r>
      <rPr>
        <b/>
        <sz val="10"/>
        <color theme="0"/>
        <rFont val="Calibri"/>
        <family val="2"/>
        <scheme val="minor"/>
      </rPr>
      <t>- DEVELOPMENTS -</t>
    </r>
  </si>
  <si>
    <t>Total change</t>
  </si>
  <si>
    <t>FACTORS UNDERLYING PROFITABILITY</t>
  </si>
  <si>
    <t>RETURN ON SALES</t>
  </si>
  <si>
    <t>Return on sales (2015)</t>
  </si>
  <si>
    <t>C7</t>
  </si>
  <si>
    <t>Return on sales</t>
  </si>
  <si>
    <r>
      <t xml:space="preserve">FACTORS UNDERLYING PROFITABILITY
</t>
    </r>
    <r>
      <rPr>
        <b/>
        <sz val="10"/>
        <color theme="0"/>
        <rFont val="Calibri"/>
        <family val="2"/>
        <scheme val="minor"/>
      </rPr>
      <t>- RETURN ON SALES -</t>
    </r>
  </si>
  <si>
    <t>C8</t>
  </si>
  <si>
    <t>Return on sales | Breakdown of the differential against Portugal (percentage points, 2015)</t>
  </si>
  <si>
    <t>C9</t>
  </si>
  <si>
    <t>C10</t>
  </si>
  <si>
    <t>ASSET TURNOVER</t>
  </si>
  <si>
    <t>Asset turnover (2015)</t>
  </si>
  <si>
    <t>C11</t>
  </si>
  <si>
    <r>
      <t xml:space="preserve">FACTORS UNDERLYING PROFITABILITY
</t>
    </r>
    <r>
      <rPr>
        <b/>
        <sz val="10"/>
        <color theme="0"/>
        <rFont val="Calibri"/>
        <family val="2"/>
        <scheme val="minor"/>
      </rPr>
      <t>- ASSET TURNOVER -</t>
    </r>
  </si>
  <si>
    <t>Asset turnover</t>
  </si>
  <si>
    <t>Asset turnover | Breakdown of the differential against Portugal (percentage points, 2015)</t>
  </si>
  <si>
    <t>C12</t>
  </si>
  <si>
    <t>C13</t>
  </si>
  <si>
    <t>C14</t>
  </si>
  <si>
    <t>Average annual growth rates in assets and turnover</t>
  </si>
  <si>
    <t>Assets</t>
  </si>
  <si>
    <t>Turnover</t>
  </si>
  <si>
    <t>FINANCIAL LEVERAGE</t>
  </si>
  <si>
    <t>C15</t>
  </si>
  <si>
    <t>Financial leverage (2015)</t>
  </si>
  <si>
    <t>Financial leverage</t>
  </si>
  <si>
    <t>C16</t>
  </si>
  <si>
    <r>
      <t xml:space="preserve">FACTORS UNDERLYING PROFITABILITY
</t>
    </r>
    <r>
      <rPr>
        <b/>
        <sz val="10"/>
        <color theme="0"/>
        <rFont val="Calibri"/>
        <family val="2"/>
        <scheme val="minor"/>
      </rPr>
      <t>- FINANCIAL LEVERAGE -</t>
    </r>
  </si>
  <si>
    <t>C17</t>
  </si>
  <si>
    <t>C18</t>
  </si>
  <si>
    <t>ANNEX</t>
  </si>
  <si>
    <t>T1</t>
  </si>
  <si>
    <t>Characterisation of BACH database samples</t>
  </si>
  <si>
    <t>CHARACTERISATION OF BACH DATABASE SAMPLES</t>
  </si>
  <si>
    <t>Austria
(enterprises, 2014)</t>
  </si>
  <si>
    <t>Belgium
(number of employees, 2013)</t>
  </si>
  <si>
    <t>France
(number of employees, 2013)</t>
  </si>
  <si>
    <t>Germany
(turnover, 2013)</t>
  </si>
  <si>
    <t>Poland
(number of employees, 2014)</t>
  </si>
  <si>
    <t>Italy
(turnover, 2014)</t>
  </si>
  <si>
    <t>Portugal
(turnover, 2014)</t>
  </si>
  <si>
    <t>Spain
(number of employees, 2013)</t>
  </si>
  <si>
    <t>NACE Rev. 2 / Size class</t>
  </si>
  <si>
    <t>M (excl. head offices)</t>
  </si>
  <si>
    <t>Micro and small enterprises</t>
  </si>
  <si>
    <t>Note: n.a. - not available.</t>
  </si>
  <si>
    <t>n.a.</t>
  </si>
  <si>
    <t>T2</t>
  </si>
  <si>
    <t>Main indicators of Portuguese and European enterprises (2015)</t>
  </si>
  <si>
    <t>MAIN INDICATORS OF PORTUGUESE AND EUROPEAN ENTERPRISES</t>
  </si>
  <si>
    <t>Value (%)</t>
  </si>
  <si>
    <t>Position</t>
  </si>
  <si>
    <t>Change 2006-15 (p.p.) and contributions</t>
  </si>
  <si>
    <t>Change (p.p.)</t>
  </si>
  <si>
    <t>Direction of change</t>
  </si>
  <si>
    <t>Direction of contribution to return on equity 2006-15**</t>
  </si>
  <si>
    <t>Change 2006-09 (p.p.) and contributions</t>
  </si>
  <si>
    <t>Direction of contribution to return on equity 2006-09**</t>
  </si>
  <si>
    <t>Change 2009-12 (p.p.) and contributions</t>
  </si>
  <si>
    <t>Direction of contribution to return on equity 2009-12**</t>
  </si>
  <si>
    <t>Change 2012-15 (p.p.) and contributions</t>
  </si>
  <si>
    <t>Direction of contribution to return on equity 2012-15**</t>
  </si>
  <si>
    <t>* ↗ Shows a positive change in return on equity; ↘ shows a negative change in return on equity.
↗ Indicates that ratio developments had a positive impact on changes in return on equity; ↘ indicates that ratio developments had a negative impact on changes in return on equity.</t>
  </si>
  <si>
    <t>Notes: Annual data, with different reference periods: Italy, Portugal: 2014; Belgium, France, Germany: 2013.n.a. - not available</t>
  </si>
  <si>
    <t>Weight of the economic activity sector in the sample and ratio between the weight of the economic activity sector in the sample and its weight in the population | By country and NACE Rev.2 section</t>
  </si>
  <si>
    <t>Weight of the economic activity sector in the sample and ratio between the weight of the economic activity sector in the sample and its weight in the population | By country and size class</t>
  </si>
  <si>
    <t>Weight in the sample</t>
  </si>
  <si>
    <t>Changes in return on equity (percentage points, 2006-15)</t>
  </si>
  <si>
    <t>Changes in return on sales (percentage points, 2006-15)</t>
  </si>
  <si>
    <t>Changes in return on sales | Breakdown by type of expense (percentage points, 2006-15)</t>
  </si>
  <si>
    <t>Changes in asset turnover (percentage points, 2016-15)</t>
  </si>
  <si>
    <t>Financial leverage | Breakdown of the differential against Portugal (2015)</t>
  </si>
  <si>
    <t>Changes in financial leverage (2016-15)</t>
  </si>
  <si>
    <t>Changes in the liabilities structure (percentage points, 2006-15)</t>
  </si>
  <si>
    <t>Weight sample/
population</t>
  </si>
  <si>
    <t>Weight sample (%)</t>
  </si>
  <si>
    <t>n.d.</t>
  </si>
  <si>
    <t>Variable costs</t>
  </si>
  <si>
    <t>Employee expenses</t>
  </si>
  <si>
    <t>Financial expenses</t>
  </si>
  <si>
    <t>Other net expenses</t>
  </si>
  <si>
    <t>Debt securities</t>
  </si>
  <si>
    <t>Bank loans</t>
  </si>
  <si>
    <t>Other financial debt</t>
  </si>
  <si>
    <t>Trade credits</t>
  </si>
  <si>
    <t>Other liabilities</t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</si>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</sst>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\ %"/>
    <numFmt numFmtId="166" formatCode="#,##0.0"/>
    <numFmt numFmtId="167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8"/>
      <color theme="10"/>
      <name val="Calibri"/>
      <family val="2"/>
    </font>
    <font>
      <b/>
      <sz val="10"/>
      <color rgb="FF832326"/>
      <name val="Calibri"/>
      <family val="2"/>
      <scheme val="minor"/>
    </font>
    <font>
      <sz val="8"/>
      <name val="Calibri"/>
      <family val="2"/>
      <scheme val="minor"/>
    </font>
    <font>
      <sz val="10"/>
      <color rgb="FF832326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CF9699"/>
        <bgColor indexed="64"/>
      </patternFill>
    </fill>
    <fill>
      <patternFill patternType="solid">
        <fgColor rgb="FF832326"/>
        <bgColor indexed="64"/>
      </patternFill>
    </fill>
  </fills>
  <borders count="35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832326"/>
      </bottom>
      <diagonal/>
    </border>
    <border>
      <left style="medium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medium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hair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/>
  </cellStyleXfs>
  <cellXfs count="156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4" xfId="0" applyFont="1" applyFill="1" applyBorder="1"/>
    <xf numFmtId="0" fontId="24" fillId="2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33" fillId="2" borderId="0" xfId="0" applyFont="1" applyFill="1"/>
    <xf numFmtId="9" fontId="0" fillId="2" borderId="0" xfId="1" applyFont="1" applyFill="1"/>
    <xf numFmtId="0" fontId="6" fillId="5" borderId="2" xfId="1132" applyFill="1" applyBorder="1" applyAlignment="1" applyProtection="1">
      <alignment horizontal="center" vertical="center"/>
    </xf>
    <xf numFmtId="0" fontId="6" fillId="4" borderId="1" xfId="1132" applyFill="1" applyBorder="1" applyAlignment="1" applyProtection="1">
      <alignment horizontal="center" vertical="center"/>
    </xf>
    <xf numFmtId="0" fontId="0" fillId="0" borderId="0" xfId="0" applyFont="1" applyFill="1"/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0" fillId="8" borderId="0" xfId="0" applyFont="1" applyFill="1"/>
    <xf numFmtId="0" fontId="18" fillId="8" borderId="0" xfId="0" applyFont="1" applyFill="1" applyAlignment="1"/>
    <xf numFmtId="0" fontId="10" fillId="8" borderId="0" xfId="0" applyFont="1" applyFill="1" applyAlignment="1">
      <alignment vertical="justify" wrapTex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vertical="center"/>
    </xf>
    <xf numFmtId="0" fontId="36" fillId="2" borderId="12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/>
    </xf>
    <xf numFmtId="0" fontId="9" fillId="10" borderId="0" xfId="0" applyFont="1" applyFill="1" applyBorder="1"/>
    <xf numFmtId="0" fontId="9" fillId="10" borderId="0" xfId="0" applyFont="1" applyFill="1" applyBorder="1" applyAlignment="1">
      <alignment horizontal="center" vertical="center"/>
    </xf>
    <xf numFmtId="0" fontId="35" fillId="2" borderId="0" xfId="1132" applyFont="1" applyFill="1" applyAlignment="1" applyProtection="1">
      <alignment horizontal="right"/>
    </xf>
    <xf numFmtId="0" fontId="2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0" fillId="2" borderId="0" xfId="0" applyNumberFormat="1" applyFont="1" applyFill="1"/>
    <xf numFmtId="0" fontId="10" fillId="10" borderId="0" xfId="0" applyFont="1" applyFill="1" applyBorder="1"/>
    <xf numFmtId="0" fontId="36" fillId="2" borderId="12" xfId="0" applyFont="1" applyFill="1" applyBorder="1" applyAlignment="1">
      <alignment horizontal="left" vertical="center"/>
    </xf>
    <xf numFmtId="166" fontId="24" fillId="2" borderId="0" xfId="0" applyNumberFormat="1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0" fontId="20" fillId="10" borderId="14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166" fontId="23" fillId="7" borderId="15" xfId="1" applyNumberFormat="1" applyFont="1" applyFill="1" applyBorder="1" applyAlignment="1">
      <alignment horizontal="center" vertical="center"/>
    </xf>
    <xf numFmtId="0" fontId="6" fillId="7" borderId="2" xfId="1132" applyFill="1" applyBorder="1" applyAlignment="1" applyProtection="1">
      <alignment horizontal="center" vertical="center"/>
    </xf>
    <xf numFmtId="9" fontId="0" fillId="2" borderId="0" xfId="0" applyNumberFormat="1" applyFont="1" applyFill="1" applyAlignment="1">
      <alignment horizontal="center" vertical="center"/>
    </xf>
    <xf numFmtId="9" fontId="0" fillId="2" borderId="0" xfId="0" quotePrefix="1" applyNumberFormat="1" applyFont="1" applyFill="1" applyAlignment="1">
      <alignment horizontal="center" vertical="center"/>
    </xf>
    <xf numFmtId="0" fontId="6" fillId="7" borderId="19" xfId="1132" applyFill="1" applyBorder="1" applyAlignment="1" applyProtection="1">
      <alignment horizontal="center"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166" fontId="23" fillId="7" borderId="15" xfId="1" applyNumberFormat="1" applyFont="1" applyFill="1" applyBorder="1" applyAlignment="1">
      <alignment horizontal="center" vertical="center"/>
    </xf>
    <xf numFmtId="166" fontId="23" fillId="7" borderId="15" xfId="1" applyNumberFormat="1" applyFont="1" applyFill="1" applyBorder="1" applyAlignment="1">
      <alignment horizontal="center" vertical="center"/>
    </xf>
    <xf numFmtId="0" fontId="6" fillId="2" borderId="0" xfId="1132" applyFill="1" applyAlignment="1" applyProtection="1">
      <alignment horizontal="right"/>
    </xf>
    <xf numFmtId="0" fontId="20" fillId="10" borderId="13" xfId="0" applyFont="1" applyFill="1" applyBorder="1" applyAlignment="1">
      <alignment horizontal="center" vertical="center" wrapText="1"/>
    </xf>
    <xf numFmtId="166" fontId="23" fillId="7" borderId="15" xfId="1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/>
    </xf>
    <xf numFmtId="0" fontId="10" fillId="8" borderId="0" xfId="0" applyFont="1" applyFill="1" applyAlignment="1">
      <alignment horizontal="justify" vertical="center" wrapText="1"/>
    </xf>
    <xf numFmtId="0" fontId="8" fillId="10" borderId="0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left" vertical="center" indent="1"/>
    </xf>
    <xf numFmtId="0" fontId="38" fillId="7" borderId="2" xfId="0" applyFont="1" applyFill="1" applyBorder="1" applyAlignment="1">
      <alignment horizontal="left" vertical="center" wrapText="1"/>
    </xf>
    <xf numFmtId="0" fontId="38" fillId="7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28" fillId="6" borderId="2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8" fillId="7" borderId="19" xfId="0" applyFont="1" applyFill="1" applyBorder="1" applyAlignment="1">
      <alignment horizontal="left" vertical="center"/>
    </xf>
    <xf numFmtId="0" fontId="18" fillId="7" borderId="20" xfId="0" applyFont="1" applyFill="1" applyBorder="1" applyAlignment="1">
      <alignment horizontal="left" vertical="center"/>
    </xf>
    <xf numFmtId="166" fontId="25" fillId="7" borderId="10" xfId="1" applyNumberFormat="1" applyFont="1" applyFill="1" applyBorder="1" applyAlignment="1">
      <alignment horizontal="center" vertical="center" wrapText="1"/>
    </xf>
    <xf numFmtId="166" fontId="25" fillId="7" borderId="11" xfId="1" applyNumberFormat="1" applyFont="1" applyFill="1" applyBorder="1" applyAlignment="1">
      <alignment horizontal="center" vertical="center" wrapText="1"/>
    </xf>
    <xf numFmtId="9" fontId="25" fillId="7" borderId="10" xfId="1" applyFont="1" applyFill="1" applyBorder="1" applyAlignment="1">
      <alignment horizontal="center" vertical="center" wrapText="1"/>
    </xf>
    <xf numFmtId="9" fontId="25" fillId="7" borderId="11" xfId="1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top" wrapText="1"/>
    </xf>
    <xf numFmtId="0" fontId="7" fillId="10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left" vertical="center" wrapText="1"/>
    </xf>
    <xf numFmtId="164" fontId="25" fillId="7" borderId="10" xfId="1" applyNumberFormat="1" applyFont="1" applyFill="1" applyBorder="1" applyAlignment="1">
      <alignment horizontal="center" vertical="center" wrapText="1"/>
    </xf>
    <xf numFmtId="164" fontId="25" fillId="7" borderId="6" xfId="1" applyNumberFormat="1" applyFont="1" applyFill="1" applyBorder="1" applyAlignment="1">
      <alignment horizontal="center" vertical="center" wrapText="1"/>
    </xf>
    <xf numFmtId="164" fontId="25" fillId="7" borderId="11" xfId="1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top" wrapText="1"/>
    </xf>
    <xf numFmtId="0" fontId="20" fillId="10" borderId="9" xfId="0" applyFont="1" applyFill="1" applyBorder="1" applyAlignment="1">
      <alignment horizontal="center" vertical="center" wrapText="1"/>
    </xf>
    <xf numFmtId="166" fontId="25" fillId="9" borderId="6" xfId="1" applyNumberFormat="1" applyFont="1" applyFill="1" applyBorder="1" applyAlignment="1">
      <alignment horizontal="center" vertical="center" wrapText="1"/>
    </xf>
    <xf numFmtId="166" fontId="25" fillId="9" borderId="11" xfId="1" applyNumberFormat="1" applyFont="1" applyFill="1" applyBorder="1" applyAlignment="1">
      <alignment horizontal="center" vertical="center" wrapText="1"/>
    </xf>
    <xf numFmtId="166" fontId="20" fillId="10" borderId="10" xfId="1" applyNumberFormat="1" applyFont="1" applyFill="1" applyBorder="1" applyAlignment="1">
      <alignment horizontal="center" vertical="center" wrapText="1"/>
    </xf>
    <xf numFmtId="166" fontId="20" fillId="10" borderId="11" xfId="1" applyNumberFormat="1" applyFont="1" applyFill="1" applyBorder="1" applyAlignment="1">
      <alignment horizontal="center" vertical="center" wrapText="1"/>
    </xf>
    <xf numFmtId="166" fontId="25" fillId="7" borderId="9" xfId="1" applyNumberFormat="1" applyFont="1" applyFill="1" applyBorder="1" applyAlignment="1">
      <alignment horizontal="center" vertical="center" wrapText="1"/>
    </xf>
    <xf numFmtId="166" fontId="37" fillId="9" borderId="10" xfId="1" applyNumberFormat="1" applyFont="1" applyFill="1" applyBorder="1" applyAlignment="1">
      <alignment horizontal="center" vertical="center" wrapText="1"/>
    </xf>
    <xf numFmtId="166" fontId="37" fillId="9" borderId="11" xfId="1" applyNumberFormat="1" applyFont="1" applyFill="1" applyBorder="1" applyAlignment="1">
      <alignment horizontal="center" vertical="center" wrapText="1"/>
    </xf>
    <xf numFmtId="166" fontId="25" fillId="9" borderId="10" xfId="1" applyNumberFormat="1" applyFont="1" applyFill="1" applyBorder="1" applyAlignment="1">
      <alignment horizontal="center" vertical="center" wrapText="1"/>
    </xf>
    <xf numFmtId="164" fontId="25" fillId="7" borderId="9" xfId="1" applyNumberFormat="1" applyFont="1" applyFill="1" applyBorder="1" applyAlignment="1">
      <alignment horizontal="center" vertical="center" wrapText="1"/>
    </xf>
    <xf numFmtId="166" fontId="25" fillId="7" borderId="6" xfId="1" applyNumberFormat="1" applyFont="1" applyFill="1" applyBorder="1" applyAlignment="1">
      <alignment horizontal="center" vertical="center" wrapText="1"/>
    </xf>
    <xf numFmtId="4" fontId="25" fillId="7" borderId="11" xfId="1" applyNumberFormat="1" applyFont="1" applyFill="1" applyBorder="1" applyAlignment="1">
      <alignment horizontal="center" vertical="center" wrapText="1"/>
    </xf>
    <xf numFmtId="4" fontId="25" fillId="7" borderId="9" xfId="1" applyNumberFormat="1" applyFont="1" applyFill="1" applyBorder="1" applyAlignment="1">
      <alignment horizontal="center" vertical="center" wrapText="1"/>
    </xf>
    <xf numFmtId="4" fontId="37" fillId="9" borderId="10" xfId="1" applyNumberFormat="1" applyFont="1" applyFill="1" applyBorder="1" applyAlignment="1">
      <alignment horizontal="center" vertical="center" wrapText="1"/>
    </xf>
    <xf numFmtId="4" fontId="37" fillId="9" borderId="11" xfId="1" applyNumberFormat="1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23" fillId="10" borderId="14" xfId="0" applyFont="1" applyFill="1" applyBorder="1"/>
    <xf numFmtId="0" fontId="20" fillId="10" borderId="16" xfId="0" applyFont="1" applyFill="1" applyBorder="1" applyAlignment="1">
      <alignment horizontal="center" vertical="center" wrapText="1"/>
    </xf>
    <xf numFmtId="0" fontId="20" fillId="10" borderId="21" xfId="0" applyFont="1" applyFill="1" applyBorder="1" applyAlignment="1">
      <alignment horizontal="center" vertical="center" wrapText="1"/>
    </xf>
    <xf numFmtId="166" fontId="23" fillId="7" borderId="22" xfId="1" applyNumberFormat="1" applyFont="1" applyFill="1" applyBorder="1" applyAlignment="1">
      <alignment horizontal="center" vertical="center"/>
    </xf>
    <xf numFmtId="166" fontId="23" fillId="7" borderId="23" xfId="1" applyNumberFormat="1" applyFont="1" applyFill="1" applyBorder="1" applyAlignment="1">
      <alignment horizontal="center" vertical="center"/>
    </xf>
    <xf numFmtId="166" fontId="23" fillId="7" borderId="24" xfId="1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left" vertical="top" wrapText="1"/>
    </xf>
    <xf numFmtId="0" fontId="7" fillId="10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top" wrapText="1"/>
    </xf>
    <xf numFmtId="165" fontId="23" fillId="7" borderId="17" xfId="0" applyNumberFormat="1" applyFont="1" applyFill="1" applyBorder="1" applyAlignment="1">
      <alignment horizontal="center" vertical="center"/>
    </xf>
    <xf numFmtId="165" fontId="23" fillId="7" borderId="15" xfId="0" applyNumberFormat="1" applyFont="1" applyFill="1" applyBorder="1" applyAlignment="1">
      <alignment horizontal="center" vertical="center"/>
    </xf>
    <xf numFmtId="166" fontId="23" fillId="7" borderId="17" xfId="1" applyNumberFormat="1" applyFont="1" applyFill="1" applyBorder="1" applyAlignment="1">
      <alignment horizontal="center" vertical="center"/>
    </xf>
    <xf numFmtId="166" fontId="23" fillId="7" borderId="15" xfId="1" applyNumberFormat="1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 wrapText="1"/>
    </xf>
    <xf numFmtId="0" fontId="20" fillId="10" borderId="27" xfId="0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 vertical="center" wrapText="1"/>
    </xf>
    <xf numFmtId="0" fontId="20" fillId="10" borderId="15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20" fillId="10" borderId="31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32" xfId="0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vertical="center" wrapText="1"/>
    </xf>
    <xf numFmtId="167" fontId="23" fillId="7" borderId="28" xfId="0" applyNumberFormat="1" applyFont="1" applyFill="1" applyBorder="1" applyAlignment="1">
      <alignment horizontal="center" vertical="center"/>
    </xf>
    <xf numFmtId="167" fontId="23" fillId="7" borderId="30" xfId="0" applyNumberFormat="1" applyFont="1" applyFill="1" applyBorder="1" applyAlignment="1">
      <alignment horizontal="center" vertical="center"/>
    </xf>
    <xf numFmtId="166" fontId="23" fillId="9" borderId="34" xfId="1" applyNumberFormat="1" applyFont="1" applyFill="1" applyBorder="1" applyAlignment="1">
      <alignment horizontal="left" vertical="center"/>
    </xf>
    <xf numFmtId="166" fontId="23" fillId="9" borderId="33" xfId="1" applyNumberFormat="1" applyFont="1" applyFill="1" applyBorder="1" applyAlignment="1">
      <alignment horizontal="left" vertical="center"/>
    </xf>
    <xf numFmtId="1" fontId="23" fillId="7" borderId="26" xfId="0" applyNumberFormat="1" applyFont="1" applyFill="1" applyBorder="1" applyAlignment="1">
      <alignment horizontal="center" vertical="center"/>
    </xf>
    <xf numFmtId="1" fontId="23" fillId="7" borderId="27" xfId="0" applyNumberFormat="1" applyFont="1" applyFill="1" applyBorder="1" applyAlignment="1">
      <alignment horizontal="center" vertical="center"/>
    </xf>
    <xf numFmtId="1" fontId="23" fillId="7" borderId="17" xfId="0" applyNumberFormat="1" applyFont="1" applyFill="1" applyBorder="1" applyAlignment="1">
      <alignment horizontal="center" vertical="center"/>
    </xf>
    <xf numFmtId="1" fontId="23" fillId="7" borderId="15" xfId="0" applyNumberFormat="1" applyFont="1" applyFill="1" applyBorder="1" applyAlignment="1">
      <alignment horizontal="center" vertical="center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CF9699"/>
      <color rgb="FFC0CFD6"/>
      <color rgb="FF832326"/>
      <color rgb="FFE7CBCC"/>
      <color rgb="FF416F84"/>
      <color rgb="FFA9CFD6"/>
      <color rgb="FFB76266"/>
      <color rgb="FFA9A9A9"/>
      <color rgb="FF8C8C8C"/>
      <color rgb="FFCF6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PROFITABILITY OF PORTUGUESE AND </a:t>
          </a:r>
        </a:p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EUROPEAN ENTERPRISES 2006-2015</a:t>
          </a:r>
        </a:p>
      </xdr:txBody>
    </xdr:sp>
    <xdr:clientData/>
  </xdr:twoCellAnchor>
  <xdr:twoCellAnchor editAs="oneCell">
    <xdr:from>
      <xdr:col>0</xdr:col>
      <xdr:colOff>457200</xdr:colOff>
      <xdr:row>3</xdr:row>
      <xdr:rowOff>123825</xdr:rowOff>
    </xdr:from>
    <xdr:to>
      <xdr:col>4</xdr:col>
      <xdr:colOff>0</xdr:colOff>
      <xdr:row>12</xdr:row>
      <xdr:rowOff>26566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609600"/>
          <a:ext cx="1981200" cy="13600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31589</xdr:colOff>
      <xdr:row>0</xdr:row>
      <xdr:rowOff>76249</xdr:rowOff>
    </xdr:from>
    <xdr:to>
      <xdr:col>9</xdr:col>
      <xdr:colOff>254000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1555589" y="76249"/>
          <a:ext cx="2635411" cy="802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400" b="0">
              <a:solidFill>
                <a:schemeClr val="bg1"/>
              </a:solidFill>
            </a:rPr>
            <a:t>PROFITABILITY OF PORTUGUESE AND EUROPEAN ENTERPRISES 2006-2015</a:t>
          </a:r>
        </a:p>
      </xdr:txBody>
    </xdr:sp>
    <xdr:clientData/>
  </xdr:twoCellAnchor>
  <xdr:twoCellAnchor>
    <xdr:from>
      <xdr:col>0</xdr:col>
      <xdr:colOff>222250</xdr:colOff>
      <xdr:row>0</xdr:row>
      <xdr:rowOff>52916</xdr:rowOff>
    </xdr:from>
    <xdr:to>
      <xdr:col>2</xdr:col>
      <xdr:colOff>32261</xdr:colOff>
      <xdr:row>0</xdr:row>
      <xdr:rowOff>771080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52916"/>
          <a:ext cx="1037678" cy="71816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107157</xdr:colOff>
      <xdr:row>0</xdr:row>
      <xdr:rowOff>71437</xdr:rowOff>
    </xdr:from>
    <xdr:to>
      <xdr:col>1</xdr:col>
      <xdr:colOff>462097</xdr:colOff>
      <xdr:row>0</xdr:row>
      <xdr:rowOff>789601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71437"/>
          <a:ext cx="1033596" cy="71816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40821</xdr:rowOff>
    </xdr:from>
    <xdr:to>
      <xdr:col>2</xdr:col>
      <xdr:colOff>121918</xdr:colOff>
      <xdr:row>0</xdr:row>
      <xdr:rowOff>758985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40821"/>
          <a:ext cx="1033596" cy="718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2</xdr:col>
      <xdr:colOff>243021</xdr:colOff>
      <xdr:row>0</xdr:row>
      <xdr:rowOff>803889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033596" cy="7181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290646</xdr:colOff>
      <xdr:row>0</xdr:row>
      <xdr:rowOff>794364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033596" cy="718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70" workbookViewId="0"/>
  </sheetViews>
  <sheetFormatPr defaultColWidth="9.109375" defaultRowHeight="13.8" x14ac:dyDescent="0.3"/>
  <cols>
    <col min="1" max="16384" width="9.109375" style="2"/>
  </cols>
  <sheetData>
    <row r="1" spans="1:15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x14ac:dyDescent="0.3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x14ac:dyDescent="0.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x14ac:dyDescent="0.3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x14ac:dyDescent="0.3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x14ac:dyDescent="0.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ht="19.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21" customHeight="1" x14ac:dyDescent="0.3">
      <c r="A19" s="38"/>
      <c r="B19" s="39" t="s">
        <v>22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22.5" customHeight="1" x14ac:dyDescent="0.3">
      <c r="A20" s="38"/>
      <c r="B20" s="76" t="s">
        <v>23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38"/>
    </row>
    <row r="21" spans="1:15" ht="48.75" customHeight="1" x14ac:dyDescent="0.3">
      <c r="A21" s="38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38"/>
    </row>
    <row r="22" spans="1:15" ht="31.5" customHeight="1" x14ac:dyDescent="0.3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38"/>
      <c r="L22" s="75" t="s">
        <v>24</v>
      </c>
      <c r="M22" s="75"/>
      <c r="N22" s="75"/>
      <c r="O22" s="38"/>
    </row>
    <row r="23" spans="1:15" ht="19.5" customHeight="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9.5" customHeight="1" x14ac:dyDescent="0.3">
      <c r="A24" s="73" t="s">
        <v>21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cs4ztZLO+lsgeNTUkwe5b0ylRzrVAljE3hmKLEEnFKJHX4hVnlfjm9Uw5usu3V93/82YUG0Fzajvw5X1wPFXFA==" saltValue="LNStIjOZ3kLnSnTvgNwd2Q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CFD6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102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3"/>
    <row r="3" spans="1:33" s="7" customFormat="1" ht="15" customHeight="1" thickBot="1" x14ac:dyDescent="0.35">
      <c r="A3" s="54" t="str">
        <f>'Table of contents'!F21</f>
        <v>C8</v>
      </c>
      <c r="B3" s="54" t="str">
        <f>'Table of contents'!G21</f>
        <v>Return on sales | Breakdown of the differential against Portugal (percentage points, 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60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6"/>
      <c r="J6" s="97" t="s">
        <v>61</v>
      </c>
      <c r="K6" s="108"/>
      <c r="L6" s="97" t="s">
        <v>62</v>
      </c>
      <c r="M6" s="108"/>
      <c r="N6" s="97" t="s">
        <v>63</v>
      </c>
      <c r="O6" s="10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8" t="s">
        <v>32</v>
      </c>
      <c r="H7" s="98"/>
      <c r="I7" s="98"/>
      <c r="J7" s="92">
        <v>0.3</v>
      </c>
      <c r="K7" s="93"/>
      <c r="L7" s="92">
        <v>1</v>
      </c>
      <c r="M7" s="93"/>
      <c r="N7" s="109">
        <v>1.2</v>
      </c>
      <c r="O7" s="110"/>
      <c r="P7" s="21"/>
      <c r="Q7" s="21"/>
      <c r="R7" s="21"/>
      <c r="S7" s="55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8" t="s">
        <v>33</v>
      </c>
      <c r="H8" s="98"/>
      <c r="I8" s="98"/>
      <c r="J8" s="92">
        <v>0.1</v>
      </c>
      <c r="K8" s="93"/>
      <c r="L8" s="92">
        <v>0.5</v>
      </c>
      <c r="M8" s="93"/>
      <c r="N8" s="109">
        <v>0.6</v>
      </c>
      <c r="O8" s="110"/>
      <c r="P8" s="21"/>
      <c r="Q8" s="21"/>
      <c r="R8" s="21"/>
      <c r="S8" s="55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8" t="s">
        <v>38</v>
      </c>
      <c r="H9" s="98"/>
      <c r="I9" s="98"/>
      <c r="J9" s="92">
        <v>0.4</v>
      </c>
      <c r="K9" s="93"/>
      <c r="L9" s="92">
        <v>-0.4</v>
      </c>
      <c r="M9" s="93"/>
      <c r="N9" s="109">
        <v>0</v>
      </c>
      <c r="O9" s="110"/>
      <c r="P9" s="21"/>
      <c r="Q9" s="21"/>
      <c r="R9" s="21"/>
      <c r="S9" s="55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8" t="s">
        <v>37</v>
      </c>
      <c r="H10" s="98"/>
      <c r="I10" s="98"/>
      <c r="J10" s="92">
        <v>0.2</v>
      </c>
      <c r="K10" s="93"/>
      <c r="L10" s="92">
        <v>-0.3</v>
      </c>
      <c r="M10" s="93"/>
      <c r="N10" s="109">
        <v>-0.2</v>
      </c>
      <c r="O10" s="110"/>
      <c r="P10" s="21"/>
      <c r="Q10" s="21"/>
      <c r="R10" s="21"/>
      <c r="S10" s="55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8" t="s">
        <v>34</v>
      </c>
      <c r="H11" s="98"/>
      <c r="I11" s="98"/>
      <c r="J11" s="92">
        <v>0</v>
      </c>
      <c r="K11" s="93"/>
      <c r="L11" s="92">
        <v>-0.3</v>
      </c>
      <c r="M11" s="93"/>
      <c r="N11" s="109">
        <v>-0.3</v>
      </c>
      <c r="O11" s="110"/>
      <c r="P11" s="21"/>
      <c r="Q11" s="21"/>
      <c r="R11" s="21"/>
      <c r="S11" s="55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8" t="s">
        <v>35</v>
      </c>
      <c r="H12" s="98"/>
      <c r="I12" s="98"/>
      <c r="J12" s="92">
        <v>0.6</v>
      </c>
      <c r="K12" s="93"/>
      <c r="L12" s="92">
        <v>-2</v>
      </c>
      <c r="M12" s="93"/>
      <c r="N12" s="109">
        <v>-1.4</v>
      </c>
      <c r="O12" s="110"/>
      <c r="P12" s="21"/>
      <c r="Q12" s="21"/>
      <c r="R12" s="21"/>
      <c r="S12" s="55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8" t="s">
        <v>36</v>
      </c>
      <c r="H13" s="98"/>
      <c r="I13" s="98"/>
      <c r="J13" s="92">
        <v>0.4</v>
      </c>
      <c r="K13" s="93"/>
      <c r="L13" s="92">
        <v>-2</v>
      </c>
      <c r="M13" s="93"/>
      <c r="N13" s="109">
        <v>-1.6</v>
      </c>
      <c r="O13" s="110"/>
      <c r="P13" s="21"/>
      <c r="Q13" s="21"/>
      <c r="R13" s="21"/>
      <c r="S13" s="55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80YtDAQRHKmejciq5Z8iq2v6rBYODzdMhHAewufaU5iHh8pxzD8BEhgICoogRzMHwmEDKi8DVWUPYhNhFc2fVg==" saltValue="cYSAURpq9Co0v3MEduxZog==" spinCount="100000" sheet="1" objects="1" scenarios="1"/>
  <mergeCells count="33">
    <mergeCell ref="A16:U16"/>
    <mergeCell ref="G12:I12"/>
    <mergeCell ref="J12:K12"/>
    <mergeCell ref="L12:M12"/>
    <mergeCell ref="N12:O12"/>
    <mergeCell ref="G13:I13"/>
    <mergeCell ref="J13:K13"/>
    <mergeCell ref="L13:M13"/>
    <mergeCell ref="N13:O13"/>
    <mergeCell ref="G10:I10"/>
    <mergeCell ref="J10:K10"/>
    <mergeCell ref="L10:M10"/>
    <mergeCell ref="N10:O10"/>
    <mergeCell ref="G11:I11"/>
    <mergeCell ref="J11:K11"/>
    <mergeCell ref="L11:M11"/>
    <mergeCell ref="N11:O11"/>
    <mergeCell ref="G8:I8"/>
    <mergeCell ref="J8:K8"/>
    <mergeCell ref="L8:M8"/>
    <mergeCell ref="N8:O8"/>
    <mergeCell ref="G9:I9"/>
    <mergeCell ref="J9:K9"/>
    <mergeCell ref="L9:M9"/>
    <mergeCell ref="N9:O9"/>
    <mergeCell ref="A1:U1"/>
    <mergeCell ref="J6:K6"/>
    <mergeCell ref="L6:M6"/>
    <mergeCell ref="N6:O6"/>
    <mergeCell ref="G7:I7"/>
    <mergeCell ref="J7:K7"/>
    <mergeCell ref="L7:M7"/>
    <mergeCell ref="N7:O7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CFD6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102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3"/>
    <row r="3" spans="1:32" s="7" customFormat="1" ht="15" customHeight="1" thickBot="1" x14ac:dyDescent="0.35">
      <c r="A3" s="54" t="str">
        <f>'Table of contents'!F22</f>
        <v>C9</v>
      </c>
      <c r="B3" s="54" t="str">
        <f>'Table of contents'!G22</f>
        <v>Changes in return on sales (percentage points, 2006-15)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6"/>
      <c r="I6" s="97" t="s">
        <v>2</v>
      </c>
      <c r="J6" s="108"/>
      <c r="K6" s="97" t="s">
        <v>3</v>
      </c>
      <c r="L6" s="108"/>
      <c r="M6" s="97" t="s">
        <v>4</v>
      </c>
      <c r="N6" s="108"/>
      <c r="O6" s="111" t="s">
        <v>67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8" t="s">
        <v>1</v>
      </c>
      <c r="G7" s="98"/>
      <c r="H7" s="98"/>
      <c r="I7" s="93">
        <v>-0.3</v>
      </c>
      <c r="J7" s="113"/>
      <c r="K7" s="93">
        <v>-2.2999999999999998</v>
      </c>
      <c r="L7" s="113"/>
      <c r="M7" s="93">
        <v>3.1</v>
      </c>
      <c r="N7" s="113"/>
      <c r="O7" s="114">
        <v>0.5</v>
      </c>
      <c r="P7" s="115"/>
      <c r="Q7" s="21"/>
      <c r="R7" s="5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8" t="s">
        <v>32</v>
      </c>
      <c r="G8" s="98"/>
      <c r="H8" s="98"/>
      <c r="I8" s="93">
        <v>-1</v>
      </c>
      <c r="J8" s="113"/>
      <c r="K8" s="93">
        <v>0</v>
      </c>
      <c r="L8" s="113"/>
      <c r="M8" s="93">
        <v>1</v>
      </c>
      <c r="N8" s="113"/>
      <c r="O8" s="114">
        <v>0</v>
      </c>
      <c r="P8" s="115"/>
      <c r="Q8" s="21"/>
      <c r="R8" s="55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8" t="s">
        <v>33</v>
      </c>
      <c r="G9" s="98"/>
      <c r="H9" s="98"/>
      <c r="I9" s="93">
        <v>0.5</v>
      </c>
      <c r="J9" s="113"/>
      <c r="K9" s="93">
        <v>-0.7</v>
      </c>
      <c r="L9" s="113"/>
      <c r="M9" s="93">
        <v>-0.1</v>
      </c>
      <c r="N9" s="113"/>
      <c r="O9" s="114">
        <v>-0.3</v>
      </c>
      <c r="P9" s="115"/>
      <c r="Q9" s="21"/>
      <c r="R9" s="55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8" t="s">
        <v>34</v>
      </c>
      <c r="G10" s="98"/>
      <c r="H10" s="98"/>
      <c r="I10" s="93">
        <v>-1.3</v>
      </c>
      <c r="J10" s="113"/>
      <c r="K10" s="93">
        <v>0.2</v>
      </c>
      <c r="L10" s="113"/>
      <c r="M10" s="93">
        <v>0.4</v>
      </c>
      <c r="N10" s="113"/>
      <c r="O10" s="114">
        <v>-0.7</v>
      </c>
      <c r="P10" s="115"/>
      <c r="Q10" s="21"/>
      <c r="R10" s="55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8" t="s">
        <v>35</v>
      </c>
      <c r="G11" s="98"/>
      <c r="H11" s="98"/>
      <c r="I11" s="93">
        <v>-1</v>
      </c>
      <c r="J11" s="113"/>
      <c r="K11" s="93">
        <v>0.8</v>
      </c>
      <c r="L11" s="113"/>
      <c r="M11" s="93">
        <v>-0.9</v>
      </c>
      <c r="N11" s="113"/>
      <c r="O11" s="114">
        <v>-1.1000000000000001</v>
      </c>
      <c r="P11" s="115"/>
      <c r="Q11" s="21"/>
      <c r="R11" s="55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8" t="s">
        <v>37</v>
      </c>
      <c r="G12" s="98"/>
      <c r="H12" s="98"/>
      <c r="I12" s="93">
        <v>-0.7</v>
      </c>
      <c r="J12" s="113"/>
      <c r="K12" s="93">
        <v>-0.6</v>
      </c>
      <c r="L12" s="113"/>
      <c r="M12" s="93">
        <v>-0.6</v>
      </c>
      <c r="N12" s="113"/>
      <c r="O12" s="114">
        <v>-1.9</v>
      </c>
      <c r="P12" s="115"/>
      <c r="Q12" s="21"/>
      <c r="R12" s="55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8" t="s">
        <v>36</v>
      </c>
      <c r="G13" s="98"/>
      <c r="H13" s="98"/>
      <c r="I13" s="93">
        <v>-1.5</v>
      </c>
      <c r="J13" s="113"/>
      <c r="K13" s="93">
        <v>-1.2</v>
      </c>
      <c r="L13" s="113"/>
      <c r="M13" s="93">
        <v>0.1</v>
      </c>
      <c r="N13" s="113"/>
      <c r="O13" s="114">
        <v>-2.6</v>
      </c>
      <c r="P13" s="115"/>
      <c r="Q13" s="21"/>
      <c r="R13" s="55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8" t="s">
        <v>38</v>
      </c>
      <c r="G14" s="98"/>
      <c r="H14" s="98"/>
      <c r="I14" s="93">
        <v>-2.8</v>
      </c>
      <c r="J14" s="113"/>
      <c r="K14" s="93">
        <v>-2.5</v>
      </c>
      <c r="L14" s="113"/>
      <c r="M14" s="93">
        <v>2.2000000000000002</v>
      </c>
      <c r="N14" s="113"/>
      <c r="O14" s="114">
        <v>-3.1</v>
      </c>
      <c r="P14" s="115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QsPj3BdD6pGXaSs0O831SNtzh2uP5GZRTicmcO7tmli/osphNf/6K7P3gj30QlpaNhIuNB36QeH6OZyk528iQw==" saltValue="4m/6Q3svjvuUblnkUBpMPA==" spinCount="100000" sheet="1" objects="1" scenarios="1"/>
  <mergeCells count="46">
    <mergeCell ref="A16:U16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  <mergeCell ref="F14:H14"/>
    <mergeCell ref="I14:J14"/>
    <mergeCell ref="K14:L14"/>
    <mergeCell ref="M14:N14"/>
    <mergeCell ref="O14:P14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8:H8"/>
    <mergeCell ref="I8:J8"/>
    <mergeCell ref="K8:L8"/>
    <mergeCell ref="M8:N8"/>
    <mergeCell ref="O8:P8"/>
    <mergeCell ref="F9:H9"/>
    <mergeCell ref="I9:J9"/>
    <mergeCell ref="K9:L9"/>
    <mergeCell ref="M9:N9"/>
    <mergeCell ref="O9:P9"/>
    <mergeCell ref="A1:U1"/>
    <mergeCell ref="I6:J6"/>
    <mergeCell ref="K6:L6"/>
    <mergeCell ref="M6:N6"/>
    <mergeCell ref="O6:P6"/>
    <mergeCell ref="F7:H7"/>
    <mergeCell ref="I7:J7"/>
    <mergeCell ref="K7:L7"/>
    <mergeCell ref="M7:N7"/>
    <mergeCell ref="O7:P7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CFD6"/>
  </sheetPr>
  <dimension ref="A1:AF82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102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3"/>
    <row r="3" spans="1:32" s="7" customFormat="1" ht="15" customHeight="1" thickBot="1" x14ac:dyDescent="0.35">
      <c r="A3" s="54" t="str">
        <f>'Table of contents'!F23</f>
        <v>C10</v>
      </c>
      <c r="B3" s="54" t="str">
        <f>'Table of contents'!G23</f>
        <v>Changes in return on sales | Breakdown by type of expense (percentage points, 2006-15)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60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E6" s="37"/>
      <c r="F6" s="36"/>
      <c r="G6" s="46"/>
      <c r="H6" s="98" t="s">
        <v>145</v>
      </c>
      <c r="I6" s="97"/>
      <c r="J6" s="98" t="s">
        <v>146</v>
      </c>
      <c r="K6" s="97"/>
      <c r="L6" s="97" t="s">
        <v>147</v>
      </c>
      <c r="M6" s="108"/>
      <c r="N6" s="97" t="s">
        <v>148</v>
      </c>
      <c r="O6" s="108"/>
      <c r="P6" s="97" t="s">
        <v>72</v>
      </c>
      <c r="Q6" s="108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2" ht="27" customHeight="1" x14ac:dyDescent="0.3">
      <c r="E7" s="98" t="s">
        <v>1</v>
      </c>
      <c r="F7" s="98"/>
      <c r="G7" s="98"/>
      <c r="H7" s="92">
        <v>1.6</v>
      </c>
      <c r="I7" s="93"/>
      <c r="J7" s="92">
        <v>-1.2</v>
      </c>
      <c r="K7" s="93"/>
      <c r="L7" s="92">
        <v>-0.7</v>
      </c>
      <c r="M7" s="93"/>
      <c r="N7" s="92">
        <v>0.8</v>
      </c>
      <c r="O7" s="93"/>
      <c r="P7" s="116">
        <v>0.5</v>
      </c>
      <c r="Q7" s="110"/>
      <c r="R7" s="57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2" ht="27" customHeight="1" x14ac:dyDescent="0.3">
      <c r="E8" s="98" t="s">
        <v>32</v>
      </c>
      <c r="F8" s="98"/>
      <c r="G8" s="98"/>
      <c r="H8" s="92">
        <v>2.9</v>
      </c>
      <c r="I8" s="93"/>
      <c r="J8" s="92">
        <v>-2.2999999999999998</v>
      </c>
      <c r="K8" s="93"/>
      <c r="L8" s="92">
        <v>-0.6</v>
      </c>
      <c r="M8" s="93"/>
      <c r="N8" s="92">
        <v>0</v>
      </c>
      <c r="O8" s="93"/>
      <c r="P8" s="116">
        <v>0</v>
      </c>
      <c r="Q8" s="110"/>
      <c r="R8" s="57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2" ht="27" customHeight="1" x14ac:dyDescent="0.3">
      <c r="E9" s="98" t="s">
        <v>33</v>
      </c>
      <c r="F9" s="98"/>
      <c r="G9" s="98"/>
      <c r="H9" s="92">
        <v>-0.1</v>
      </c>
      <c r="I9" s="93"/>
      <c r="J9" s="92">
        <v>-0.9</v>
      </c>
      <c r="K9" s="93"/>
      <c r="L9" s="92">
        <v>-0.3</v>
      </c>
      <c r="M9" s="93"/>
      <c r="N9" s="92">
        <v>1</v>
      </c>
      <c r="O9" s="93"/>
      <c r="P9" s="116">
        <v>-0.3</v>
      </c>
      <c r="Q9" s="110"/>
      <c r="R9" s="57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2" ht="27" customHeight="1" x14ac:dyDescent="0.3">
      <c r="E10" s="98" t="s">
        <v>34</v>
      </c>
      <c r="F10" s="98"/>
      <c r="G10" s="98"/>
      <c r="H10" s="92">
        <v>-0.8</v>
      </c>
      <c r="I10" s="93"/>
      <c r="J10" s="92">
        <v>-0.5</v>
      </c>
      <c r="K10" s="93"/>
      <c r="L10" s="92">
        <v>-0.4</v>
      </c>
      <c r="M10" s="93"/>
      <c r="N10" s="92">
        <v>0.9</v>
      </c>
      <c r="O10" s="93"/>
      <c r="P10" s="116">
        <v>-0.7</v>
      </c>
      <c r="Q10" s="110"/>
      <c r="R10" s="57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2" ht="27" customHeight="1" x14ac:dyDescent="0.3">
      <c r="E11" s="98" t="s">
        <v>35</v>
      </c>
      <c r="F11" s="98"/>
      <c r="G11" s="98"/>
      <c r="H11" s="92">
        <v>-1.5</v>
      </c>
      <c r="I11" s="93"/>
      <c r="J11" s="92">
        <v>0.6</v>
      </c>
      <c r="K11" s="93"/>
      <c r="L11" s="92">
        <v>-0.4</v>
      </c>
      <c r="M11" s="93"/>
      <c r="N11" s="92">
        <v>0.3</v>
      </c>
      <c r="O11" s="93"/>
      <c r="P11" s="116">
        <v>-1.1000000000000001</v>
      </c>
      <c r="Q11" s="110"/>
      <c r="R11" s="57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2" ht="27" customHeight="1" x14ac:dyDescent="0.3">
      <c r="E12" s="98" t="s">
        <v>37</v>
      </c>
      <c r="F12" s="98"/>
      <c r="G12" s="98"/>
      <c r="H12" s="92">
        <v>-1</v>
      </c>
      <c r="I12" s="93"/>
      <c r="J12" s="92">
        <v>-0.6</v>
      </c>
      <c r="K12" s="93"/>
      <c r="L12" s="92">
        <v>-0.5</v>
      </c>
      <c r="M12" s="93"/>
      <c r="N12" s="92">
        <v>0.2</v>
      </c>
      <c r="O12" s="93"/>
      <c r="P12" s="116">
        <v>-1.9</v>
      </c>
      <c r="Q12" s="110"/>
      <c r="R12" s="57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2" ht="27" customHeight="1" x14ac:dyDescent="0.3">
      <c r="E13" s="98" t="s">
        <v>36</v>
      </c>
      <c r="F13" s="98"/>
      <c r="G13" s="98"/>
      <c r="H13" s="92">
        <v>1</v>
      </c>
      <c r="I13" s="93"/>
      <c r="J13" s="92">
        <v>-1.8</v>
      </c>
      <c r="K13" s="93"/>
      <c r="L13" s="92">
        <v>0.2</v>
      </c>
      <c r="M13" s="93"/>
      <c r="N13" s="92">
        <v>-2.1</v>
      </c>
      <c r="O13" s="93"/>
      <c r="P13" s="116">
        <v>-2.6</v>
      </c>
      <c r="Q13" s="110"/>
      <c r="R13" s="5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2" ht="27" customHeight="1" x14ac:dyDescent="0.3">
      <c r="E14" s="98" t="s">
        <v>38</v>
      </c>
      <c r="F14" s="98"/>
      <c r="G14" s="98"/>
      <c r="H14" s="92">
        <v>1.1000000000000001</v>
      </c>
      <c r="I14" s="93"/>
      <c r="J14" s="92">
        <v>-2.1</v>
      </c>
      <c r="K14" s="93"/>
      <c r="L14" s="92">
        <v>-0.1</v>
      </c>
      <c r="M14" s="93"/>
      <c r="N14" s="92">
        <v>-2.1</v>
      </c>
      <c r="O14" s="93"/>
      <c r="P14" s="116">
        <v>-3.1</v>
      </c>
      <c r="Q14" s="110"/>
      <c r="R14" s="57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2" ht="28.5" customHeight="1" x14ac:dyDescent="0.3"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55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10"/>
      <c r="AE15" s="10"/>
      <c r="AF15" s="10"/>
    </row>
    <row r="16" spans="1:32" ht="20.100000000000001" customHeight="1" x14ac:dyDescent="0.3"/>
    <row r="17" spans="1:21" ht="19.5" customHeight="1" x14ac:dyDescent="0.3">
      <c r="A17" s="74" t="str">
        <f>NOTE!$A$24</f>
        <v>STUDY 29 | PROFITABILITY OF PORTUGUESE AND EUROPEAN ENTERPRISES 2006-2015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1:21" ht="13.5" customHeight="1" x14ac:dyDescent="0.3">
      <c r="U18" s="70" t="s">
        <v>28</v>
      </c>
    </row>
    <row r="19" spans="1:21" ht="19.5" customHeight="1" x14ac:dyDescent="0.3"/>
    <row r="20" spans="1:21" ht="19.5" customHeight="1" x14ac:dyDescent="0.3"/>
    <row r="21" spans="1:21" ht="19.5" customHeight="1" x14ac:dyDescent="0.3"/>
    <row r="22" spans="1:21" ht="19.5" customHeight="1" x14ac:dyDescent="0.3"/>
    <row r="23" spans="1:21" ht="19.5" customHeight="1" x14ac:dyDescent="0.3"/>
    <row r="24" spans="1:21" s="11" customFormat="1" ht="19.5" customHeight="1" x14ac:dyDescent="0.3"/>
    <row r="25" spans="1:21" ht="19.5" customHeight="1" x14ac:dyDescent="0.3"/>
    <row r="26" spans="1:21" ht="19.5" customHeight="1" x14ac:dyDescent="0.3"/>
    <row r="27" spans="1:21" ht="19.5" customHeight="1" x14ac:dyDescent="0.3"/>
    <row r="28" spans="1:21" ht="19.5" customHeight="1" x14ac:dyDescent="0.3"/>
    <row r="29" spans="1:21" ht="19.5" customHeight="1" x14ac:dyDescent="0.3">
      <c r="O29" s="11"/>
    </row>
    <row r="30" spans="1:21" ht="19.5" customHeight="1" x14ac:dyDescent="0.3"/>
    <row r="31" spans="1:21" ht="19.5" customHeight="1" x14ac:dyDescent="0.3"/>
    <row r="32" spans="1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</sheetData>
  <sheetProtection algorithmName="SHA-512" hashValue="vn3DZmUkzfspq1MEkIAmdPLcEjZEYXIHi4YS0JEwXmiK3bUjtrH28y1I1o2twLNbJTbH18Ur50oc443ESzTqPQ==" saltValue="HrACiD1EmRCXZ1kM3LrQbg==" spinCount="100000" sheet="1" objects="1" scenarios="1"/>
  <mergeCells count="56">
    <mergeCell ref="E15:Q15"/>
    <mergeCell ref="A17:U17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E14:G14"/>
    <mergeCell ref="H14:I14"/>
    <mergeCell ref="J14:K14"/>
    <mergeCell ref="L14:M14"/>
    <mergeCell ref="N14:O14"/>
    <mergeCell ref="E12:G12"/>
    <mergeCell ref="H12:I12"/>
    <mergeCell ref="J12:K12"/>
    <mergeCell ref="L12:M12"/>
    <mergeCell ref="N12:O12"/>
    <mergeCell ref="E13:G13"/>
    <mergeCell ref="H13:I13"/>
    <mergeCell ref="J13:K13"/>
    <mergeCell ref="L13:M13"/>
    <mergeCell ref="N13:O13"/>
    <mergeCell ref="E10:G10"/>
    <mergeCell ref="H10:I10"/>
    <mergeCell ref="J10:K10"/>
    <mergeCell ref="L10:M10"/>
    <mergeCell ref="N10:O10"/>
    <mergeCell ref="E11:G11"/>
    <mergeCell ref="H11:I11"/>
    <mergeCell ref="J11:K11"/>
    <mergeCell ref="L11:M11"/>
    <mergeCell ref="N11:O11"/>
    <mergeCell ref="E8:G8"/>
    <mergeCell ref="H8:I8"/>
    <mergeCell ref="J8:K8"/>
    <mergeCell ref="L8:M8"/>
    <mergeCell ref="N8:O8"/>
    <mergeCell ref="E9:G9"/>
    <mergeCell ref="H9:I9"/>
    <mergeCell ref="J9:K9"/>
    <mergeCell ref="L9:M9"/>
    <mergeCell ref="N9:O9"/>
    <mergeCell ref="A1:U1"/>
    <mergeCell ref="H6:I6"/>
    <mergeCell ref="J6:K6"/>
    <mergeCell ref="L6:M6"/>
    <mergeCell ref="N6:O6"/>
    <mergeCell ref="E7:G7"/>
    <mergeCell ref="H7:I7"/>
    <mergeCell ref="J7:K7"/>
    <mergeCell ref="L7:M7"/>
    <mergeCell ref="N7:O7"/>
  </mergeCells>
  <hyperlinks>
    <hyperlink ref="U18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102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3"/>
    <row r="3" spans="1:34" s="7" customFormat="1" ht="15" customHeight="1" thickBot="1" x14ac:dyDescent="0.35">
      <c r="A3" s="54" t="str">
        <f>'Table of contents'!F26</f>
        <v>C11</v>
      </c>
      <c r="B3" s="54" t="str">
        <f>'Table of contents'!G26</f>
        <v>Asset turnover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6" t="s">
        <v>82</v>
      </c>
      <c r="L6" s="98"/>
      <c r="M6" s="97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8" t="s">
        <v>35</v>
      </c>
      <c r="I7" s="98"/>
      <c r="J7" s="97"/>
      <c r="K7" s="104">
        <v>1.1339999999999999</v>
      </c>
      <c r="L7" s="105"/>
      <c r="M7" s="106"/>
      <c r="N7" s="21"/>
      <c r="O7" s="21"/>
      <c r="P7" s="21"/>
      <c r="Q7" s="21"/>
      <c r="R7" s="21"/>
      <c r="S7" s="21"/>
      <c r="T7" s="21"/>
      <c r="V7" s="52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8" t="s">
        <v>37</v>
      </c>
      <c r="I8" s="98"/>
      <c r="J8" s="97"/>
      <c r="K8" s="104">
        <v>1.133</v>
      </c>
      <c r="L8" s="105"/>
      <c r="M8" s="106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8" t="s">
        <v>34</v>
      </c>
      <c r="I9" s="98"/>
      <c r="J9" s="97"/>
      <c r="K9" s="104">
        <v>0.97299999999999998</v>
      </c>
      <c r="L9" s="105"/>
      <c r="M9" s="106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8" t="s">
        <v>36</v>
      </c>
      <c r="I10" s="98"/>
      <c r="J10" s="97"/>
      <c r="K10" s="104">
        <v>0.87</v>
      </c>
      <c r="L10" s="105"/>
      <c r="M10" s="106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8" t="s">
        <v>32</v>
      </c>
      <c r="I11" s="98"/>
      <c r="J11" s="97"/>
      <c r="K11" s="104">
        <v>0.73399999999999999</v>
      </c>
      <c r="L11" s="105"/>
      <c r="M11" s="106"/>
      <c r="N11" s="21"/>
      <c r="O11" s="21"/>
      <c r="P11" s="21"/>
      <c r="Q11" s="21"/>
      <c r="R11" s="21"/>
      <c r="S11" s="21"/>
      <c r="T11" s="21"/>
      <c r="V11" s="52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8" t="s">
        <v>38</v>
      </c>
      <c r="I12" s="98"/>
      <c r="J12" s="97"/>
      <c r="K12" s="104">
        <v>0.69699999999999995</v>
      </c>
      <c r="L12" s="105"/>
      <c r="M12" s="106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8" t="s">
        <v>33</v>
      </c>
      <c r="I13" s="98"/>
      <c r="J13" s="97"/>
      <c r="K13" s="104">
        <v>0.65200000000000002</v>
      </c>
      <c r="L13" s="105"/>
      <c r="M13" s="106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8" t="s">
        <v>1</v>
      </c>
      <c r="I14" s="98"/>
      <c r="J14" s="97"/>
      <c r="K14" s="104">
        <v>0.64900000000000002</v>
      </c>
      <c r="L14" s="105"/>
      <c r="M14" s="106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jh0WTL01eLudF/XtW5o00UvJfllMhiIJOPOSa5SdQgY/oPnUJNo9r9fhAqNKnAhzbRA5OZeaKZGnuHBqv84dYA==" saltValue="u5QJ4FzFN34RLeC/VTmRhw==" spinCount="100000" sheet="1" objects="1" scenarios="1"/>
  <mergeCells count="19">
    <mergeCell ref="A1:U1"/>
    <mergeCell ref="K6:M6"/>
    <mergeCell ref="H7:J7"/>
    <mergeCell ref="K7:M7"/>
    <mergeCell ref="H8:J8"/>
    <mergeCell ref="K8:M8"/>
    <mergeCell ref="H9:J9"/>
    <mergeCell ref="K9:M9"/>
    <mergeCell ref="H10:J10"/>
    <mergeCell ref="K10:M10"/>
    <mergeCell ref="H11:J11"/>
    <mergeCell ref="K11:M11"/>
    <mergeCell ref="A16:U16"/>
    <mergeCell ref="H12:J12"/>
    <mergeCell ref="K12:M12"/>
    <mergeCell ref="H13:J13"/>
    <mergeCell ref="K13:M13"/>
    <mergeCell ref="H14:J14"/>
    <mergeCell ref="K14:M14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102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3"/>
    <row r="3" spans="1:33" s="7" customFormat="1" ht="15" customHeight="1" thickBot="1" x14ac:dyDescent="0.35">
      <c r="A3" s="54" t="str">
        <f>'Table of contents'!F27</f>
        <v>C12</v>
      </c>
      <c r="B3" s="54" t="str">
        <f>'Table of contents'!G27</f>
        <v>Asset turnover | Breakdown of the differential against Portugal (percentage points, 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60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6"/>
      <c r="J6" s="97" t="s">
        <v>61</v>
      </c>
      <c r="K6" s="108"/>
      <c r="L6" s="97" t="s">
        <v>62</v>
      </c>
      <c r="M6" s="108"/>
      <c r="N6" s="97" t="s">
        <v>63</v>
      </c>
      <c r="O6" s="10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8" t="s">
        <v>35</v>
      </c>
      <c r="H7" s="98"/>
      <c r="I7" s="98"/>
      <c r="J7" s="92">
        <v>-1.1000000000000001</v>
      </c>
      <c r="K7" s="93"/>
      <c r="L7" s="92">
        <v>49.6</v>
      </c>
      <c r="M7" s="93"/>
      <c r="N7" s="109">
        <v>48.5</v>
      </c>
      <c r="O7" s="110"/>
      <c r="P7" s="21"/>
      <c r="Q7" s="21"/>
      <c r="R7" s="21"/>
      <c r="S7" s="55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8" t="s">
        <v>37</v>
      </c>
      <c r="H8" s="98"/>
      <c r="I8" s="98"/>
      <c r="J8" s="92">
        <v>14.7</v>
      </c>
      <c r="K8" s="93"/>
      <c r="L8" s="92">
        <v>33.700000000000003</v>
      </c>
      <c r="M8" s="93"/>
      <c r="N8" s="109">
        <v>48.4</v>
      </c>
      <c r="O8" s="110"/>
      <c r="P8" s="21"/>
      <c r="Q8" s="21"/>
      <c r="R8" s="21"/>
      <c r="S8" s="55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8" t="s">
        <v>34</v>
      </c>
      <c r="H9" s="98"/>
      <c r="I9" s="98"/>
      <c r="J9" s="92">
        <v>9</v>
      </c>
      <c r="K9" s="93"/>
      <c r="L9" s="92">
        <v>23.4</v>
      </c>
      <c r="M9" s="93"/>
      <c r="N9" s="109">
        <v>32.299999999999997</v>
      </c>
      <c r="O9" s="110"/>
      <c r="P9" s="21"/>
      <c r="Q9" s="21"/>
      <c r="R9" s="21"/>
      <c r="S9" s="55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8" t="s">
        <v>36</v>
      </c>
      <c r="H10" s="98"/>
      <c r="I10" s="98"/>
      <c r="J10" s="92">
        <v>14.7</v>
      </c>
      <c r="K10" s="93"/>
      <c r="L10" s="92">
        <v>7.4</v>
      </c>
      <c r="M10" s="93"/>
      <c r="N10" s="109">
        <v>22</v>
      </c>
      <c r="O10" s="110"/>
      <c r="P10" s="21"/>
      <c r="Q10" s="21"/>
      <c r="R10" s="21"/>
      <c r="S10" s="55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8" t="s">
        <v>32</v>
      </c>
      <c r="H11" s="98"/>
      <c r="I11" s="98"/>
      <c r="J11" s="92">
        <v>-16.2</v>
      </c>
      <c r="K11" s="93"/>
      <c r="L11" s="92">
        <v>24.7</v>
      </c>
      <c r="M11" s="93"/>
      <c r="N11" s="109">
        <v>8.5</v>
      </c>
      <c r="O11" s="110"/>
      <c r="P11" s="21"/>
      <c r="Q11" s="21"/>
      <c r="R11" s="21"/>
      <c r="S11" s="55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8" t="s">
        <v>38</v>
      </c>
      <c r="H12" s="98"/>
      <c r="I12" s="98"/>
      <c r="J12" s="92">
        <v>3.8</v>
      </c>
      <c r="K12" s="93"/>
      <c r="L12" s="92">
        <v>1</v>
      </c>
      <c r="M12" s="93"/>
      <c r="N12" s="109">
        <v>4.8</v>
      </c>
      <c r="O12" s="110"/>
      <c r="P12" s="21"/>
      <c r="Q12" s="21"/>
      <c r="R12" s="21"/>
      <c r="S12" s="55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8" t="s">
        <v>33</v>
      </c>
      <c r="H13" s="98"/>
      <c r="I13" s="98"/>
      <c r="J13" s="92">
        <v>3.2</v>
      </c>
      <c r="K13" s="93"/>
      <c r="L13" s="92">
        <v>-3</v>
      </c>
      <c r="M13" s="93"/>
      <c r="N13" s="109">
        <v>0.2</v>
      </c>
      <c r="O13" s="110"/>
      <c r="P13" s="21"/>
      <c r="Q13" s="21"/>
      <c r="R13" s="21"/>
      <c r="S13" s="55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d60xZ895d1oDHETMx2xVA9LKTlDQeP9HG0tpE6FAD30W/THH2Rt2Qq9uptjmAG2JCdx0ARtL/fgkN9FNs6qbNQ==" saltValue="zNokHShRiOq+odxY68vcag==" spinCount="100000" sheet="1" objects="1" scenarios="1"/>
  <mergeCells count="33">
    <mergeCell ref="A1:U1"/>
    <mergeCell ref="J6:K6"/>
    <mergeCell ref="L6:M6"/>
    <mergeCell ref="N6:O6"/>
    <mergeCell ref="G7:I7"/>
    <mergeCell ref="J7:K7"/>
    <mergeCell ref="L7:M7"/>
    <mergeCell ref="N7:O7"/>
    <mergeCell ref="G8:I8"/>
    <mergeCell ref="J8:K8"/>
    <mergeCell ref="L8:M8"/>
    <mergeCell ref="N8:O8"/>
    <mergeCell ref="G9:I9"/>
    <mergeCell ref="J9:K9"/>
    <mergeCell ref="L9:M9"/>
    <mergeCell ref="N9:O9"/>
    <mergeCell ref="G10:I10"/>
    <mergeCell ref="J10:K10"/>
    <mergeCell ref="L10:M10"/>
    <mergeCell ref="N10:O10"/>
    <mergeCell ref="G11:I11"/>
    <mergeCell ref="J11:K11"/>
    <mergeCell ref="L11:M11"/>
    <mergeCell ref="N11:O11"/>
    <mergeCell ref="A16:U16"/>
    <mergeCell ref="G12:I12"/>
    <mergeCell ref="J12:K12"/>
    <mergeCell ref="L12:M12"/>
    <mergeCell ref="N12:O12"/>
    <mergeCell ref="G13:I13"/>
    <mergeCell ref="J13:K13"/>
    <mergeCell ref="L13:M13"/>
    <mergeCell ref="N13:O13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102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3"/>
    <row r="3" spans="1:32" s="7" customFormat="1" ht="15" customHeight="1" thickBot="1" x14ac:dyDescent="0.35">
      <c r="A3" s="54" t="str">
        <f>'Table of contents'!F28</f>
        <v>C13</v>
      </c>
      <c r="B3" s="54" t="str">
        <f>'Table of contents'!G28</f>
        <v>Changes in asset turnover (percentage points, 2016-15)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6"/>
      <c r="I6" s="97" t="s">
        <v>2</v>
      </c>
      <c r="J6" s="108"/>
      <c r="K6" s="97" t="s">
        <v>3</v>
      </c>
      <c r="L6" s="108"/>
      <c r="M6" s="97" t="s">
        <v>4</v>
      </c>
      <c r="N6" s="108"/>
      <c r="O6" s="111" t="s">
        <v>67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8" t="s">
        <v>35</v>
      </c>
      <c r="G7" s="98"/>
      <c r="H7" s="98"/>
      <c r="I7" s="93">
        <v>-8.8000000000000007</v>
      </c>
      <c r="J7" s="113"/>
      <c r="K7" s="93">
        <v>15.7</v>
      </c>
      <c r="L7" s="113"/>
      <c r="M7" s="93">
        <v>-10.199999999999999</v>
      </c>
      <c r="N7" s="113"/>
      <c r="O7" s="114">
        <v>-3.4</v>
      </c>
      <c r="P7" s="115"/>
      <c r="Q7" s="21"/>
      <c r="R7" s="5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8" t="s">
        <v>32</v>
      </c>
      <c r="G8" s="98"/>
      <c r="H8" s="98"/>
      <c r="I8" s="93">
        <v>-4</v>
      </c>
      <c r="J8" s="113"/>
      <c r="K8" s="93">
        <v>5.3</v>
      </c>
      <c r="L8" s="113"/>
      <c r="M8" s="93">
        <v>-5.9</v>
      </c>
      <c r="N8" s="113"/>
      <c r="O8" s="114">
        <v>-4.7</v>
      </c>
      <c r="P8" s="115"/>
      <c r="Q8" s="21"/>
      <c r="R8" s="55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8" t="s">
        <v>37</v>
      </c>
      <c r="G9" s="98"/>
      <c r="H9" s="98"/>
      <c r="I9" s="93">
        <v>-3.9</v>
      </c>
      <c r="J9" s="113"/>
      <c r="K9" s="93">
        <v>3.5</v>
      </c>
      <c r="L9" s="113"/>
      <c r="M9" s="93">
        <v>-8.6</v>
      </c>
      <c r="N9" s="113"/>
      <c r="O9" s="114">
        <v>-9</v>
      </c>
      <c r="P9" s="115"/>
      <c r="Q9" s="21"/>
      <c r="R9" s="55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8" t="s">
        <v>36</v>
      </c>
      <c r="G10" s="98"/>
      <c r="H10" s="98"/>
      <c r="I10" s="93">
        <v>-12.7</v>
      </c>
      <c r="J10" s="113"/>
      <c r="K10" s="93">
        <v>4.8</v>
      </c>
      <c r="L10" s="113"/>
      <c r="M10" s="93">
        <v>-1.8</v>
      </c>
      <c r="N10" s="113"/>
      <c r="O10" s="114">
        <v>-9.6</v>
      </c>
      <c r="P10" s="115"/>
      <c r="Q10" s="21"/>
      <c r="R10" s="55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8" t="s">
        <v>34</v>
      </c>
      <c r="G11" s="98"/>
      <c r="H11" s="98"/>
      <c r="I11" s="93">
        <v>-9</v>
      </c>
      <c r="J11" s="113"/>
      <c r="K11" s="93">
        <v>5</v>
      </c>
      <c r="L11" s="113"/>
      <c r="M11" s="93">
        <v>-5.9</v>
      </c>
      <c r="N11" s="113"/>
      <c r="O11" s="114">
        <v>-9.9</v>
      </c>
      <c r="P11" s="115"/>
      <c r="Q11" s="21"/>
      <c r="R11" s="55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8" t="s">
        <v>1</v>
      </c>
      <c r="G12" s="98"/>
      <c r="H12" s="98"/>
      <c r="I12" s="93">
        <v>-12.3</v>
      </c>
      <c r="J12" s="113"/>
      <c r="K12" s="93">
        <v>-3.5</v>
      </c>
      <c r="L12" s="113"/>
      <c r="M12" s="93">
        <v>1.6</v>
      </c>
      <c r="N12" s="113"/>
      <c r="O12" s="114">
        <v>-14.2</v>
      </c>
      <c r="P12" s="115"/>
      <c r="Q12" s="21"/>
      <c r="R12" s="55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8" t="s">
        <v>38</v>
      </c>
      <c r="G13" s="98"/>
      <c r="H13" s="98"/>
      <c r="I13" s="93">
        <v>-17</v>
      </c>
      <c r="J13" s="113"/>
      <c r="K13" s="93">
        <v>1.6</v>
      </c>
      <c r="L13" s="113"/>
      <c r="M13" s="93">
        <v>-0.5</v>
      </c>
      <c r="N13" s="113"/>
      <c r="O13" s="114">
        <v>-15.9</v>
      </c>
      <c r="P13" s="115"/>
      <c r="Q13" s="21"/>
      <c r="R13" s="55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8" t="s">
        <v>33</v>
      </c>
      <c r="G14" s="98"/>
      <c r="H14" s="98"/>
      <c r="I14" s="93">
        <v>-16</v>
      </c>
      <c r="J14" s="113"/>
      <c r="K14" s="93">
        <v>4.3</v>
      </c>
      <c r="L14" s="113"/>
      <c r="M14" s="93">
        <v>-7.8</v>
      </c>
      <c r="N14" s="113"/>
      <c r="O14" s="114">
        <v>-19.5</v>
      </c>
      <c r="P14" s="115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6R1zEmSquEabJteqNfZMgwj9hRt4Gpc9dVH76Jxa9hX7kLkfKqcTC8Bi5mkE5o4TmwyMsk9xfaHbBE06lQzLPg==" saltValue="z9H9FkNCLcxT4fJZJMLozQ==" spinCount="100000" sheet="1" objects="1" scenarios="1"/>
  <mergeCells count="46">
    <mergeCell ref="F7:H7"/>
    <mergeCell ref="I7:J7"/>
    <mergeCell ref="K7:L7"/>
    <mergeCell ref="M7:N7"/>
    <mergeCell ref="O7:P7"/>
    <mergeCell ref="A1:U1"/>
    <mergeCell ref="I6:J6"/>
    <mergeCell ref="K6:L6"/>
    <mergeCell ref="M6:N6"/>
    <mergeCell ref="O6:P6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F11:H11"/>
    <mergeCell ref="I11:J11"/>
    <mergeCell ref="K11:L11"/>
    <mergeCell ref="M11:N11"/>
    <mergeCell ref="O11:P11"/>
    <mergeCell ref="F10:H10"/>
    <mergeCell ref="I10:J10"/>
    <mergeCell ref="K10:L10"/>
    <mergeCell ref="M10:N10"/>
    <mergeCell ref="O10:P10"/>
    <mergeCell ref="A16:U16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  <mergeCell ref="F14:H14"/>
    <mergeCell ref="I14:J14"/>
    <mergeCell ref="K14:L14"/>
    <mergeCell ref="M14:N14"/>
    <mergeCell ref="O14:P14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D82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0" ht="69" customHeight="1" thickBot="1" x14ac:dyDescent="0.35">
      <c r="A1" s="102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0" ht="15" customHeight="1" x14ac:dyDescent="0.3"/>
    <row r="3" spans="1:30" s="7" customFormat="1" ht="15" customHeight="1" thickBot="1" x14ac:dyDescent="0.35">
      <c r="A3" s="54" t="str">
        <f>'Table of contents'!F29</f>
        <v>C14</v>
      </c>
      <c r="B3" s="54" t="str">
        <f>'Table of contents'!G29</f>
        <v>Average annual growth rates in assets and turnover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0" s="9" customFormat="1" ht="15" customHeight="1" x14ac:dyDescent="0.2">
      <c r="A4" s="8" t="s">
        <v>60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0" s="10" customFormat="1" ht="27" customHeight="1" x14ac:dyDescent="0.3">
      <c r="D6" s="67"/>
      <c r="E6" s="67"/>
      <c r="F6" s="67"/>
      <c r="G6" s="98" t="s">
        <v>2</v>
      </c>
      <c r="H6" s="98"/>
      <c r="I6" s="98"/>
      <c r="J6" s="97"/>
      <c r="K6" s="98" t="s">
        <v>3</v>
      </c>
      <c r="L6" s="98"/>
      <c r="M6" s="98"/>
      <c r="N6" s="97"/>
      <c r="O6" s="98" t="s">
        <v>4</v>
      </c>
      <c r="P6" s="98"/>
      <c r="Q6" s="98"/>
      <c r="R6" s="97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30" s="10" customFormat="1" ht="27" customHeight="1" x14ac:dyDescent="0.3">
      <c r="D7" s="37"/>
      <c r="E7" s="36"/>
      <c r="F7" s="46"/>
      <c r="G7" s="97" t="s">
        <v>88</v>
      </c>
      <c r="H7" s="108"/>
      <c r="I7" s="97" t="s">
        <v>89</v>
      </c>
      <c r="J7" s="108"/>
      <c r="K7" s="97" t="s">
        <v>88</v>
      </c>
      <c r="L7" s="108"/>
      <c r="M7" s="97" t="s">
        <v>89</v>
      </c>
      <c r="N7" s="108"/>
      <c r="O7" s="97" t="s">
        <v>88</v>
      </c>
      <c r="P7" s="108"/>
      <c r="Q7" s="97" t="s">
        <v>89</v>
      </c>
      <c r="R7" s="108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30" ht="27" customHeight="1" x14ac:dyDescent="0.3">
      <c r="D8" s="98" t="s">
        <v>35</v>
      </c>
      <c r="E8" s="98"/>
      <c r="F8" s="98"/>
      <c r="G8" s="106">
        <v>3.4000000000000002E-2</v>
      </c>
      <c r="H8" s="117"/>
      <c r="I8" s="106">
        <v>8.0000000000000002E-3</v>
      </c>
      <c r="J8" s="117"/>
      <c r="K8" s="106">
        <v>4.4999999999999998E-2</v>
      </c>
      <c r="L8" s="117"/>
      <c r="M8" s="106">
        <v>9.0999999999999998E-2</v>
      </c>
      <c r="N8" s="117"/>
      <c r="O8" s="106">
        <v>3.7999999999999999E-2</v>
      </c>
      <c r="P8" s="117"/>
      <c r="Q8" s="106">
        <v>8.9999999999999993E-3</v>
      </c>
      <c r="R8" s="117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</row>
    <row r="9" spans="1:30" ht="27" customHeight="1" x14ac:dyDescent="0.3">
      <c r="D9" s="98" t="s">
        <v>32</v>
      </c>
      <c r="E9" s="98"/>
      <c r="F9" s="98"/>
      <c r="G9" s="106">
        <v>4.8000000000000001E-2</v>
      </c>
      <c r="H9" s="117"/>
      <c r="I9" s="106">
        <v>0.03</v>
      </c>
      <c r="J9" s="117"/>
      <c r="K9" s="106">
        <v>3.6999999999999998E-2</v>
      </c>
      <c r="L9" s="117"/>
      <c r="M9" s="106">
        <v>6.0999999999999999E-2</v>
      </c>
      <c r="N9" s="117"/>
      <c r="O9" s="106">
        <v>2.5999999999999999E-2</v>
      </c>
      <c r="P9" s="117"/>
      <c r="Q9" s="106">
        <v>0</v>
      </c>
      <c r="R9" s="117"/>
      <c r="S9" s="21"/>
      <c r="T9" s="21"/>
      <c r="U9" s="21"/>
      <c r="V9" s="21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3">
      <c r="D10" s="98" t="s">
        <v>33</v>
      </c>
      <c r="E10" s="98"/>
      <c r="F10" s="98"/>
      <c r="G10" s="106">
        <v>6.5000000000000002E-2</v>
      </c>
      <c r="H10" s="117"/>
      <c r="I10" s="106">
        <v>-8.0000000000000002E-3</v>
      </c>
      <c r="J10" s="117"/>
      <c r="K10" s="106">
        <v>0.05</v>
      </c>
      <c r="L10" s="117"/>
      <c r="M10" s="106">
        <v>6.5000000000000002E-2</v>
      </c>
      <c r="N10" s="117"/>
      <c r="O10" s="106">
        <v>3.9E-2</v>
      </c>
      <c r="P10" s="117"/>
      <c r="Q10" s="106">
        <v>-3.0000000000000001E-3</v>
      </c>
      <c r="R10" s="117"/>
      <c r="S10" s="21"/>
      <c r="T10" s="21"/>
      <c r="U10" s="21"/>
      <c r="V10" s="21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3">
      <c r="D11" s="98" t="s">
        <v>38</v>
      </c>
      <c r="E11" s="98"/>
      <c r="F11" s="98"/>
      <c r="G11" s="106">
        <v>3.9E-2</v>
      </c>
      <c r="H11" s="117"/>
      <c r="I11" s="106">
        <v>-3.3000000000000002E-2</v>
      </c>
      <c r="J11" s="117"/>
      <c r="K11" s="106">
        <v>2E-3</v>
      </c>
      <c r="L11" s="117"/>
      <c r="M11" s="106">
        <v>8.9999999999999993E-3</v>
      </c>
      <c r="N11" s="117"/>
      <c r="O11" s="106">
        <v>1.2999999999999999E-2</v>
      </c>
      <c r="P11" s="117"/>
      <c r="Q11" s="106">
        <v>1.0999999999999999E-2</v>
      </c>
      <c r="R11" s="117"/>
      <c r="S11" s="21"/>
      <c r="T11" s="21"/>
      <c r="U11" s="21"/>
      <c r="V11" s="21"/>
      <c r="W11" s="21"/>
      <c r="X11" s="21"/>
      <c r="Y11" s="21"/>
      <c r="Z11" s="21"/>
      <c r="AA11" s="21"/>
      <c r="AB11" s="10"/>
      <c r="AC11" s="10"/>
      <c r="AD11" s="10"/>
    </row>
    <row r="12" spans="1:30" ht="27" customHeight="1" x14ac:dyDescent="0.3">
      <c r="D12" s="98" t="s">
        <v>34</v>
      </c>
      <c r="E12" s="98"/>
      <c r="F12" s="98"/>
      <c r="G12" s="106">
        <v>3.5000000000000003E-2</v>
      </c>
      <c r="H12" s="117"/>
      <c r="I12" s="106">
        <v>8.0000000000000002E-3</v>
      </c>
      <c r="J12" s="117"/>
      <c r="K12" s="106">
        <v>3.3000000000000002E-2</v>
      </c>
      <c r="L12" s="117"/>
      <c r="M12" s="106">
        <v>4.9000000000000002E-2</v>
      </c>
      <c r="N12" s="117"/>
      <c r="O12" s="106">
        <v>2.7E-2</v>
      </c>
      <c r="P12" s="117"/>
      <c r="Q12" s="106">
        <v>8.0000000000000002E-3</v>
      </c>
      <c r="R12" s="117"/>
      <c r="S12" s="21"/>
      <c r="T12" s="21"/>
      <c r="U12" s="21"/>
      <c r="V12" s="21"/>
      <c r="W12" s="21"/>
      <c r="X12" s="21"/>
      <c r="Y12" s="21"/>
      <c r="Z12" s="21"/>
      <c r="AA12" s="21"/>
      <c r="AB12" s="10"/>
      <c r="AC12" s="10"/>
      <c r="AD12" s="10"/>
    </row>
    <row r="13" spans="1:30" ht="27" customHeight="1" x14ac:dyDescent="0.3">
      <c r="D13" s="98" t="s">
        <v>36</v>
      </c>
      <c r="E13" s="98"/>
      <c r="F13" s="98"/>
      <c r="G13" s="106">
        <v>4.2999999999999997E-2</v>
      </c>
      <c r="H13" s="117"/>
      <c r="I13" s="106">
        <v>-4.0000000000000001E-3</v>
      </c>
      <c r="J13" s="117"/>
      <c r="K13" s="106">
        <v>2.1000000000000001E-2</v>
      </c>
      <c r="L13" s="117"/>
      <c r="M13" s="106">
        <v>4.1000000000000002E-2</v>
      </c>
      <c r="N13" s="117"/>
      <c r="O13" s="106">
        <v>8.9999999999999993E-3</v>
      </c>
      <c r="P13" s="117"/>
      <c r="Q13" s="106">
        <v>2E-3</v>
      </c>
      <c r="R13" s="117"/>
      <c r="S13" s="21"/>
      <c r="T13" s="21"/>
      <c r="U13" s="21"/>
      <c r="V13" s="21"/>
      <c r="W13" s="21"/>
      <c r="X13" s="21"/>
      <c r="Y13" s="21"/>
      <c r="Z13" s="21"/>
      <c r="AA13" s="21"/>
      <c r="AB13" s="10"/>
      <c r="AC13" s="10"/>
      <c r="AD13" s="10"/>
    </row>
    <row r="14" spans="1:30" ht="27" customHeight="1" x14ac:dyDescent="0.3">
      <c r="D14" s="98" t="s">
        <v>37</v>
      </c>
      <c r="E14" s="98"/>
      <c r="F14" s="98"/>
      <c r="G14" s="106">
        <v>5.7000000000000002E-2</v>
      </c>
      <c r="H14" s="117"/>
      <c r="I14" s="106">
        <v>3.4000000000000002E-2</v>
      </c>
      <c r="J14" s="117"/>
      <c r="K14" s="106">
        <v>7.3999999999999996E-2</v>
      </c>
      <c r="L14" s="117"/>
      <c r="M14" s="106">
        <v>9.5000000000000001E-2</v>
      </c>
      <c r="N14" s="117"/>
      <c r="O14" s="106">
        <v>3.7999999999999999E-2</v>
      </c>
      <c r="P14" s="117"/>
      <c r="Q14" s="106">
        <v>2.7E-2</v>
      </c>
      <c r="R14" s="117"/>
      <c r="S14" s="21"/>
      <c r="T14" s="21"/>
      <c r="U14" s="21"/>
      <c r="V14" s="21"/>
      <c r="W14" s="21"/>
      <c r="X14" s="21"/>
      <c r="Y14" s="21"/>
      <c r="Z14" s="21"/>
      <c r="AA14" s="21"/>
      <c r="AB14" s="10"/>
      <c r="AC14" s="10"/>
      <c r="AD14" s="10"/>
    </row>
    <row r="15" spans="1:30" ht="27" customHeight="1" x14ac:dyDescent="0.3">
      <c r="D15" s="98" t="s">
        <v>1</v>
      </c>
      <c r="E15" s="98"/>
      <c r="F15" s="98"/>
      <c r="G15" s="106">
        <v>6.7000000000000004E-2</v>
      </c>
      <c r="H15" s="117"/>
      <c r="I15" s="106">
        <v>6.0000000000000001E-3</v>
      </c>
      <c r="J15" s="117"/>
      <c r="K15" s="106">
        <v>1.7999999999999999E-2</v>
      </c>
      <c r="L15" s="117"/>
      <c r="M15" s="106">
        <v>3.0000000000000001E-3</v>
      </c>
      <c r="N15" s="117"/>
      <c r="O15" s="106">
        <v>8.0000000000000002E-3</v>
      </c>
      <c r="P15" s="117"/>
      <c r="Q15" s="106">
        <v>1.6E-2</v>
      </c>
      <c r="R15" s="117"/>
      <c r="S15" s="21"/>
      <c r="T15" s="21"/>
      <c r="U15" s="21"/>
      <c r="V15" s="21"/>
      <c r="W15" s="21"/>
      <c r="X15" s="21"/>
      <c r="Y15" s="21"/>
      <c r="Z15" s="21"/>
      <c r="AA15" s="21"/>
      <c r="AB15" s="10"/>
      <c r="AC15" s="10"/>
      <c r="AD15" s="10"/>
    </row>
    <row r="16" spans="1:30" ht="20.100000000000001" customHeight="1" x14ac:dyDescent="0.3"/>
    <row r="17" spans="1:21" ht="19.5" customHeight="1" x14ac:dyDescent="0.3">
      <c r="A17" s="74" t="str">
        <f>NOTE!$A$24</f>
        <v>STUDY 29 | PROFITABILITY OF PORTUGUESE AND EUROPEAN ENTERPRISES 2006-2015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1:21" ht="13.5" customHeight="1" x14ac:dyDescent="0.3">
      <c r="U18" s="70" t="s">
        <v>28</v>
      </c>
    </row>
    <row r="19" spans="1:21" ht="19.5" customHeight="1" x14ac:dyDescent="0.3"/>
    <row r="20" spans="1:21" ht="19.5" customHeight="1" x14ac:dyDescent="0.3"/>
    <row r="21" spans="1:21" ht="19.5" customHeight="1" x14ac:dyDescent="0.3"/>
    <row r="22" spans="1:21" ht="19.5" customHeight="1" x14ac:dyDescent="0.3"/>
    <row r="23" spans="1:21" ht="19.5" customHeight="1" x14ac:dyDescent="0.3"/>
    <row r="24" spans="1:21" s="11" customFormat="1" ht="19.5" customHeight="1" x14ac:dyDescent="0.3"/>
    <row r="25" spans="1:21" ht="19.5" customHeight="1" x14ac:dyDescent="0.3"/>
    <row r="26" spans="1:21" ht="19.5" customHeight="1" x14ac:dyDescent="0.3"/>
    <row r="27" spans="1:21" ht="19.5" customHeight="1" x14ac:dyDescent="0.3"/>
    <row r="28" spans="1:21" ht="19.5" customHeight="1" x14ac:dyDescent="0.3"/>
    <row r="29" spans="1:21" ht="19.5" customHeight="1" x14ac:dyDescent="0.3">
      <c r="O29" s="11"/>
    </row>
    <row r="30" spans="1:21" ht="19.5" customHeight="1" x14ac:dyDescent="0.3"/>
    <row r="31" spans="1:21" ht="19.5" customHeight="1" x14ac:dyDescent="0.3"/>
    <row r="32" spans="1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</sheetData>
  <sheetProtection algorithmName="SHA-512" hashValue="oajHQMt4WiLNQxjIbACJSEv00n+b6AAn6ETVZEWq4lZQA3rzuapAbMsfUg3Keici8bWmXinK4NKB07Ww5UQw2g==" saltValue="sXMWF9I4VyZN78tmXvvf+A==" spinCount="100000" sheet="1" objects="1" scenarios="1"/>
  <mergeCells count="67">
    <mergeCell ref="D8:F8"/>
    <mergeCell ref="G8:H8"/>
    <mergeCell ref="I8:J8"/>
    <mergeCell ref="K8:L8"/>
    <mergeCell ref="M8:N8"/>
    <mergeCell ref="A1:U1"/>
    <mergeCell ref="G7:H7"/>
    <mergeCell ref="I7:J7"/>
    <mergeCell ref="K7:L7"/>
    <mergeCell ref="M7:N7"/>
    <mergeCell ref="O6:R6"/>
    <mergeCell ref="D10:F10"/>
    <mergeCell ref="G10:H10"/>
    <mergeCell ref="I10:J10"/>
    <mergeCell ref="K10:L10"/>
    <mergeCell ref="M10:N10"/>
    <mergeCell ref="D9:F9"/>
    <mergeCell ref="G9:H9"/>
    <mergeCell ref="I9:J9"/>
    <mergeCell ref="K9:L9"/>
    <mergeCell ref="M9:N9"/>
    <mergeCell ref="G15:H15"/>
    <mergeCell ref="I15:J15"/>
    <mergeCell ref="K15:L15"/>
    <mergeCell ref="M15:N15"/>
    <mergeCell ref="D11:F11"/>
    <mergeCell ref="G11:H11"/>
    <mergeCell ref="I11:J11"/>
    <mergeCell ref="K11:L11"/>
    <mergeCell ref="M11:N11"/>
    <mergeCell ref="D12:F12"/>
    <mergeCell ref="G12:H12"/>
    <mergeCell ref="I12:J12"/>
    <mergeCell ref="K12:L12"/>
    <mergeCell ref="M12:N12"/>
    <mergeCell ref="O9:P9"/>
    <mergeCell ref="O10:P10"/>
    <mergeCell ref="O11:P11"/>
    <mergeCell ref="O12:P12"/>
    <mergeCell ref="A17:U17"/>
    <mergeCell ref="D13:F13"/>
    <mergeCell ref="G13:H13"/>
    <mergeCell ref="I13:J13"/>
    <mergeCell ref="K13:L13"/>
    <mergeCell ref="M13:N13"/>
    <mergeCell ref="D14:F14"/>
    <mergeCell ref="G14:H14"/>
    <mergeCell ref="I14:J14"/>
    <mergeCell ref="K14:L14"/>
    <mergeCell ref="M14:N14"/>
    <mergeCell ref="D15:F15"/>
    <mergeCell ref="Q14:R14"/>
    <mergeCell ref="Q15:R15"/>
    <mergeCell ref="G6:J6"/>
    <mergeCell ref="K6:N6"/>
    <mergeCell ref="O13:P13"/>
    <mergeCell ref="O14:P14"/>
    <mergeCell ref="O15:P15"/>
    <mergeCell ref="Q7:R7"/>
    <mergeCell ref="Q8:R8"/>
    <mergeCell ref="Q9:R9"/>
    <mergeCell ref="Q10:R10"/>
    <mergeCell ref="Q11:R11"/>
    <mergeCell ref="Q12:R12"/>
    <mergeCell ref="Q13:R13"/>
    <mergeCell ref="O7:P7"/>
    <mergeCell ref="O8:P8"/>
  </mergeCells>
  <hyperlinks>
    <hyperlink ref="U18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102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3"/>
    <row r="3" spans="1:34" s="7" customFormat="1" ht="15" customHeight="1" thickBot="1" x14ac:dyDescent="0.35">
      <c r="A3" s="54" t="str">
        <f>'Table of contents'!F32</f>
        <v>C15</v>
      </c>
      <c r="B3" s="54" t="str">
        <f>'Table of contents'!G32</f>
        <v>Financial leverage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6" t="s">
        <v>93</v>
      </c>
      <c r="L6" s="98"/>
      <c r="M6" s="97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8" t="s">
        <v>1</v>
      </c>
      <c r="I7" s="98"/>
      <c r="J7" s="97"/>
      <c r="K7" s="92">
        <v>3.2</v>
      </c>
      <c r="L7" s="118"/>
      <c r="M7" s="93"/>
      <c r="N7" s="21"/>
      <c r="O7" s="21"/>
      <c r="P7" s="21"/>
      <c r="Q7" s="21"/>
      <c r="R7" s="21"/>
      <c r="S7" s="21"/>
      <c r="T7" s="21"/>
      <c r="V7" s="52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8" t="s">
        <v>34</v>
      </c>
      <c r="I8" s="98"/>
      <c r="J8" s="97"/>
      <c r="K8" s="92">
        <v>3.1</v>
      </c>
      <c r="L8" s="118"/>
      <c r="M8" s="93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8" t="s">
        <v>36</v>
      </c>
      <c r="I9" s="98"/>
      <c r="J9" s="97"/>
      <c r="K9" s="92">
        <v>3.1</v>
      </c>
      <c r="L9" s="118"/>
      <c r="M9" s="93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8" t="s">
        <v>35</v>
      </c>
      <c r="I10" s="98"/>
      <c r="J10" s="97"/>
      <c r="K10" s="92">
        <v>3</v>
      </c>
      <c r="L10" s="118"/>
      <c r="M10" s="93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8" t="s">
        <v>32</v>
      </c>
      <c r="I11" s="98"/>
      <c r="J11" s="97"/>
      <c r="K11" s="92">
        <v>3</v>
      </c>
      <c r="L11" s="118"/>
      <c r="M11" s="93"/>
      <c r="N11" s="21"/>
      <c r="O11" s="21"/>
      <c r="P11" s="21"/>
      <c r="Q11" s="21"/>
      <c r="R11" s="21"/>
      <c r="S11" s="21"/>
      <c r="T11" s="21"/>
      <c r="V11" s="52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8" t="s">
        <v>38</v>
      </c>
      <c r="I12" s="98"/>
      <c r="J12" s="97"/>
      <c r="K12" s="92">
        <v>2.2999999999999998</v>
      </c>
      <c r="L12" s="118"/>
      <c r="M12" s="93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8" t="s">
        <v>33</v>
      </c>
      <c r="I13" s="98"/>
      <c r="J13" s="97"/>
      <c r="K13" s="92">
        <v>2.2000000000000002</v>
      </c>
      <c r="L13" s="118"/>
      <c r="M13" s="93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8" t="s">
        <v>37</v>
      </c>
      <c r="I14" s="98"/>
      <c r="J14" s="97"/>
      <c r="K14" s="92">
        <v>2</v>
      </c>
      <c r="L14" s="118"/>
      <c r="M14" s="93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zlhCa8gQchGY/gr2gE3M9bOaT/or+2MdvJ9P2ppeoCzdbnM/vlc+cZBQfx5EYkV1HGaW2FmuuchhQf/Mj4hPjA==" saltValue="KmJ+bGe0AALS5mX4IboWpw==" spinCount="100000" sheet="1" objects="1" scenarios="1"/>
  <mergeCells count="19">
    <mergeCell ref="A1:U1"/>
    <mergeCell ref="K6:M6"/>
    <mergeCell ref="H7:J7"/>
    <mergeCell ref="K7:M7"/>
    <mergeCell ref="H8:J8"/>
    <mergeCell ref="K8:M8"/>
    <mergeCell ref="H9:J9"/>
    <mergeCell ref="K9:M9"/>
    <mergeCell ref="H10:J10"/>
    <mergeCell ref="K10:M10"/>
    <mergeCell ref="H11:J11"/>
    <mergeCell ref="K11:M11"/>
    <mergeCell ref="A16:U16"/>
    <mergeCell ref="H12:J12"/>
    <mergeCell ref="K12:M12"/>
    <mergeCell ref="H13:J13"/>
    <mergeCell ref="K13:M13"/>
    <mergeCell ref="H14:J14"/>
    <mergeCell ref="K14:M14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102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3"/>
    <row r="3" spans="1:33" s="7" customFormat="1" ht="15" customHeight="1" thickBot="1" x14ac:dyDescent="0.35">
      <c r="A3" s="54" t="str">
        <f>'Table of contents'!F33</f>
        <v>C16</v>
      </c>
      <c r="B3" s="54" t="str">
        <f>'Table of contents'!G33</f>
        <v>Financial leverage | Breakdown of the differential against Portugal (2015)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60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6"/>
      <c r="J6" s="97" t="s">
        <v>61</v>
      </c>
      <c r="K6" s="108"/>
      <c r="L6" s="97" t="s">
        <v>62</v>
      </c>
      <c r="M6" s="108"/>
      <c r="N6" s="97" t="s">
        <v>63</v>
      </c>
      <c r="O6" s="10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8" t="s">
        <v>36</v>
      </c>
      <c r="H7" s="98"/>
      <c r="I7" s="98"/>
      <c r="J7" s="92">
        <v>0.1</v>
      </c>
      <c r="K7" s="93"/>
      <c r="L7" s="92">
        <v>-0.1</v>
      </c>
      <c r="M7" s="93"/>
      <c r="N7" s="109">
        <v>-0.1</v>
      </c>
      <c r="O7" s="110"/>
      <c r="P7" s="21"/>
      <c r="Q7" s="21"/>
      <c r="R7" s="21"/>
      <c r="S7" s="55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8" t="s">
        <v>34</v>
      </c>
      <c r="H8" s="98"/>
      <c r="I8" s="98"/>
      <c r="J8" s="92">
        <v>0.3</v>
      </c>
      <c r="K8" s="93"/>
      <c r="L8" s="92">
        <v>-0.4</v>
      </c>
      <c r="M8" s="93"/>
      <c r="N8" s="109">
        <v>-0.1</v>
      </c>
      <c r="O8" s="110"/>
      <c r="P8" s="21"/>
      <c r="Q8" s="21"/>
      <c r="R8" s="21"/>
      <c r="S8" s="55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8" t="s">
        <v>35</v>
      </c>
      <c r="H9" s="98"/>
      <c r="I9" s="98"/>
      <c r="J9" s="92">
        <v>0.2</v>
      </c>
      <c r="K9" s="93"/>
      <c r="L9" s="92">
        <v>-0.4</v>
      </c>
      <c r="M9" s="93"/>
      <c r="N9" s="109">
        <v>-0.2</v>
      </c>
      <c r="O9" s="110"/>
      <c r="P9" s="21"/>
      <c r="Q9" s="21"/>
      <c r="R9" s="21"/>
      <c r="S9" s="55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8" t="s">
        <v>32</v>
      </c>
      <c r="H10" s="98"/>
      <c r="I10" s="98"/>
      <c r="J10" s="92">
        <v>0.4</v>
      </c>
      <c r="K10" s="93"/>
      <c r="L10" s="92">
        <v>-0.6</v>
      </c>
      <c r="M10" s="93"/>
      <c r="N10" s="109">
        <v>-0.2</v>
      </c>
      <c r="O10" s="110"/>
      <c r="P10" s="21"/>
      <c r="Q10" s="21"/>
      <c r="R10" s="21"/>
      <c r="S10" s="55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8" t="s">
        <v>38</v>
      </c>
      <c r="H11" s="98"/>
      <c r="I11" s="98"/>
      <c r="J11" s="92">
        <v>0.4</v>
      </c>
      <c r="K11" s="93"/>
      <c r="L11" s="92">
        <v>-1.3</v>
      </c>
      <c r="M11" s="93"/>
      <c r="N11" s="109">
        <v>-0.9</v>
      </c>
      <c r="O11" s="110"/>
      <c r="P11" s="21"/>
      <c r="Q11" s="21"/>
      <c r="R11" s="21"/>
      <c r="S11" s="55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8" t="s">
        <v>33</v>
      </c>
      <c r="H12" s="98"/>
      <c r="I12" s="98"/>
      <c r="J12" s="92">
        <v>0</v>
      </c>
      <c r="K12" s="93"/>
      <c r="L12" s="92">
        <v>-1</v>
      </c>
      <c r="M12" s="93"/>
      <c r="N12" s="109">
        <v>-1</v>
      </c>
      <c r="O12" s="110"/>
      <c r="P12" s="21"/>
      <c r="Q12" s="21"/>
      <c r="R12" s="21"/>
      <c r="S12" s="55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8" t="s">
        <v>37</v>
      </c>
      <c r="H13" s="98"/>
      <c r="I13" s="98"/>
      <c r="J13" s="92">
        <v>0.1</v>
      </c>
      <c r="K13" s="93"/>
      <c r="L13" s="92">
        <v>-1.3</v>
      </c>
      <c r="M13" s="93"/>
      <c r="N13" s="109">
        <v>-1.2</v>
      </c>
      <c r="O13" s="110"/>
      <c r="P13" s="21"/>
      <c r="Q13" s="21"/>
      <c r="R13" s="21"/>
      <c r="S13" s="55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mFq1H2NuXO+jb+g3uOluH+X+rcoj8zGY3cMkj3mnMCzyeF+AGmtxZhKe1Pbj67wToBQs7s+NndyOffaHgw6cuw==" saltValue="ldEs8q5dZuHTYspeoVDkjA==" spinCount="100000" sheet="1" objects="1" scenarios="1"/>
  <mergeCells count="33">
    <mergeCell ref="A1:U1"/>
    <mergeCell ref="J6:K6"/>
    <mergeCell ref="L6:M6"/>
    <mergeCell ref="N6:O6"/>
    <mergeCell ref="G7:I7"/>
    <mergeCell ref="J7:K7"/>
    <mergeCell ref="L7:M7"/>
    <mergeCell ref="N7:O7"/>
    <mergeCell ref="G8:I8"/>
    <mergeCell ref="J8:K8"/>
    <mergeCell ref="L8:M8"/>
    <mergeCell ref="N8:O8"/>
    <mergeCell ref="G9:I9"/>
    <mergeCell ref="J9:K9"/>
    <mergeCell ref="L9:M9"/>
    <mergeCell ref="N9:O9"/>
    <mergeCell ref="G10:I10"/>
    <mergeCell ref="J10:K10"/>
    <mergeCell ref="L10:M10"/>
    <mergeCell ref="N10:O10"/>
    <mergeCell ref="G11:I11"/>
    <mergeCell ref="J11:K11"/>
    <mergeCell ref="L11:M11"/>
    <mergeCell ref="N11:O11"/>
    <mergeCell ref="A16:U16"/>
    <mergeCell ref="G12:I12"/>
    <mergeCell ref="J12:K12"/>
    <mergeCell ref="L12:M12"/>
    <mergeCell ref="N12:O12"/>
    <mergeCell ref="G13:I13"/>
    <mergeCell ref="J13:K13"/>
    <mergeCell ref="L13:M13"/>
    <mergeCell ref="N13:O13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102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3"/>
    <row r="3" spans="1:32" s="7" customFormat="1" ht="15" customHeight="1" thickBot="1" x14ac:dyDescent="0.35">
      <c r="A3" s="54" t="str">
        <f>'Table of contents'!F34</f>
        <v>C17</v>
      </c>
      <c r="B3" s="54" t="str">
        <f>'Table of contents'!G34</f>
        <v>Changes in financial leverage (2016-15)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6"/>
      <c r="I6" s="97" t="s">
        <v>2</v>
      </c>
      <c r="J6" s="108"/>
      <c r="K6" s="97" t="s">
        <v>3</v>
      </c>
      <c r="L6" s="108"/>
      <c r="M6" s="97" t="s">
        <v>4</v>
      </c>
      <c r="N6" s="108"/>
      <c r="O6" s="111" t="s">
        <v>67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8" t="s">
        <v>37</v>
      </c>
      <c r="G7" s="98"/>
      <c r="H7" s="98"/>
      <c r="I7" s="119">
        <v>-0.01</v>
      </c>
      <c r="J7" s="120"/>
      <c r="K7" s="119">
        <v>0.03</v>
      </c>
      <c r="L7" s="120"/>
      <c r="M7" s="119">
        <v>0.06</v>
      </c>
      <c r="N7" s="120"/>
      <c r="O7" s="121">
        <v>0.09</v>
      </c>
      <c r="P7" s="122"/>
      <c r="Q7" s="21"/>
      <c r="R7" s="5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8" t="s">
        <v>1</v>
      </c>
      <c r="G8" s="98"/>
      <c r="H8" s="98"/>
      <c r="I8" s="119">
        <v>0.21</v>
      </c>
      <c r="J8" s="120"/>
      <c r="K8" s="119">
        <v>0.01</v>
      </c>
      <c r="L8" s="120"/>
      <c r="M8" s="119">
        <v>-0.28000000000000003</v>
      </c>
      <c r="N8" s="120"/>
      <c r="O8" s="121">
        <v>-0.06</v>
      </c>
      <c r="P8" s="122"/>
      <c r="Q8" s="21"/>
      <c r="R8" s="55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8" t="s">
        <v>34</v>
      </c>
      <c r="G9" s="98"/>
      <c r="H9" s="98"/>
      <c r="I9" s="119">
        <v>-0.15</v>
      </c>
      <c r="J9" s="120"/>
      <c r="K9" s="119">
        <v>-0.02</v>
      </c>
      <c r="L9" s="120"/>
      <c r="M9" s="119">
        <v>-0.04</v>
      </c>
      <c r="N9" s="120"/>
      <c r="O9" s="121">
        <v>-0.22</v>
      </c>
      <c r="P9" s="122"/>
      <c r="Q9" s="21"/>
      <c r="R9" s="55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8" t="s">
        <v>33</v>
      </c>
      <c r="G10" s="98"/>
      <c r="H10" s="98"/>
      <c r="I10" s="119">
        <v>-0.1</v>
      </c>
      <c r="J10" s="120"/>
      <c r="K10" s="119">
        <v>-0.11</v>
      </c>
      <c r="L10" s="120"/>
      <c r="M10" s="119">
        <v>-0.02</v>
      </c>
      <c r="N10" s="120"/>
      <c r="O10" s="121">
        <v>-0.24</v>
      </c>
      <c r="P10" s="122"/>
      <c r="Q10" s="21"/>
      <c r="R10" s="55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8" t="s">
        <v>36</v>
      </c>
      <c r="G11" s="98"/>
      <c r="H11" s="98"/>
      <c r="I11" s="119">
        <v>-0.21</v>
      </c>
      <c r="J11" s="120"/>
      <c r="K11" s="119">
        <v>0.12</v>
      </c>
      <c r="L11" s="120"/>
      <c r="M11" s="119">
        <v>-0.15</v>
      </c>
      <c r="N11" s="120"/>
      <c r="O11" s="121">
        <v>-0.24</v>
      </c>
      <c r="P11" s="122"/>
      <c r="Q11" s="21"/>
      <c r="R11" s="55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8" t="s">
        <v>35</v>
      </c>
      <c r="G12" s="98"/>
      <c r="H12" s="98"/>
      <c r="I12" s="119">
        <v>-0.05</v>
      </c>
      <c r="J12" s="120"/>
      <c r="K12" s="119">
        <v>-0.14000000000000001</v>
      </c>
      <c r="L12" s="120"/>
      <c r="M12" s="119">
        <v>-0.09</v>
      </c>
      <c r="N12" s="120"/>
      <c r="O12" s="121">
        <v>-0.28000000000000003</v>
      </c>
      <c r="P12" s="122"/>
      <c r="Q12" s="21"/>
      <c r="R12" s="55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8" t="s">
        <v>38</v>
      </c>
      <c r="G13" s="98"/>
      <c r="H13" s="98"/>
      <c r="I13" s="119">
        <v>0.02</v>
      </c>
      <c r="J13" s="120"/>
      <c r="K13" s="119">
        <v>-0.12</v>
      </c>
      <c r="L13" s="120"/>
      <c r="M13" s="119">
        <v>-0.21</v>
      </c>
      <c r="N13" s="120"/>
      <c r="O13" s="121">
        <v>-0.31</v>
      </c>
      <c r="P13" s="122"/>
      <c r="Q13" s="21"/>
      <c r="R13" s="55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8" t="s">
        <v>32</v>
      </c>
      <c r="G14" s="98"/>
      <c r="H14" s="98"/>
      <c r="I14" s="119">
        <v>-0.04</v>
      </c>
      <c r="J14" s="120"/>
      <c r="K14" s="119">
        <v>-0.12</v>
      </c>
      <c r="L14" s="120"/>
      <c r="M14" s="119">
        <v>-0.18</v>
      </c>
      <c r="N14" s="120"/>
      <c r="O14" s="121">
        <v>-0.34</v>
      </c>
      <c r="P14" s="122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oEWCLyqSX6lETOUwNi83Ycl/Jzeg6BSkXAtR8tiWlP3iJLZL9p2zhTlzrFh8zXd+OPbh6isIrCmwlZlbQILVQw==" saltValue="rI3x9jG8hk4b5Gx7Foo3SQ==" spinCount="100000" sheet="1" objects="1" scenarios="1"/>
  <mergeCells count="46">
    <mergeCell ref="F7:H7"/>
    <mergeCell ref="I7:J7"/>
    <mergeCell ref="K7:L7"/>
    <mergeCell ref="M7:N7"/>
    <mergeCell ref="O7:P7"/>
    <mergeCell ref="A1:U1"/>
    <mergeCell ref="I6:J6"/>
    <mergeCell ref="K6:L6"/>
    <mergeCell ref="M6:N6"/>
    <mergeCell ref="O6:P6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F11:H11"/>
    <mergeCell ref="I11:J11"/>
    <mergeCell ref="K11:L11"/>
    <mergeCell ref="M11:N11"/>
    <mergeCell ref="O11:P11"/>
    <mergeCell ref="F10:H10"/>
    <mergeCell ref="I10:J10"/>
    <mergeCell ref="K10:L10"/>
    <mergeCell ref="M10:N10"/>
    <mergeCell ref="O10:P10"/>
    <mergeCell ref="A16:U16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  <mergeCell ref="F14:H14"/>
    <mergeCell ref="I14:J14"/>
    <mergeCell ref="K14:L14"/>
    <mergeCell ref="M14:N14"/>
    <mergeCell ref="O14:P14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R43"/>
  <sheetViews>
    <sheetView showGridLines="0" zoomScaleNormal="100" zoomScaleSheetLayoutView="70" workbookViewId="0"/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5.5546875" style="26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18" s="1" customFormat="1" ht="69" customHeight="1" x14ac:dyDescent="0.3">
      <c r="A1" s="47"/>
      <c r="B1" s="47"/>
      <c r="C1" s="47"/>
      <c r="D1" s="48"/>
      <c r="E1" s="47"/>
      <c r="F1" s="48"/>
      <c r="G1" s="47"/>
      <c r="H1" s="47"/>
      <c r="I1" s="47"/>
      <c r="J1" s="47"/>
      <c r="K1" s="77" t="s">
        <v>25</v>
      </c>
      <c r="L1" s="77"/>
      <c r="M1" s="77"/>
      <c r="N1" s="77"/>
      <c r="O1" s="77"/>
      <c r="P1" s="77"/>
      <c r="Q1" s="77"/>
      <c r="R1" s="77"/>
    </row>
    <row r="3" spans="1:18" s="3" customFormat="1" ht="30.75" customHeight="1" x14ac:dyDescent="0.3">
      <c r="C3" s="78" t="s">
        <v>26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s="4" customFormat="1" ht="6" customHeight="1" thickBot="1" x14ac:dyDescent="0.35">
      <c r="C4" s="14"/>
      <c r="D4" s="14"/>
      <c r="E4" s="14"/>
      <c r="F4" s="2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1:18" s="4" customFormat="1" ht="27.75" customHeight="1" thickBot="1" x14ac:dyDescent="0.35">
      <c r="C5" s="14"/>
      <c r="D5" s="14"/>
      <c r="E5" s="14"/>
      <c r="F5" s="61" t="s">
        <v>27</v>
      </c>
      <c r="G5" s="79" t="s">
        <v>132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80"/>
    </row>
    <row r="6" spans="1:18" s="4" customFormat="1" ht="27" customHeight="1" thickBot="1" x14ac:dyDescent="0.35">
      <c r="C6" s="14"/>
      <c r="D6" s="14"/>
      <c r="E6" s="14"/>
      <c r="F6" s="61" t="s">
        <v>41</v>
      </c>
      <c r="G6" s="79" t="s">
        <v>133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</row>
    <row r="7" spans="1:18" s="4" customFormat="1" ht="6" customHeight="1" x14ac:dyDescent="0.3">
      <c r="C7" s="14"/>
      <c r="D7" s="14"/>
      <c r="E7" s="1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</row>
    <row r="8" spans="1:18" s="3" customFormat="1" ht="30.75" customHeight="1" x14ac:dyDescent="0.3">
      <c r="C8" s="78" t="s">
        <v>46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1:18" s="4" customFormat="1" ht="6" customHeight="1" thickBot="1" x14ac:dyDescent="0.35">
      <c r="C9" s="14"/>
      <c r="D9" s="14"/>
      <c r="E9" s="14"/>
      <c r="F9" s="2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</row>
    <row r="10" spans="1:18" s="4" customFormat="1" ht="21" customHeight="1" thickBot="1" x14ac:dyDescent="0.35">
      <c r="C10" s="27"/>
      <c r="D10" s="14"/>
      <c r="E10" s="28"/>
      <c r="F10" s="85" t="s">
        <v>47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/>
    </row>
    <row r="11" spans="1:18" s="4" customFormat="1" ht="18" customHeight="1" thickBot="1" x14ac:dyDescent="0.35">
      <c r="C11" s="14"/>
      <c r="D11" s="14"/>
      <c r="E11" s="14"/>
      <c r="F11" s="33" t="s">
        <v>48</v>
      </c>
      <c r="G11" s="41" t="s">
        <v>49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</row>
    <row r="12" spans="1:18" s="4" customFormat="1" ht="18" customHeight="1" thickBot="1" x14ac:dyDescent="0.35">
      <c r="C12" s="14"/>
      <c r="D12" s="14"/>
      <c r="E12" s="14"/>
      <c r="F12" s="33" t="s">
        <v>53</v>
      </c>
      <c r="G12" s="88" t="s">
        <v>54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</row>
    <row r="13" spans="1:18" s="4" customFormat="1" ht="18" customHeight="1" thickBot="1" x14ac:dyDescent="0.35">
      <c r="C13" s="14"/>
      <c r="D13" s="14"/>
      <c r="E13" s="14"/>
      <c r="F13" s="33" t="s">
        <v>58</v>
      </c>
      <c r="G13" s="88" t="s">
        <v>59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</row>
    <row r="14" spans="1:18" s="4" customFormat="1" ht="21" customHeight="1" thickBot="1" x14ac:dyDescent="0.35">
      <c r="C14" s="27"/>
      <c r="D14" s="14"/>
      <c r="E14" s="28"/>
      <c r="F14" s="85" t="s">
        <v>64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7"/>
    </row>
    <row r="15" spans="1:18" s="4" customFormat="1" ht="18" customHeight="1" thickBot="1" x14ac:dyDescent="0.35">
      <c r="C15" s="14"/>
      <c r="D15" s="14"/>
      <c r="E15" s="14"/>
      <c r="F15" s="33" t="s">
        <v>65</v>
      </c>
      <c r="G15" s="88" t="s">
        <v>135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</row>
    <row r="16" spans="1:18" s="4" customFormat="1" ht="6" customHeight="1" x14ac:dyDescent="0.3">
      <c r="C16" s="14"/>
      <c r="D16" s="14"/>
      <c r="E16" s="1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</row>
    <row r="17" spans="2:18" s="3" customFormat="1" ht="30.75" customHeight="1" x14ac:dyDescent="0.3">
      <c r="B17" s="4"/>
      <c r="C17" s="78" t="s">
        <v>68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2:18" s="4" customFormat="1" ht="6" customHeight="1" thickBot="1" x14ac:dyDescent="0.35">
      <c r="C18" s="14"/>
      <c r="D18" s="14"/>
      <c r="E18" s="14"/>
      <c r="F18" s="25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</row>
    <row r="19" spans="2:18" s="5" customFormat="1" ht="21.75" customHeight="1" thickBot="1" x14ac:dyDescent="0.35">
      <c r="B19" s="4"/>
      <c r="C19" s="22"/>
      <c r="D19" s="23"/>
      <c r="E19" s="24"/>
      <c r="F19" s="83" t="s">
        <v>69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4"/>
    </row>
    <row r="20" spans="2:18" s="5" customFormat="1" ht="18" customHeight="1" thickBot="1" x14ac:dyDescent="0.35">
      <c r="B20" s="4"/>
      <c r="C20" s="18"/>
      <c r="D20" s="18"/>
      <c r="E20" s="18"/>
      <c r="F20" s="34" t="s">
        <v>71</v>
      </c>
      <c r="G20" s="81" t="s">
        <v>70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</row>
    <row r="21" spans="2:18" s="5" customFormat="1" ht="18" customHeight="1" thickBot="1" x14ac:dyDescent="0.35">
      <c r="B21" s="4"/>
      <c r="C21" s="18"/>
      <c r="D21" s="18"/>
      <c r="E21" s="18"/>
      <c r="F21" s="34" t="s">
        <v>74</v>
      </c>
      <c r="G21" s="81" t="s">
        <v>75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</row>
    <row r="22" spans="2:18" s="5" customFormat="1" ht="18" customHeight="1" thickBot="1" x14ac:dyDescent="0.35">
      <c r="B22" s="4"/>
      <c r="C22" s="18"/>
      <c r="D22" s="18"/>
      <c r="E22" s="18"/>
      <c r="F22" s="34" t="s">
        <v>76</v>
      </c>
      <c r="G22" s="81" t="s">
        <v>136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2"/>
    </row>
    <row r="23" spans="2:18" s="5" customFormat="1" ht="18" customHeight="1" thickBot="1" x14ac:dyDescent="0.35">
      <c r="B23" s="4"/>
      <c r="C23" s="18"/>
      <c r="D23" s="18"/>
      <c r="E23" s="18"/>
      <c r="F23" s="34" t="s">
        <v>77</v>
      </c>
      <c r="G23" s="81" t="s">
        <v>137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2"/>
    </row>
    <row r="24" spans="2:18" s="4" customFormat="1" ht="6" customHeight="1" thickBot="1" x14ac:dyDescent="0.35">
      <c r="F24" s="29"/>
    </row>
    <row r="25" spans="2:18" s="5" customFormat="1" ht="21.75" customHeight="1" thickBot="1" x14ac:dyDescent="0.35">
      <c r="B25" s="4"/>
      <c r="C25" s="22"/>
      <c r="D25" s="23"/>
      <c r="E25" s="24"/>
      <c r="F25" s="83" t="s">
        <v>78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/>
    </row>
    <row r="26" spans="2:18" s="5" customFormat="1" ht="18" customHeight="1" thickBot="1" x14ac:dyDescent="0.35">
      <c r="B26" s="4"/>
      <c r="C26" s="18"/>
      <c r="D26" s="18"/>
      <c r="E26" s="18"/>
      <c r="F26" s="34" t="s">
        <v>80</v>
      </c>
      <c r="G26" s="81" t="s">
        <v>79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</row>
    <row r="27" spans="2:18" s="5" customFormat="1" ht="18" customHeight="1" thickBot="1" x14ac:dyDescent="0.35">
      <c r="B27" s="4"/>
      <c r="C27" s="18"/>
      <c r="D27" s="18"/>
      <c r="E27" s="18"/>
      <c r="F27" s="34" t="s">
        <v>84</v>
      </c>
      <c r="G27" s="81" t="s">
        <v>83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2"/>
    </row>
    <row r="28" spans="2:18" s="5" customFormat="1" ht="18" customHeight="1" thickBot="1" x14ac:dyDescent="0.35">
      <c r="B28" s="4"/>
      <c r="C28" s="18"/>
      <c r="D28" s="18"/>
      <c r="E28" s="18"/>
      <c r="F28" s="34" t="s">
        <v>85</v>
      </c>
      <c r="G28" s="81" t="s">
        <v>138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2"/>
    </row>
    <row r="29" spans="2:18" s="5" customFormat="1" ht="18" customHeight="1" thickBot="1" x14ac:dyDescent="0.35">
      <c r="B29" s="4"/>
      <c r="C29" s="18"/>
      <c r="D29" s="18"/>
      <c r="E29" s="18"/>
      <c r="F29" s="34" t="s">
        <v>86</v>
      </c>
      <c r="G29" s="81" t="s">
        <v>87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2"/>
    </row>
    <row r="30" spans="2:18" s="4" customFormat="1" ht="6" customHeight="1" thickBot="1" x14ac:dyDescent="0.35">
      <c r="F30" s="29"/>
    </row>
    <row r="31" spans="2:18" s="5" customFormat="1" ht="21.75" customHeight="1" thickBot="1" x14ac:dyDescent="0.35">
      <c r="B31" s="4"/>
      <c r="C31" s="22"/>
      <c r="D31" s="23"/>
      <c r="E31" s="24"/>
      <c r="F31" s="83" t="s">
        <v>90</v>
      </c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/>
    </row>
    <row r="32" spans="2:18" s="5" customFormat="1" ht="18" customHeight="1" thickBot="1" x14ac:dyDescent="0.35">
      <c r="B32" s="4"/>
      <c r="C32" s="18"/>
      <c r="D32" s="18"/>
      <c r="E32" s="18"/>
      <c r="F32" s="34" t="s">
        <v>91</v>
      </c>
      <c r="G32" s="81" t="s">
        <v>92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/>
    </row>
    <row r="33" spans="1:18" s="5" customFormat="1" ht="18" customHeight="1" thickBot="1" x14ac:dyDescent="0.35">
      <c r="B33" s="4"/>
      <c r="C33" s="18"/>
      <c r="D33" s="18"/>
      <c r="E33" s="18"/>
      <c r="F33" s="34" t="s">
        <v>94</v>
      </c>
      <c r="G33" s="81" t="s">
        <v>139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2"/>
    </row>
    <row r="34" spans="1:18" s="5" customFormat="1" ht="18" customHeight="1" thickBot="1" x14ac:dyDescent="0.35">
      <c r="B34" s="4"/>
      <c r="C34" s="18"/>
      <c r="D34" s="18"/>
      <c r="E34" s="18"/>
      <c r="F34" s="34" t="s">
        <v>96</v>
      </c>
      <c r="G34" s="81" t="s">
        <v>140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2"/>
    </row>
    <row r="35" spans="1:18" s="5" customFormat="1" ht="18" customHeight="1" thickBot="1" x14ac:dyDescent="0.35">
      <c r="B35" s="4"/>
      <c r="C35" s="18"/>
      <c r="D35" s="18"/>
      <c r="E35" s="18"/>
      <c r="F35" s="34" t="s">
        <v>97</v>
      </c>
      <c r="G35" s="81" t="s">
        <v>141</v>
      </c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2"/>
    </row>
    <row r="36" spans="1:18" s="4" customFormat="1" ht="6" customHeight="1" x14ac:dyDescent="0.3">
      <c r="F36" s="29"/>
    </row>
    <row r="37" spans="1:18" s="3" customFormat="1" ht="30.75" customHeight="1" x14ac:dyDescent="0.3">
      <c r="A37" s="30"/>
      <c r="B37" s="4"/>
      <c r="C37" s="78" t="s">
        <v>98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1:18" s="4" customFormat="1" ht="6" customHeight="1" thickBot="1" x14ac:dyDescent="0.35">
      <c r="C38" s="14"/>
      <c r="D38" s="14"/>
      <c r="E38" s="14"/>
      <c r="F38" s="2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</row>
    <row r="39" spans="1:18" s="4" customFormat="1" ht="18" customHeight="1" thickBot="1" x14ac:dyDescent="0.35">
      <c r="A39" s="14"/>
      <c r="C39" s="14"/>
      <c r="D39" s="14"/>
      <c r="E39" s="14"/>
      <c r="F39" s="61" t="s">
        <v>99</v>
      </c>
      <c r="G39" s="65" t="s">
        <v>100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6"/>
    </row>
    <row r="40" spans="1:18" s="4" customFormat="1" ht="18" customHeight="1" x14ac:dyDescent="0.3">
      <c r="A40" s="14"/>
      <c r="C40" s="14"/>
      <c r="D40" s="14"/>
      <c r="E40" s="14"/>
      <c r="F40" s="64" t="s">
        <v>115</v>
      </c>
      <c r="G40" s="90" t="s">
        <v>116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1"/>
    </row>
    <row r="41" spans="1:18" ht="30" customHeight="1" x14ac:dyDescent="0.3">
      <c r="A41" s="19"/>
      <c r="B41" s="19"/>
      <c r="C41" s="19"/>
      <c r="D41" s="19"/>
      <c r="E41" s="19"/>
      <c r="F41" s="2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1:18" ht="30" customHeight="1" x14ac:dyDescent="0.3">
      <c r="A42" s="74" t="str">
        <f>NOTE!$A$24</f>
        <v>STUDY 29 | PROFITABILITY OF PORTUGUESE AND EUROPEAN ENTERPRISES 2006-2015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  <row r="43" spans="1:18" ht="30" customHeight="1" x14ac:dyDescent="0.3"/>
  </sheetData>
  <sheetProtection algorithmName="SHA-512" hashValue="uhOLn8JCANLyEDGVNsic5TdX/g5S4AvqespHHPtzYXBy81eEVTY5WpY3CMv8sNidVkPYfx8a6GcIfbO2EzqbgQ==" saltValue="dSlVR7FfSGrloL7WsfkFjg==" spinCount="100000" sheet="1" objects="1" scenarios="1"/>
  <mergeCells count="29">
    <mergeCell ref="A42:R42"/>
    <mergeCell ref="C37:R37"/>
    <mergeCell ref="G40:R40"/>
    <mergeCell ref="G22:R22"/>
    <mergeCell ref="F25:R25"/>
    <mergeCell ref="G26:R26"/>
    <mergeCell ref="G27:R27"/>
    <mergeCell ref="G28:R28"/>
    <mergeCell ref="G29:R29"/>
    <mergeCell ref="F31:R31"/>
    <mergeCell ref="G32:R32"/>
    <mergeCell ref="G33:R33"/>
    <mergeCell ref="G34:R34"/>
    <mergeCell ref="G35:R35"/>
    <mergeCell ref="K1:R1"/>
    <mergeCell ref="C3:R3"/>
    <mergeCell ref="G5:R5"/>
    <mergeCell ref="G6:R6"/>
    <mergeCell ref="G23:R23"/>
    <mergeCell ref="G21:R21"/>
    <mergeCell ref="C8:R8"/>
    <mergeCell ref="G20:R20"/>
    <mergeCell ref="F19:R19"/>
    <mergeCell ref="C17:R17"/>
    <mergeCell ref="F10:R10"/>
    <mergeCell ref="G12:R12"/>
    <mergeCell ref="G15:R15"/>
    <mergeCell ref="G13:R13"/>
    <mergeCell ref="F14:R14"/>
  </mergeCells>
  <hyperlinks>
    <hyperlink ref="F13" location="'C5'!A1" display="C5"/>
    <hyperlink ref="F40" location="'T2'!A1" display="T2"/>
    <hyperlink ref="F12" location="'C4'!A1" display="C4"/>
    <hyperlink ref="F15" location="'C6'!A1" display="C6"/>
    <hyperlink ref="F20" location="'C7'!A1" display="C7"/>
    <hyperlink ref="F21" location="'C8'!A1" display="C8"/>
    <hyperlink ref="F22" location="'C9'!A1" display="C9"/>
    <hyperlink ref="F11" location="'C3'!A1" display="C3"/>
    <hyperlink ref="F5" location="'C1'!A1" display="C1"/>
    <hyperlink ref="F6" location="'C2'!A1" display="C2"/>
    <hyperlink ref="F39" location="'T1'!A1" display="T1"/>
    <hyperlink ref="F23" location="'C10'!A1" display="C10"/>
    <hyperlink ref="F26" location="'C11'!A1" display="C11"/>
    <hyperlink ref="F27" location="'C12'!A1" display="C12"/>
    <hyperlink ref="F28" location="'C13'!A1" display="C13"/>
    <hyperlink ref="F29" location="'C14'!A1" display="C14"/>
    <hyperlink ref="F32" location="'C15'!A1" display="C15"/>
    <hyperlink ref="F33" location="'C16'!A1" display="C16"/>
    <hyperlink ref="F34" location="'C17'!A1" display="C17"/>
    <hyperlink ref="F35" location="'C18'!A1" display="C18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thickBot="1" x14ac:dyDescent="0.35">
      <c r="A1" s="102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1" ht="15" customHeight="1" x14ac:dyDescent="0.3"/>
    <row r="3" spans="1:31" s="7" customFormat="1" ht="15" customHeight="1" thickBot="1" x14ac:dyDescent="0.35">
      <c r="A3" s="54" t="str">
        <f>'Table of contents'!F35</f>
        <v>C18</v>
      </c>
      <c r="B3" s="54" t="str">
        <f>'Table of contents'!G35</f>
        <v>Changes in the liabilities structure (percentage points, 2006-15)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1" s="9" customFormat="1" ht="15" customHeight="1" x14ac:dyDescent="0.2">
      <c r="A4" s="8" t="s">
        <v>60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6" customHeight="1" x14ac:dyDescent="0.3">
      <c r="E6" s="37"/>
      <c r="F6" s="36"/>
      <c r="G6" s="46"/>
      <c r="H6" s="98" t="s">
        <v>149</v>
      </c>
      <c r="I6" s="97"/>
      <c r="J6" s="96" t="s">
        <v>150</v>
      </c>
      <c r="K6" s="97"/>
      <c r="L6" s="96" t="s">
        <v>151</v>
      </c>
      <c r="M6" s="97"/>
      <c r="N6" s="96" t="s">
        <v>152</v>
      </c>
      <c r="O6" s="97"/>
      <c r="P6" s="96" t="s">
        <v>153</v>
      </c>
      <c r="Q6" s="97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8" t="s">
        <v>35</v>
      </c>
      <c r="F7" s="98"/>
      <c r="G7" s="98"/>
      <c r="H7" s="92">
        <v>2.1</v>
      </c>
      <c r="I7" s="93"/>
      <c r="J7" s="92">
        <v>-1.4</v>
      </c>
      <c r="K7" s="93"/>
      <c r="L7" s="92">
        <v>2.7</v>
      </c>
      <c r="M7" s="93"/>
      <c r="N7" s="92">
        <v>-0.1</v>
      </c>
      <c r="O7" s="93"/>
      <c r="P7" s="92">
        <v>-3.3</v>
      </c>
      <c r="Q7" s="93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8" t="s">
        <v>32</v>
      </c>
      <c r="F8" s="98"/>
      <c r="G8" s="98"/>
      <c r="H8" s="92">
        <v>6.7</v>
      </c>
      <c r="I8" s="93"/>
      <c r="J8" s="92">
        <v>-3.1</v>
      </c>
      <c r="K8" s="93"/>
      <c r="L8" s="92">
        <v>0</v>
      </c>
      <c r="M8" s="93"/>
      <c r="N8" s="92">
        <v>-2.2000000000000002</v>
      </c>
      <c r="O8" s="93"/>
      <c r="P8" s="92">
        <v>-1.3</v>
      </c>
      <c r="Q8" s="93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8" t="s">
        <v>33</v>
      </c>
      <c r="F9" s="98"/>
      <c r="G9" s="98"/>
      <c r="H9" s="92">
        <v>0</v>
      </c>
      <c r="I9" s="93"/>
      <c r="J9" s="92">
        <v>-1.4</v>
      </c>
      <c r="K9" s="93"/>
      <c r="L9" s="92">
        <v>5.7</v>
      </c>
      <c r="M9" s="93"/>
      <c r="N9" s="92">
        <v>-3.7</v>
      </c>
      <c r="O9" s="93"/>
      <c r="P9" s="92">
        <v>-0.6</v>
      </c>
      <c r="Q9" s="93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8" t="s">
        <v>38</v>
      </c>
      <c r="F10" s="98"/>
      <c r="G10" s="98"/>
      <c r="H10" s="92">
        <v>1.1000000000000001</v>
      </c>
      <c r="I10" s="93"/>
      <c r="J10" s="92">
        <v>-3.7</v>
      </c>
      <c r="K10" s="93"/>
      <c r="L10" s="92">
        <v>7.7</v>
      </c>
      <c r="M10" s="93"/>
      <c r="N10" s="92">
        <v>-6.5</v>
      </c>
      <c r="O10" s="93"/>
      <c r="P10" s="92">
        <v>1.4</v>
      </c>
      <c r="Q10" s="93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8" t="s">
        <v>34</v>
      </c>
      <c r="F11" s="98"/>
      <c r="G11" s="98"/>
      <c r="H11" s="92">
        <v>3.8</v>
      </c>
      <c r="I11" s="93"/>
      <c r="J11" s="92">
        <v>-2.7</v>
      </c>
      <c r="K11" s="93"/>
      <c r="L11" s="92">
        <v>2</v>
      </c>
      <c r="M11" s="93"/>
      <c r="N11" s="92">
        <v>-3.3</v>
      </c>
      <c r="O11" s="93"/>
      <c r="P11" s="92">
        <v>0.2</v>
      </c>
      <c r="Q11" s="93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8" t="s">
        <v>36</v>
      </c>
      <c r="F12" s="98"/>
      <c r="G12" s="98"/>
      <c r="H12" s="92">
        <v>1.7</v>
      </c>
      <c r="I12" s="93"/>
      <c r="J12" s="92">
        <v>-0.6</v>
      </c>
      <c r="K12" s="93"/>
      <c r="L12" s="92">
        <v>0.8</v>
      </c>
      <c r="M12" s="93"/>
      <c r="N12" s="92">
        <v>-3.2</v>
      </c>
      <c r="O12" s="93"/>
      <c r="P12" s="92">
        <v>1.3</v>
      </c>
      <c r="Q12" s="93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8" t="s">
        <v>37</v>
      </c>
      <c r="F13" s="98"/>
      <c r="G13" s="98"/>
      <c r="H13" s="92">
        <v>5.9</v>
      </c>
      <c r="I13" s="93"/>
      <c r="J13" s="92">
        <v>-1.1000000000000001</v>
      </c>
      <c r="K13" s="93"/>
      <c r="L13" s="92">
        <v>1.1000000000000001</v>
      </c>
      <c r="M13" s="93"/>
      <c r="N13" s="92">
        <v>-6.9</v>
      </c>
      <c r="O13" s="93"/>
      <c r="P13" s="92">
        <v>1.1000000000000001</v>
      </c>
      <c r="Q13" s="93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8" t="s">
        <v>1</v>
      </c>
      <c r="F14" s="98"/>
      <c r="G14" s="98"/>
      <c r="H14" s="92">
        <v>1.7</v>
      </c>
      <c r="I14" s="93"/>
      <c r="J14" s="92">
        <v>-5.2</v>
      </c>
      <c r="K14" s="93"/>
      <c r="L14" s="92">
        <v>8.1</v>
      </c>
      <c r="M14" s="93"/>
      <c r="N14" s="92">
        <v>-3.2</v>
      </c>
      <c r="O14" s="93"/>
      <c r="P14" s="92">
        <v>-1.4</v>
      </c>
      <c r="Q14" s="93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KnWVFwurhFfFp6JW/PlyDV0Z2tlFNsg7S085oPI/GcefCGB47mFV7VDb5E3PwpDHb9KJo82x7b0K/WThpUog2g==" saltValue="PvnMJkCui+7DMAf+pVQBNA==" spinCount="100000" sheet="1" objects="1" scenarios="1"/>
  <mergeCells count="55">
    <mergeCell ref="E14:G14"/>
    <mergeCell ref="A16:U16"/>
    <mergeCell ref="H14:I14"/>
    <mergeCell ref="J14:K14"/>
    <mergeCell ref="L14:M14"/>
    <mergeCell ref="N14:O14"/>
    <mergeCell ref="P14:Q14"/>
    <mergeCell ref="P13:Q13"/>
    <mergeCell ref="E12:G12"/>
    <mergeCell ref="H12:I12"/>
    <mergeCell ref="J12:K12"/>
    <mergeCell ref="L12:M12"/>
    <mergeCell ref="N12:O12"/>
    <mergeCell ref="P12:Q12"/>
    <mergeCell ref="E13:G13"/>
    <mergeCell ref="H13:I13"/>
    <mergeCell ref="J13:K13"/>
    <mergeCell ref="L13:M13"/>
    <mergeCell ref="N13:O13"/>
    <mergeCell ref="P11:Q11"/>
    <mergeCell ref="E10:G10"/>
    <mergeCell ref="H10:I10"/>
    <mergeCell ref="J10:K10"/>
    <mergeCell ref="L10:M10"/>
    <mergeCell ref="N10:O10"/>
    <mergeCell ref="P10:Q10"/>
    <mergeCell ref="E11:G11"/>
    <mergeCell ref="H11:I11"/>
    <mergeCell ref="J11:K11"/>
    <mergeCell ref="L11:M11"/>
    <mergeCell ref="N11:O11"/>
    <mergeCell ref="P9:Q9"/>
    <mergeCell ref="E8:G8"/>
    <mergeCell ref="H8:I8"/>
    <mergeCell ref="J8:K8"/>
    <mergeCell ref="L8:M8"/>
    <mergeCell ref="N8:O8"/>
    <mergeCell ref="P8:Q8"/>
    <mergeCell ref="E9:G9"/>
    <mergeCell ref="H9:I9"/>
    <mergeCell ref="J9:K9"/>
    <mergeCell ref="L9:M9"/>
    <mergeCell ref="N9:O9"/>
    <mergeCell ref="P7:Q7"/>
    <mergeCell ref="A1:U1"/>
    <mergeCell ref="H6:I6"/>
    <mergeCell ref="J6:K6"/>
    <mergeCell ref="L6:M6"/>
    <mergeCell ref="N6:O6"/>
    <mergeCell ref="P6:Q6"/>
    <mergeCell ref="E7:G7"/>
    <mergeCell ref="H7:I7"/>
    <mergeCell ref="J7:K7"/>
    <mergeCell ref="L7:M7"/>
    <mergeCell ref="N7:O7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832326"/>
  </sheetPr>
  <dimension ref="A1:R90"/>
  <sheetViews>
    <sheetView showGridLines="0" zoomScaleNormal="100" workbookViewId="0">
      <selection sqref="A1:R1"/>
    </sheetView>
  </sheetViews>
  <sheetFormatPr defaultColWidth="9.109375" defaultRowHeight="14.4" x14ac:dyDescent="0.3"/>
  <cols>
    <col min="1" max="1" width="10.109375" style="6" customWidth="1"/>
    <col min="2" max="2" width="7.88671875" style="6" customWidth="1"/>
    <col min="3" max="18" width="7.6640625" style="6" customWidth="1"/>
    <col min="19" max="23" width="9.109375" style="6"/>
    <col min="24" max="24" width="9.109375" style="6" customWidth="1"/>
    <col min="25" max="16384" width="9.109375" style="6"/>
  </cols>
  <sheetData>
    <row r="1" spans="1:18" ht="69" customHeight="1" x14ac:dyDescent="0.3">
      <c r="A1" s="131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18" ht="15" customHeight="1" x14ac:dyDescent="0.3"/>
    <row r="3" spans="1:18" ht="15" customHeight="1" thickBot="1" x14ac:dyDescent="0.35">
      <c r="A3" s="43" t="str">
        <f>+'Table of contents'!F39</f>
        <v>T1</v>
      </c>
      <c r="B3" s="44" t="str">
        <f>+'Table of contents'!G39</f>
        <v>Characterisation of BACH database samples</v>
      </c>
      <c r="C3" s="44"/>
      <c r="D3" s="44"/>
      <c r="E3" s="44"/>
      <c r="F3" s="44"/>
      <c r="G3" s="44"/>
      <c r="H3" s="44"/>
      <c r="I3" s="44"/>
    </row>
    <row r="4" spans="1:18" ht="15" customHeight="1" x14ac:dyDescent="0.3">
      <c r="A4" s="8" t="s">
        <v>42</v>
      </c>
      <c r="J4" s="35"/>
      <c r="K4" s="35"/>
      <c r="P4" s="35"/>
      <c r="Q4" s="35"/>
      <c r="R4" s="35"/>
    </row>
    <row r="5" spans="1:18" s="31" customFormat="1" ht="47.25" customHeight="1" x14ac:dyDescent="0.2">
      <c r="A5" s="9"/>
      <c r="B5" s="50"/>
      <c r="C5" s="125" t="s">
        <v>102</v>
      </c>
      <c r="D5" s="126"/>
      <c r="E5" s="125" t="s">
        <v>103</v>
      </c>
      <c r="F5" s="126"/>
      <c r="G5" s="125" t="s">
        <v>104</v>
      </c>
      <c r="H5" s="126"/>
      <c r="I5" s="125" t="s">
        <v>105</v>
      </c>
      <c r="J5" s="126"/>
      <c r="K5" s="125" t="s">
        <v>107</v>
      </c>
      <c r="L5" s="126"/>
      <c r="M5" s="125" t="s">
        <v>106</v>
      </c>
      <c r="N5" s="126"/>
      <c r="O5" s="125" t="s">
        <v>108</v>
      </c>
      <c r="P5" s="126"/>
      <c r="Q5" s="125" t="s">
        <v>109</v>
      </c>
      <c r="R5" s="126"/>
    </row>
    <row r="6" spans="1:18" s="31" customFormat="1" ht="48" customHeight="1" x14ac:dyDescent="0.2">
      <c r="A6" s="123" t="s">
        <v>110</v>
      </c>
      <c r="B6" s="124"/>
      <c r="C6" s="59" t="s">
        <v>142</v>
      </c>
      <c r="D6" s="58" t="s">
        <v>143</v>
      </c>
      <c r="E6" s="71" t="s">
        <v>142</v>
      </c>
      <c r="F6" s="58" t="s">
        <v>143</v>
      </c>
      <c r="G6" s="71" t="s">
        <v>142</v>
      </c>
      <c r="H6" s="58" t="s">
        <v>143</v>
      </c>
      <c r="I6" s="71" t="s">
        <v>142</v>
      </c>
      <c r="J6" s="58" t="s">
        <v>143</v>
      </c>
      <c r="K6" s="71" t="s">
        <v>142</v>
      </c>
      <c r="L6" s="58" t="s">
        <v>143</v>
      </c>
      <c r="M6" s="71" t="s">
        <v>142</v>
      </c>
      <c r="N6" s="58" t="s">
        <v>143</v>
      </c>
      <c r="O6" s="71" t="s">
        <v>142</v>
      </c>
      <c r="P6" s="58" t="s">
        <v>143</v>
      </c>
      <c r="Q6" s="71" t="s">
        <v>142</v>
      </c>
      <c r="R6" s="58" t="s">
        <v>143</v>
      </c>
    </row>
    <row r="7" spans="1:18" s="31" customFormat="1" ht="20.25" customHeight="1" x14ac:dyDescent="0.2">
      <c r="A7" s="123" t="s">
        <v>5</v>
      </c>
      <c r="B7" s="124"/>
      <c r="C7" s="60">
        <v>1</v>
      </c>
      <c r="D7" s="69">
        <v>1</v>
      </c>
      <c r="E7" s="68">
        <v>1.7</v>
      </c>
      <c r="F7" s="69">
        <v>1</v>
      </c>
      <c r="G7" s="69">
        <v>1</v>
      </c>
      <c r="H7" s="69">
        <v>0.5</v>
      </c>
      <c r="I7" s="69">
        <v>0.2</v>
      </c>
      <c r="J7" s="69">
        <v>0.1</v>
      </c>
      <c r="K7" s="69">
        <v>1</v>
      </c>
      <c r="L7" s="69">
        <v>0.8</v>
      </c>
      <c r="M7" s="69">
        <v>3.8</v>
      </c>
      <c r="N7" s="69">
        <v>2.2999999999999998</v>
      </c>
      <c r="O7" s="69">
        <v>1</v>
      </c>
      <c r="P7" s="69">
        <v>1.3</v>
      </c>
      <c r="Q7" s="69" t="s">
        <v>144</v>
      </c>
      <c r="R7" s="69">
        <v>1.6</v>
      </c>
    </row>
    <row r="8" spans="1:18" s="31" customFormat="1" ht="20.25" customHeight="1" x14ac:dyDescent="0.2">
      <c r="A8" s="123" t="s">
        <v>6</v>
      </c>
      <c r="B8" s="124"/>
      <c r="C8" s="68" t="s">
        <v>114</v>
      </c>
      <c r="D8" s="69">
        <v>0</v>
      </c>
      <c r="E8" s="68">
        <v>0</v>
      </c>
      <c r="F8" s="69">
        <v>0</v>
      </c>
      <c r="G8" s="69">
        <v>0</v>
      </c>
      <c r="H8" s="69">
        <v>0.2</v>
      </c>
      <c r="I8" s="69">
        <v>0</v>
      </c>
      <c r="J8" s="69">
        <v>0.4</v>
      </c>
      <c r="K8" s="69">
        <v>0</v>
      </c>
      <c r="L8" s="69">
        <v>2.2999999999999998</v>
      </c>
      <c r="M8" s="127">
        <v>3</v>
      </c>
      <c r="N8" s="69">
        <v>0.6</v>
      </c>
      <c r="O8" s="69">
        <v>1</v>
      </c>
      <c r="P8" s="69">
        <v>1.1000000000000001</v>
      </c>
      <c r="Q8" s="69">
        <v>0</v>
      </c>
      <c r="R8" s="69">
        <v>0.3</v>
      </c>
    </row>
    <row r="9" spans="1:18" s="31" customFormat="1" ht="20.25" customHeight="1" x14ac:dyDescent="0.2">
      <c r="A9" s="123" t="s">
        <v>7</v>
      </c>
      <c r="B9" s="124"/>
      <c r="C9" s="68">
        <v>1.8</v>
      </c>
      <c r="D9" s="69">
        <v>12.5</v>
      </c>
      <c r="E9" s="68">
        <v>1</v>
      </c>
      <c r="F9" s="69">
        <v>24.2</v>
      </c>
      <c r="G9" s="69">
        <v>1.1000000000000001</v>
      </c>
      <c r="H9" s="69">
        <v>24.5</v>
      </c>
      <c r="I9" s="69">
        <v>1.1000000000000001</v>
      </c>
      <c r="J9" s="69">
        <v>41</v>
      </c>
      <c r="K9" s="69">
        <v>1</v>
      </c>
      <c r="L9" s="69">
        <v>36.799999999999997</v>
      </c>
      <c r="M9" s="128"/>
      <c r="N9" s="69">
        <v>27.2</v>
      </c>
      <c r="O9" s="69">
        <v>1</v>
      </c>
      <c r="P9" s="69">
        <v>25.5</v>
      </c>
      <c r="Q9" s="69">
        <v>1</v>
      </c>
      <c r="R9" s="69">
        <v>19</v>
      </c>
    </row>
    <row r="10" spans="1:18" s="31" customFormat="1" ht="20.25" customHeight="1" x14ac:dyDescent="0.2">
      <c r="A10" s="123" t="s">
        <v>8</v>
      </c>
      <c r="B10" s="124"/>
      <c r="C10" s="68">
        <v>1</v>
      </c>
      <c r="D10" s="69">
        <v>1</v>
      </c>
      <c r="E10" s="68">
        <v>0.9</v>
      </c>
      <c r="F10" s="69">
        <v>1</v>
      </c>
      <c r="G10" s="69">
        <v>1.2</v>
      </c>
      <c r="H10" s="69">
        <v>1.7</v>
      </c>
      <c r="I10" s="69">
        <v>1.4</v>
      </c>
      <c r="J10" s="69">
        <v>17.7</v>
      </c>
      <c r="K10" s="69">
        <v>1</v>
      </c>
      <c r="L10" s="69">
        <v>7.1</v>
      </c>
      <c r="M10" s="128"/>
      <c r="N10" s="69">
        <v>0.8</v>
      </c>
      <c r="O10" s="69">
        <v>1</v>
      </c>
      <c r="P10" s="69">
        <v>6.1</v>
      </c>
      <c r="Q10" s="69">
        <v>1.4</v>
      </c>
      <c r="R10" s="69">
        <v>0.6</v>
      </c>
    </row>
    <row r="11" spans="1:18" s="31" customFormat="1" ht="20.25" customHeight="1" x14ac:dyDescent="0.2">
      <c r="A11" s="123" t="s">
        <v>9</v>
      </c>
      <c r="B11" s="124"/>
      <c r="C11" s="68">
        <v>1</v>
      </c>
      <c r="D11" s="69">
        <v>1</v>
      </c>
      <c r="E11" s="68">
        <v>0.8</v>
      </c>
      <c r="F11" s="69">
        <v>1</v>
      </c>
      <c r="G11" s="69">
        <v>1.1000000000000001</v>
      </c>
      <c r="H11" s="69">
        <v>1.3</v>
      </c>
      <c r="I11" s="69">
        <v>0.8</v>
      </c>
      <c r="J11" s="69">
        <v>0.7</v>
      </c>
      <c r="K11" s="69">
        <v>1</v>
      </c>
      <c r="L11" s="69">
        <v>1.3</v>
      </c>
      <c r="M11" s="129"/>
      <c r="N11" s="69">
        <v>2.5</v>
      </c>
      <c r="O11" s="69">
        <v>0.9</v>
      </c>
      <c r="P11" s="69">
        <v>0.9</v>
      </c>
      <c r="Q11" s="69">
        <v>1.3</v>
      </c>
      <c r="R11" s="69">
        <v>1.9</v>
      </c>
    </row>
    <row r="12" spans="1:18" s="31" customFormat="1" ht="20.25" customHeight="1" x14ac:dyDescent="0.2">
      <c r="A12" s="123" t="s">
        <v>10</v>
      </c>
      <c r="B12" s="124"/>
      <c r="C12" s="68">
        <v>1.5</v>
      </c>
      <c r="D12" s="69">
        <v>15.6</v>
      </c>
      <c r="E12" s="68">
        <v>1</v>
      </c>
      <c r="F12" s="69">
        <v>10.1</v>
      </c>
      <c r="G12" s="69">
        <v>1</v>
      </c>
      <c r="H12" s="69">
        <v>9.1</v>
      </c>
      <c r="I12" s="69">
        <v>0.6</v>
      </c>
      <c r="J12" s="69">
        <v>1.8</v>
      </c>
      <c r="K12" s="69">
        <v>1</v>
      </c>
      <c r="L12" s="69">
        <v>4.3</v>
      </c>
      <c r="M12" s="69">
        <v>0.8</v>
      </c>
      <c r="N12" s="69">
        <v>9.8000000000000007</v>
      </c>
      <c r="O12" s="69">
        <v>1</v>
      </c>
      <c r="P12" s="69">
        <v>5.7</v>
      </c>
      <c r="Q12" s="69">
        <v>0.9</v>
      </c>
      <c r="R12" s="69">
        <v>7</v>
      </c>
    </row>
    <row r="13" spans="1:18" s="31" customFormat="1" ht="20.25" customHeight="1" x14ac:dyDescent="0.2">
      <c r="A13" s="123" t="s">
        <v>11</v>
      </c>
      <c r="B13" s="124"/>
      <c r="C13" s="68">
        <v>0.9</v>
      </c>
      <c r="D13" s="69">
        <v>20.8</v>
      </c>
      <c r="E13" s="68">
        <v>1</v>
      </c>
      <c r="F13" s="69">
        <v>21.2</v>
      </c>
      <c r="G13" s="69">
        <v>1.1000000000000001</v>
      </c>
      <c r="H13" s="69">
        <v>22.5</v>
      </c>
      <c r="I13" s="69">
        <v>0.9</v>
      </c>
      <c r="J13" s="69">
        <v>23.2</v>
      </c>
      <c r="K13" s="69">
        <v>1</v>
      </c>
      <c r="L13" s="69">
        <v>30.7</v>
      </c>
      <c r="M13" s="69">
        <v>1.1000000000000001</v>
      </c>
      <c r="N13" s="69">
        <v>29.3</v>
      </c>
      <c r="O13" s="69">
        <v>1</v>
      </c>
      <c r="P13" s="69">
        <v>37.799999999999997</v>
      </c>
      <c r="Q13" s="69">
        <v>1</v>
      </c>
      <c r="R13" s="69">
        <v>23.6</v>
      </c>
    </row>
    <row r="14" spans="1:18" s="31" customFormat="1" ht="20.25" customHeight="1" x14ac:dyDescent="0.2">
      <c r="A14" s="123" t="s">
        <v>12</v>
      </c>
      <c r="B14" s="124"/>
      <c r="C14" s="68">
        <v>1.3</v>
      </c>
      <c r="D14" s="69">
        <v>5.2</v>
      </c>
      <c r="E14" s="68">
        <v>1</v>
      </c>
      <c r="F14" s="69">
        <v>10.1</v>
      </c>
      <c r="G14" s="69">
        <v>0.9</v>
      </c>
      <c r="H14" s="69">
        <v>9</v>
      </c>
      <c r="I14" s="69">
        <v>0.9</v>
      </c>
      <c r="J14" s="69">
        <v>3.6</v>
      </c>
      <c r="K14" s="69">
        <v>1</v>
      </c>
      <c r="L14" s="69">
        <v>5.4</v>
      </c>
      <c r="M14" s="69">
        <v>0.8</v>
      </c>
      <c r="N14" s="69">
        <v>5.7</v>
      </c>
      <c r="O14" s="69">
        <v>1</v>
      </c>
      <c r="P14" s="69">
        <v>5.8</v>
      </c>
      <c r="Q14" s="69">
        <v>1.2</v>
      </c>
      <c r="R14" s="69">
        <v>7.2</v>
      </c>
    </row>
    <row r="15" spans="1:18" s="31" customFormat="1" ht="20.25" customHeight="1" x14ac:dyDescent="0.2">
      <c r="A15" s="123" t="s">
        <v>13</v>
      </c>
      <c r="B15" s="124"/>
      <c r="C15" s="68">
        <v>0.7</v>
      </c>
      <c r="D15" s="69">
        <v>7.3</v>
      </c>
      <c r="E15" s="68">
        <v>0.9</v>
      </c>
      <c r="F15" s="69">
        <v>3</v>
      </c>
      <c r="G15" s="69">
        <v>0.9</v>
      </c>
      <c r="H15" s="69">
        <v>4</v>
      </c>
      <c r="I15" s="69">
        <v>0.4</v>
      </c>
      <c r="J15" s="69">
        <v>0.3</v>
      </c>
      <c r="K15" s="69">
        <v>1</v>
      </c>
      <c r="L15" s="69">
        <v>1.3</v>
      </c>
      <c r="M15" s="69">
        <v>0.8</v>
      </c>
      <c r="N15" s="69">
        <v>2.1</v>
      </c>
      <c r="O15" s="69">
        <v>1</v>
      </c>
      <c r="P15" s="69">
        <v>2.5</v>
      </c>
      <c r="Q15" s="69">
        <v>0.9</v>
      </c>
      <c r="R15" s="69">
        <v>6.8</v>
      </c>
    </row>
    <row r="16" spans="1:18" s="31" customFormat="1" ht="20.25" customHeight="1" x14ac:dyDescent="0.2">
      <c r="A16" s="123" t="s">
        <v>14</v>
      </c>
      <c r="B16" s="124"/>
      <c r="C16" s="68">
        <v>0.7</v>
      </c>
      <c r="D16" s="69">
        <v>4.2</v>
      </c>
      <c r="E16" s="68">
        <v>0.9</v>
      </c>
      <c r="F16" s="69">
        <v>4</v>
      </c>
      <c r="G16" s="69">
        <v>0.9</v>
      </c>
      <c r="H16" s="69">
        <v>4.5999999999999996</v>
      </c>
      <c r="I16" s="69">
        <v>0.9</v>
      </c>
      <c r="J16" s="69">
        <v>4</v>
      </c>
      <c r="K16" s="69">
        <v>1</v>
      </c>
      <c r="L16" s="69">
        <v>4.3</v>
      </c>
      <c r="M16" s="69">
        <v>0.8</v>
      </c>
      <c r="N16" s="69">
        <v>3.4</v>
      </c>
      <c r="O16" s="69">
        <v>1</v>
      </c>
      <c r="P16" s="69">
        <v>3.7</v>
      </c>
      <c r="Q16" s="69">
        <v>1.1000000000000001</v>
      </c>
      <c r="R16" s="69">
        <v>4.9000000000000004</v>
      </c>
    </row>
    <row r="17" spans="1:18" s="31" customFormat="1" ht="20.25" customHeight="1" x14ac:dyDescent="0.2">
      <c r="A17" s="123" t="s">
        <v>15</v>
      </c>
      <c r="B17" s="124"/>
      <c r="C17" s="68">
        <v>1.2</v>
      </c>
      <c r="D17" s="69">
        <v>14.6</v>
      </c>
      <c r="E17" s="68">
        <v>1.3</v>
      </c>
      <c r="F17" s="69">
        <v>1</v>
      </c>
      <c r="G17" s="69">
        <v>0.5</v>
      </c>
      <c r="H17" s="69">
        <v>0.8</v>
      </c>
      <c r="I17" s="69">
        <v>1.1000000000000001</v>
      </c>
      <c r="J17" s="69">
        <v>1.3</v>
      </c>
      <c r="K17" s="69">
        <v>1</v>
      </c>
      <c r="L17" s="69">
        <v>0.2</v>
      </c>
      <c r="M17" s="69">
        <v>1.6</v>
      </c>
      <c r="N17" s="69">
        <v>3.8</v>
      </c>
      <c r="O17" s="69">
        <v>1</v>
      </c>
      <c r="P17" s="69">
        <v>1.2</v>
      </c>
      <c r="Q17" s="69">
        <v>0.9</v>
      </c>
      <c r="R17" s="69">
        <v>1.1000000000000001</v>
      </c>
    </row>
    <row r="18" spans="1:18" s="31" customFormat="1" ht="20.25" customHeight="1" x14ac:dyDescent="0.2">
      <c r="A18" s="123" t="s">
        <v>111</v>
      </c>
      <c r="B18" s="124"/>
      <c r="C18" s="68">
        <v>0.7</v>
      </c>
      <c r="D18" s="69">
        <v>9.4</v>
      </c>
      <c r="E18" s="68">
        <v>1.1000000000000001</v>
      </c>
      <c r="F18" s="69">
        <v>5.0999999999999996</v>
      </c>
      <c r="G18" s="69">
        <v>0.9</v>
      </c>
      <c r="H18" s="69">
        <v>5.3</v>
      </c>
      <c r="I18" s="69">
        <v>0.5</v>
      </c>
      <c r="J18" s="69">
        <v>1.3</v>
      </c>
      <c r="K18" s="69">
        <v>1</v>
      </c>
      <c r="L18" s="69">
        <v>2.2000000000000002</v>
      </c>
      <c r="M18" s="72" t="s">
        <v>114</v>
      </c>
      <c r="N18" s="69">
        <v>4.7</v>
      </c>
      <c r="O18" s="69">
        <v>1</v>
      </c>
      <c r="P18" s="69">
        <v>2.9</v>
      </c>
      <c r="Q18" s="69">
        <v>1</v>
      </c>
      <c r="R18" s="69">
        <v>5.9</v>
      </c>
    </row>
    <row r="19" spans="1:18" s="31" customFormat="1" ht="20.25" customHeight="1" x14ac:dyDescent="0.2">
      <c r="A19" s="123" t="s">
        <v>16</v>
      </c>
      <c r="B19" s="124"/>
      <c r="C19" s="68">
        <v>1</v>
      </c>
      <c r="D19" s="69">
        <v>4.2</v>
      </c>
      <c r="E19" s="68">
        <v>1</v>
      </c>
      <c r="F19" s="69">
        <v>13.1</v>
      </c>
      <c r="G19" s="69">
        <v>1.1000000000000001</v>
      </c>
      <c r="H19" s="69">
        <v>12.2</v>
      </c>
      <c r="I19" s="69">
        <v>0.6</v>
      </c>
      <c r="J19" s="69">
        <v>1.5</v>
      </c>
      <c r="K19" s="69">
        <v>1</v>
      </c>
      <c r="L19" s="69">
        <v>2.5</v>
      </c>
      <c r="M19" s="69">
        <v>1</v>
      </c>
      <c r="N19" s="69">
        <v>3.3</v>
      </c>
      <c r="O19" s="69">
        <v>1</v>
      </c>
      <c r="P19" s="69">
        <v>2.9</v>
      </c>
      <c r="Q19" s="69">
        <v>1</v>
      </c>
      <c r="R19" s="69">
        <v>12.4</v>
      </c>
    </row>
    <row r="20" spans="1:18" s="31" customFormat="1" ht="20.25" customHeight="1" x14ac:dyDescent="0.2">
      <c r="A20" s="123" t="s">
        <v>17</v>
      </c>
      <c r="B20" s="124"/>
      <c r="C20" s="68">
        <v>0</v>
      </c>
      <c r="D20" s="69">
        <v>0</v>
      </c>
      <c r="E20" s="68">
        <v>0</v>
      </c>
      <c r="F20" s="69">
        <v>0</v>
      </c>
      <c r="G20" s="69">
        <v>0.5</v>
      </c>
      <c r="H20" s="69">
        <v>0.3</v>
      </c>
      <c r="I20" s="69">
        <v>0.5</v>
      </c>
      <c r="J20" s="69">
        <v>0.1</v>
      </c>
      <c r="K20" s="72" t="s">
        <v>114</v>
      </c>
      <c r="L20" s="72" t="s">
        <v>114</v>
      </c>
      <c r="M20" s="69">
        <v>0.2</v>
      </c>
      <c r="N20" s="69">
        <v>0.6</v>
      </c>
      <c r="O20" s="69">
        <v>1</v>
      </c>
      <c r="P20" s="69">
        <v>0.4</v>
      </c>
      <c r="Q20" s="69">
        <v>0.6</v>
      </c>
      <c r="R20" s="69">
        <v>1.5</v>
      </c>
    </row>
    <row r="21" spans="1:18" s="31" customFormat="1" ht="20.25" customHeight="1" x14ac:dyDescent="0.2">
      <c r="A21" s="123" t="s">
        <v>18</v>
      </c>
      <c r="B21" s="124"/>
      <c r="C21" s="68">
        <v>1</v>
      </c>
      <c r="D21" s="69">
        <v>1</v>
      </c>
      <c r="E21" s="68">
        <v>1.1000000000000001</v>
      </c>
      <c r="F21" s="69">
        <v>3</v>
      </c>
      <c r="G21" s="69">
        <v>0.6</v>
      </c>
      <c r="H21" s="69">
        <v>2.8</v>
      </c>
      <c r="I21" s="69">
        <v>1.8</v>
      </c>
      <c r="J21" s="69">
        <v>2.5</v>
      </c>
      <c r="K21" s="72" t="s">
        <v>114</v>
      </c>
      <c r="L21" s="72" t="s">
        <v>114</v>
      </c>
      <c r="M21" s="69">
        <v>0.3</v>
      </c>
      <c r="N21" s="69">
        <v>2.9</v>
      </c>
      <c r="O21" s="69">
        <v>1</v>
      </c>
      <c r="P21" s="69">
        <v>1.7</v>
      </c>
      <c r="Q21" s="69">
        <v>0.9</v>
      </c>
      <c r="R21" s="69">
        <v>3.9</v>
      </c>
    </row>
    <row r="22" spans="1:18" s="31" customFormat="1" ht="20.25" customHeight="1" x14ac:dyDescent="0.2">
      <c r="A22" s="123" t="s">
        <v>19</v>
      </c>
      <c r="B22" s="124"/>
      <c r="C22" s="68">
        <v>0.5</v>
      </c>
      <c r="D22" s="69">
        <v>1</v>
      </c>
      <c r="E22" s="68">
        <v>1.7</v>
      </c>
      <c r="F22" s="69">
        <v>1</v>
      </c>
      <c r="G22" s="69">
        <v>0.8</v>
      </c>
      <c r="H22" s="69">
        <v>0.6</v>
      </c>
      <c r="I22" s="69">
        <v>0.6</v>
      </c>
      <c r="J22" s="69">
        <v>0.3</v>
      </c>
      <c r="K22" s="69">
        <v>1</v>
      </c>
      <c r="L22" s="69">
        <v>0.7</v>
      </c>
      <c r="M22" s="69">
        <v>0.4</v>
      </c>
      <c r="N22" s="69">
        <v>0.4</v>
      </c>
      <c r="O22" s="69">
        <v>1</v>
      </c>
      <c r="P22" s="69">
        <v>0.5</v>
      </c>
      <c r="Q22" s="69">
        <v>0.6</v>
      </c>
      <c r="R22" s="69">
        <v>1.1000000000000001</v>
      </c>
    </row>
    <row r="23" spans="1:18" s="31" customFormat="1" ht="20.25" customHeight="1" x14ac:dyDescent="0.2">
      <c r="A23" s="123" t="s">
        <v>20</v>
      </c>
      <c r="B23" s="124"/>
      <c r="C23" s="68">
        <v>0.5</v>
      </c>
      <c r="D23" s="69">
        <v>1</v>
      </c>
      <c r="E23" s="68">
        <v>1</v>
      </c>
      <c r="F23" s="69">
        <v>1</v>
      </c>
      <c r="G23" s="69">
        <v>0.5</v>
      </c>
      <c r="H23" s="69">
        <v>0.6</v>
      </c>
      <c r="I23" s="69">
        <v>0.4</v>
      </c>
      <c r="J23" s="69">
        <v>0.2</v>
      </c>
      <c r="K23" s="69">
        <v>1</v>
      </c>
      <c r="L23" s="69">
        <v>0.2</v>
      </c>
      <c r="M23" s="69">
        <v>0.1</v>
      </c>
      <c r="N23" s="69">
        <v>0.4</v>
      </c>
      <c r="O23" s="69">
        <v>0.9</v>
      </c>
      <c r="P23" s="69">
        <v>0.3</v>
      </c>
      <c r="Q23" s="69">
        <v>1</v>
      </c>
      <c r="R23" s="69">
        <v>1.2</v>
      </c>
    </row>
    <row r="24" spans="1:18" s="31" customFormat="1" ht="20.25" customHeight="1" x14ac:dyDescent="0.2">
      <c r="A24" s="123" t="s">
        <v>112</v>
      </c>
      <c r="B24" s="124"/>
      <c r="C24" s="72" t="s">
        <v>114</v>
      </c>
      <c r="D24" s="69">
        <v>88</v>
      </c>
      <c r="E24" s="68">
        <v>1</v>
      </c>
      <c r="F24" s="69">
        <v>37</v>
      </c>
      <c r="G24" s="69">
        <v>0.8</v>
      </c>
      <c r="H24" s="69">
        <v>30.1</v>
      </c>
      <c r="I24" s="69">
        <v>0.2</v>
      </c>
      <c r="J24" s="69">
        <v>2.1</v>
      </c>
      <c r="K24" s="69">
        <v>1</v>
      </c>
      <c r="L24" s="69">
        <v>22.8</v>
      </c>
      <c r="M24" s="72" t="s">
        <v>114</v>
      </c>
      <c r="N24" s="69">
        <v>84.1</v>
      </c>
      <c r="O24" s="69">
        <v>1</v>
      </c>
      <c r="P24" s="69">
        <v>36.6</v>
      </c>
      <c r="Q24" s="72" t="s">
        <v>114</v>
      </c>
      <c r="R24" s="69">
        <v>47</v>
      </c>
    </row>
    <row r="25" spans="1:18" s="31" customFormat="1" ht="20.25" customHeight="1" x14ac:dyDescent="0.2">
      <c r="A25" s="123" t="s">
        <v>44</v>
      </c>
      <c r="B25" s="124"/>
      <c r="C25" s="72" t="s">
        <v>114</v>
      </c>
      <c r="D25" s="69">
        <v>9</v>
      </c>
      <c r="E25" s="68">
        <v>1</v>
      </c>
      <c r="F25" s="69">
        <v>20</v>
      </c>
      <c r="G25" s="69">
        <v>1.1000000000000001</v>
      </c>
      <c r="H25" s="69">
        <v>20.3</v>
      </c>
      <c r="I25" s="69">
        <v>0.7</v>
      </c>
      <c r="J25" s="69">
        <v>8.3000000000000007</v>
      </c>
      <c r="K25" s="69">
        <v>1</v>
      </c>
      <c r="L25" s="69">
        <v>18.600000000000001</v>
      </c>
      <c r="M25" s="72" t="s">
        <v>114</v>
      </c>
      <c r="N25" s="69">
        <v>12.5</v>
      </c>
      <c r="O25" s="69">
        <v>1</v>
      </c>
      <c r="P25" s="69">
        <v>19.899999999999999</v>
      </c>
      <c r="Q25" s="72" t="s">
        <v>114</v>
      </c>
      <c r="R25" s="69">
        <v>14.5</v>
      </c>
    </row>
    <row r="26" spans="1:18" s="31" customFormat="1" ht="20.25" customHeight="1" x14ac:dyDescent="0.2">
      <c r="A26" s="123" t="s">
        <v>45</v>
      </c>
      <c r="B26" s="124"/>
      <c r="C26" s="72" t="s">
        <v>114</v>
      </c>
      <c r="D26" s="69">
        <v>3</v>
      </c>
      <c r="E26" s="68">
        <v>1</v>
      </c>
      <c r="F26" s="69">
        <v>43</v>
      </c>
      <c r="G26" s="69">
        <v>1.1000000000000001</v>
      </c>
      <c r="H26" s="69">
        <v>49.7</v>
      </c>
      <c r="I26" s="69">
        <v>1.2</v>
      </c>
      <c r="J26" s="69">
        <v>89.5</v>
      </c>
      <c r="K26" s="69">
        <v>1</v>
      </c>
      <c r="L26" s="69">
        <v>58.6</v>
      </c>
      <c r="M26" s="72" t="s">
        <v>114</v>
      </c>
      <c r="N26" s="69">
        <v>3.4</v>
      </c>
      <c r="O26" s="69">
        <v>1</v>
      </c>
      <c r="P26" s="69">
        <v>43.5</v>
      </c>
      <c r="Q26" s="72" t="s">
        <v>114</v>
      </c>
      <c r="R26" s="69">
        <v>38.5</v>
      </c>
    </row>
    <row r="27" spans="1:18" s="31" customFormat="1" ht="25.5" customHeight="1" x14ac:dyDescent="0.15">
      <c r="A27" s="130" t="s">
        <v>113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</row>
    <row r="28" spans="1:18" s="31" customFormat="1" ht="6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19.5" customHeight="1" x14ac:dyDescent="0.3">
      <c r="A29" s="74" t="str">
        <f>+'Table of contents'!A42</f>
        <v>STUDY 29 | PROFITABILITY OF PORTUGUESE AND EUROPEAN ENTERPRISES 2006-2015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18" ht="13.5" customHeight="1" x14ac:dyDescent="0.3">
      <c r="L30" s="49"/>
      <c r="R30" s="70" t="s">
        <v>28</v>
      </c>
    </row>
    <row r="31" spans="1:18" ht="19.5" customHeight="1" x14ac:dyDescent="0.3">
      <c r="E31" s="32"/>
    </row>
    <row r="32" spans="1:18" s="11" customFormat="1" ht="19.5" customHeight="1" x14ac:dyDescent="0.3"/>
    <row r="33" spans="10:16" ht="19.5" customHeight="1" x14ac:dyDescent="0.3"/>
    <row r="34" spans="10:16" ht="19.5" customHeight="1" x14ac:dyDescent="0.3"/>
    <row r="35" spans="10:16" ht="19.5" customHeight="1" x14ac:dyDescent="0.3"/>
    <row r="36" spans="10:16" ht="19.5" customHeight="1" x14ac:dyDescent="0.3"/>
    <row r="37" spans="10:16" ht="19.5" customHeight="1" x14ac:dyDescent="0.3">
      <c r="J37" s="11"/>
      <c r="P37" s="11"/>
    </row>
    <row r="38" spans="10:16" ht="19.5" customHeight="1" x14ac:dyDescent="0.3"/>
    <row r="39" spans="10:16" ht="19.5" customHeight="1" x14ac:dyDescent="0.3"/>
    <row r="40" spans="10:16" ht="19.5" customHeight="1" x14ac:dyDescent="0.3"/>
    <row r="41" spans="10:16" ht="19.5" customHeight="1" x14ac:dyDescent="0.3"/>
    <row r="42" spans="10:16" ht="19.5" customHeight="1" x14ac:dyDescent="0.3"/>
    <row r="43" spans="10:16" ht="19.5" customHeight="1" x14ac:dyDescent="0.3"/>
    <row r="44" spans="10:16" ht="19.5" customHeight="1" x14ac:dyDescent="0.3"/>
    <row r="45" spans="10:16" ht="19.5" customHeight="1" x14ac:dyDescent="0.3"/>
    <row r="46" spans="10:16" ht="19.5" customHeight="1" x14ac:dyDescent="0.3"/>
    <row r="47" spans="10:16" ht="19.5" customHeight="1" x14ac:dyDescent="0.3"/>
    <row r="48" spans="10:16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  <row r="90" ht="19.5" customHeight="1" x14ac:dyDescent="0.3"/>
  </sheetData>
  <sheetProtection algorithmName="SHA-512" hashValue="IXMDJj10hjYYihGbvnWS4AEmPi/ZXcV02TCLU/tLzuA3NvTjdEvGG2O5lVtMYh4tGJapuNbEh3Ltl/WpgGFcyw==" saltValue="pcJIbDZ9TVUNXMGcdAjxgA==" spinCount="100000" sheet="1" objects="1" scenarios="1"/>
  <mergeCells count="33">
    <mergeCell ref="A1:R1"/>
    <mergeCell ref="A7:B7"/>
    <mergeCell ref="A8:B8"/>
    <mergeCell ref="A9:B9"/>
    <mergeCell ref="C5:D5"/>
    <mergeCell ref="E5:F5"/>
    <mergeCell ref="G5:H5"/>
    <mergeCell ref="I5:J5"/>
    <mergeCell ref="K5:L5"/>
    <mergeCell ref="Q5:R5"/>
    <mergeCell ref="A15:B15"/>
    <mergeCell ref="A16:B16"/>
    <mergeCell ref="A29:R29"/>
    <mergeCell ref="A17:B17"/>
    <mergeCell ref="A18:B18"/>
    <mergeCell ref="A19:B19"/>
    <mergeCell ref="A20:B20"/>
    <mergeCell ref="A27:R27"/>
    <mergeCell ref="A21:B21"/>
    <mergeCell ref="A22:B22"/>
    <mergeCell ref="A23:B23"/>
    <mergeCell ref="A24:B24"/>
    <mergeCell ref="A25:B25"/>
    <mergeCell ref="A26:B26"/>
    <mergeCell ref="A12:B12"/>
    <mergeCell ref="A13:B13"/>
    <mergeCell ref="A14:B14"/>
    <mergeCell ref="M5:N5"/>
    <mergeCell ref="O5:P5"/>
    <mergeCell ref="M8:M11"/>
    <mergeCell ref="A10:B10"/>
    <mergeCell ref="A11:B11"/>
    <mergeCell ref="A6:B6"/>
  </mergeCells>
  <hyperlinks>
    <hyperlink ref="R30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832326"/>
  </sheetPr>
  <dimension ref="A1:U101"/>
  <sheetViews>
    <sheetView showGridLines="0" zoomScaleNormal="100" workbookViewId="0">
      <selection sqref="A1:U1"/>
    </sheetView>
  </sheetViews>
  <sheetFormatPr defaultColWidth="9.109375" defaultRowHeight="14.4" x14ac:dyDescent="0.3"/>
  <cols>
    <col min="1" max="1" width="8" style="6" customWidth="1"/>
    <col min="2" max="2" width="7.88671875" style="6" customWidth="1"/>
    <col min="3" max="3" width="6.6640625" style="6" customWidth="1"/>
    <col min="4" max="4" width="7.6640625" style="6" customWidth="1"/>
    <col min="5" max="5" width="8.5546875" style="6" customWidth="1"/>
    <col min="6" max="21" width="7.6640625" style="6" customWidth="1"/>
    <col min="22" max="26" width="9.109375" style="6"/>
    <col min="27" max="27" width="9.109375" style="6" customWidth="1"/>
    <col min="28" max="16384" width="9.109375" style="6"/>
  </cols>
  <sheetData>
    <row r="1" spans="1:21" ht="69" customHeight="1" x14ac:dyDescent="0.3">
      <c r="A1" s="131" t="s">
        <v>117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x14ac:dyDescent="0.3"/>
    <row r="3" spans="1:21" ht="15" customHeight="1" thickBot="1" x14ac:dyDescent="0.35">
      <c r="A3" s="43" t="str">
        <f>+'Table of contents'!F40</f>
        <v>T2</v>
      </c>
      <c r="B3" s="44" t="str">
        <f>+'Table of contents'!G40</f>
        <v>Main indicators of Portuguese and European enterprises (2015)</v>
      </c>
      <c r="C3" s="44"/>
      <c r="D3" s="44"/>
      <c r="E3" s="44"/>
      <c r="F3" s="44"/>
      <c r="G3" s="44"/>
      <c r="H3" s="44"/>
    </row>
    <row r="4" spans="1:21" ht="15" customHeight="1" x14ac:dyDescent="0.3">
      <c r="A4" s="8" t="s">
        <v>60</v>
      </c>
      <c r="L4" s="35"/>
      <c r="M4" s="35"/>
      <c r="R4" s="35"/>
      <c r="S4" s="35"/>
      <c r="T4" s="35"/>
    </row>
    <row r="5" spans="1:21" s="31" customFormat="1" ht="28.5" customHeight="1" x14ac:dyDescent="0.2">
      <c r="A5" s="9"/>
      <c r="B5" s="51"/>
      <c r="C5" s="51"/>
      <c r="D5" s="51"/>
      <c r="E5" s="51"/>
      <c r="F5" s="139" t="s">
        <v>35</v>
      </c>
      <c r="G5" s="140"/>
      <c r="H5" s="139" t="s">
        <v>32</v>
      </c>
      <c r="I5" s="140"/>
      <c r="J5" s="139" t="s">
        <v>33</v>
      </c>
      <c r="K5" s="140"/>
      <c r="L5" s="139" t="s">
        <v>38</v>
      </c>
      <c r="M5" s="140"/>
      <c r="N5" s="139" t="s">
        <v>34</v>
      </c>
      <c r="O5" s="140"/>
      <c r="P5" s="139" t="s">
        <v>36</v>
      </c>
      <c r="Q5" s="140"/>
      <c r="R5" s="139" t="s">
        <v>37</v>
      </c>
      <c r="S5" s="140"/>
      <c r="T5" s="139" t="s">
        <v>1</v>
      </c>
      <c r="U5" s="140"/>
    </row>
    <row r="6" spans="1:21" s="31" customFormat="1" ht="18" customHeight="1" x14ac:dyDescent="0.15">
      <c r="A6" s="137" t="s">
        <v>52</v>
      </c>
      <c r="B6" s="141"/>
      <c r="C6" s="138"/>
      <c r="D6" s="139" t="s">
        <v>118</v>
      </c>
      <c r="E6" s="140"/>
      <c r="F6" s="135">
        <v>6.7</v>
      </c>
      <c r="G6" s="136"/>
      <c r="H6" s="135">
        <v>10.1</v>
      </c>
      <c r="I6" s="136"/>
      <c r="J6" s="135">
        <v>5.6</v>
      </c>
      <c r="K6" s="136"/>
      <c r="L6" s="135">
        <v>5.3</v>
      </c>
      <c r="M6" s="136"/>
      <c r="N6" s="135">
        <v>9.3000000000000007</v>
      </c>
      <c r="O6" s="136"/>
      <c r="P6" s="135">
        <v>4.9000000000000004</v>
      </c>
      <c r="Q6" s="136"/>
      <c r="R6" s="135">
        <v>7.3</v>
      </c>
      <c r="S6" s="136"/>
      <c r="T6" s="135">
        <v>7</v>
      </c>
      <c r="U6" s="136"/>
    </row>
    <row r="7" spans="1:21" s="31" customFormat="1" ht="18" customHeight="1" x14ac:dyDescent="0.15">
      <c r="A7" s="145"/>
      <c r="B7" s="146"/>
      <c r="C7" s="147"/>
      <c r="D7" s="139" t="s">
        <v>119</v>
      </c>
      <c r="E7" s="140"/>
      <c r="F7" s="154">
        <v>5</v>
      </c>
      <c r="G7" s="155"/>
      <c r="H7" s="154">
        <v>1</v>
      </c>
      <c r="I7" s="155"/>
      <c r="J7" s="154">
        <v>6</v>
      </c>
      <c r="K7" s="155"/>
      <c r="L7" s="154">
        <v>7</v>
      </c>
      <c r="M7" s="155"/>
      <c r="N7" s="154">
        <v>2</v>
      </c>
      <c r="O7" s="155"/>
      <c r="P7" s="154">
        <v>8</v>
      </c>
      <c r="Q7" s="155"/>
      <c r="R7" s="154">
        <v>3</v>
      </c>
      <c r="S7" s="155"/>
      <c r="T7" s="154">
        <v>4</v>
      </c>
      <c r="U7" s="155"/>
    </row>
    <row r="8" spans="1:21" s="31" customFormat="1" ht="18" customHeight="1" x14ac:dyDescent="0.15">
      <c r="A8" s="137" t="s">
        <v>72</v>
      </c>
      <c r="B8" s="141"/>
      <c r="C8" s="138"/>
      <c r="D8" s="139" t="s">
        <v>118</v>
      </c>
      <c r="E8" s="140"/>
      <c r="F8" s="135">
        <v>2</v>
      </c>
      <c r="G8" s="136"/>
      <c r="H8" s="135">
        <v>4.5999999999999996</v>
      </c>
      <c r="I8" s="136"/>
      <c r="J8" s="135">
        <v>4</v>
      </c>
      <c r="K8" s="136"/>
      <c r="L8" s="135">
        <v>3.4</v>
      </c>
      <c r="M8" s="136"/>
      <c r="N8" s="135">
        <v>3.1</v>
      </c>
      <c r="O8" s="136"/>
      <c r="P8" s="135">
        <v>1.8</v>
      </c>
      <c r="Q8" s="136"/>
      <c r="R8" s="135">
        <v>3.2</v>
      </c>
      <c r="S8" s="136"/>
      <c r="T8" s="135">
        <v>3.4</v>
      </c>
      <c r="U8" s="136"/>
    </row>
    <row r="9" spans="1:21" s="31" customFormat="1" ht="18" customHeight="1" x14ac:dyDescent="0.15">
      <c r="A9" s="145"/>
      <c r="B9" s="146"/>
      <c r="C9" s="147"/>
      <c r="D9" s="139" t="s">
        <v>119</v>
      </c>
      <c r="E9" s="140"/>
      <c r="F9" s="154">
        <v>7</v>
      </c>
      <c r="G9" s="155"/>
      <c r="H9" s="154">
        <v>1</v>
      </c>
      <c r="I9" s="155"/>
      <c r="J9" s="154">
        <v>2</v>
      </c>
      <c r="K9" s="155"/>
      <c r="L9" s="154">
        <v>3</v>
      </c>
      <c r="M9" s="155"/>
      <c r="N9" s="154">
        <v>6</v>
      </c>
      <c r="O9" s="155"/>
      <c r="P9" s="154">
        <v>8</v>
      </c>
      <c r="Q9" s="155"/>
      <c r="R9" s="154">
        <v>5</v>
      </c>
      <c r="S9" s="155"/>
      <c r="T9" s="154">
        <v>4</v>
      </c>
      <c r="U9" s="155"/>
    </row>
    <row r="10" spans="1:21" s="31" customFormat="1" ht="18" customHeight="1" x14ac:dyDescent="0.15">
      <c r="A10" s="137" t="s">
        <v>82</v>
      </c>
      <c r="B10" s="141"/>
      <c r="C10" s="138"/>
      <c r="D10" s="139" t="s">
        <v>118</v>
      </c>
      <c r="E10" s="140"/>
      <c r="F10" s="135">
        <v>113.4</v>
      </c>
      <c r="G10" s="136"/>
      <c r="H10" s="135">
        <v>73.400000000000006</v>
      </c>
      <c r="I10" s="136"/>
      <c r="J10" s="135">
        <v>65.2</v>
      </c>
      <c r="K10" s="136"/>
      <c r="L10" s="135">
        <v>69.7</v>
      </c>
      <c r="M10" s="136"/>
      <c r="N10" s="135">
        <v>97.3</v>
      </c>
      <c r="O10" s="136"/>
      <c r="P10" s="135">
        <v>87</v>
      </c>
      <c r="Q10" s="136"/>
      <c r="R10" s="135">
        <v>113.3</v>
      </c>
      <c r="S10" s="136"/>
      <c r="T10" s="135">
        <v>64.900000000000006</v>
      </c>
      <c r="U10" s="136"/>
    </row>
    <row r="11" spans="1:21" s="31" customFormat="1" ht="18" customHeight="1" x14ac:dyDescent="0.15">
      <c r="A11" s="145"/>
      <c r="B11" s="146"/>
      <c r="C11" s="147"/>
      <c r="D11" s="139" t="s">
        <v>119</v>
      </c>
      <c r="E11" s="140"/>
      <c r="F11" s="154">
        <v>1</v>
      </c>
      <c r="G11" s="155"/>
      <c r="H11" s="154">
        <v>5</v>
      </c>
      <c r="I11" s="155"/>
      <c r="J11" s="154">
        <v>7</v>
      </c>
      <c r="K11" s="155"/>
      <c r="L11" s="154">
        <v>6</v>
      </c>
      <c r="M11" s="155"/>
      <c r="N11" s="154">
        <v>3</v>
      </c>
      <c r="O11" s="155"/>
      <c r="P11" s="154">
        <v>4</v>
      </c>
      <c r="Q11" s="155"/>
      <c r="R11" s="154">
        <v>2</v>
      </c>
      <c r="S11" s="155"/>
      <c r="T11" s="154">
        <v>8</v>
      </c>
      <c r="U11" s="155"/>
    </row>
    <row r="12" spans="1:21" s="31" customFormat="1" ht="18" customHeight="1" x14ac:dyDescent="0.15">
      <c r="A12" s="137" t="s">
        <v>93</v>
      </c>
      <c r="B12" s="141"/>
      <c r="C12" s="138"/>
      <c r="D12" s="139" t="s">
        <v>118</v>
      </c>
      <c r="E12" s="140"/>
      <c r="F12" s="135">
        <v>3</v>
      </c>
      <c r="G12" s="136"/>
      <c r="H12" s="135">
        <v>3</v>
      </c>
      <c r="I12" s="136"/>
      <c r="J12" s="135">
        <v>2.2000000000000002</v>
      </c>
      <c r="K12" s="136"/>
      <c r="L12" s="135">
        <v>2.2999999999999998</v>
      </c>
      <c r="M12" s="136"/>
      <c r="N12" s="135">
        <v>3.1</v>
      </c>
      <c r="O12" s="136"/>
      <c r="P12" s="135">
        <v>3.1</v>
      </c>
      <c r="Q12" s="136"/>
      <c r="R12" s="135">
        <v>2</v>
      </c>
      <c r="S12" s="136"/>
      <c r="T12" s="135">
        <v>3.2</v>
      </c>
      <c r="U12" s="136"/>
    </row>
    <row r="13" spans="1:21" s="31" customFormat="1" ht="18" customHeight="1" x14ac:dyDescent="0.15">
      <c r="A13" s="142"/>
      <c r="B13" s="143"/>
      <c r="C13" s="144"/>
      <c r="D13" s="139" t="s">
        <v>119</v>
      </c>
      <c r="E13" s="140"/>
      <c r="F13" s="152">
        <v>4</v>
      </c>
      <c r="G13" s="153"/>
      <c r="H13" s="152">
        <v>5</v>
      </c>
      <c r="I13" s="153"/>
      <c r="J13" s="152">
        <v>7</v>
      </c>
      <c r="K13" s="153"/>
      <c r="L13" s="152">
        <v>6</v>
      </c>
      <c r="M13" s="153"/>
      <c r="N13" s="152">
        <v>2</v>
      </c>
      <c r="O13" s="153"/>
      <c r="P13" s="152">
        <v>3</v>
      </c>
      <c r="Q13" s="153"/>
      <c r="R13" s="152">
        <v>8</v>
      </c>
      <c r="S13" s="153"/>
      <c r="T13" s="152">
        <v>1</v>
      </c>
      <c r="U13" s="153"/>
    </row>
    <row r="14" spans="1:21" s="31" customFormat="1" ht="15.75" customHeight="1" x14ac:dyDescent="0.15">
      <c r="A14" s="150" t="s">
        <v>120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1"/>
    </row>
    <row r="15" spans="1:21" s="31" customFormat="1" ht="18" customHeight="1" x14ac:dyDescent="0.15">
      <c r="A15" s="137" t="str">
        <f>$A$6</f>
        <v>Return on equity</v>
      </c>
      <c r="B15" s="141"/>
      <c r="C15" s="138"/>
      <c r="D15" s="139" t="s">
        <v>121</v>
      </c>
      <c r="E15" s="140"/>
      <c r="F15" s="148">
        <v>-4.8</v>
      </c>
      <c r="G15" s="149"/>
      <c r="H15" s="148">
        <v>-1.9</v>
      </c>
      <c r="I15" s="149"/>
      <c r="J15" s="148">
        <v>-3.4</v>
      </c>
      <c r="K15" s="149"/>
      <c r="L15" s="148">
        <v>-8.9</v>
      </c>
      <c r="M15" s="149"/>
      <c r="N15" s="148">
        <v>-4.4000000000000004</v>
      </c>
      <c r="O15" s="149"/>
      <c r="P15" s="148">
        <v>-9.3000000000000007</v>
      </c>
      <c r="Q15" s="149"/>
      <c r="R15" s="148">
        <v>-4.7</v>
      </c>
      <c r="S15" s="149"/>
      <c r="T15" s="148">
        <v>-0.5</v>
      </c>
      <c r="U15" s="149"/>
    </row>
    <row r="16" spans="1:21" s="31" customFormat="1" ht="18" customHeight="1" x14ac:dyDescent="0.15">
      <c r="A16" s="145"/>
      <c r="B16" s="146"/>
      <c r="C16" s="147"/>
      <c r="D16" s="137" t="s">
        <v>122</v>
      </c>
      <c r="E16" s="138"/>
      <c r="F16" s="135" t="s">
        <v>154</v>
      </c>
      <c r="G16" s="136"/>
      <c r="H16" s="135" t="s">
        <v>154</v>
      </c>
      <c r="I16" s="136"/>
      <c r="J16" s="135" t="s">
        <v>154</v>
      </c>
      <c r="K16" s="136"/>
      <c r="L16" s="135" t="s">
        <v>154</v>
      </c>
      <c r="M16" s="136"/>
      <c r="N16" s="135" t="s">
        <v>154</v>
      </c>
      <c r="O16" s="136"/>
      <c r="P16" s="135" t="s">
        <v>154</v>
      </c>
      <c r="Q16" s="136"/>
      <c r="R16" s="135" t="s">
        <v>154</v>
      </c>
      <c r="S16" s="136"/>
      <c r="T16" s="135" t="s">
        <v>154</v>
      </c>
      <c r="U16" s="136"/>
    </row>
    <row r="17" spans="1:21" s="31" customFormat="1" ht="27.75" customHeight="1" x14ac:dyDescent="0.15">
      <c r="A17" s="137" t="s">
        <v>123</v>
      </c>
      <c r="B17" s="141"/>
      <c r="C17" s="138"/>
      <c r="D17" s="139" t="str">
        <f>$A$8</f>
        <v>Return on sales</v>
      </c>
      <c r="E17" s="140"/>
      <c r="F17" s="133" t="s">
        <v>154</v>
      </c>
      <c r="G17" s="134"/>
      <c r="H17" s="133" t="s">
        <v>155</v>
      </c>
      <c r="I17" s="134"/>
      <c r="J17" s="133" t="s">
        <v>154</v>
      </c>
      <c r="K17" s="134"/>
      <c r="L17" s="133" t="s">
        <v>154</v>
      </c>
      <c r="M17" s="134"/>
      <c r="N17" s="133" t="s">
        <v>154</v>
      </c>
      <c r="O17" s="134"/>
      <c r="P17" s="133" t="s">
        <v>154</v>
      </c>
      <c r="Q17" s="134"/>
      <c r="R17" s="133" t="s">
        <v>154</v>
      </c>
      <c r="S17" s="134"/>
      <c r="T17" s="133" t="s">
        <v>155</v>
      </c>
      <c r="U17" s="134"/>
    </row>
    <row r="18" spans="1:21" s="31" customFormat="1" ht="27.75" customHeight="1" x14ac:dyDescent="0.15">
      <c r="A18" s="142"/>
      <c r="B18" s="143"/>
      <c r="C18" s="144"/>
      <c r="D18" s="137" t="str">
        <f>$A$10</f>
        <v>Asset turnover</v>
      </c>
      <c r="E18" s="138"/>
      <c r="F18" s="135" t="s">
        <v>154</v>
      </c>
      <c r="G18" s="136"/>
      <c r="H18" s="135" t="s">
        <v>154</v>
      </c>
      <c r="I18" s="136"/>
      <c r="J18" s="135" t="s">
        <v>154</v>
      </c>
      <c r="K18" s="136"/>
      <c r="L18" s="135" t="s">
        <v>154</v>
      </c>
      <c r="M18" s="136"/>
      <c r="N18" s="135" t="s">
        <v>154</v>
      </c>
      <c r="O18" s="136"/>
      <c r="P18" s="135" t="s">
        <v>154</v>
      </c>
      <c r="Q18" s="136"/>
      <c r="R18" s="135" t="s">
        <v>154</v>
      </c>
      <c r="S18" s="136"/>
      <c r="T18" s="135" t="s">
        <v>154</v>
      </c>
      <c r="U18" s="136"/>
    </row>
    <row r="19" spans="1:21" s="31" customFormat="1" ht="27.75" customHeight="1" x14ac:dyDescent="0.15">
      <c r="A19" s="142"/>
      <c r="B19" s="143"/>
      <c r="C19" s="144"/>
      <c r="D19" s="139" t="str">
        <f>$A$12</f>
        <v>Financial leverage</v>
      </c>
      <c r="E19" s="140"/>
      <c r="F19" s="133" t="s">
        <v>154</v>
      </c>
      <c r="G19" s="134"/>
      <c r="H19" s="133" t="s">
        <v>154</v>
      </c>
      <c r="I19" s="134"/>
      <c r="J19" s="133" t="s">
        <v>154</v>
      </c>
      <c r="K19" s="134"/>
      <c r="L19" s="133" t="s">
        <v>154</v>
      </c>
      <c r="M19" s="134"/>
      <c r="N19" s="133" t="s">
        <v>154</v>
      </c>
      <c r="O19" s="134"/>
      <c r="P19" s="133" t="s">
        <v>154</v>
      </c>
      <c r="Q19" s="134"/>
      <c r="R19" s="133" t="s">
        <v>155</v>
      </c>
      <c r="S19" s="134"/>
      <c r="T19" s="133" t="s">
        <v>154</v>
      </c>
      <c r="U19" s="134"/>
    </row>
    <row r="20" spans="1:21" s="31" customFormat="1" ht="15.75" customHeight="1" x14ac:dyDescent="0.15">
      <c r="A20" s="150" t="s">
        <v>124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1"/>
    </row>
    <row r="21" spans="1:21" s="31" customFormat="1" ht="18" customHeight="1" x14ac:dyDescent="0.15">
      <c r="A21" s="137" t="str">
        <f>$A$6</f>
        <v>Return on equity</v>
      </c>
      <c r="B21" s="141"/>
      <c r="C21" s="138"/>
      <c r="D21" s="139" t="s">
        <v>121</v>
      </c>
      <c r="E21" s="140"/>
      <c r="F21" s="148">
        <v>-4.5</v>
      </c>
      <c r="G21" s="149"/>
      <c r="H21" s="148">
        <v>-3.2</v>
      </c>
      <c r="I21" s="149"/>
      <c r="J21" s="148">
        <v>-1.3</v>
      </c>
      <c r="K21" s="149"/>
      <c r="L21" s="148">
        <v>-7.7</v>
      </c>
      <c r="M21" s="149"/>
      <c r="N21" s="148">
        <v>-5.8</v>
      </c>
      <c r="O21" s="149"/>
      <c r="P21" s="148">
        <v>-6</v>
      </c>
      <c r="Q21" s="149"/>
      <c r="R21" s="148">
        <v>-2</v>
      </c>
      <c r="S21" s="149"/>
      <c r="T21" s="148">
        <v>-1.4</v>
      </c>
      <c r="U21" s="149"/>
    </row>
    <row r="22" spans="1:21" s="31" customFormat="1" ht="18" customHeight="1" x14ac:dyDescent="0.15">
      <c r="A22" s="145"/>
      <c r="B22" s="146"/>
      <c r="C22" s="147"/>
      <c r="D22" s="137" t="s">
        <v>122</v>
      </c>
      <c r="E22" s="138"/>
      <c r="F22" s="135" t="s">
        <v>154</v>
      </c>
      <c r="G22" s="136"/>
      <c r="H22" s="135" t="s">
        <v>154</v>
      </c>
      <c r="I22" s="136"/>
      <c r="J22" s="135" t="s">
        <v>154</v>
      </c>
      <c r="K22" s="136"/>
      <c r="L22" s="135" t="s">
        <v>154</v>
      </c>
      <c r="M22" s="136"/>
      <c r="N22" s="135" t="s">
        <v>154</v>
      </c>
      <c r="O22" s="136"/>
      <c r="P22" s="135" t="s">
        <v>154</v>
      </c>
      <c r="Q22" s="136"/>
      <c r="R22" s="135" t="s">
        <v>154</v>
      </c>
      <c r="S22" s="136"/>
      <c r="T22" s="135" t="s">
        <v>154</v>
      </c>
      <c r="U22" s="136"/>
    </row>
    <row r="23" spans="1:21" s="31" customFormat="1" ht="27.75" customHeight="1" x14ac:dyDescent="0.15">
      <c r="A23" s="137" t="s">
        <v>125</v>
      </c>
      <c r="B23" s="141"/>
      <c r="C23" s="138"/>
      <c r="D23" s="139" t="str">
        <f>$A$8</f>
        <v>Return on sales</v>
      </c>
      <c r="E23" s="140"/>
      <c r="F23" s="133" t="s">
        <v>154</v>
      </c>
      <c r="G23" s="134"/>
      <c r="H23" s="133" t="s">
        <v>154</v>
      </c>
      <c r="I23" s="134"/>
      <c r="J23" s="133" t="s">
        <v>155</v>
      </c>
      <c r="K23" s="134"/>
      <c r="L23" s="133" t="s">
        <v>154</v>
      </c>
      <c r="M23" s="134"/>
      <c r="N23" s="133" t="s">
        <v>154</v>
      </c>
      <c r="O23" s="134"/>
      <c r="P23" s="133" t="s">
        <v>154</v>
      </c>
      <c r="Q23" s="134"/>
      <c r="R23" s="133" t="s">
        <v>154</v>
      </c>
      <c r="S23" s="134"/>
      <c r="T23" s="133" t="s">
        <v>154</v>
      </c>
      <c r="U23" s="134"/>
    </row>
    <row r="24" spans="1:21" s="31" customFormat="1" ht="27.75" customHeight="1" x14ac:dyDescent="0.15">
      <c r="A24" s="142"/>
      <c r="B24" s="143"/>
      <c r="C24" s="144"/>
      <c r="D24" s="137" t="str">
        <f>$A$10</f>
        <v>Asset turnover</v>
      </c>
      <c r="E24" s="138"/>
      <c r="F24" s="135" t="s">
        <v>154</v>
      </c>
      <c r="G24" s="136"/>
      <c r="H24" s="135" t="s">
        <v>154</v>
      </c>
      <c r="I24" s="136"/>
      <c r="J24" s="135" t="s">
        <v>154</v>
      </c>
      <c r="K24" s="136"/>
      <c r="L24" s="135" t="s">
        <v>154</v>
      </c>
      <c r="M24" s="136"/>
      <c r="N24" s="135" t="s">
        <v>154</v>
      </c>
      <c r="O24" s="136"/>
      <c r="P24" s="135" t="s">
        <v>154</v>
      </c>
      <c r="Q24" s="136"/>
      <c r="R24" s="135" t="s">
        <v>154</v>
      </c>
      <c r="S24" s="136"/>
      <c r="T24" s="135" t="s">
        <v>154</v>
      </c>
      <c r="U24" s="136"/>
    </row>
    <row r="25" spans="1:21" s="31" customFormat="1" ht="27.75" customHeight="1" x14ac:dyDescent="0.15">
      <c r="A25" s="142"/>
      <c r="B25" s="143"/>
      <c r="C25" s="144"/>
      <c r="D25" s="139" t="str">
        <f>$A$12</f>
        <v>Financial leverage</v>
      </c>
      <c r="E25" s="140"/>
      <c r="F25" s="133" t="s">
        <v>154</v>
      </c>
      <c r="G25" s="134"/>
      <c r="H25" s="133" t="s">
        <v>154</v>
      </c>
      <c r="I25" s="134"/>
      <c r="J25" s="133" t="s">
        <v>154</v>
      </c>
      <c r="K25" s="134"/>
      <c r="L25" s="133" t="s">
        <v>155</v>
      </c>
      <c r="M25" s="134"/>
      <c r="N25" s="133" t="s">
        <v>154</v>
      </c>
      <c r="O25" s="134"/>
      <c r="P25" s="133" t="s">
        <v>154</v>
      </c>
      <c r="Q25" s="134"/>
      <c r="R25" s="133" t="s">
        <v>154</v>
      </c>
      <c r="S25" s="134"/>
      <c r="T25" s="133" t="s">
        <v>155</v>
      </c>
      <c r="U25" s="134"/>
    </row>
    <row r="26" spans="1:21" s="31" customFormat="1" ht="15.75" customHeight="1" x14ac:dyDescent="0.15">
      <c r="A26" s="150" t="s">
        <v>126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1"/>
    </row>
    <row r="27" spans="1:21" s="31" customFormat="1" ht="18" customHeight="1" x14ac:dyDescent="0.15">
      <c r="A27" s="137" t="str">
        <f>$A$6</f>
        <v>Return on equity</v>
      </c>
      <c r="B27" s="141"/>
      <c r="C27" s="138"/>
      <c r="D27" s="139" t="s">
        <v>121</v>
      </c>
      <c r="E27" s="140"/>
      <c r="F27" s="148">
        <v>4</v>
      </c>
      <c r="G27" s="149"/>
      <c r="H27" s="148">
        <v>0.4</v>
      </c>
      <c r="I27" s="149"/>
      <c r="J27" s="148">
        <v>-1.2</v>
      </c>
      <c r="K27" s="149"/>
      <c r="L27" s="148">
        <v>-4.5</v>
      </c>
      <c r="M27" s="149"/>
      <c r="N27" s="148">
        <v>0.9</v>
      </c>
      <c r="O27" s="149"/>
      <c r="P27" s="148">
        <v>-3.3</v>
      </c>
      <c r="Q27" s="149"/>
      <c r="R27" s="148">
        <v>-1</v>
      </c>
      <c r="S27" s="149"/>
      <c r="T27" s="148">
        <v>-5.0999999999999996</v>
      </c>
      <c r="U27" s="149"/>
    </row>
    <row r="28" spans="1:21" s="31" customFormat="1" ht="18" customHeight="1" x14ac:dyDescent="0.15">
      <c r="A28" s="145"/>
      <c r="B28" s="146"/>
      <c r="C28" s="147"/>
      <c r="D28" s="137" t="s">
        <v>122</v>
      </c>
      <c r="E28" s="138"/>
      <c r="F28" s="135" t="s">
        <v>155</v>
      </c>
      <c r="G28" s="136"/>
      <c r="H28" s="135" t="s">
        <v>155</v>
      </c>
      <c r="I28" s="136"/>
      <c r="J28" s="135" t="s">
        <v>154</v>
      </c>
      <c r="K28" s="136"/>
      <c r="L28" s="135" t="s">
        <v>154</v>
      </c>
      <c r="M28" s="136"/>
      <c r="N28" s="135" t="s">
        <v>155</v>
      </c>
      <c r="O28" s="136"/>
      <c r="P28" s="135" t="s">
        <v>154</v>
      </c>
      <c r="Q28" s="136"/>
      <c r="R28" s="135" t="s">
        <v>154</v>
      </c>
      <c r="S28" s="136"/>
      <c r="T28" s="135" t="s">
        <v>154</v>
      </c>
      <c r="U28" s="136"/>
    </row>
    <row r="29" spans="1:21" s="31" customFormat="1" ht="27.75" customHeight="1" x14ac:dyDescent="0.15">
      <c r="A29" s="137" t="s">
        <v>127</v>
      </c>
      <c r="B29" s="141"/>
      <c r="C29" s="138"/>
      <c r="D29" s="139" t="str">
        <f>$A$8</f>
        <v>Return on sales</v>
      </c>
      <c r="E29" s="140"/>
      <c r="F29" s="133" t="s">
        <v>155</v>
      </c>
      <c r="G29" s="134"/>
      <c r="H29" s="133" t="s">
        <v>155</v>
      </c>
      <c r="I29" s="134"/>
      <c r="J29" s="133" t="s">
        <v>154</v>
      </c>
      <c r="K29" s="134"/>
      <c r="L29" s="133" t="s">
        <v>154</v>
      </c>
      <c r="M29" s="134"/>
      <c r="N29" s="133" t="s">
        <v>155</v>
      </c>
      <c r="O29" s="134"/>
      <c r="P29" s="133" t="s">
        <v>154</v>
      </c>
      <c r="Q29" s="134"/>
      <c r="R29" s="133" t="s">
        <v>154</v>
      </c>
      <c r="S29" s="134"/>
      <c r="T29" s="133" t="s">
        <v>154</v>
      </c>
      <c r="U29" s="134"/>
    </row>
    <row r="30" spans="1:21" s="31" customFormat="1" ht="27.75" customHeight="1" x14ac:dyDescent="0.15">
      <c r="A30" s="142"/>
      <c r="B30" s="143"/>
      <c r="C30" s="144"/>
      <c r="D30" s="137" t="str">
        <f>$A$10</f>
        <v>Asset turnover</v>
      </c>
      <c r="E30" s="138"/>
      <c r="F30" s="135" t="s">
        <v>155</v>
      </c>
      <c r="G30" s="136"/>
      <c r="H30" s="135" t="s">
        <v>155</v>
      </c>
      <c r="I30" s="136"/>
      <c r="J30" s="135" t="s">
        <v>155</v>
      </c>
      <c r="K30" s="136"/>
      <c r="L30" s="135" t="s">
        <v>155</v>
      </c>
      <c r="M30" s="136"/>
      <c r="N30" s="135" t="s">
        <v>155</v>
      </c>
      <c r="O30" s="136"/>
      <c r="P30" s="135" t="s">
        <v>155</v>
      </c>
      <c r="Q30" s="136"/>
      <c r="R30" s="135" t="s">
        <v>155</v>
      </c>
      <c r="S30" s="136"/>
      <c r="T30" s="135" t="s">
        <v>154</v>
      </c>
      <c r="U30" s="136"/>
    </row>
    <row r="31" spans="1:21" s="31" customFormat="1" ht="27.75" customHeight="1" x14ac:dyDescent="0.15">
      <c r="A31" s="142"/>
      <c r="B31" s="143"/>
      <c r="C31" s="144"/>
      <c r="D31" s="139" t="str">
        <f>$A$12</f>
        <v>Financial leverage</v>
      </c>
      <c r="E31" s="140"/>
      <c r="F31" s="133" t="s">
        <v>154</v>
      </c>
      <c r="G31" s="134"/>
      <c r="H31" s="133" t="s">
        <v>154</v>
      </c>
      <c r="I31" s="134"/>
      <c r="J31" s="133" t="s">
        <v>154</v>
      </c>
      <c r="K31" s="134"/>
      <c r="L31" s="133" t="s">
        <v>154</v>
      </c>
      <c r="M31" s="134"/>
      <c r="N31" s="133" t="s">
        <v>154</v>
      </c>
      <c r="O31" s="134"/>
      <c r="P31" s="133" t="s">
        <v>155</v>
      </c>
      <c r="Q31" s="134"/>
      <c r="R31" s="133" t="s">
        <v>155</v>
      </c>
      <c r="S31" s="134"/>
      <c r="T31" s="133" t="s">
        <v>155</v>
      </c>
      <c r="U31" s="134"/>
    </row>
    <row r="32" spans="1:21" s="31" customFormat="1" ht="15.75" customHeight="1" x14ac:dyDescent="0.15">
      <c r="A32" s="150" t="s">
        <v>128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1"/>
    </row>
    <row r="33" spans="1:21" s="31" customFormat="1" ht="18" customHeight="1" x14ac:dyDescent="0.15">
      <c r="A33" s="137" t="str">
        <f>$A$6</f>
        <v>Return on equity</v>
      </c>
      <c r="B33" s="141"/>
      <c r="C33" s="138"/>
      <c r="D33" s="139" t="s">
        <v>121</v>
      </c>
      <c r="E33" s="140"/>
      <c r="F33" s="148">
        <v>-4.3</v>
      </c>
      <c r="G33" s="149"/>
      <c r="H33" s="148">
        <v>0.9</v>
      </c>
      <c r="I33" s="149"/>
      <c r="J33" s="148">
        <v>-0.9</v>
      </c>
      <c r="K33" s="149"/>
      <c r="L33" s="148">
        <v>3.3</v>
      </c>
      <c r="M33" s="149"/>
      <c r="N33" s="148">
        <v>0.5</v>
      </c>
      <c r="O33" s="149"/>
      <c r="P33" s="148">
        <v>0</v>
      </c>
      <c r="Q33" s="149"/>
      <c r="R33" s="148">
        <v>-1.6</v>
      </c>
      <c r="S33" s="149"/>
      <c r="T33" s="148">
        <v>6.1</v>
      </c>
      <c r="U33" s="149"/>
    </row>
    <row r="34" spans="1:21" s="31" customFormat="1" ht="18" customHeight="1" x14ac:dyDescent="0.15">
      <c r="A34" s="145"/>
      <c r="B34" s="146"/>
      <c r="C34" s="147"/>
      <c r="D34" s="137" t="s">
        <v>122</v>
      </c>
      <c r="E34" s="138"/>
      <c r="F34" s="135" t="s">
        <v>154</v>
      </c>
      <c r="G34" s="136"/>
      <c r="H34" s="135" t="s">
        <v>155</v>
      </c>
      <c r="I34" s="136"/>
      <c r="J34" s="135" t="s">
        <v>154</v>
      </c>
      <c r="K34" s="136"/>
      <c r="L34" s="135" t="s">
        <v>155</v>
      </c>
      <c r="M34" s="136"/>
      <c r="N34" s="135" t="s">
        <v>155</v>
      </c>
      <c r="O34" s="136"/>
      <c r="P34" s="135" t="s">
        <v>154</v>
      </c>
      <c r="Q34" s="136"/>
      <c r="R34" s="135" t="s">
        <v>154</v>
      </c>
      <c r="S34" s="136"/>
      <c r="T34" s="135" t="s">
        <v>155</v>
      </c>
      <c r="U34" s="136"/>
    </row>
    <row r="35" spans="1:21" s="31" customFormat="1" ht="27.75" customHeight="1" x14ac:dyDescent="0.15">
      <c r="A35" s="137" t="s">
        <v>129</v>
      </c>
      <c r="B35" s="141"/>
      <c r="C35" s="138"/>
      <c r="D35" s="139" t="str">
        <f>$A$8</f>
        <v>Return on sales</v>
      </c>
      <c r="E35" s="140"/>
      <c r="F35" s="133" t="s">
        <v>154</v>
      </c>
      <c r="G35" s="134"/>
      <c r="H35" s="133" t="s">
        <v>155</v>
      </c>
      <c r="I35" s="134"/>
      <c r="J35" s="133" t="s">
        <v>154</v>
      </c>
      <c r="K35" s="134"/>
      <c r="L35" s="133" t="s">
        <v>155</v>
      </c>
      <c r="M35" s="134"/>
      <c r="N35" s="133" t="s">
        <v>155</v>
      </c>
      <c r="O35" s="134"/>
      <c r="P35" s="133" t="s">
        <v>155</v>
      </c>
      <c r="Q35" s="134"/>
      <c r="R35" s="133" t="s">
        <v>154</v>
      </c>
      <c r="S35" s="134"/>
      <c r="T35" s="133" t="s">
        <v>155</v>
      </c>
      <c r="U35" s="134"/>
    </row>
    <row r="36" spans="1:21" s="31" customFormat="1" ht="27.75" customHeight="1" x14ac:dyDescent="0.15">
      <c r="A36" s="142"/>
      <c r="B36" s="143"/>
      <c r="C36" s="144"/>
      <c r="D36" s="137" t="str">
        <f>$A$10</f>
        <v>Asset turnover</v>
      </c>
      <c r="E36" s="138"/>
      <c r="F36" s="135" t="s">
        <v>154</v>
      </c>
      <c r="G36" s="136"/>
      <c r="H36" s="135" t="s">
        <v>154</v>
      </c>
      <c r="I36" s="136"/>
      <c r="J36" s="135" t="s">
        <v>154</v>
      </c>
      <c r="K36" s="136"/>
      <c r="L36" s="135" t="s">
        <v>154</v>
      </c>
      <c r="M36" s="136"/>
      <c r="N36" s="135" t="s">
        <v>154</v>
      </c>
      <c r="O36" s="136"/>
      <c r="P36" s="135" t="s">
        <v>154</v>
      </c>
      <c r="Q36" s="136"/>
      <c r="R36" s="135" t="s">
        <v>154</v>
      </c>
      <c r="S36" s="136"/>
      <c r="T36" s="135" t="s">
        <v>155</v>
      </c>
      <c r="U36" s="136"/>
    </row>
    <row r="37" spans="1:21" s="31" customFormat="1" ht="27.75" customHeight="1" x14ac:dyDescent="0.15">
      <c r="A37" s="142"/>
      <c r="B37" s="143"/>
      <c r="C37" s="144"/>
      <c r="D37" s="139" t="str">
        <f>$A$12</f>
        <v>Financial leverage</v>
      </c>
      <c r="E37" s="140"/>
      <c r="F37" s="133" t="s">
        <v>154</v>
      </c>
      <c r="G37" s="134"/>
      <c r="H37" s="133" t="s">
        <v>154</v>
      </c>
      <c r="I37" s="134"/>
      <c r="J37" s="133" t="s">
        <v>154</v>
      </c>
      <c r="K37" s="134"/>
      <c r="L37" s="133" t="s">
        <v>154</v>
      </c>
      <c r="M37" s="134"/>
      <c r="N37" s="133" t="s">
        <v>154</v>
      </c>
      <c r="O37" s="134"/>
      <c r="P37" s="133" t="s">
        <v>154</v>
      </c>
      <c r="Q37" s="134"/>
      <c r="R37" s="133" t="s">
        <v>155</v>
      </c>
      <c r="S37" s="134"/>
      <c r="T37" s="133" t="s">
        <v>154</v>
      </c>
      <c r="U37" s="134"/>
    </row>
    <row r="38" spans="1:21" s="31" customFormat="1" ht="26.25" customHeight="1" x14ac:dyDescent="0.15">
      <c r="A38" s="132" t="s">
        <v>130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</row>
    <row r="39" spans="1:21" s="31" customFormat="1" ht="6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9.5" customHeight="1" x14ac:dyDescent="0.3">
      <c r="A40" s="74" t="str">
        <f>+'Table of contents'!A42</f>
        <v>STUDY 29 | PROFITABILITY OF PORTUGUESE AND EUROPEAN ENTERPRISES 2006-2015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spans="1:21" ht="13.5" customHeight="1" x14ac:dyDescent="0.3">
      <c r="N41" s="49"/>
      <c r="U41" s="70" t="s">
        <v>28</v>
      </c>
    </row>
    <row r="42" spans="1:21" ht="19.5" customHeight="1" x14ac:dyDescent="0.3">
      <c r="E42" s="32"/>
    </row>
    <row r="43" spans="1:21" s="11" customFormat="1" ht="19.5" customHeight="1" x14ac:dyDescent="0.3"/>
    <row r="44" spans="1:21" ht="19.5" customHeight="1" x14ac:dyDescent="0.3"/>
    <row r="45" spans="1:21" ht="19.5" customHeight="1" x14ac:dyDescent="0.3"/>
    <row r="46" spans="1:21" ht="19.5" customHeight="1" x14ac:dyDescent="0.3"/>
    <row r="47" spans="1:21" ht="19.5" customHeight="1" x14ac:dyDescent="0.3"/>
    <row r="48" spans="1:21" ht="19.5" customHeight="1" x14ac:dyDescent="0.3">
      <c r="L48" s="11"/>
      <c r="R48" s="11"/>
    </row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  <row r="90" ht="19.5" customHeight="1" x14ac:dyDescent="0.3"/>
    <row r="91" ht="19.5" customHeight="1" x14ac:dyDescent="0.3"/>
    <row r="92" ht="19.5" customHeight="1" x14ac:dyDescent="0.3"/>
    <row r="93" ht="19.5" customHeight="1" x14ac:dyDescent="0.3"/>
    <row r="94" ht="19.5" customHeight="1" x14ac:dyDescent="0.3"/>
    <row r="95" ht="19.5" customHeight="1" x14ac:dyDescent="0.3"/>
    <row r="96" ht="19.5" customHeight="1" x14ac:dyDescent="0.3"/>
    <row r="97" ht="19.5" customHeight="1" x14ac:dyDescent="0.3"/>
    <row r="98" ht="19.5" customHeight="1" x14ac:dyDescent="0.3"/>
    <row r="99" ht="19.5" customHeight="1" x14ac:dyDescent="0.3"/>
    <row r="100" ht="19.5" customHeight="1" x14ac:dyDescent="0.3"/>
    <row r="101" ht="19.5" customHeight="1" x14ac:dyDescent="0.3"/>
  </sheetData>
  <sheetProtection algorithmName="SHA-512" hashValue="ZOIc+ohkulhW66CxbHkdV0spnoFlOcGUWPEkvufU/ZXFa3cuGBXysCaHRa06UoUhxoCKeIYq8G6sJIsZ5KcWCA==" saltValue="Dv4cLBJXYWo5Ku/spkkNbg==" spinCount="100000" sheet="1" objects="1" scenarios="1"/>
  <mergeCells count="279">
    <mergeCell ref="T5:U5"/>
    <mergeCell ref="T6:U6"/>
    <mergeCell ref="T7:U7"/>
    <mergeCell ref="R5:S5"/>
    <mergeCell ref="R6:S6"/>
    <mergeCell ref="R7:S7"/>
    <mergeCell ref="A40:U40"/>
    <mergeCell ref="A1:U1"/>
    <mergeCell ref="A10:C11"/>
    <mergeCell ref="A12:C13"/>
    <mergeCell ref="L5:M5"/>
    <mergeCell ref="L6:M6"/>
    <mergeCell ref="L7:M7"/>
    <mergeCell ref="J5:K5"/>
    <mergeCell ref="J6:K6"/>
    <mergeCell ref="J7:K7"/>
    <mergeCell ref="P5:Q5"/>
    <mergeCell ref="P6:Q6"/>
    <mergeCell ref="P7:Q7"/>
    <mergeCell ref="N5:O5"/>
    <mergeCell ref="N6:O6"/>
    <mergeCell ref="N7:O7"/>
    <mergeCell ref="D6:E6"/>
    <mergeCell ref="D7:E7"/>
    <mergeCell ref="A6:C7"/>
    <mergeCell ref="A8:C9"/>
    <mergeCell ref="D8:E8"/>
    <mergeCell ref="H5:I5"/>
    <mergeCell ref="H6:I6"/>
    <mergeCell ref="H7:I7"/>
    <mergeCell ref="F5:G5"/>
    <mergeCell ref="F6:G6"/>
    <mergeCell ref="F7:G7"/>
    <mergeCell ref="P8:Q8"/>
    <mergeCell ref="R8:S8"/>
    <mergeCell ref="T8:U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F8:G8"/>
    <mergeCell ref="H8:I8"/>
    <mergeCell ref="J8:K8"/>
    <mergeCell ref="L8:M8"/>
    <mergeCell ref="N8:O8"/>
    <mergeCell ref="L12:M12"/>
    <mergeCell ref="N10:O10"/>
    <mergeCell ref="P10:Q10"/>
    <mergeCell ref="R10:S10"/>
    <mergeCell ref="T10:U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D10:E10"/>
    <mergeCell ref="F10:G10"/>
    <mergeCell ref="H10:I10"/>
    <mergeCell ref="J10:K10"/>
    <mergeCell ref="L10:M10"/>
    <mergeCell ref="L15:M15"/>
    <mergeCell ref="N15:O15"/>
    <mergeCell ref="P15:Q15"/>
    <mergeCell ref="R15:S15"/>
    <mergeCell ref="T15:U15"/>
    <mergeCell ref="N12:O12"/>
    <mergeCell ref="P12:Q12"/>
    <mergeCell ref="R12:S12"/>
    <mergeCell ref="T12:U12"/>
    <mergeCell ref="A14:U14"/>
    <mergeCell ref="A15:C16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D12:E12"/>
    <mergeCell ref="F12:G12"/>
    <mergeCell ref="H12:I12"/>
    <mergeCell ref="J12:K12"/>
    <mergeCell ref="D16:E16"/>
    <mergeCell ref="F16:G16"/>
    <mergeCell ref="H16:I16"/>
    <mergeCell ref="J16:K16"/>
    <mergeCell ref="D17:E17"/>
    <mergeCell ref="F17:G17"/>
    <mergeCell ref="H17:I17"/>
    <mergeCell ref="J17:K17"/>
    <mergeCell ref="D15:E15"/>
    <mergeCell ref="F15:G15"/>
    <mergeCell ref="H15:I15"/>
    <mergeCell ref="J15:K15"/>
    <mergeCell ref="N17:O17"/>
    <mergeCell ref="P17:Q17"/>
    <mergeCell ref="R17:S17"/>
    <mergeCell ref="T17:U17"/>
    <mergeCell ref="L16:M16"/>
    <mergeCell ref="N16:O16"/>
    <mergeCell ref="P16:Q16"/>
    <mergeCell ref="R16:S16"/>
    <mergeCell ref="T16:U16"/>
    <mergeCell ref="D18:E18"/>
    <mergeCell ref="F18:G18"/>
    <mergeCell ref="H18:I18"/>
    <mergeCell ref="J18:K18"/>
    <mergeCell ref="D19:E19"/>
    <mergeCell ref="F19:G19"/>
    <mergeCell ref="H19:I19"/>
    <mergeCell ref="J19:K19"/>
    <mergeCell ref="L17:M17"/>
    <mergeCell ref="L19:M19"/>
    <mergeCell ref="N19:O19"/>
    <mergeCell ref="P19:Q19"/>
    <mergeCell ref="R19:S19"/>
    <mergeCell ref="T19:U19"/>
    <mergeCell ref="L18:M18"/>
    <mergeCell ref="N18:O18"/>
    <mergeCell ref="P18:Q18"/>
    <mergeCell ref="R18:S18"/>
    <mergeCell ref="T18:U18"/>
    <mergeCell ref="A20:U20"/>
    <mergeCell ref="D21:E21"/>
    <mergeCell ref="F21:G21"/>
    <mergeCell ref="H21:I21"/>
    <mergeCell ref="J21:K21"/>
    <mergeCell ref="A21:C22"/>
    <mergeCell ref="D22:E22"/>
    <mergeCell ref="F22:G22"/>
    <mergeCell ref="H22:I22"/>
    <mergeCell ref="J22:K22"/>
    <mergeCell ref="L21:M21"/>
    <mergeCell ref="N23:O23"/>
    <mergeCell ref="P23:Q23"/>
    <mergeCell ref="R23:S23"/>
    <mergeCell ref="N21:O21"/>
    <mergeCell ref="P21:Q21"/>
    <mergeCell ref="R21:S21"/>
    <mergeCell ref="T21:U21"/>
    <mergeCell ref="T23:U23"/>
    <mergeCell ref="L22:M22"/>
    <mergeCell ref="N22:O22"/>
    <mergeCell ref="P22:Q22"/>
    <mergeCell ref="R22:S22"/>
    <mergeCell ref="T22:U22"/>
    <mergeCell ref="A23:C25"/>
    <mergeCell ref="L25:M25"/>
    <mergeCell ref="N25:O25"/>
    <mergeCell ref="P25:Q25"/>
    <mergeCell ref="R25:S25"/>
    <mergeCell ref="T25:U25"/>
    <mergeCell ref="L24:M24"/>
    <mergeCell ref="N24:O24"/>
    <mergeCell ref="P24:Q24"/>
    <mergeCell ref="R24:S24"/>
    <mergeCell ref="T24:U24"/>
    <mergeCell ref="D24:E24"/>
    <mergeCell ref="F24:G24"/>
    <mergeCell ref="H24:I24"/>
    <mergeCell ref="J24:K24"/>
    <mergeCell ref="D23:E23"/>
    <mergeCell ref="F23:G23"/>
    <mergeCell ref="H23:I23"/>
    <mergeCell ref="J23:K23"/>
    <mergeCell ref="D25:E25"/>
    <mergeCell ref="F25:G25"/>
    <mergeCell ref="H25:I25"/>
    <mergeCell ref="J25:K25"/>
    <mergeCell ref="L23:M23"/>
    <mergeCell ref="H29:I29"/>
    <mergeCell ref="J29:K29"/>
    <mergeCell ref="A27:C28"/>
    <mergeCell ref="L27:M27"/>
    <mergeCell ref="N27:O27"/>
    <mergeCell ref="P27:Q27"/>
    <mergeCell ref="R27:S27"/>
    <mergeCell ref="T27:U27"/>
    <mergeCell ref="A26:U26"/>
    <mergeCell ref="D27:E27"/>
    <mergeCell ref="F27:G27"/>
    <mergeCell ref="H27:I27"/>
    <mergeCell ref="J27:K27"/>
    <mergeCell ref="L28:M28"/>
    <mergeCell ref="N28:O28"/>
    <mergeCell ref="P28:Q28"/>
    <mergeCell ref="R28:S28"/>
    <mergeCell ref="T28:U28"/>
    <mergeCell ref="D28:E28"/>
    <mergeCell ref="F28:G28"/>
    <mergeCell ref="H28:I28"/>
    <mergeCell ref="J28:K28"/>
    <mergeCell ref="L30:M30"/>
    <mergeCell ref="N30:O30"/>
    <mergeCell ref="P30:Q30"/>
    <mergeCell ref="R30:S30"/>
    <mergeCell ref="T30:U30"/>
    <mergeCell ref="D30:E30"/>
    <mergeCell ref="F30:G30"/>
    <mergeCell ref="H30:I30"/>
    <mergeCell ref="J30:K30"/>
    <mergeCell ref="R33:S33"/>
    <mergeCell ref="T33:U33"/>
    <mergeCell ref="A32:U32"/>
    <mergeCell ref="D33:E33"/>
    <mergeCell ref="F33:G33"/>
    <mergeCell ref="H33:I33"/>
    <mergeCell ref="J33:K33"/>
    <mergeCell ref="L31:M31"/>
    <mergeCell ref="N31:O31"/>
    <mergeCell ref="P31:Q31"/>
    <mergeCell ref="R31:S31"/>
    <mergeCell ref="T31:U31"/>
    <mergeCell ref="D31:E31"/>
    <mergeCell ref="F31:G31"/>
    <mergeCell ref="H31:I31"/>
    <mergeCell ref="J31:K31"/>
    <mergeCell ref="A29:C31"/>
    <mergeCell ref="L29:M29"/>
    <mergeCell ref="N29:O29"/>
    <mergeCell ref="P29:Q29"/>
    <mergeCell ref="R29:S29"/>
    <mergeCell ref="T29:U29"/>
    <mergeCell ref="D29:E29"/>
    <mergeCell ref="F29:G29"/>
    <mergeCell ref="A17:C19"/>
    <mergeCell ref="L35:M35"/>
    <mergeCell ref="N35:O35"/>
    <mergeCell ref="P35:Q35"/>
    <mergeCell ref="R35:S35"/>
    <mergeCell ref="T35:U35"/>
    <mergeCell ref="L34:M34"/>
    <mergeCell ref="N34:O34"/>
    <mergeCell ref="P34:Q34"/>
    <mergeCell ref="R34:S34"/>
    <mergeCell ref="T34:U34"/>
    <mergeCell ref="D34:E34"/>
    <mergeCell ref="F34:G34"/>
    <mergeCell ref="H34:I34"/>
    <mergeCell ref="J34:K34"/>
    <mergeCell ref="D35:E35"/>
    <mergeCell ref="F35:G35"/>
    <mergeCell ref="H35:I35"/>
    <mergeCell ref="J35:K35"/>
    <mergeCell ref="A33:C34"/>
    <mergeCell ref="A35:C37"/>
    <mergeCell ref="L33:M33"/>
    <mergeCell ref="N33:O33"/>
    <mergeCell ref="P33:Q33"/>
    <mergeCell ref="A38:U38"/>
    <mergeCell ref="L37:M37"/>
    <mergeCell ref="N37:O37"/>
    <mergeCell ref="P37:Q37"/>
    <mergeCell ref="R37:S37"/>
    <mergeCell ref="T37:U37"/>
    <mergeCell ref="L36:M36"/>
    <mergeCell ref="N36:O36"/>
    <mergeCell ref="P36:Q36"/>
    <mergeCell ref="R36:S36"/>
    <mergeCell ref="T36:U36"/>
    <mergeCell ref="D36:E36"/>
    <mergeCell ref="F36:G36"/>
    <mergeCell ref="H36:I36"/>
    <mergeCell ref="J36:K36"/>
    <mergeCell ref="D37:E37"/>
    <mergeCell ref="F37:G37"/>
    <mergeCell ref="H37:I37"/>
    <mergeCell ref="J37:K37"/>
  </mergeCells>
  <hyperlinks>
    <hyperlink ref="U41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E7CBCC"/>
  </sheetPr>
  <dimension ref="A1:AZ89"/>
  <sheetViews>
    <sheetView zoomScaleNormal="100" workbookViewId="0">
      <selection sqref="A1:U1"/>
    </sheetView>
  </sheetViews>
  <sheetFormatPr defaultColWidth="9.109375" defaultRowHeight="14.4" x14ac:dyDescent="0.3"/>
  <cols>
    <col min="1" max="9" width="6.6640625" style="6" customWidth="1"/>
    <col min="10" max="10" width="7.5546875" style="6" customWidth="1"/>
    <col min="11" max="21" width="6.6640625" style="6" customWidth="1"/>
    <col min="22" max="16384" width="9.109375" style="6"/>
  </cols>
  <sheetData>
    <row r="1" spans="1:52" ht="69" customHeight="1" thickBot="1" x14ac:dyDescent="0.35">
      <c r="A1" s="102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52" ht="15" customHeight="1" x14ac:dyDescent="0.3">
      <c r="W2" s="62"/>
    </row>
    <row r="3" spans="1:52" s="7" customFormat="1" ht="30" customHeight="1" thickBot="1" x14ac:dyDescent="0.35">
      <c r="A3" s="54" t="str">
        <f>'Table of contents'!F5</f>
        <v>C1</v>
      </c>
      <c r="B3" s="103" t="str">
        <f>'Table of contents'!G5</f>
        <v>Weight of the economic activity sector in the sample and ratio between the weight of the economic activity sector in the sample and its weight in the population | By country and NACE Rev.2 section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T3" s="62"/>
      <c r="AU3" s="62"/>
      <c r="AV3" s="62"/>
      <c r="AW3" s="62"/>
      <c r="AX3" s="62"/>
      <c r="AY3" s="62"/>
      <c r="AZ3" s="62"/>
    </row>
    <row r="4" spans="1:52" s="9" customFormat="1" ht="15" customHeight="1" x14ac:dyDescent="0.2">
      <c r="A4" s="8" t="s">
        <v>42</v>
      </c>
      <c r="C4" s="12"/>
      <c r="D4" s="13"/>
      <c r="E4" s="13"/>
      <c r="F4" s="13"/>
      <c r="G4" s="13"/>
      <c r="H4" s="13"/>
      <c r="I4" s="13"/>
      <c r="J4" s="13"/>
      <c r="K4" s="13"/>
      <c r="L4" s="1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T4" s="62"/>
      <c r="AU4" s="62"/>
      <c r="AV4" s="62"/>
      <c r="AW4" s="62"/>
      <c r="AX4" s="62"/>
      <c r="AY4" s="62"/>
      <c r="AZ4" s="62"/>
    </row>
    <row r="5" spans="1:52" s="10" customFormat="1" ht="27" customHeight="1" x14ac:dyDescent="0.3">
      <c r="H5" s="37"/>
      <c r="I5" s="36"/>
      <c r="J5" s="36"/>
      <c r="K5" s="96" t="s">
        <v>29</v>
      </c>
      <c r="L5" s="97"/>
      <c r="M5" s="96" t="s">
        <v>30</v>
      </c>
      <c r="N5" s="97"/>
      <c r="O5" s="96" t="s">
        <v>31</v>
      </c>
      <c r="P5" s="97"/>
      <c r="Q5" s="21"/>
      <c r="R5" s="21"/>
      <c r="S5" s="21"/>
      <c r="T5" s="21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T5" s="62"/>
      <c r="AU5" s="62"/>
      <c r="AV5" s="62"/>
      <c r="AW5" s="62"/>
      <c r="AX5" s="62"/>
      <c r="AY5" s="62"/>
      <c r="AZ5" s="62"/>
    </row>
    <row r="6" spans="1:52" ht="18.75" customHeight="1" x14ac:dyDescent="0.3">
      <c r="G6" s="99" t="s">
        <v>32</v>
      </c>
      <c r="H6" s="99"/>
      <c r="I6" s="98" t="s">
        <v>39</v>
      </c>
      <c r="J6" s="97"/>
      <c r="K6" s="92">
        <v>1.8</v>
      </c>
      <c r="L6" s="93"/>
      <c r="M6" s="92">
        <v>1.5</v>
      </c>
      <c r="N6" s="93"/>
      <c r="O6" s="92">
        <v>0.9</v>
      </c>
      <c r="P6" s="93"/>
      <c r="Q6" s="21"/>
      <c r="R6" s="21"/>
      <c r="S6" s="21"/>
      <c r="T6" s="21"/>
      <c r="V6" s="52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T6" s="62"/>
      <c r="AU6" s="62"/>
      <c r="AV6" s="62"/>
      <c r="AW6" s="62"/>
      <c r="AX6" s="62"/>
      <c r="AY6" s="62"/>
      <c r="AZ6" s="62"/>
    </row>
    <row r="7" spans="1:52" ht="18.75" customHeight="1" x14ac:dyDescent="0.3">
      <c r="G7" s="100"/>
      <c r="H7" s="100"/>
      <c r="I7" s="98" t="s">
        <v>134</v>
      </c>
      <c r="J7" s="97" t="s">
        <v>0</v>
      </c>
      <c r="K7" s="94">
        <v>0.13</v>
      </c>
      <c r="L7" s="95"/>
      <c r="M7" s="94">
        <v>0.16</v>
      </c>
      <c r="N7" s="95"/>
      <c r="O7" s="94">
        <v>0.21</v>
      </c>
      <c r="P7" s="95"/>
      <c r="Q7" s="21"/>
      <c r="R7" s="21"/>
      <c r="S7" s="21"/>
      <c r="T7" s="21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T7" s="62"/>
      <c r="AU7" s="62"/>
      <c r="AV7" s="62"/>
      <c r="AW7" s="62"/>
      <c r="AX7" s="62"/>
      <c r="AY7" s="62"/>
      <c r="AZ7" s="62"/>
    </row>
    <row r="8" spans="1:52" ht="18.75" customHeight="1" x14ac:dyDescent="0.3">
      <c r="G8" s="99" t="s">
        <v>33</v>
      </c>
      <c r="H8" s="99"/>
      <c r="I8" s="98" t="s">
        <v>39</v>
      </c>
      <c r="J8" s="97"/>
      <c r="K8" s="92">
        <v>1</v>
      </c>
      <c r="L8" s="93"/>
      <c r="M8" s="92">
        <v>1</v>
      </c>
      <c r="N8" s="93"/>
      <c r="O8" s="92">
        <v>1</v>
      </c>
      <c r="P8" s="93"/>
      <c r="Q8" s="21"/>
      <c r="R8" s="21"/>
      <c r="S8" s="21"/>
      <c r="T8" s="21"/>
      <c r="W8" s="62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52" ht="18.75" customHeight="1" x14ac:dyDescent="0.3">
      <c r="G9" s="100"/>
      <c r="H9" s="100"/>
      <c r="I9" s="98" t="s">
        <v>134</v>
      </c>
      <c r="J9" s="97" t="s">
        <v>0</v>
      </c>
      <c r="K9" s="94">
        <v>0.24</v>
      </c>
      <c r="L9" s="95"/>
      <c r="M9" s="94">
        <v>0.1</v>
      </c>
      <c r="N9" s="95"/>
      <c r="O9" s="94">
        <v>0.21</v>
      </c>
      <c r="P9" s="95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52" ht="18.75" customHeight="1" x14ac:dyDescent="0.3">
      <c r="G10" s="99" t="s">
        <v>34</v>
      </c>
      <c r="H10" s="99"/>
      <c r="I10" s="98" t="s">
        <v>39</v>
      </c>
      <c r="J10" s="97"/>
      <c r="K10" s="92">
        <v>1.1000000000000001</v>
      </c>
      <c r="L10" s="93"/>
      <c r="M10" s="92">
        <v>1</v>
      </c>
      <c r="N10" s="93"/>
      <c r="O10" s="92">
        <v>1.1000000000000001</v>
      </c>
      <c r="P10" s="93"/>
      <c r="Q10" s="21"/>
      <c r="R10" s="21"/>
      <c r="S10" s="21"/>
      <c r="T10" s="21"/>
      <c r="W10" s="63"/>
      <c r="X10" s="63"/>
      <c r="Y10" s="63"/>
      <c r="Z10" s="63"/>
      <c r="AA10" s="63"/>
      <c r="AB10" s="21"/>
      <c r="AC10" s="21"/>
      <c r="AD10" s="21"/>
      <c r="AE10" s="10"/>
      <c r="AF10" s="10"/>
      <c r="AG10" s="10"/>
    </row>
    <row r="11" spans="1:52" ht="18.75" customHeight="1" x14ac:dyDescent="0.3">
      <c r="G11" s="100"/>
      <c r="H11" s="100"/>
      <c r="I11" s="98" t="s">
        <v>134</v>
      </c>
      <c r="J11" s="97" t="s">
        <v>0</v>
      </c>
      <c r="K11" s="94">
        <v>0.24</v>
      </c>
      <c r="L11" s="95"/>
      <c r="M11" s="94">
        <v>0.09</v>
      </c>
      <c r="N11" s="95"/>
      <c r="O11" s="94">
        <v>0.22</v>
      </c>
      <c r="P11" s="95"/>
      <c r="Q11" s="21"/>
      <c r="R11" s="21"/>
      <c r="S11" s="21"/>
      <c r="T11" s="21"/>
      <c r="W11" s="63"/>
      <c r="X11" s="63"/>
      <c r="Y11" s="63"/>
      <c r="Z11" s="63"/>
      <c r="AA11" s="63"/>
      <c r="AB11" s="21"/>
      <c r="AC11" s="21"/>
      <c r="AD11" s="21"/>
      <c r="AE11" s="10"/>
      <c r="AF11" s="10"/>
      <c r="AG11" s="10"/>
    </row>
    <row r="12" spans="1:52" ht="18.75" customHeight="1" x14ac:dyDescent="0.3">
      <c r="G12" s="99" t="s">
        <v>35</v>
      </c>
      <c r="H12" s="99"/>
      <c r="I12" s="98" t="s">
        <v>39</v>
      </c>
      <c r="J12" s="97"/>
      <c r="K12" s="92">
        <v>1.1000000000000001</v>
      </c>
      <c r="L12" s="93"/>
      <c r="M12" s="92">
        <v>0.6</v>
      </c>
      <c r="N12" s="93"/>
      <c r="O12" s="92">
        <v>0.9</v>
      </c>
      <c r="P12" s="93"/>
      <c r="Q12" s="21"/>
      <c r="R12" s="21"/>
      <c r="S12" s="21"/>
      <c r="T12" s="21"/>
      <c r="W12" s="63"/>
      <c r="X12" s="63"/>
      <c r="Y12" s="63"/>
      <c r="Z12" s="63"/>
      <c r="AA12" s="63"/>
      <c r="AB12" s="21"/>
      <c r="AC12" s="21"/>
      <c r="AD12" s="21"/>
      <c r="AE12" s="10"/>
      <c r="AF12" s="10"/>
      <c r="AG12" s="10"/>
    </row>
    <row r="13" spans="1:52" ht="18.75" customHeight="1" x14ac:dyDescent="0.3">
      <c r="G13" s="100"/>
      <c r="H13" s="100"/>
      <c r="I13" s="98" t="s">
        <v>134</v>
      </c>
      <c r="J13" s="97" t="s">
        <v>0</v>
      </c>
      <c r="K13" s="94">
        <v>0.41</v>
      </c>
      <c r="L13" s="95"/>
      <c r="M13" s="94">
        <v>0.02</v>
      </c>
      <c r="N13" s="95"/>
      <c r="O13" s="94">
        <v>0.23</v>
      </c>
      <c r="P13" s="95"/>
      <c r="Q13" s="21"/>
      <c r="R13" s="21"/>
      <c r="S13" s="21"/>
      <c r="T13" s="21"/>
      <c r="W13" s="63"/>
      <c r="X13" s="63"/>
      <c r="Y13" s="63"/>
      <c r="Z13" s="63"/>
      <c r="AA13" s="63"/>
      <c r="AB13" s="21"/>
      <c r="AC13" s="21"/>
      <c r="AD13" s="21"/>
      <c r="AE13" s="10"/>
      <c r="AF13" s="10"/>
      <c r="AG13" s="10"/>
    </row>
    <row r="14" spans="1:52" ht="18.75" customHeight="1" x14ac:dyDescent="0.3">
      <c r="G14" s="99" t="s">
        <v>36</v>
      </c>
      <c r="H14" s="99"/>
      <c r="I14" s="98" t="s">
        <v>39</v>
      </c>
      <c r="J14" s="97"/>
      <c r="K14" s="92">
        <v>1</v>
      </c>
      <c r="L14" s="93"/>
      <c r="M14" s="92">
        <v>1</v>
      </c>
      <c r="N14" s="93"/>
      <c r="O14" s="92">
        <v>1</v>
      </c>
      <c r="P14" s="93"/>
      <c r="Q14" s="21"/>
      <c r="R14" s="21"/>
      <c r="S14" s="21"/>
      <c r="T14" s="21"/>
      <c r="V14" s="52"/>
      <c r="W14" s="63"/>
      <c r="X14" s="63"/>
      <c r="Y14" s="63"/>
      <c r="Z14" s="63"/>
      <c r="AA14" s="63"/>
      <c r="AB14" s="21"/>
      <c r="AC14" s="21"/>
      <c r="AD14" s="21"/>
      <c r="AE14" s="21"/>
      <c r="AF14" s="10"/>
      <c r="AG14" s="10"/>
    </row>
    <row r="15" spans="1:52" ht="18.75" customHeight="1" x14ac:dyDescent="0.3">
      <c r="G15" s="100"/>
      <c r="H15" s="100"/>
      <c r="I15" s="98" t="s">
        <v>134</v>
      </c>
      <c r="J15" s="97" t="s">
        <v>0</v>
      </c>
      <c r="K15" s="94">
        <v>0.37</v>
      </c>
      <c r="L15" s="95"/>
      <c r="M15" s="94">
        <v>0.04</v>
      </c>
      <c r="N15" s="95"/>
      <c r="O15" s="94">
        <v>0.31</v>
      </c>
      <c r="P15" s="95"/>
      <c r="Q15" s="21"/>
      <c r="R15" s="21"/>
      <c r="S15" s="21"/>
      <c r="T15" s="21"/>
      <c r="W15" s="63"/>
      <c r="X15" s="63"/>
      <c r="Y15" s="63"/>
      <c r="Z15" s="63"/>
      <c r="AA15" s="63"/>
      <c r="AB15" s="21"/>
      <c r="AC15" s="21"/>
      <c r="AD15" s="21"/>
      <c r="AE15" s="10"/>
      <c r="AF15" s="10"/>
      <c r="AG15" s="10"/>
    </row>
    <row r="16" spans="1:52" ht="18.75" customHeight="1" x14ac:dyDescent="0.3">
      <c r="G16" s="99" t="s">
        <v>37</v>
      </c>
      <c r="H16" s="99"/>
      <c r="I16" s="98" t="s">
        <v>39</v>
      </c>
      <c r="J16" s="97"/>
      <c r="K16" s="92">
        <v>3</v>
      </c>
      <c r="L16" s="93"/>
      <c r="M16" s="92">
        <v>0.8</v>
      </c>
      <c r="N16" s="93"/>
      <c r="O16" s="92">
        <v>1.1000000000000001</v>
      </c>
      <c r="P16" s="93"/>
      <c r="Q16" s="21"/>
      <c r="R16" s="21"/>
      <c r="S16" s="21"/>
      <c r="T16" s="21"/>
      <c r="W16" s="63"/>
      <c r="X16" s="63"/>
      <c r="Y16" s="63"/>
      <c r="Z16" s="63"/>
      <c r="AA16" s="63"/>
      <c r="AB16" s="21"/>
      <c r="AC16" s="21"/>
      <c r="AD16" s="21"/>
      <c r="AE16" s="10"/>
      <c r="AF16" s="10"/>
      <c r="AG16" s="10"/>
    </row>
    <row r="17" spans="1:33" ht="18.75" customHeight="1" x14ac:dyDescent="0.3">
      <c r="G17" s="100"/>
      <c r="H17" s="100"/>
      <c r="I17" s="98" t="s">
        <v>134</v>
      </c>
      <c r="J17" s="97" t="s">
        <v>0</v>
      </c>
      <c r="K17" s="94">
        <v>0.27</v>
      </c>
      <c r="L17" s="95"/>
      <c r="M17" s="94">
        <v>0.1</v>
      </c>
      <c r="N17" s="95"/>
      <c r="O17" s="94">
        <v>0.28999999999999998</v>
      </c>
      <c r="P17" s="95"/>
      <c r="Q17" s="21"/>
      <c r="R17" s="21"/>
      <c r="S17" s="21"/>
      <c r="T17" s="21"/>
      <c r="W17" s="63"/>
      <c r="X17" s="63"/>
      <c r="Y17" s="63"/>
      <c r="Z17" s="63"/>
      <c r="AA17" s="63"/>
      <c r="AB17" s="21"/>
      <c r="AC17" s="21"/>
      <c r="AD17" s="21"/>
      <c r="AE17" s="10"/>
      <c r="AF17" s="10"/>
      <c r="AG17" s="10"/>
    </row>
    <row r="18" spans="1:33" ht="18.75" customHeight="1" x14ac:dyDescent="0.3">
      <c r="G18" s="99" t="s">
        <v>1</v>
      </c>
      <c r="H18" s="99"/>
      <c r="I18" s="98" t="s">
        <v>39</v>
      </c>
      <c r="J18" s="97"/>
      <c r="K18" s="92">
        <v>1</v>
      </c>
      <c r="L18" s="93"/>
      <c r="M18" s="92">
        <v>1</v>
      </c>
      <c r="N18" s="93"/>
      <c r="O18" s="92">
        <v>1</v>
      </c>
      <c r="P18" s="93"/>
      <c r="Q18" s="21"/>
      <c r="R18" s="21"/>
      <c r="S18" s="21"/>
      <c r="T18" s="21"/>
      <c r="W18" s="63"/>
      <c r="X18" s="63"/>
      <c r="Y18" s="63"/>
      <c r="Z18" s="63"/>
      <c r="AA18" s="63"/>
      <c r="AB18" s="21"/>
      <c r="AC18" s="21"/>
      <c r="AD18" s="21"/>
      <c r="AE18" s="10"/>
      <c r="AF18" s="10"/>
      <c r="AG18" s="10"/>
    </row>
    <row r="19" spans="1:33" ht="18.75" customHeight="1" x14ac:dyDescent="0.3">
      <c r="G19" s="100"/>
      <c r="H19" s="100"/>
      <c r="I19" s="98" t="s">
        <v>134</v>
      </c>
      <c r="J19" s="97" t="s">
        <v>0</v>
      </c>
      <c r="K19" s="94">
        <v>0.25</v>
      </c>
      <c r="L19" s="95"/>
      <c r="M19" s="94">
        <v>0.06</v>
      </c>
      <c r="N19" s="95"/>
      <c r="O19" s="94">
        <v>0.38</v>
      </c>
      <c r="P19" s="95"/>
      <c r="Q19" s="21"/>
      <c r="R19" s="21"/>
      <c r="S19" s="21"/>
      <c r="T19" s="21"/>
      <c r="V19" s="52"/>
      <c r="W19" s="63"/>
      <c r="X19" s="63"/>
      <c r="Y19" s="63"/>
      <c r="Z19" s="63"/>
      <c r="AA19" s="63"/>
      <c r="AB19" s="21"/>
      <c r="AC19" s="21"/>
      <c r="AD19" s="21"/>
      <c r="AE19" s="10"/>
      <c r="AF19" s="10"/>
      <c r="AG19" s="10"/>
    </row>
    <row r="20" spans="1:33" ht="18.75" customHeight="1" x14ac:dyDescent="0.3">
      <c r="G20" s="99" t="s">
        <v>38</v>
      </c>
      <c r="H20" s="99"/>
      <c r="I20" s="98" t="s">
        <v>39</v>
      </c>
      <c r="J20" s="97"/>
      <c r="K20" s="92">
        <v>1</v>
      </c>
      <c r="L20" s="93"/>
      <c r="M20" s="92">
        <v>0.9</v>
      </c>
      <c r="N20" s="93"/>
      <c r="O20" s="92">
        <v>1</v>
      </c>
      <c r="P20" s="93"/>
      <c r="Q20" s="21"/>
      <c r="R20" s="21"/>
      <c r="S20" s="21"/>
      <c r="T20" s="21"/>
      <c r="W20" s="63"/>
      <c r="X20" s="63"/>
      <c r="Y20" s="63"/>
      <c r="Z20" s="63"/>
      <c r="AA20" s="63"/>
      <c r="AB20" s="21"/>
      <c r="AC20" s="21"/>
      <c r="AD20" s="21"/>
      <c r="AE20" s="10"/>
      <c r="AF20" s="10"/>
      <c r="AG20" s="10"/>
    </row>
    <row r="21" spans="1:33" ht="18.75" customHeight="1" x14ac:dyDescent="0.3">
      <c r="G21" s="100"/>
      <c r="H21" s="100"/>
      <c r="I21" s="98" t="s">
        <v>134</v>
      </c>
      <c r="J21" s="97" t="s">
        <v>0</v>
      </c>
      <c r="K21" s="94">
        <v>0.19</v>
      </c>
      <c r="L21" s="95"/>
      <c r="M21" s="94">
        <v>7.0000000000000007E-2</v>
      </c>
      <c r="N21" s="95"/>
      <c r="O21" s="94">
        <v>0.24</v>
      </c>
      <c r="P21" s="95"/>
      <c r="Q21" s="21"/>
      <c r="R21" s="21"/>
      <c r="S21" s="21"/>
      <c r="T21" s="21"/>
      <c r="W21" s="63"/>
      <c r="X21" s="63"/>
      <c r="Y21" s="63"/>
      <c r="Z21" s="63"/>
      <c r="AA21" s="63"/>
      <c r="AB21" s="21"/>
      <c r="AC21" s="21"/>
      <c r="AD21" s="21"/>
      <c r="AE21" s="10"/>
      <c r="AF21" s="10"/>
      <c r="AG21" s="10"/>
    </row>
    <row r="22" spans="1:33" ht="27.75" customHeight="1" x14ac:dyDescent="0.3">
      <c r="G22" s="101" t="s">
        <v>40</v>
      </c>
      <c r="H22" s="101"/>
      <c r="I22" s="101"/>
      <c r="J22" s="101"/>
      <c r="K22" s="101"/>
      <c r="L22" s="101"/>
      <c r="M22" s="101"/>
      <c r="N22" s="101"/>
      <c r="O22" s="101"/>
      <c r="P22" s="101"/>
      <c r="W22" s="63"/>
      <c r="X22" s="63"/>
      <c r="Y22" s="63"/>
      <c r="Z22" s="63"/>
      <c r="AA22" s="63"/>
    </row>
    <row r="23" spans="1:33" ht="20.100000000000001" customHeight="1" x14ac:dyDescent="0.3">
      <c r="W23" s="63"/>
      <c r="X23" s="63"/>
      <c r="Y23" s="63"/>
      <c r="Z23" s="63"/>
      <c r="AA23" s="63"/>
    </row>
    <row r="24" spans="1:33" ht="19.5" customHeight="1" x14ac:dyDescent="0.3">
      <c r="A24" s="74" t="str">
        <f>NOTE!$A$24</f>
        <v>STUDY 29 | PROFITABILITY OF PORTUGUESE AND EUROPEAN ENTERPRISES 2006-2015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W24" s="63"/>
      <c r="X24" s="63"/>
      <c r="Y24" s="63"/>
      <c r="Z24" s="63"/>
      <c r="AA24" s="63"/>
    </row>
    <row r="25" spans="1:33" ht="13.5" customHeight="1" x14ac:dyDescent="0.3">
      <c r="U25" s="70" t="s">
        <v>28</v>
      </c>
      <c r="W25" s="63"/>
      <c r="X25" s="63"/>
      <c r="Y25" s="63"/>
      <c r="Z25" s="63"/>
      <c r="AA25" s="63"/>
    </row>
    <row r="26" spans="1:33" ht="19.5" customHeight="1" x14ac:dyDescent="0.3">
      <c r="W26" s="63"/>
      <c r="X26" s="63"/>
      <c r="Y26" s="63"/>
      <c r="Z26" s="63"/>
      <c r="AA26" s="63"/>
    </row>
    <row r="27" spans="1:33" ht="19.5" customHeight="1" x14ac:dyDescent="0.3"/>
    <row r="28" spans="1:33" ht="19.5" customHeight="1" x14ac:dyDescent="0.3"/>
    <row r="29" spans="1:33" ht="19.5" customHeight="1" x14ac:dyDescent="0.3"/>
    <row r="30" spans="1:33" ht="19.5" customHeight="1" x14ac:dyDescent="0.3"/>
    <row r="31" spans="1:33" s="11" customFormat="1" ht="19.5" customHeight="1" x14ac:dyDescent="0.3"/>
    <row r="32" spans="1:33" ht="19.5" customHeight="1" x14ac:dyDescent="0.3"/>
    <row r="33" spans="15:15" ht="19.5" customHeight="1" x14ac:dyDescent="0.3"/>
    <row r="34" spans="15:15" ht="19.5" customHeight="1" x14ac:dyDescent="0.3"/>
    <row r="35" spans="15:15" ht="19.5" customHeight="1" x14ac:dyDescent="0.3"/>
    <row r="36" spans="15:15" ht="19.5" customHeight="1" x14ac:dyDescent="0.3">
      <c r="O36" s="11"/>
    </row>
    <row r="37" spans="15:15" ht="19.5" customHeight="1" x14ac:dyDescent="0.3"/>
    <row r="38" spans="15:15" ht="19.5" customHeight="1" x14ac:dyDescent="0.3"/>
    <row r="39" spans="15:15" ht="19.5" customHeight="1" x14ac:dyDescent="0.3"/>
    <row r="40" spans="15:15" ht="19.5" customHeight="1" x14ac:dyDescent="0.3"/>
    <row r="41" spans="15:15" ht="19.5" customHeight="1" x14ac:dyDescent="0.3"/>
    <row r="42" spans="15:15" ht="19.5" customHeight="1" x14ac:dyDescent="0.3"/>
    <row r="43" spans="15:15" ht="19.5" customHeight="1" x14ac:dyDescent="0.3"/>
    <row r="44" spans="15:15" ht="19.5" customHeight="1" x14ac:dyDescent="0.3"/>
    <row r="45" spans="15:15" ht="19.5" customHeight="1" x14ac:dyDescent="0.3"/>
    <row r="46" spans="15:15" ht="19.5" customHeight="1" x14ac:dyDescent="0.3"/>
    <row r="47" spans="15:15" ht="19.5" customHeight="1" x14ac:dyDescent="0.3"/>
    <row r="48" spans="15:15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</sheetData>
  <sheetProtection algorithmName="SHA-512" hashValue="4Fpn11+pu+iljgc/a2NUOM8o9iijg0cl+YQJm8AyQblbGHyh65qDlv270eB4fuhMW2ooG8oWtBBaNMN1rnTtbw==" saltValue="o1YZg9yz7VFT1S1XSjn0Zw==" spinCount="100000" sheet="1" objects="1" scenarios="1"/>
  <mergeCells count="79">
    <mergeCell ref="A1:U1"/>
    <mergeCell ref="G6:H7"/>
    <mergeCell ref="I6:J6"/>
    <mergeCell ref="I7:J7"/>
    <mergeCell ref="G8:H9"/>
    <mergeCell ref="K5:L5"/>
    <mergeCell ref="K6:L6"/>
    <mergeCell ref="K7:L7"/>
    <mergeCell ref="K8:L8"/>
    <mergeCell ref="K9:L9"/>
    <mergeCell ref="B3:T3"/>
    <mergeCell ref="G10:H11"/>
    <mergeCell ref="I10:J10"/>
    <mergeCell ref="I11:J11"/>
    <mergeCell ref="G20:H21"/>
    <mergeCell ref="A24:U24"/>
    <mergeCell ref="I20:J20"/>
    <mergeCell ref="I21:J21"/>
    <mergeCell ref="K20:L20"/>
    <mergeCell ref="O20:P20"/>
    <mergeCell ref="O21:P21"/>
    <mergeCell ref="G22:P22"/>
    <mergeCell ref="M21:N21"/>
    <mergeCell ref="G12:H13"/>
    <mergeCell ref="I12:J12"/>
    <mergeCell ref="I13:J13"/>
    <mergeCell ref="G14:H15"/>
    <mergeCell ref="G18:H19"/>
    <mergeCell ref="I18:J18"/>
    <mergeCell ref="I19:J19"/>
    <mergeCell ref="K14:L14"/>
    <mergeCell ref="K15:L15"/>
    <mergeCell ref="I14:J14"/>
    <mergeCell ref="I15:J15"/>
    <mergeCell ref="G16:H17"/>
    <mergeCell ref="I16:J16"/>
    <mergeCell ref="I17:J17"/>
    <mergeCell ref="K10:L10"/>
    <mergeCell ref="I8:J8"/>
    <mergeCell ref="I9:J9"/>
    <mergeCell ref="K16:L16"/>
    <mergeCell ref="M17:N17"/>
    <mergeCell ref="M14:N14"/>
    <mergeCell ref="M15:N15"/>
    <mergeCell ref="M16:N16"/>
    <mergeCell ref="K21:L21"/>
    <mergeCell ref="M5:N5"/>
    <mergeCell ref="M6:N6"/>
    <mergeCell ref="M7:N7"/>
    <mergeCell ref="M8:N8"/>
    <mergeCell ref="M9:N9"/>
    <mergeCell ref="M10:N10"/>
    <mergeCell ref="M11:N11"/>
    <mergeCell ref="K17:L17"/>
    <mergeCell ref="K18:L18"/>
    <mergeCell ref="K19:L19"/>
    <mergeCell ref="K11:L11"/>
    <mergeCell ref="K12:L12"/>
    <mergeCell ref="K13:L13"/>
    <mergeCell ref="M12:N12"/>
    <mergeCell ref="M13:N13"/>
    <mergeCell ref="O14:P1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M18:N18"/>
    <mergeCell ref="M19:N19"/>
    <mergeCell ref="M20:N20"/>
    <mergeCell ref="O15:P15"/>
    <mergeCell ref="O16:P16"/>
    <mergeCell ref="O17:P17"/>
    <mergeCell ref="O18:P18"/>
    <mergeCell ref="O19:P19"/>
  </mergeCells>
  <hyperlinks>
    <hyperlink ref="U25" location="'Table of contents'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7CBCC"/>
  </sheetPr>
  <dimension ref="A1:AT89"/>
  <sheetViews>
    <sheetView zoomScaleNormal="100" workbookViewId="0">
      <selection sqref="A1:U1"/>
    </sheetView>
  </sheetViews>
  <sheetFormatPr defaultColWidth="9.109375" defaultRowHeight="14.4" x14ac:dyDescent="0.3"/>
  <cols>
    <col min="1" max="9" width="6.6640625" style="6" customWidth="1"/>
    <col min="10" max="10" width="8.5546875" style="6" customWidth="1"/>
    <col min="11" max="21" width="6.6640625" style="6" customWidth="1"/>
    <col min="22" max="16384" width="9.109375" style="6"/>
  </cols>
  <sheetData>
    <row r="1" spans="1:46" ht="69" customHeight="1" thickBot="1" x14ac:dyDescent="0.35">
      <c r="A1" s="102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46" ht="15" customHeight="1" x14ac:dyDescent="0.3">
      <c r="W2" s="63"/>
    </row>
    <row r="3" spans="1:46" s="7" customFormat="1" ht="30" customHeight="1" thickBot="1" x14ac:dyDescent="0.35">
      <c r="A3" s="54" t="str">
        <f>'Table of contents'!F6</f>
        <v>C2</v>
      </c>
      <c r="B3" s="103" t="str">
        <f>'Table of contents'!G6</f>
        <v>Weight of the economic activity sector in the sample and ratio between the weight of the economic activity sector in the sample and its weight in the population | By country and size class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</row>
    <row r="4" spans="1:46" s="9" customFormat="1" ht="15" customHeight="1" x14ac:dyDescent="0.2">
      <c r="A4" s="8" t="s">
        <v>42</v>
      </c>
      <c r="C4" s="12"/>
      <c r="D4" s="13"/>
      <c r="E4" s="13"/>
      <c r="F4" s="13"/>
      <c r="G4" s="13"/>
      <c r="H4" s="13"/>
      <c r="I4" s="13"/>
      <c r="J4" s="13"/>
      <c r="K4" s="13"/>
      <c r="L4" s="1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</row>
    <row r="5" spans="1:46" s="10" customFormat="1" ht="36.75" customHeight="1" x14ac:dyDescent="0.3">
      <c r="H5" s="37"/>
      <c r="I5" s="36"/>
      <c r="J5" s="36"/>
      <c r="K5" s="96" t="s">
        <v>43</v>
      </c>
      <c r="L5" s="97"/>
      <c r="M5" s="96" t="s">
        <v>44</v>
      </c>
      <c r="N5" s="97"/>
      <c r="O5" s="96" t="s">
        <v>45</v>
      </c>
      <c r="P5" s="97"/>
      <c r="Q5" s="21"/>
      <c r="R5" s="21"/>
      <c r="S5" s="21"/>
      <c r="T5" s="21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</row>
    <row r="6" spans="1:46" ht="18.75" customHeight="1" x14ac:dyDescent="0.3">
      <c r="G6" s="99" t="s">
        <v>32</v>
      </c>
      <c r="H6" s="99"/>
      <c r="I6" s="98" t="s">
        <v>39</v>
      </c>
      <c r="J6" s="97"/>
      <c r="K6" s="92" t="s">
        <v>114</v>
      </c>
      <c r="L6" s="93"/>
      <c r="M6" s="92" t="s">
        <v>114</v>
      </c>
      <c r="N6" s="93"/>
      <c r="O6" s="92" t="s">
        <v>114</v>
      </c>
      <c r="P6" s="93"/>
      <c r="Q6" s="21"/>
      <c r="R6" s="21"/>
      <c r="S6" s="21"/>
      <c r="T6" s="21"/>
      <c r="V6" s="52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</row>
    <row r="7" spans="1:46" ht="18.75" customHeight="1" x14ac:dyDescent="0.3">
      <c r="G7" s="100"/>
      <c r="H7" s="100"/>
      <c r="I7" s="98" t="s">
        <v>134</v>
      </c>
      <c r="J7" s="97" t="s">
        <v>0</v>
      </c>
      <c r="K7" s="94">
        <v>0.88</v>
      </c>
      <c r="L7" s="95"/>
      <c r="M7" s="94">
        <v>0.09</v>
      </c>
      <c r="N7" s="95"/>
      <c r="O7" s="94">
        <v>0.03</v>
      </c>
      <c r="P7" s="95"/>
      <c r="Q7" s="21"/>
      <c r="R7" s="21"/>
      <c r="S7" s="21"/>
      <c r="T7" s="21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</row>
    <row r="8" spans="1:46" ht="18.75" customHeight="1" x14ac:dyDescent="0.3">
      <c r="G8" s="99" t="s">
        <v>33</v>
      </c>
      <c r="H8" s="99"/>
      <c r="I8" s="98" t="s">
        <v>39</v>
      </c>
      <c r="J8" s="97"/>
      <c r="K8" s="92">
        <v>1</v>
      </c>
      <c r="L8" s="93"/>
      <c r="M8" s="92">
        <v>1</v>
      </c>
      <c r="N8" s="93"/>
      <c r="O8" s="92">
        <v>1</v>
      </c>
      <c r="P8" s="93"/>
      <c r="Q8" s="21"/>
      <c r="R8" s="21"/>
      <c r="S8" s="21"/>
      <c r="T8" s="21"/>
      <c r="W8" s="63"/>
      <c r="X8" s="21"/>
      <c r="Y8" s="21"/>
      <c r="Z8" s="21"/>
      <c r="AA8" s="21"/>
      <c r="AB8" s="21"/>
      <c r="AC8" s="10"/>
      <c r="AD8" s="10"/>
    </row>
    <row r="9" spans="1:46" ht="18.75" customHeight="1" x14ac:dyDescent="0.3">
      <c r="G9" s="100"/>
      <c r="H9" s="100"/>
      <c r="I9" s="98" t="s">
        <v>134</v>
      </c>
      <c r="J9" s="97" t="s">
        <v>0</v>
      </c>
      <c r="K9" s="94">
        <v>0.37</v>
      </c>
      <c r="L9" s="95"/>
      <c r="M9" s="94">
        <v>0.2</v>
      </c>
      <c r="N9" s="95"/>
      <c r="O9" s="94">
        <v>0.43</v>
      </c>
      <c r="P9" s="95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46" ht="18.75" customHeight="1" x14ac:dyDescent="0.3">
      <c r="G10" s="99" t="s">
        <v>34</v>
      </c>
      <c r="H10" s="99"/>
      <c r="I10" s="98" t="s">
        <v>39</v>
      </c>
      <c r="J10" s="97"/>
      <c r="K10" s="92">
        <v>0.8</v>
      </c>
      <c r="L10" s="93"/>
      <c r="M10" s="92">
        <v>1.1000000000000001</v>
      </c>
      <c r="N10" s="93"/>
      <c r="O10" s="92">
        <v>1.1000000000000001</v>
      </c>
      <c r="P10" s="93"/>
      <c r="Q10" s="21"/>
      <c r="R10" s="21"/>
      <c r="S10" s="21"/>
      <c r="T10" s="21"/>
      <c r="W10" s="63"/>
      <c r="X10" s="63"/>
      <c r="Y10" s="63"/>
      <c r="Z10" s="63"/>
      <c r="AA10" s="63"/>
      <c r="AB10" s="63"/>
      <c r="AC10" s="21"/>
      <c r="AD10" s="21"/>
      <c r="AE10" s="10"/>
      <c r="AF10" s="10"/>
      <c r="AG10" s="10"/>
    </row>
    <row r="11" spans="1:46" ht="18.75" customHeight="1" x14ac:dyDescent="0.3">
      <c r="G11" s="100"/>
      <c r="H11" s="100"/>
      <c r="I11" s="98" t="s">
        <v>134</v>
      </c>
      <c r="J11" s="97" t="s">
        <v>0</v>
      </c>
      <c r="K11" s="94">
        <v>0.3</v>
      </c>
      <c r="L11" s="95"/>
      <c r="M11" s="94">
        <v>0.2</v>
      </c>
      <c r="N11" s="95"/>
      <c r="O11" s="94">
        <v>0.5</v>
      </c>
      <c r="P11" s="95"/>
      <c r="Q11" s="21"/>
      <c r="R11" s="21"/>
      <c r="S11" s="21"/>
      <c r="T11" s="21"/>
      <c r="W11" s="63"/>
      <c r="X11" s="63"/>
      <c r="Y11" s="63"/>
      <c r="Z11" s="63"/>
      <c r="AA11" s="63"/>
      <c r="AB11" s="63"/>
      <c r="AC11" s="21"/>
      <c r="AD11" s="21"/>
      <c r="AE11" s="10"/>
      <c r="AF11" s="10"/>
      <c r="AG11" s="10"/>
    </row>
    <row r="12" spans="1:46" ht="18.75" customHeight="1" x14ac:dyDescent="0.3">
      <c r="G12" s="99" t="s">
        <v>35</v>
      </c>
      <c r="H12" s="99"/>
      <c r="I12" s="98" t="s">
        <v>39</v>
      </c>
      <c r="J12" s="97"/>
      <c r="K12" s="92">
        <v>0.2</v>
      </c>
      <c r="L12" s="93"/>
      <c r="M12" s="92">
        <v>0.7</v>
      </c>
      <c r="N12" s="93"/>
      <c r="O12" s="92">
        <v>1.2</v>
      </c>
      <c r="P12" s="93"/>
      <c r="Q12" s="21"/>
      <c r="R12" s="21"/>
      <c r="S12" s="21"/>
      <c r="T12" s="21"/>
      <c r="W12" s="63"/>
      <c r="X12" s="63"/>
      <c r="Y12" s="63"/>
      <c r="Z12" s="63"/>
      <c r="AA12" s="63"/>
      <c r="AB12" s="63"/>
      <c r="AC12" s="21"/>
      <c r="AD12" s="21"/>
      <c r="AE12" s="10"/>
      <c r="AF12" s="10"/>
      <c r="AG12" s="10"/>
    </row>
    <row r="13" spans="1:46" ht="18.75" customHeight="1" x14ac:dyDescent="0.3">
      <c r="G13" s="100"/>
      <c r="H13" s="100"/>
      <c r="I13" s="98" t="s">
        <v>134</v>
      </c>
      <c r="J13" s="97" t="s">
        <v>0</v>
      </c>
      <c r="K13" s="94">
        <v>0.02</v>
      </c>
      <c r="L13" s="95"/>
      <c r="M13" s="94">
        <v>0.08</v>
      </c>
      <c r="N13" s="95"/>
      <c r="O13" s="94">
        <v>0.9</v>
      </c>
      <c r="P13" s="95"/>
      <c r="Q13" s="21"/>
      <c r="R13" s="21"/>
      <c r="S13" s="21"/>
      <c r="T13" s="21"/>
      <c r="W13" s="63"/>
      <c r="X13" s="63"/>
      <c r="Y13" s="63"/>
      <c r="Z13" s="63"/>
      <c r="AA13" s="63"/>
      <c r="AB13" s="63"/>
      <c r="AC13" s="21"/>
      <c r="AD13" s="21"/>
      <c r="AE13" s="10"/>
      <c r="AF13" s="10"/>
      <c r="AG13" s="10"/>
    </row>
    <row r="14" spans="1:46" ht="18.75" customHeight="1" x14ac:dyDescent="0.3">
      <c r="G14" s="99" t="s">
        <v>36</v>
      </c>
      <c r="H14" s="99"/>
      <c r="I14" s="98" t="s">
        <v>39</v>
      </c>
      <c r="J14" s="97"/>
      <c r="K14" s="92">
        <v>1</v>
      </c>
      <c r="L14" s="93"/>
      <c r="M14" s="92">
        <v>1</v>
      </c>
      <c r="N14" s="93"/>
      <c r="O14" s="92">
        <v>1</v>
      </c>
      <c r="P14" s="93"/>
      <c r="Q14" s="21"/>
      <c r="R14" s="21"/>
      <c r="S14" s="21"/>
      <c r="T14" s="21"/>
      <c r="V14" s="52"/>
      <c r="W14" s="63"/>
      <c r="X14" s="63"/>
      <c r="Y14" s="63"/>
      <c r="Z14" s="63"/>
      <c r="AA14" s="63"/>
      <c r="AB14" s="63"/>
      <c r="AC14" s="21"/>
      <c r="AD14" s="21"/>
      <c r="AE14" s="21"/>
      <c r="AF14" s="10"/>
      <c r="AG14" s="10"/>
    </row>
    <row r="15" spans="1:46" ht="18.75" customHeight="1" x14ac:dyDescent="0.3">
      <c r="G15" s="100"/>
      <c r="H15" s="100"/>
      <c r="I15" s="98" t="s">
        <v>134</v>
      </c>
      <c r="J15" s="97" t="s">
        <v>0</v>
      </c>
      <c r="K15" s="94">
        <v>0.23</v>
      </c>
      <c r="L15" s="95"/>
      <c r="M15" s="94">
        <v>0.19</v>
      </c>
      <c r="N15" s="95"/>
      <c r="O15" s="94">
        <v>0.59</v>
      </c>
      <c r="P15" s="95"/>
      <c r="Q15" s="21"/>
      <c r="R15" s="21"/>
      <c r="S15" s="21"/>
      <c r="T15" s="21"/>
      <c r="W15" s="63"/>
      <c r="X15" s="63"/>
      <c r="Y15" s="63"/>
      <c r="Z15" s="63"/>
      <c r="AA15" s="63"/>
      <c r="AB15" s="63"/>
      <c r="AC15" s="21"/>
      <c r="AD15" s="21"/>
      <c r="AE15" s="10"/>
      <c r="AF15" s="10"/>
      <c r="AG15" s="10"/>
    </row>
    <row r="16" spans="1:46" ht="18.75" customHeight="1" x14ac:dyDescent="0.3">
      <c r="G16" s="99" t="s">
        <v>37</v>
      </c>
      <c r="H16" s="99"/>
      <c r="I16" s="98" t="s">
        <v>39</v>
      </c>
      <c r="J16" s="97"/>
      <c r="K16" s="92" t="s">
        <v>114</v>
      </c>
      <c r="L16" s="93"/>
      <c r="M16" s="92" t="s">
        <v>114</v>
      </c>
      <c r="N16" s="93"/>
      <c r="O16" s="92" t="s">
        <v>114</v>
      </c>
      <c r="P16" s="93"/>
      <c r="Q16" s="21"/>
      <c r="R16" s="21"/>
      <c r="S16" s="21"/>
      <c r="T16" s="21"/>
      <c r="W16" s="63"/>
      <c r="X16" s="63"/>
      <c r="Y16" s="63"/>
      <c r="Z16" s="63"/>
      <c r="AA16" s="63"/>
      <c r="AB16" s="63"/>
      <c r="AC16" s="21"/>
      <c r="AD16" s="21"/>
      <c r="AE16" s="10"/>
      <c r="AF16" s="10"/>
      <c r="AG16" s="10"/>
    </row>
    <row r="17" spans="1:33" ht="18.75" customHeight="1" x14ac:dyDescent="0.3">
      <c r="G17" s="100"/>
      <c r="H17" s="100"/>
      <c r="I17" s="98" t="s">
        <v>134</v>
      </c>
      <c r="J17" s="97" t="s">
        <v>0</v>
      </c>
      <c r="K17" s="94">
        <v>0.84</v>
      </c>
      <c r="L17" s="95"/>
      <c r="M17" s="94">
        <v>0.13</v>
      </c>
      <c r="N17" s="95"/>
      <c r="O17" s="94">
        <v>0.03</v>
      </c>
      <c r="P17" s="95"/>
      <c r="Q17" s="21"/>
      <c r="R17" s="21"/>
      <c r="S17" s="21"/>
      <c r="T17" s="21"/>
      <c r="W17" s="63"/>
      <c r="X17" s="63"/>
      <c r="Y17" s="63"/>
      <c r="Z17" s="63"/>
      <c r="AA17" s="63"/>
      <c r="AB17" s="63"/>
      <c r="AC17" s="21"/>
      <c r="AD17" s="21"/>
      <c r="AE17" s="10"/>
      <c r="AF17" s="10"/>
      <c r="AG17" s="10"/>
    </row>
    <row r="18" spans="1:33" ht="18.75" customHeight="1" x14ac:dyDescent="0.3">
      <c r="G18" s="99" t="s">
        <v>1</v>
      </c>
      <c r="H18" s="99"/>
      <c r="I18" s="98" t="s">
        <v>39</v>
      </c>
      <c r="J18" s="97"/>
      <c r="K18" s="92">
        <v>1</v>
      </c>
      <c r="L18" s="93"/>
      <c r="M18" s="92">
        <v>1</v>
      </c>
      <c r="N18" s="93"/>
      <c r="O18" s="92">
        <v>1</v>
      </c>
      <c r="P18" s="93"/>
      <c r="Q18" s="21"/>
      <c r="R18" s="21"/>
      <c r="S18" s="21"/>
      <c r="T18" s="21"/>
      <c r="W18" s="63"/>
      <c r="X18" s="63"/>
      <c r="Y18" s="63"/>
      <c r="Z18" s="63"/>
      <c r="AA18" s="63"/>
      <c r="AB18" s="63"/>
      <c r="AC18" s="21"/>
      <c r="AD18" s="21"/>
      <c r="AE18" s="10"/>
      <c r="AF18" s="10"/>
      <c r="AG18" s="10"/>
    </row>
    <row r="19" spans="1:33" ht="18.75" customHeight="1" x14ac:dyDescent="0.3">
      <c r="G19" s="100"/>
      <c r="H19" s="100"/>
      <c r="I19" s="98" t="s">
        <v>134</v>
      </c>
      <c r="J19" s="97" t="s">
        <v>0</v>
      </c>
      <c r="K19" s="94">
        <v>0.37</v>
      </c>
      <c r="L19" s="95"/>
      <c r="M19" s="94">
        <v>0.2</v>
      </c>
      <c r="N19" s="95"/>
      <c r="O19" s="94">
        <v>0.43</v>
      </c>
      <c r="P19" s="95"/>
      <c r="Q19" s="21"/>
      <c r="R19" s="21"/>
      <c r="S19" s="21"/>
      <c r="T19" s="21"/>
      <c r="V19" s="52"/>
      <c r="W19" s="63"/>
      <c r="X19" s="63"/>
      <c r="Y19" s="63"/>
      <c r="Z19" s="63"/>
      <c r="AA19" s="63"/>
      <c r="AB19" s="63"/>
      <c r="AC19" s="21"/>
      <c r="AD19" s="21"/>
      <c r="AE19" s="10"/>
      <c r="AF19" s="10"/>
      <c r="AG19" s="10"/>
    </row>
    <row r="20" spans="1:33" ht="18.75" customHeight="1" x14ac:dyDescent="0.3">
      <c r="G20" s="99" t="s">
        <v>38</v>
      </c>
      <c r="H20" s="99"/>
      <c r="I20" s="98" t="s">
        <v>39</v>
      </c>
      <c r="J20" s="97"/>
      <c r="K20" s="92" t="s">
        <v>114</v>
      </c>
      <c r="L20" s="93"/>
      <c r="M20" s="92" t="s">
        <v>114</v>
      </c>
      <c r="N20" s="93"/>
      <c r="O20" s="92" t="s">
        <v>114</v>
      </c>
      <c r="P20" s="93"/>
      <c r="Q20" s="21"/>
      <c r="R20" s="21"/>
      <c r="S20" s="21"/>
      <c r="T20" s="21"/>
      <c r="W20" s="63"/>
      <c r="X20" s="63"/>
      <c r="Y20" s="63"/>
      <c r="Z20" s="63"/>
      <c r="AA20" s="63"/>
      <c r="AB20" s="63"/>
      <c r="AC20" s="21"/>
      <c r="AD20" s="21"/>
      <c r="AE20" s="10"/>
      <c r="AF20" s="10"/>
      <c r="AG20" s="10"/>
    </row>
    <row r="21" spans="1:33" ht="18.75" customHeight="1" x14ac:dyDescent="0.3">
      <c r="G21" s="100"/>
      <c r="H21" s="100"/>
      <c r="I21" s="98" t="s">
        <v>134</v>
      </c>
      <c r="J21" s="97" t="s">
        <v>0</v>
      </c>
      <c r="K21" s="94">
        <v>0.47</v>
      </c>
      <c r="L21" s="95"/>
      <c r="M21" s="94">
        <v>0.15</v>
      </c>
      <c r="N21" s="95"/>
      <c r="O21" s="94">
        <v>0.39</v>
      </c>
      <c r="P21" s="95"/>
      <c r="Q21" s="21"/>
      <c r="R21" s="21"/>
      <c r="S21" s="21"/>
      <c r="T21" s="21"/>
      <c r="W21" s="63"/>
      <c r="X21" s="63"/>
      <c r="Y21" s="63"/>
      <c r="Z21" s="63"/>
      <c r="AA21" s="63"/>
      <c r="AB21" s="63"/>
      <c r="AC21" s="21"/>
      <c r="AD21" s="21"/>
      <c r="AE21" s="10"/>
      <c r="AF21" s="10"/>
      <c r="AG21" s="10"/>
    </row>
    <row r="22" spans="1:33" ht="27.75" customHeight="1" x14ac:dyDescent="0.3">
      <c r="G22" s="101" t="s">
        <v>131</v>
      </c>
      <c r="H22" s="101"/>
      <c r="I22" s="101"/>
      <c r="J22" s="101"/>
      <c r="K22" s="101"/>
      <c r="L22" s="101"/>
      <c r="M22" s="101"/>
      <c r="N22" s="101"/>
      <c r="O22" s="101"/>
      <c r="P22" s="101"/>
      <c r="W22" s="63"/>
      <c r="X22" s="63"/>
      <c r="Y22" s="63"/>
      <c r="Z22" s="63"/>
      <c r="AA22" s="63"/>
      <c r="AB22" s="63"/>
    </row>
    <row r="23" spans="1:33" ht="20.100000000000001" customHeight="1" x14ac:dyDescent="0.3">
      <c r="W23" s="63"/>
      <c r="X23" s="63"/>
      <c r="Y23" s="63"/>
      <c r="Z23" s="63"/>
      <c r="AA23" s="63"/>
      <c r="AB23" s="63"/>
    </row>
    <row r="24" spans="1:33" ht="19.5" customHeight="1" x14ac:dyDescent="0.3">
      <c r="A24" s="74" t="str">
        <f>NOTE!$A$24</f>
        <v>STUDY 29 | PROFITABILITY OF PORTUGUESE AND EUROPEAN ENTERPRISES 2006-2015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W24" s="63"/>
      <c r="X24" s="63"/>
      <c r="Y24" s="63"/>
      <c r="Z24" s="63"/>
      <c r="AA24" s="63"/>
      <c r="AB24" s="63"/>
    </row>
    <row r="25" spans="1:33" ht="13.5" customHeight="1" x14ac:dyDescent="0.3">
      <c r="U25" s="70" t="s">
        <v>28</v>
      </c>
      <c r="W25" s="63"/>
      <c r="X25" s="63"/>
      <c r="Y25" s="63"/>
      <c r="Z25" s="63"/>
      <c r="AA25" s="63"/>
      <c r="AB25" s="63"/>
    </row>
    <row r="26" spans="1:33" ht="19.5" customHeight="1" x14ac:dyDescent="0.3">
      <c r="W26" s="63"/>
      <c r="X26" s="63"/>
      <c r="Y26" s="63"/>
      <c r="Z26" s="63"/>
      <c r="AA26" s="63"/>
    </row>
    <row r="27" spans="1:33" ht="19.5" customHeight="1" x14ac:dyDescent="0.3"/>
    <row r="28" spans="1:33" ht="19.5" customHeight="1" x14ac:dyDescent="0.3"/>
    <row r="29" spans="1:33" ht="19.5" customHeight="1" x14ac:dyDescent="0.3"/>
    <row r="30" spans="1:33" ht="19.5" customHeight="1" x14ac:dyDescent="0.3"/>
    <row r="31" spans="1:33" s="11" customFormat="1" ht="19.5" customHeight="1" x14ac:dyDescent="0.3"/>
    <row r="32" spans="1:33" ht="19.5" customHeight="1" x14ac:dyDescent="0.3"/>
    <row r="33" spans="15:15" ht="19.5" customHeight="1" x14ac:dyDescent="0.3"/>
    <row r="34" spans="15:15" ht="19.5" customHeight="1" x14ac:dyDescent="0.3"/>
    <row r="35" spans="15:15" ht="19.5" customHeight="1" x14ac:dyDescent="0.3"/>
    <row r="36" spans="15:15" ht="19.5" customHeight="1" x14ac:dyDescent="0.3">
      <c r="O36" s="11"/>
    </row>
    <row r="37" spans="15:15" ht="19.5" customHeight="1" x14ac:dyDescent="0.3"/>
    <row r="38" spans="15:15" ht="19.5" customHeight="1" x14ac:dyDescent="0.3"/>
    <row r="39" spans="15:15" ht="19.5" customHeight="1" x14ac:dyDescent="0.3"/>
    <row r="40" spans="15:15" ht="19.5" customHeight="1" x14ac:dyDescent="0.3"/>
    <row r="41" spans="15:15" ht="19.5" customHeight="1" x14ac:dyDescent="0.3"/>
    <row r="42" spans="15:15" ht="19.5" customHeight="1" x14ac:dyDescent="0.3"/>
    <row r="43" spans="15:15" ht="19.5" customHeight="1" x14ac:dyDescent="0.3"/>
    <row r="44" spans="15:15" ht="19.5" customHeight="1" x14ac:dyDescent="0.3"/>
    <row r="45" spans="15:15" ht="19.5" customHeight="1" x14ac:dyDescent="0.3"/>
    <row r="46" spans="15:15" ht="19.5" customHeight="1" x14ac:dyDescent="0.3"/>
    <row r="47" spans="15:15" ht="19.5" customHeight="1" x14ac:dyDescent="0.3"/>
    <row r="48" spans="15:15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</sheetData>
  <sheetProtection algorithmName="SHA-512" hashValue="am4P3+cq+flYyknht8tWIhsBAqRZ0FJ4WllwvRXnbpSxdpt0lNdb6Brf8whGq2hSyuXar5Z6Xd16npZ6M1dY1A==" saltValue="AUTTdAo0BYWb38re2VQq2A==" spinCount="100000" sheet="1" objects="1" scenarios="1"/>
  <mergeCells count="79">
    <mergeCell ref="A1:U1"/>
    <mergeCell ref="K5:L5"/>
    <mergeCell ref="M5:N5"/>
    <mergeCell ref="O5:P5"/>
    <mergeCell ref="G6:H7"/>
    <mergeCell ref="I6:J6"/>
    <mergeCell ref="K6:L6"/>
    <mergeCell ref="M6:N6"/>
    <mergeCell ref="O6:P6"/>
    <mergeCell ref="I7:J7"/>
    <mergeCell ref="K7:L7"/>
    <mergeCell ref="M7:N7"/>
    <mergeCell ref="O7:P7"/>
    <mergeCell ref="B3:T3"/>
    <mergeCell ref="G8:H9"/>
    <mergeCell ref="I8:J8"/>
    <mergeCell ref="K8:L8"/>
    <mergeCell ref="M8:N8"/>
    <mergeCell ref="O8:P8"/>
    <mergeCell ref="I9:J9"/>
    <mergeCell ref="K9:L9"/>
    <mergeCell ref="M9:N9"/>
    <mergeCell ref="O9:P9"/>
    <mergeCell ref="G10:H11"/>
    <mergeCell ref="I10:J10"/>
    <mergeCell ref="K10:L10"/>
    <mergeCell ref="M10:N10"/>
    <mergeCell ref="O10:P10"/>
    <mergeCell ref="I11:J11"/>
    <mergeCell ref="K11:L11"/>
    <mergeCell ref="M11:N11"/>
    <mergeCell ref="O11:P11"/>
    <mergeCell ref="G12:H13"/>
    <mergeCell ref="I12:J12"/>
    <mergeCell ref="K12:L12"/>
    <mergeCell ref="M12:N12"/>
    <mergeCell ref="O12:P12"/>
    <mergeCell ref="I13:J13"/>
    <mergeCell ref="K13:L13"/>
    <mergeCell ref="M13:N13"/>
    <mergeCell ref="O13:P13"/>
    <mergeCell ref="G14:H15"/>
    <mergeCell ref="I14:J14"/>
    <mergeCell ref="K14:L14"/>
    <mergeCell ref="M14:N14"/>
    <mergeCell ref="O14:P14"/>
    <mergeCell ref="I15:J15"/>
    <mergeCell ref="K15:L15"/>
    <mergeCell ref="M15:N15"/>
    <mergeCell ref="O15:P15"/>
    <mergeCell ref="G16:H17"/>
    <mergeCell ref="I16:J16"/>
    <mergeCell ref="K16:L16"/>
    <mergeCell ref="M16:N16"/>
    <mergeCell ref="O16:P16"/>
    <mergeCell ref="I17:J17"/>
    <mergeCell ref="K17:L17"/>
    <mergeCell ref="M17:N17"/>
    <mergeCell ref="O17:P17"/>
    <mergeCell ref="G18:H19"/>
    <mergeCell ref="I18:J18"/>
    <mergeCell ref="K18:L18"/>
    <mergeCell ref="M18:N18"/>
    <mergeCell ref="O18:P18"/>
    <mergeCell ref="I19:J19"/>
    <mergeCell ref="K19:L19"/>
    <mergeCell ref="M19:N19"/>
    <mergeCell ref="O19:P19"/>
    <mergeCell ref="G22:P22"/>
    <mergeCell ref="A24:U24"/>
    <mergeCell ref="G20:H21"/>
    <mergeCell ref="I20:J20"/>
    <mergeCell ref="K20:L20"/>
    <mergeCell ref="M20:N20"/>
    <mergeCell ref="O20:P20"/>
    <mergeCell ref="I21:J21"/>
    <mergeCell ref="K21:L21"/>
    <mergeCell ref="M21:N21"/>
    <mergeCell ref="O21:P21"/>
  </mergeCells>
  <hyperlinks>
    <hyperlink ref="U25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102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3"/>
    <row r="3" spans="1:34" s="7" customFormat="1" ht="15" customHeight="1" thickBot="1" x14ac:dyDescent="0.35">
      <c r="A3" s="54" t="str">
        <f>'Table of contents'!F11</f>
        <v>C3</v>
      </c>
      <c r="B3" s="54" t="str">
        <f>'Table of contents'!G11</f>
        <v>Return on equity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6" t="s">
        <v>52</v>
      </c>
      <c r="L6" s="98"/>
      <c r="M6" s="97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8" t="s">
        <v>32</v>
      </c>
      <c r="I7" s="98"/>
      <c r="J7" s="97"/>
      <c r="K7" s="104">
        <v>0.10100000000000001</v>
      </c>
      <c r="L7" s="105"/>
      <c r="M7" s="106"/>
      <c r="N7" s="21"/>
      <c r="O7" s="21"/>
      <c r="P7" s="21"/>
      <c r="Q7" s="21"/>
      <c r="R7" s="21"/>
      <c r="S7" s="21"/>
      <c r="T7" s="21"/>
      <c r="V7" s="52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8" t="s">
        <v>34</v>
      </c>
      <c r="I8" s="98"/>
      <c r="J8" s="97"/>
      <c r="K8" s="104">
        <v>9.2999999999999999E-2</v>
      </c>
      <c r="L8" s="105"/>
      <c r="M8" s="106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8" t="s">
        <v>37</v>
      </c>
      <c r="I9" s="98"/>
      <c r="J9" s="97"/>
      <c r="K9" s="104">
        <v>7.2999999999999995E-2</v>
      </c>
      <c r="L9" s="105"/>
      <c r="M9" s="106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8" t="s">
        <v>1</v>
      </c>
      <c r="I10" s="98"/>
      <c r="J10" s="97"/>
      <c r="K10" s="104">
        <v>7.0000000000000007E-2</v>
      </c>
      <c r="L10" s="105"/>
      <c r="M10" s="106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8" t="s">
        <v>35</v>
      </c>
      <c r="I11" s="98"/>
      <c r="J11" s="97"/>
      <c r="K11" s="104">
        <v>6.7000000000000004E-2</v>
      </c>
      <c r="L11" s="105"/>
      <c r="M11" s="106"/>
      <c r="N11" s="21"/>
      <c r="O11" s="21"/>
      <c r="P11" s="21"/>
      <c r="Q11" s="21"/>
      <c r="R11" s="21"/>
      <c r="S11" s="21"/>
      <c r="T11" s="21"/>
      <c r="V11" s="52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8" t="s">
        <v>33</v>
      </c>
      <c r="I12" s="98"/>
      <c r="J12" s="97"/>
      <c r="K12" s="104">
        <v>5.6000000000000001E-2</v>
      </c>
      <c r="L12" s="105"/>
      <c r="M12" s="106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8" t="s">
        <v>38</v>
      </c>
      <c r="I13" s="98"/>
      <c r="J13" s="97"/>
      <c r="K13" s="104">
        <v>5.2999999999999999E-2</v>
      </c>
      <c r="L13" s="105"/>
      <c r="M13" s="106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8" t="s">
        <v>36</v>
      </c>
      <c r="I14" s="98"/>
      <c r="J14" s="97"/>
      <c r="K14" s="104">
        <v>4.9000000000000002E-2</v>
      </c>
      <c r="L14" s="105"/>
      <c r="M14" s="106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vbCIq/J7weGkzUWitqAguTC0y7aGuYz8W1+Ndh+y5MuT2p9fF+OfphLzqbQlTdxU/LUX3iaU6T10fBgzjJyAdQ==" saltValue="+g2V/CYVYCUdS3ivhpDQpw==" spinCount="100000" sheet="1" objects="1" scenarios="1"/>
  <mergeCells count="19">
    <mergeCell ref="A1:U1"/>
    <mergeCell ref="H7:J7"/>
    <mergeCell ref="H8:J8"/>
    <mergeCell ref="H9:J9"/>
    <mergeCell ref="H10:J10"/>
    <mergeCell ref="K6:M6"/>
    <mergeCell ref="K7:M7"/>
    <mergeCell ref="K8:M8"/>
    <mergeCell ref="K9:M9"/>
    <mergeCell ref="K10:M10"/>
    <mergeCell ref="K11:M11"/>
    <mergeCell ref="K12:M12"/>
    <mergeCell ref="K13:M13"/>
    <mergeCell ref="K14:M14"/>
    <mergeCell ref="A16:U16"/>
    <mergeCell ref="H11:J11"/>
    <mergeCell ref="H12:J12"/>
    <mergeCell ref="H13:J13"/>
    <mergeCell ref="H14:J14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AD83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0" ht="69" customHeight="1" thickBot="1" x14ac:dyDescent="0.35">
      <c r="A1" s="102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0" ht="15" customHeight="1" x14ac:dyDescent="0.3"/>
    <row r="3" spans="1:30" s="7" customFormat="1" ht="15" customHeight="1" thickBot="1" x14ac:dyDescent="0.35">
      <c r="A3" s="54" t="str">
        <f>'Table of contents'!F12</f>
        <v>C4</v>
      </c>
      <c r="B3" s="54" t="str">
        <f>'Table of contents'!G12</f>
        <v>Return on equity | By economic activity sector and size class (2015)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0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0" ht="26.25" customHeight="1" x14ac:dyDescent="0.3">
      <c r="G6" s="98" t="s">
        <v>56</v>
      </c>
      <c r="H6" s="98"/>
      <c r="I6" s="98"/>
      <c r="J6" s="98"/>
      <c r="K6" s="98"/>
      <c r="L6" s="97"/>
      <c r="M6" s="98" t="s">
        <v>57</v>
      </c>
      <c r="N6" s="98"/>
      <c r="O6" s="98"/>
      <c r="P6" s="98"/>
      <c r="Q6" s="98"/>
      <c r="R6" s="97"/>
      <c r="U6" s="21"/>
      <c r="V6" s="21"/>
      <c r="W6" s="21"/>
      <c r="X6" s="21"/>
      <c r="Y6" s="21"/>
      <c r="Z6" s="21"/>
      <c r="AA6" s="21"/>
      <c r="AB6" s="21"/>
      <c r="AC6" s="21"/>
    </row>
    <row r="7" spans="1:30" s="10" customFormat="1" ht="34.5" customHeight="1" x14ac:dyDescent="0.3">
      <c r="D7" s="37"/>
      <c r="E7" s="36"/>
      <c r="F7" s="46"/>
      <c r="G7" s="96" t="s">
        <v>29</v>
      </c>
      <c r="H7" s="97"/>
      <c r="I7" s="96" t="s">
        <v>30</v>
      </c>
      <c r="J7" s="97"/>
      <c r="K7" s="96" t="s">
        <v>31</v>
      </c>
      <c r="L7" s="97"/>
      <c r="M7" s="96" t="s">
        <v>43</v>
      </c>
      <c r="N7" s="97"/>
      <c r="O7" s="96" t="s">
        <v>44</v>
      </c>
      <c r="P7" s="97"/>
      <c r="Q7" s="96" t="s">
        <v>45</v>
      </c>
      <c r="R7" s="97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30" ht="27" customHeight="1" x14ac:dyDescent="0.3">
      <c r="D8" s="98" t="s">
        <v>32</v>
      </c>
      <c r="E8" s="98"/>
      <c r="F8" s="98"/>
      <c r="G8" s="105">
        <v>0.13900000000000001</v>
      </c>
      <c r="H8" s="106"/>
      <c r="I8" s="104">
        <v>0.104</v>
      </c>
      <c r="J8" s="106"/>
      <c r="K8" s="104">
        <v>0.14799999999999999</v>
      </c>
      <c r="L8" s="106"/>
      <c r="M8" s="104">
        <v>8.5999999999999993E-2</v>
      </c>
      <c r="N8" s="106"/>
      <c r="O8" s="104">
        <v>8.7999999999999995E-2</v>
      </c>
      <c r="P8" s="106"/>
      <c r="Q8" s="104">
        <v>0.11600000000000001</v>
      </c>
      <c r="R8" s="106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</row>
    <row r="9" spans="1:30" ht="27" customHeight="1" x14ac:dyDescent="0.3">
      <c r="D9" s="98" t="s">
        <v>34</v>
      </c>
      <c r="E9" s="98"/>
      <c r="F9" s="98"/>
      <c r="G9" s="105">
        <v>0.11700000000000001</v>
      </c>
      <c r="H9" s="106"/>
      <c r="I9" s="104">
        <v>0.14599999999999999</v>
      </c>
      <c r="J9" s="106"/>
      <c r="K9" s="104">
        <v>9.6000000000000002E-2</v>
      </c>
      <c r="L9" s="106"/>
      <c r="M9" s="104">
        <v>0.1</v>
      </c>
      <c r="N9" s="106"/>
      <c r="O9" s="104">
        <v>8.5000000000000006E-2</v>
      </c>
      <c r="P9" s="106"/>
      <c r="Q9" s="104">
        <v>9.2999999999999999E-2</v>
      </c>
      <c r="R9" s="106"/>
      <c r="S9" s="21"/>
      <c r="T9" s="21"/>
      <c r="U9" s="21"/>
      <c r="V9" s="21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3">
      <c r="D10" s="98" t="s">
        <v>37</v>
      </c>
      <c r="E10" s="98"/>
      <c r="F10" s="98"/>
      <c r="G10" s="105">
        <v>0.11700000000000001</v>
      </c>
      <c r="H10" s="106"/>
      <c r="I10" s="104">
        <v>0.187</v>
      </c>
      <c r="J10" s="106"/>
      <c r="K10" s="104">
        <v>0.11600000000000001</v>
      </c>
      <c r="L10" s="106"/>
      <c r="M10" s="104">
        <v>8.5999999999999993E-2</v>
      </c>
      <c r="N10" s="106"/>
      <c r="O10" s="104">
        <v>0.109</v>
      </c>
      <c r="P10" s="106"/>
      <c r="Q10" s="104">
        <v>5.7000000000000002E-2</v>
      </c>
      <c r="R10" s="106"/>
      <c r="S10" s="21"/>
      <c r="T10" s="21"/>
      <c r="U10" s="21"/>
      <c r="V10" s="21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3">
      <c r="D11" s="98" t="s">
        <v>1</v>
      </c>
      <c r="E11" s="98"/>
      <c r="F11" s="98"/>
      <c r="G11" s="105">
        <v>0.10199999999999999</v>
      </c>
      <c r="H11" s="106"/>
      <c r="I11" s="104">
        <v>-5.0000000000000001E-3</v>
      </c>
      <c r="J11" s="106"/>
      <c r="K11" s="104">
        <v>7.4999999999999997E-2</v>
      </c>
      <c r="L11" s="106"/>
      <c r="M11" s="104">
        <v>2.8000000000000001E-2</v>
      </c>
      <c r="N11" s="106"/>
      <c r="O11" s="104">
        <v>0.11799999999999999</v>
      </c>
      <c r="P11" s="106"/>
      <c r="Q11" s="104">
        <v>0.112</v>
      </c>
      <c r="R11" s="106"/>
      <c r="S11" s="21"/>
      <c r="T11" s="21"/>
      <c r="U11" s="21"/>
      <c r="V11" s="21"/>
      <c r="W11" s="21"/>
      <c r="X11" s="21"/>
      <c r="Y11" s="21"/>
      <c r="Z11" s="21"/>
      <c r="AA11" s="21"/>
      <c r="AB11" s="10"/>
      <c r="AC11" s="10"/>
      <c r="AD11" s="10"/>
    </row>
    <row r="12" spans="1:30" ht="27" customHeight="1" x14ac:dyDescent="0.3">
      <c r="D12" s="98" t="s">
        <v>35</v>
      </c>
      <c r="E12" s="98"/>
      <c r="F12" s="98"/>
      <c r="G12" s="105">
        <v>5.8000000000000003E-2</v>
      </c>
      <c r="H12" s="106"/>
      <c r="I12" s="104">
        <v>0.19700000000000001</v>
      </c>
      <c r="J12" s="106"/>
      <c r="K12" s="104">
        <v>0.14899999999999999</v>
      </c>
      <c r="L12" s="106"/>
      <c r="M12" s="104">
        <v>8.8999999999999996E-2</v>
      </c>
      <c r="N12" s="106"/>
      <c r="O12" s="104">
        <v>8.7999999999999995E-2</v>
      </c>
      <c r="P12" s="106"/>
      <c r="Q12" s="104">
        <v>6.2E-2</v>
      </c>
      <c r="R12" s="106"/>
      <c r="S12" s="21"/>
      <c r="T12" s="21"/>
      <c r="U12" s="21"/>
      <c r="V12" s="21"/>
      <c r="W12" s="21"/>
      <c r="X12" s="21"/>
      <c r="Y12" s="21"/>
      <c r="Z12" s="21"/>
      <c r="AA12" s="21"/>
      <c r="AB12" s="10"/>
      <c r="AC12" s="10"/>
      <c r="AD12" s="10"/>
    </row>
    <row r="13" spans="1:30" ht="27" customHeight="1" x14ac:dyDescent="0.3">
      <c r="D13" s="98" t="s">
        <v>33</v>
      </c>
      <c r="E13" s="98"/>
      <c r="F13" s="98"/>
      <c r="G13" s="105">
        <v>6.8000000000000005E-2</v>
      </c>
      <c r="H13" s="106"/>
      <c r="I13" s="104">
        <v>8.2000000000000003E-2</v>
      </c>
      <c r="J13" s="106"/>
      <c r="K13" s="104">
        <v>0.06</v>
      </c>
      <c r="L13" s="106"/>
      <c r="M13" s="104">
        <v>4.8000000000000001E-2</v>
      </c>
      <c r="N13" s="106"/>
      <c r="O13" s="104">
        <v>7.3999999999999996E-2</v>
      </c>
      <c r="P13" s="106"/>
      <c r="Q13" s="104">
        <v>5.8999999999999997E-2</v>
      </c>
      <c r="R13" s="106"/>
      <c r="S13" s="21"/>
      <c r="T13" s="21"/>
      <c r="U13" s="21"/>
      <c r="V13" s="21"/>
      <c r="W13" s="21"/>
      <c r="X13" s="21"/>
      <c r="Y13" s="21"/>
      <c r="Z13" s="21"/>
      <c r="AA13" s="21"/>
      <c r="AB13" s="10"/>
      <c r="AC13" s="10"/>
      <c r="AD13" s="10"/>
    </row>
    <row r="14" spans="1:30" ht="27" customHeight="1" x14ac:dyDescent="0.3">
      <c r="D14" s="98" t="s">
        <v>38</v>
      </c>
      <c r="E14" s="98"/>
      <c r="F14" s="98"/>
      <c r="G14" s="105">
        <v>6.8000000000000005E-2</v>
      </c>
      <c r="H14" s="106"/>
      <c r="I14" s="104">
        <v>7.0000000000000001E-3</v>
      </c>
      <c r="J14" s="106"/>
      <c r="K14" s="104">
        <v>9.2999999999999999E-2</v>
      </c>
      <c r="L14" s="106"/>
      <c r="M14" s="104">
        <v>0.03</v>
      </c>
      <c r="N14" s="106"/>
      <c r="O14" s="104">
        <v>7.3999999999999996E-2</v>
      </c>
      <c r="P14" s="106"/>
      <c r="Q14" s="104">
        <v>6.2E-2</v>
      </c>
      <c r="R14" s="106"/>
      <c r="S14" s="21"/>
      <c r="T14" s="21"/>
      <c r="U14" s="21"/>
      <c r="V14" s="21"/>
      <c r="W14" s="21"/>
      <c r="X14" s="21"/>
      <c r="Y14" s="21"/>
      <c r="Z14" s="21"/>
      <c r="AA14" s="21"/>
      <c r="AB14" s="10"/>
      <c r="AC14" s="10"/>
      <c r="AD14" s="10"/>
    </row>
    <row r="15" spans="1:30" ht="27" customHeight="1" x14ac:dyDescent="0.3">
      <c r="D15" s="98" t="s">
        <v>36</v>
      </c>
      <c r="E15" s="98"/>
      <c r="F15" s="98"/>
      <c r="G15" s="105">
        <v>5.8000000000000003E-2</v>
      </c>
      <c r="H15" s="106"/>
      <c r="I15" s="104">
        <v>1.2E-2</v>
      </c>
      <c r="J15" s="106"/>
      <c r="K15" s="104">
        <v>6.0999999999999999E-2</v>
      </c>
      <c r="L15" s="106"/>
      <c r="M15" s="104">
        <v>2.1000000000000001E-2</v>
      </c>
      <c r="N15" s="106"/>
      <c r="O15" s="104">
        <v>0.06</v>
      </c>
      <c r="P15" s="106"/>
      <c r="Q15" s="104">
        <v>5.8000000000000003E-2</v>
      </c>
      <c r="R15" s="106"/>
      <c r="S15" s="21"/>
      <c r="T15" s="21"/>
      <c r="U15" s="21"/>
      <c r="V15" s="21"/>
      <c r="W15" s="21"/>
      <c r="X15" s="21"/>
      <c r="Y15" s="21"/>
      <c r="Z15" s="21"/>
      <c r="AA15" s="21"/>
      <c r="AB15" s="10"/>
      <c r="AC15" s="10"/>
      <c r="AD15" s="10"/>
    </row>
    <row r="16" spans="1:30" ht="19.5" customHeight="1" x14ac:dyDescent="0.3">
      <c r="D16" s="107" t="s">
        <v>55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1" ht="20.100000000000001" customHeight="1" x14ac:dyDescent="0.3"/>
    <row r="18" spans="1:21" ht="19.5" customHeight="1" x14ac:dyDescent="0.3">
      <c r="A18" s="74" t="str">
        <f>NOTE!$A$24</f>
        <v>STUDY 29 | PROFITABILITY OF PORTUGUESE AND EUROPEAN ENTERPRISES 2006-2015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</row>
    <row r="19" spans="1:21" ht="13.5" customHeight="1" x14ac:dyDescent="0.3">
      <c r="U19" s="70" t="s">
        <v>28</v>
      </c>
    </row>
    <row r="20" spans="1:21" ht="19.5" customHeight="1" x14ac:dyDescent="0.3"/>
    <row r="21" spans="1:21" ht="19.5" customHeight="1" x14ac:dyDescent="0.3"/>
    <row r="22" spans="1:21" ht="19.5" customHeight="1" x14ac:dyDescent="0.3"/>
    <row r="23" spans="1:21" ht="19.5" customHeight="1" x14ac:dyDescent="0.3"/>
    <row r="24" spans="1:21" ht="19.5" customHeight="1" x14ac:dyDescent="0.3"/>
    <row r="25" spans="1:21" s="11" customFormat="1" ht="19.5" customHeight="1" x14ac:dyDescent="0.3"/>
    <row r="26" spans="1:21" ht="19.5" customHeight="1" x14ac:dyDescent="0.3"/>
    <row r="27" spans="1:21" ht="19.5" customHeight="1" x14ac:dyDescent="0.3"/>
    <row r="28" spans="1:21" ht="19.5" customHeight="1" x14ac:dyDescent="0.3"/>
    <row r="29" spans="1:21" ht="19.5" customHeight="1" x14ac:dyDescent="0.3"/>
    <row r="30" spans="1:21" ht="19.5" customHeight="1" x14ac:dyDescent="0.3">
      <c r="O30" s="11"/>
    </row>
    <row r="31" spans="1:21" ht="19.5" customHeight="1" x14ac:dyDescent="0.3"/>
    <row r="32" spans="1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</sheetData>
  <sheetProtection algorithmName="SHA-512" hashValue="+ltJWV3BGNpynOgJXqkECq+zvRCL9Brmdl7I5mzQI23qn6HAgtg1fJoGQA6kY48D8+SeaV4dKyGfzvoDYFJQtw==" saltValue="z8ws4NVUEURXhIFwUah7gA==" spinCount="100000" sheet="1" objects="1" scenarios="1"/>
  <mergeCells count="67">
    <mergeCell ref="A18:U18"/>
    <mergeCell ref="D16:T16"/>
    <mergeCell ref="M15:N15"/>
    <mergeCell ref="O15:P15"/>
    <mergeCell ref="Q14:R14"/>
    <mergeCell ref="D15:F15"/>
    <mergeCell ref="G15:H15"/>
    <mergeCell ref="I15:J15"/>
    <mergeCell ref="K15:L15"/>
    <mergeCell ref="Q15:R15"/>
    <mergeCell ref="D14:F14"/>
    <mergeCell ref="G14:H14"/>
    <mergeCell ref="I14:J14"/>
    <mergeCell ref="K14:L14"/>
    <mergeCell ref="M14:N14"/>
    <mergeCell ref="O14:P14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2:P12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Q8:R8"/>
    <mergeCell ref="D9:F9"/>
    <mergeCell ref="G9:H9"/>
    <mergeCell ref="I9:J9"/>
    <mergeCell ref="K9:L9"/>
    <mergeCell ref="M9:N9"/>
    <mergeCell ref="O9:P9"/>
    <mergeCell ref="Q9:R9"/>
    <mergeCell ref="D8:F8"/>
    <mergeCell ref="G8:H8"/>
    <mergeCell ref="I8:J8"/>
    <mergeCell ref="K8:L8"/>
    <mergeCell ref="M8:N8"/>
    <mergeCell ref="O8:P8"/>
    <mergeCell ref="A1:U1"/>
    <mergeCell ref="G7:H7"/>
    <mergeCell ref="I7:J7"/>
    <mergeCell ref="K7:L7"/>
    <mergeCell ref="M7:N7"/>
    <mergeCell ref="O7:P7"/>
    <mergeCell ref="Q7:R7"/>
    <mergeCell ref="G6:L6"/>
    <mergeCell ref="M6:R6"/>
  </mergeCells>
  <hyperlinks>
    <hyperlink ref="U19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102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3"/>
    <row r="3" spans="1:33" s="7" customFormat="1" ht="15" customHeight="1" thickBot="1" x14ac:dyDescent="0.35">
      <c r="A3" s="54" t="str">
        <f>'Table of contents'!F13</f>
        <v>C5</v>
      </c>
      <c r="B3" s="54" t="str">
        <f>'Table of contents'!G13</f>
        <v>Return on equity | Breakdown of the differential against Portugal (percentage points, 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60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6"/>
      <c r="J6" s="97" t="s">
        <v>61</v>
      </c>
      <c r="K6" s="108"/>
      <c r="L6" s="97" t="s">
        <v>62</v>
      </c>
      <c r="M6" s="108"/>
      <c r="N6" s="97" t="s">
        <v>63</v>
      </c>
      <c r="O6" s="108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8" t="s">
        <v>32</v>
      </c>
      <c r="H7" s="98"/>
      <c r="I7" s="98"/>
      <c r="J7" s="92">
        <v>-2</v>
      </c>
      <c r="K7" s="93"/>
      <c r="L7" s="92">
        <v>5.0999999999999996</v>
      </c>
      <c r="M7" s="93"/>
      <c r="N7" s="109">
        <v>3.1</v>
      </c>
      <c r="O7" s="110"/>
      <c r="P7" s="21"/>
      <c r="Q7" s="21"/>
      <c r="R7" s="21"/>
      <c r="S7" s="55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8" t="s">
        <v>34</v>
      </c>
      <c r="H8" s="98"/>
      <c r="I8" s="98"/>
      <c r="J8" s="92">
        <v>0.6</v>
      </c>
      <c r="K8" s="93"/>
      <c r="L8" s="92">
        <v>1.8</v>
      </c>
      <c r="M8" s="93"/>
      <c r="N8" s="109">
        <v>2.2999999999999998</v>
      </c>
      <c r="O8" s="110"/>
      <c r="P8" s="21"/>
      <c r="Q8" s="21"/>
      <c r="R8" s="21"/>
      <c r="S8" s="55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8" t="s">
        <v>37</v>
      </c>
      <c r="H9" s="98"/>
      <c r="I9" s="98"/>
      <c r="J9" s="92">
        <v>2.7</v>
      </c>
      <c r="K9" s="93"/>
      <c r="L9" s="92">
        <v>-2.2999999999999998</v>
      </c>
      <c r="M9" s="93"/>
      <c r="N9" s="109">
        <v>0.3</v>
      </c>
      <c r="O9" s="110"/>
      <c r="P9" s="21"/>
      <c r="Q9" s="21"/>
      <c r="R9" s="21"/>
      <c r="S9" s="55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8" t="s">
        <v>35</v>
      </c>
      <c r="H10" s="98"/>
      <c r="I10" s="98"/>
      <c r="J10" s="92">
        <v>-0.4</v>
      </c>
      <c r="K10" s="93"/>
      <c r="L10" s="92">
        <v>0.1</v>
      </c>
      <c r="M10" s="93"/>
      <c r="N10" s="109">
        <v>-0.3</v>
      </c>
      <c r="O10" s="110"/>
      <c r="P10" s="21"/>
      <c r="Q10" s="21"/>
      <c r="R10" s="21"/>
      <c r="S10" s="55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8" t="s">
        <v>33</v>
      </c>
      <c r="H11" s="98"/>
      <c r="I11" s="98"/>
      <c r="J11" s="92">
        <v>1.3</v>
      </c>
      <c r="K11" s="93"/>
      <c r="L11" s="92">
        <v>-2.6</v>
      </c>
      <c r="M11" s="93"/>
      <c r="N11" s="109">
        <v>-1.4</v>
      </c>
      <c r="O11" s="110"/>
      <c r="P11" s="21"/>
      <c r="Q11" s="21"/>
      <c r="R11" s="21"/>
      <c r="S11" s="55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8" t="s">
        <v>38</v>
      </c>
      <c r="H12" s="98"/>
      <c r="I12" s="98"/>
      <c r="J12" s="92">
        <v>0.9</v>
      </c>
      <c r="K12" s="93"/>
      <c r="L12" s="92">
        <v>-2.5</v>
      </c>
      <c r="M12" s="93"/>
      <c r="N12" s="109">
        <v>-1.6</v>
      </c>
      <c r="O12" s="110"/>
      <c r="P12" s="21"/>
      <c r="Q12" s="21"/>
      <c r="R12" s="21"/>
      <c r="S12" s="55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8" t="s">
        <v>36</v>
      </c>
      <c r="H13" s="98"/>
      <c r="I13" s="98"/>
      <c r="J13" s="92">
        <v>2.1</v>
      </c>
      <c r="K13" s="93"/>
      <c r="L13" s="92">
        <v>-4.0999999999999996</v>
      </c>
      <c r="M13" s="93"/>
      <c r="N13" s="109">
        <v>-2.1</v>
      </c>
      <c r="O13" s="110"/>
      <c r="P13" s="21"/>
      <c r="Q13" s="21"/>
      <c r="R13" s="21"/>
      <c r="S13" s="55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uASyGL4rhyVtTDdPSPnFl8zDYPbeQCe0l/++/fAPkgBBIH6mjLYGj4GJ21h7aHxwVPuvEUrR7V/ZcyPJlaMr1A==" saltValue="ilQvYz4VhKfJi887JA7Ecg==" spinCount="100000" sheet="1" objects="1" scenarios="1"/>
  <mergeCells count="33">
    <mergeCell ref="A16:U16"/>
    <mergeCell ref="G12:I12"/>
    <mergeCell ref="N12:O12"/>
    <mergeCell ref="L12:M12"/>
    <mergeCell ref="J12:K12"/>
    <mergeCell ref="G13:I13"/>
    <mergeCell ref="N13:O13"/>
    <mergeCell ref="L13:M13"/>
    <mergeCell ref="J13:K13"/>
    <mergeCell ref="G10:I10"/>
    <mergeCell ref="N10:O10"/>
    <mergeCell ref="L10:M10"/>
    <mergeCell ref="J10:K10"/>
    <mergeCell ref="G11:I11"/>
    <mergeCell ref="N11:O11"/>
    <mergeCell ref="L11:M11"/>
    <mergeCell ref="J11:K11"/>
    <mergeCell ref="G8:I8"/>
    <mergeCell ref="N8:O8"/>
    <mergeCell ref="L8:M8"/>
    <mergeCell ref="J8:K8"/>
    <mergeCell ref="G9:I9"/>
    <mergeCell ref="N9:O9"/>
    <mergeCell ref="L9:M9"/>
    <mergeCell ref="J9:K9"/>
    <mergeCell ref="A1:U1"/>
    <mergeCell ref="N6:O6"/>
    <mergeCell ref="L6:M6"/>
    <mergeCell ref="J6:K6"/>
    <mergeCell ref="G7:I7"/>
    <mergeCell ref="N7:O7"/>
    <mergeCell ref="L7:M7"/>
    <mergeCell ref="J7:K7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102" t="s">
        <v>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3"/>
    <row r="3" spans="1:32" s="7" customFormat="1" ht="15" customHeight="1" thickBot="1" x14ac:dyDescent="0.35">
      <c r="A3" s="54" t="str">
        <f>'Table of contents'!F15</f>
        <v>C6</v>
      </c>
      <c r="B3" s="54" t="str">
        <f>'Table of contents'!G15</f>
        <v>Changes in return on equity (percentage points, 2006-15)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6"/>
      <c r="I6" s="97" t="s">
        <v>2</v>
      </c>
      <c r="J6" s="108"/>
      <c r="K6" s="97" t="s">
        <v>3</v>
      </c>
      <c r="L6" s="108"/>
      <c r="M6" s="97" t="s">
        <v>4</v>
      </c>
      <c r="N6" s="108"/>
      <c r="O6" s="111" t="s">
        <v>67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8" t="s">
        <v>1</v>
      </c>
      <c r="G7" s="98"/>
      <c r="H7" s="98"/>
      <c r="I7" s="93">
        <v>-1.4</v>
      </c>
      <c r="J7" s="113"/>
      <c r="K7" s="93">
        <v>-5.0999999999999996</v>
      </c>
      <c r="L7" s="113"/>
      <c r="M7" s="93">
        <v>6.1</v>
      </c>
      <c r="N7" s="113"/>
      <c r="O7" s="114">
        <v>-0.5</v>
      </c>
      <c r="P7" s="115"/>
      <c r="Q7" s="21"/>
      <c r="R7" s="5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8" t="s">
        <v>32</v>
      </c>
      <c r="G8" s="98"/>
      <c r="H8" s="98"/>
      <c r="I8" s="93">
        <v>-3.2</v>
      </c>
      <c r="J8" s="113"/>
      <c r="K8" s="93">
        <v>0.4</v>
      </c>
      <c r="L8" s="113"/>
      <c r="M8" s="93">
        <v>0.9</v>
      </c>
      <c r="N8" s="113"/>
      <c r="O8" s="114">
        <v>-1.9</v>
      </c>
      <c r="P8" s="115"/>
      <c r="Q8" s="21"/>
      <c r="R8" s="55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8" t="s">
        <v>33</v>
      </c>
      <c r="G9" s="98"/>
      <c r="H9" s="98"/>
      <c r="I9" s="93">
        <v>-1.3</v>
      </c>
      <c r="J9" s="113"/>
      <c r="K9" s="93">
        <v>-1.2</v>
      </c>
      <c r="L9" s="113"/>
      <c r="M9" s="93">
        <v>-0.9</v>
      </c>
      <c r="N9" s="113"/>
      <c r="O9" s="114">
        <v>-3.4</v>
      </c>
      <c r="P9" s="115"/>
      <c r="Q9" s="21"/>
      <c r="R9" s="55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8" t="s">
        <v>34</v>
      </c>
      <c r="G10" s="98"/>
      <c r="H10" s="98"/>
      <c r="I10" s="93">
        <v>-5.8</v>
      </c>
      <c r="J10" s="113"/>
      <c r="K10" s="93">
        <v>0.9</v>
      </c>
      <c r="L10" s="113"/>
      <c r="M10" s="93">
        <v>0.5</v>
      </c>
      <c r="N10" s="113"/>
      <c r="O10" s="114">
        <v>-4.4000000000000004</v>
      </c>
      <c r="P10" s="115"/>
      <c r="Q10" s="21"/>
      <c r="R10" s="55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8" t="s">
        <v>37</v>
      </c>
      <c r="G11" s="98"/>
      <c r="H11" s="98"/>
      <c r="I11" s="93">
        <v>-2</v>
      </c>
      <c r="J11" s="113"/>
      <c r="K11" s="93">
        <v>-1</v>
      </c>
      <c r="L11" s="113"/>
      <c r="M11" s="93">
        <v>-1.6</v>
      </c>
      <c r="N11" s="113"/>
      <c r="O11" s="114">
        <v>-4.7</v>
      </c>
      <c r="P11" s="115"/>
      <c r="Q11" s="21"/>
      <c r="R11" s="55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8" t="s">
        <v>35</v>
      </c>
      <c r="G12" s="98"/>
      <c r="H12" s="98"/>
      <c r="I12" s="93">
        <v>-4.5</v>
      </c>
      <c r="J12" s="113"/>
      <c r="K12" s="93">
        <v>4</v>
      </c>
      <c r="L12" s="113"/>
      <c r="M12" s="93">
        <v>-4.3</v>
      </c>
      <c r="N12" s="113"/>
      <c r="O12" s="114">
        <v>-4.8</v>
      </c>
      <c r="P12" s="115"/>
      <c r="Q12" s="21"/>
      <c r="R12" s="55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8" t="s">
        <v>38</v>
      </c>
      <c r="G13" s="98"/>
      <c r="H13" s="98"/>
      <c r="I13" s="93">
        <v>-7.7</v>
      </c>
      <c r="J13" s="113"/>
      <c r="K13" s="93">
        <v>-4.5</v>
      </c>
      <c r="L13" s="113"/>
      <c r="M13" s="93">
        <v>3.3</v>
      </c>
      <c r="N13" s="113"/>
      <c r="O13" s="114">
        <v>-8.9</v>
      </c>
      <c r="P13" s="115"/>
      <c r="Q13" s="21"/>
      <c r="R13" s="55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8" t="s">
        <v>36</v>
      </c>
      <c r="G14" s="98"/>
      <c r="H14" s="98"/>
      <c r="I14" s="93">
        <v>-6</v>
      </c>
      <c r="J14" s="113"/>
      <c r="K14" s="93">
        <v>-3.3</v>
      </c>
      <c r="L14" s="113"/>
      <c r="M14" s="93">
        <v>0</v>
      </c>
      <c r="N14" s="113"/>
      <c r="O14" s="114">
        <v>-9.3000000000000007</v>
      </c>
      <c r="P14" s="115"/>
      <c r="Q14" s="21"/>
      <c r="R14" s="55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3g77TAvmc+LtSj0X+BuJGEiYh4Do27JPbNCkzJs9nyni0Gw8Axy7h5ZZH+VFFMbB85qs+/lkGC4S04qQ7GWICQ==" saltValue="8QjqIj9lcorzR1c+gK0FOQ==" spinCount="100000" sheet="1" objects="1" scenarios="1"/>
  <mergeCells count="46">
    <mergeCell ref="A16:U16"/>
    <mergeCell ref="F14:H14"/>
    <mergeCell ref="I14:J14"/>
    <mergeCell ref="K14:L14"/>
    <mergeCell ref="M14:N14"/>
    <mergeCell ref="O14:P14"/>
    <mergeCell ref="F13:H13"/>
    <mergeCell ref="I13:J13"/>
    <mergeCell ref="K13:L13"/>
    <mergeCell ref="M13:N13"/>
    <mergeCell ref="O13:P13"/>
    <mergeCell ref="F12:H12"/>
    <mergeCell ref="I12:J12"/>
    <mergeCell ref="K12:L12"/>
    <mergeCell ref="M12:N12"/>
    <mergeCell ref="O12:P12"/>
    <mergeCell ref="F11:H11"/>
    <mergeCell ref="I11:J11"/>
    <mergeCell ref="K11:L11"/>
    <mergeCell ref="M11:N11"/>
    <mergeCell ref="O11:P11"/>
    <mergeCell ref="F10:H10"/>
    <mergeCell ref="I10:J10"/>
    <mergeCell ref="K10:L10"/>
    <mergeCell ref="M10:N10"/>
    <mergeCell ref="O10:P10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F7:H7"/>
    <mergeCell ref="I7:J7"/>
    <mergeCell ref="K7:L7"/>
    <mergeCell ref="M7:N7"/>
    <mergeCell ref="O7:P7"/>
    <mergeCell ref="A1:U1"/>
    <mergeCell ref="I6:J6"/>
    <mergeCell ref="K6:L6"/>
    <mergeCell ref="M6:N6"/>
    <mergeCell ref="O6:P6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CFD6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102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3"/>
    <row r="3" spans="1:34" s="7" customFormat="1" ht="15" customHeight="1" thickBot="1" x14ac:dyDescent="0.35">
      <c r="A3" s="54" t="str">
        <f>'Table of contents'!F20</f>
        <v>C7</v>
      </c>
      <c r="B3" s="54" t="str">
        <f>'Table of contents'!G20</f>
        <v>Return on sales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51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6" t="s">
        <v>72</v>
      </c>
      <c r="L6" s="98"/>
      <c r="M6" s="97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8" t="s">
        <v>32</v>
      </c>
      <c r="I7" s="98"/>
      <c r="J7" s="97"/>
      <c r="K7" s="104">
        <v>4.5999999999999999E-2</v>
      </c>
      <c r="L7" s="105"/>
      <c r="M7" s="106"/>
      <c r="N7" s="21"/>
      <c r="O7" s="21"/>
      <c r="P7" s="21"/>
      <c r="Q7" s="21"/>
      <c r="R7" s="21"/>
      <c r="S7" s="21"/>
      <c r="T7" s="21"/>
      <c r="V7" s="52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8" t="s">
        <v>33</v>
      </c>
      <c r="I8" s="98"/>
      <c r="J8" s="97"/>
      <c r="K8" s="104">
        <v>0.04</v>
      </c>
      <c r="L8" s="105"/>
      <c r="M8" s="106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8" t="s">
        <v>38</v>
      </c>
      <c r="I9" s="98"/>
      <c r="J9" s="97"/>
      <c r="K9" s="104">
        <v>3.4000000000000002E-2</v>
      </c>
      <c r="L9" s="105"/>
      <c r="M9" s="106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8" t="s">
        <v>1</v>
      </c>
      <c r="I10" s="98"/>
      <c r="J10" s="97"/>
      <c r="K10" s="104">
        <v>3.4000000000000002E-2</v>
      </c>
      <c r="L10" s="105"/>
      <c r="M10" s="106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8" t="s">
        <v>37</v>
      </c>
      <c r="I11" s="98"/>
      <c r="J11" s="97"/>
      <c r="K11" s="104">
        <v>3.2000000000000001E-2</v>
      </c>
      <c r="L11" s="105"/>
      <c r="M11" s="106"/>
      <c r="N11" s="21"/>
      <c r="O11" s="21"/>
      <c r="P11" s="21"/>
      <c r="Q11" s="21"/>
      <c r="R11" s="21"/>
      <c r="S11" s="21"/>
      <c r="T11" s="21"/>
      <c r="V11" s="52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8" t="s">
        <v>34</v>
      </c>
      <c r="I12" s="98"/>
      <c r="J12" s="97"/>
      <c r="K12" s="104">
        <v>3.1E-2</v>
      </c>
      <c r="L12" s="105"/>
      <c r="M12" s="106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8" t="s">
        <v>35</v>
      </c>
      <c r="I13" s="98"/>
      <c r="J13" s="97"/>
      <c r="K13" s="104">
        <v>0.02</v>
      </c>
      <c r="L13" s="105"/>
      <c r="M13" s="106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8" t="s">
        <v>36</v>
      </c>
      <c r="I14" s="98"/>
      <c r="J14" s="97"/>
      <c r="K14" s="104">
        <v>1.7999999999999999E-2</v>
      </c>
      <c r="L14" s="105"/>
      <c r="M14" s="106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4" t="str">
        <f>NOTE!$A$24</f>
        <v>STUDY 29 | PROFITABILITY OF PORTUGUESE AND EUROPEAN ENTERPRISES 2006-2015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5:21" ht="13.5" customHeight="1" x14ac:dyDescent="0.3">
      <c r="U17" s="70" t="s">
        <v>28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jqZb+lQAVcMrhJ5FZLo1MIeSc1aFtrlXwWFk7s0Wl8A3KNxrMJqiiRRM+2WkkCwyGEzNc1vZxsAPDAwimIEskA==" saltValue="oDOGTgnU/06dELQMx1BtVA==" spinCount="100000" sheet="1" objects="1" scenarios="1"/>
  <mergeCells count="19">
    <mergeCell ref="A16:U16"/>
    <mergeCell ref="H12:J12"/>
    <mergeCell ref="K12:M12"/>
    <mergeCell ref="H13:J13"/>
    <mergeCell ref="K13:M13"/>
    <mergeCell ref="H14:J14"/>
    <mergeCell ref="K14:M14"/>
    <mergeCell ref="H9:J9"/>
    <mergeCell ref="K9:M9"/>
    <mergeCell ref="H10:J10"/>
    <mergeCell ref="K10:M10"/>
    <mergeCell ref="H11:J11"/>
    <mergeCell ref="K11:M11"/>
    <mergeCell ref="A1:U1"/>
    <mergeCell ref="K6:M6"/>
    <mergeCell ref="H7:J7"/>
    <mergeCell ref="K7:M7"/>
    <mergeCell ref="H8:J8"/>
    <mergeCell ref="K8:M8"/>
  </mergeCells>
  <hyperlinks>
    <hyperlink ref="U17" location="'Table of contents'!A1" display="Table of contents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24</vt:i4>
      </vt:variant>
    </vt:vector>
  </HeadingPairs>
  <TitlesOfParts>
    <vt:vector size="46" baseType="lpstr">
      <vt:lpstr>NOTE</vt:lpstr>
      <vt:lpstr>Table of contents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T1</vt:lpstr>
      <vt:lpstr>T2</vt:lpstr>
      <vt:lpstr>'C2'!GRAF1</vt:lpstr>
      <vt:lpstr>GRAF1</vt:lpstr>
      <vt:lpstr>'C1'!Print_Area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'C16'!Print_Area</vt:lpstr>
      <vt:lpstr>'C17'!Print_Area</vt:lpstr>
      <vt:lpstr>'C18'!Print_Area</vt:lpstr>
      <vt:lpstr>'C2'!Print_Area</vt:lpstr>
      <vt:lpstr>'C3'!Print_Area</vt:lpstr>
      <vt:lpstr>'C4'!Print_Area</vt:lpstr>
      <vt:lpstr>'C5'!Print_Area</vt:lpstr>
      <vt:lpstr>'C6'!Print_Area</vt:lpstr>
      <vt:lpstr>'C7'!Print_Area</vt:lpstr>
      <vt:lpstr>'C8'!Print_Area</vt:lpstr>
      <vt:lpstr>'C9'!Print_Area</vt:lpstr>
      <vt:lpstr>NOTE!Print_Area</vt:lpstr>
      <vt:lpstr>'T1'!Print_Area</vt:lpstr>
      <vt:lpstr>'T2'!Print_Area</vt:lpstr>
      <vt:lpstr>'Table of contents'!Print_Area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Rev. NAS</cp:lastModifiedBy>
  <cp:lastPrinted>2018-01-18T13:50:33Z</cp:lastPrinted>
  <dcterms:created xsi:type="dcterms:W3CDTF">2011-07-04T17:45:26Z</dcterms:created>
  <dcterms:modified xsi:type="dcterms:W3CDTF">2018-01-18T13:56:57Z</dcterms:modified>
</cp:coreProperties>
</file>