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eeu011\Desktop\"/>
    </mc:Choice>
  </mc:AlternateContent>
  <xr:revisionPtr revIDLastSave="0" documentId="8_{EDA2FC2D-8732-41C2-8163-D2D9288DBFE0}" xr6:coauthVersionLast="47" xr6:coauthVersionMax="47" xr10:uidLastSave="{00000000-0000-0000-0000-000000000000}"/>
  <bookViews>
    <workbookView xWindow="-120" yWindow="-120" windowWidth="29040" windowHeight="15840" tabRatio="793" xr2:uid="{649C0F29-8E48-4859-BEA2-DD18C6C48432}"/>
  </bookViews>
  <sheets>
    <sheet name="Capa" sheetId="3" r:id="rId1"/>
    <sheet name="Índice" sheetId="1" r:id="rId2"/>
    <sheet name="QI.1.1" sheetId="17" r:id="rId3"/>
    <sheet name="GI.1.1" sheetId="18" r:id="rId4"/>
    <sheet name="GI.1.2" sheetId="19" r:id="rId5"/>
    <sheet name="GI.1.3" sheetId="20" r:id="rId6"/>
    <sheet name="GI.1.4" sheetId="21" r:id="rId7"/>
    <sheet name="GI.1.5" sheetId="22" r:id="rId8"/>
    <sheet name="GI.1.6" sheetId="84" r:id="rId9"/>
    <sheet name="GI.1.7" sheetId="85" r:id="rId10"/>
    <sheet name="GI.1.8" sheetId="86" r:id="rId11"/>
    <sheet name="QC.1.1" sheetId="43" r:id="rId12"/>
    <sheet name="GC.1.1" sheetId="42" r:id="rId13"/>
    <sheet name="GC.2.1" sheetId="44" r:id="rId14"/>
    <sheet name="GC.2.2" sheetId="45" r:id="rId15"/>
    <sheet name="GC.2.3" sheetId="46" r:id="rId16"/>
    <sheet name="GC.4.1" sheetId="87" r:id="rId17"/>
    <sheet name="GC.4.2" sheetId="88" r:id="rId18"/>
    <sheet name="GC.4.3" sheetId="89" r:id="rId19"/>
    <sheet name="GC.4.4" sheetId="90" r:id="rId20"/>
    <sheet name="GC.4.5" sheetId="91" r:id="rId21"/>
    <sheet name="TED.Q1" sheetId="48" r:id="rId22"/>
    <sheet name="TED.G1" sheetId="56" r:id="rId23"/>
    <sheet name="TED.G2" sheetId="57" r:id="rId24"/>
    <sheet name="TED.G3" sheetId="58" r:id="rId25"/>
    <sheet name="TED.G4" sheetId="59" r:id="rId26"/>
    <sheet name="TED.G5" sheetId="60" r:id="rId27"/>
    <sheet name="TED.G6" sheetId="61" r:id="rId28"/>
    <sheet name="TED.C1.1" sheetId="55" r:id="rId29"/>
    <sheet name="TED.C1.2" sheetId="73" r:id="rId30"/>
    <sheet name="TED.A1" sheetId="74" r:id="rId31"/>
    <sheet name="TED.A2" sheetId="75" r:id="rId32"/>
    <sheet name="TED.A3" sheetId="76" r:id="rId33"/>
    <sheet name="PEA.G1" sheetId="77" r:id="rId34"/>
    <sheet name="PEA.G2" sheetId="78" r:id="rId35"/>
    <sheet name="PEA.G3" sheetId="79" r:id="rId36"/>
    <sheet name="PEA.G4" sheetId="80" r:id="rId37"/>
    <sheet name="PEA.G5" sheetId="81" r:id="rId38"/>
    <sheet name="PEA.G6" sheetId="82" r:id="rId39"/>
    <sheet name="PEA.G7" sheetId="83"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s>
  <definedNames>
    <definedName name="__" hidden="1">#REF!</definedName>
    <definedName name="________" hidden="1">#REF!</definedName>
    <definedName name="__________ssmdndkdsldsjsld" hidden="1">#REF!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_Valor_for_Base_Consolidada_01" hidden="1">[10]pcQueryData!$A$3</definedName>
    <definedName name="__Valor_for_Jun_07_Base_Consolidada_All_1" hidden="1">[11]pcQueryData!$A$4</definedName>
    <definedName name="__Valor_Matriz_for_Verso_1_Estado_Concluido_Ano_01" hidden="1">[12]pcQueryData!$A$4</definedName>
    <definedName name="_1___123Graph_AChart_1A" hidden="1">[2]CPIINDEX!$O$263:$O$310</definedName>
    <definedName name="_1__123Graph_AChart_1A" hidden="1">[2]CPIINDEX!$O$263:$O$310</definedName>
    <definedName name="_10___123Graph_XChart_3A" hidden="1">[2]CPIINDEX!$B$203:$B$310</definedName>
    <definedName name="_10__123Graph_BCHART_2" hidden="1">[13]A!$C$36:$AJ$36</definedName>
    <definedName name="_10__123Graph_CCHART_2" hidden="1">[13]A!$C$38:$AJ$38</definedName>
    <definedName name="_104__123Graph_BWB_ADJ_PRJ" hidden="1">[5]WB!$Q$257:$AK$257</definedName>
    <definedName name="_11___123Graph_XChart_4A" hidden="1">[2]CPIINDEX!$B$239:$B$298</definedName>
    <definedName name="_11__123Graph_AWB_ADJ_PRJ" hidden="1">[14]WB!$Q$255:$AK$255</definedName>
    <definedName name="_11__123Graph_XCHART_1" hidden="1">[13]A!$C$5:$AJ$5</definedName>
    <definedName name="_12__123Graph_AWB_ADJ_PRJ" hidden="1">[14]WB!$Q$255:$AK$255</definedName>
    <definedName name="_12__123Graph_BCHART_1" hidden="1">[13]A!$C$28:$AJ$28</definedName>
    <definedName name="_12__123Graph_CCHART_1" hidden="1">[13]A!$C$24:$AJ$24</definedName>
    <definedName name="_12__123Graph_XChart_1A" hidden="1">[2]CPIINDEX!$B$263:$B$310</definedName>
    <definedName name="_12__123Graph_XCHART_2" hidden="1">[13]A!$C$39:$AJ$39</definedName>
    <definedName name="_121__123Graph_XCHART_2" hidden="1">[15]IPC1988!$A$176:$A$182</definedName>
    <definedName name="_1234graph_b" hidden="1">[16]GFS!$T$15:$V$15</definedName>
    <definedName name="_123graph_bgfs.3" hidden="1">[16]GFS!$T$15:$V$15</definedName>
    <definedName name="_123Graph_BGFS.4" hidden="1">[16]GFS!$T$15:$V$15</definedName>
    <definedName name="_123GRAPH_BTAX1" hidden="1">[16]TAX!$V$22:$X$22</definedName>
    <definedName name="_123GRAPH_C" hidden="1">[16]GFS!$T$16:$V$16</definedName>
    <definedName name="_123GRAPH_CGFS.3" hidden="1">[16]GFS!$T$16:$V$16</definedName>
    <definedName name="_123Graph_CTAX1" hidden="1">[16]TAX!$V$23:$X$23</definedName>
    <definedName name="_123GRAPH_CTAX2" hidden="1">[16]TAX!$V$23:$X$23</definedName>
    <definedName name="_123GRAPH_D" hidden="1">[16]TAX!$V$24:$X$24</definedName>
    <definedName name="_123GRAPH_DTAX1" hidden="1">[16]TAX!$V$24:$X$24</definedName>
    <definedName name="_123Graph_E" hidden="1">[16]TAX!$V$26:$X$26</definedName>
    <definedName name="_123GRAPH_ETAX2" hidden="1">[16]TAX!$V$26:$X$26</definedName>
    <definedName name="_123GRAPH_F" hidden="1">[16]TAX!$V$26:$X$26</definedName>
    <definedName name="_123GRAPH_K" hidden="1">[16]TAX!$V$24:$X$24</definedName>
    <definedName name="_123GRAPH_X" hidden="1">[16]GFS!$T$6:$V$6</definedName>
    <definedName name="_123GRAPH_XGFS.1" hidden="1">[16]GFS!$T$6:$V$6</definedName>
    <definedName name="_123GRAPH_XGFS.3" hidden="1">[16]GFS!$T$6:$V$6</definedName>
    <definedName name="_123gRAPH_XTAX1" hidden="1">[16]TAX!$V$4:$X$4</definedName>
    <definedName name="_123GRAPH_XTAX2" hidden="1">[16]TAX!$V$4:$X$4</definedName>
    <definedName name="_13__123Graph_BCHART_1" hidden="1">[13]A!$C$28:$AJ$28</definedName>
    <definedName name="_13__123Graph_BCHART_2" hidden="1">[13]A!$C$36:$AJ$36</definedName>
    <definedName name="_13__123Graph_CCHART_2" hidden="1">[13]A!$C$38:$AJ$38</definedName>
    <definedName name="_13__123Graph_XChart_2A" hidden="1">[2]CPIINDEX!$B$203:$B$310</definedName>
    <definedName name="_14__123Graph_BCHART_2" hidden="1">[13]A!$C$36:$AJ$36</definedName>
    <definedName name="_14__123Graph_BWB_ADJ_PRJ" hidden="1">[14]WB!$Q$257:$AK$257</definedName>
    <definedName name="_14__123Graph_XCHART_1" hidden="1">[13]A!$C$5:$AJ$5</definedName>
    <definedName name="_14__123Graph_XChart_3A" hidden="1">[2]CPIINDEX!$B$203:$B$310</definedName>
    <definedName name="_15__123Graph_CCHART_1" hidden="1">[13]A!$C$24:$AJ$24</definedName>
    <definedName name="_15__123Graph_XCHART_2" hidden="1">[13]A!$C$39:$AJ$39</definedName>
    <definedName name="_15__123Graph_XChart_4A" hidden="1">[2]CPIINDEX!$B$239:$B$298</definedName>
    <definedName name="_16__123Graph_CCHART_2" hidden="1">[13]A!$C$38:$AJ$38</definedName>
    <definedName name="_17__123Graph_XCHART_1" hidden="1">[13]A!$C$5:$AJ$5</definedName>
    <definedName name="_18__123Graph_XCHART_2" hidden="1">[13]A!$C$39:$AJ$39</definedName>
    <definedName name="_2___123Graph_AChart_2A" hidden="1">[2]CPIINDEX!$K$203:$K$304</definedName>
    <definedName name="_2__123Graph_AChart_2A" hidden="1">[2]CPIINDEX!$K$203:$K$304</definedName>
    <definedName name="_2__123Graph_BCHART_1A" hidden="1">[7]data!$K$13:$K$91</definedName>
    <definedName name="_20__123Graph_BWB_ADJ_PRJ" hidden="1">[14]WB!$Q$257:$AK$257</definedName>
    <definedName name="_21__123Graph_BWB_ADJ_PRJ" hidden="1">[14]WB!$Q$257:$AK$257</definedName>
    <definedName name="_21__123Graph_CCHART_1" hidden="1">[13]A!$C$24:$AJ$24</definedName>
    <definedName name="_22__123Graph_CCHART_1" hidden="1">[13]A!$C$24:$AJ$24</definedName>
    <definedName name="_22__123Graph_CCHART_2" hidden="1">[13]A!$C$38:$AJ$38</definedName>
    <definedName name="_23__123Graph_CCHART_2" hidden="1">[13]A!$C$38:$AJ$38</definedName>
    <definedName name="_23__123Graph_XCHART_1" hidden="1">[13]A!$C$5:$AJ$5</definedName>
    <definedName name="_24__123Graph_ACHART_1" hidden="1">[15]IPC1988!$C$176:$C$182</definedName>
    <definedName name="_24__123Graph_XCHART_1" hidden="1">[13]A!$C$5:$AJ$5</definedName>
    <definedName name="_24__123Graph_XCHART_2" hidden="1">[13]A!$C$39:$AJ$39</definedName>
    <definedName name="_25__123Graph_ACHART_2" hidden="1">[15]IPC1988!$B$176:$B$182</definedName>
    <definedName name="_25__123Graph_XCHART_2" hidden="1">[13]A!$C$39:$AJ$39</definedName>
    <definedName name="_3___123Graph_AChart_3A" hidden="1">[2]CPIINDEX!$O$203:$O$304</definedName>
    <definedName name="_3__123Graph_ACHART_1" hidden="1">[13]A!$C$31:$AJ$31</definedName>
    <definedName name="_3__123Graph_AChart_3A" hidden="1">[2]CPIINDEX!$O$203:$O$304</definedName>
    <definedName name="_3__123Graph_XCHART_1A" hidden="1">[7]data!$B$13:$B$91</definedName>
    <definedName name="_4___123Graph_AChart_4A" hidden="1">[2]CPIINDEX!$O$239:$O$298</definedName>
    <definedName name="_4__123Graph_ACHART_1" hidden="1">[13]A!$C$31:$AJ$31</definedName>
    <definedName name="_4__123Graph_ACHART_2" hidden="1">[13]A!$C$31:$AJ$31</definedName>
    <definedName name="_4__123Graph_AChart_4A" hidden="1">[2]CPIINDEX!$O$239:$O$298</definedName>
    <definedName name="_49__123Graph_AIBA_IBRD" hidden="1">[5]WB!$Q$62:$AK$62</definedName>
    <definedName name="_5___123Graph_BChart_1A" hidden="1">[2]CPIINDEX!$S$263:$S$310</definedName>
    <definedName name="_5__123Graph_ACHART_2" hidden="1">[13]A!$C$31:$AJ$31</definedName>
    <definedName name="_5__123Graph_BChart_1A" hidden="1">[2]CPIINDEX!$S$263:$S$310</definedName>
    <definedName name="_6__123Graph_AIBA_IBRD" hidden="1">[14]WB!$Q$62:$AK$62</definedName>
    <definedName name="_6__123Graph_BCHART_1" hidden="1">[13]A!$C$28:$AJ$28</definedName>
    <definedName name="_65__123Graph_AWB_ADJ_PRJ" hidden="1">[5]WB!$Q$255:$AK$255</definedName>
    <definedName name="_66__123Graph_BCHART_1" hidden="1">[15]IPC1988!$E$176:$E$182</definedName>
    <definedName name="_67__123Graph_BCHART_2" hidden="1">[15]IPC1988!$D$176:$D$182</definedName>
    <definedName name="_7__123Graph_BCHART_2" hidden="1">[13]A!$C$36:$AJ$36</definedName>
    <definedName name="_8___123Graph_XChart_1A" hidden="1">[2]CPIINDEX!$B$263:$B$310</definedName>
    <definedName name="_8__123Graph_AIBA_IBRD" hidden="1">[14]WB!$Q$62:$AK$62</definedName>
    <definedName name="_8__123Graph_AWB_ADJ_PRJ" hidden="1">[14]WB!$Q$255:$AK$255</definedName>
    <definedName name="_8__123Graph_BCHART_1" hidden="1">[13]A!$C$28:$AJ$28</definedName>
    <definedName name="_9___123Graph_XChart_2A" hidden="1">[2]CPIINDEX!$B$203:$B$310</definedName>
    <definedName name="_9__123Graph_BCHART_1" hidden="1">[13]A!$C$28:$AJ$28</definedName>
    <definedName name="_9__123Graph_BCHART_2" hidden="1">[13]A!$C$36:$AJ$36</definedName>
    <definedName name="_9__123Graph_CCHART_1" hidden="1">[13]A!$C$24:$AJ$24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[17]A!$A$43:$A$598</definedName>
    <definedName name="_filterd" hidden="1">[18]C!$P$428:$T$428</definedName>
    <definedName name="_xlnm._FilterDatabase" hidden="1">[18]C!$P$428:$T$428</definedName>
    <definedName name="_Order1" hidden="1">255</definedName>
    <definedName name="_Order2" hidden="1">255</definedName>
    <definedName name="_pcSlicerSheet_Slicer1" hidden="1">#REF!</definedName>
    <definedName name="_pcSlicerSheet_Slicer2" hidden="1">#REF!</definedName>
    <definedName name="_pcSlicerSheet1_Slicer1" hidden="1">#REF!</definedName>
    <definedName name="_Regression_Int" hidden="1">1</definedName>
    <definedName name="_Regression_Out" hidden="1">#REF!</definedName>
    <definedName name="_Regression_X" hidden="1">#REF!</definedName>
    <definedName name="_Regression_Y" hidden="1">#REF!</definedName>
    <definedName name="_Valor_for_Jun_06_Actividade_Global_Base" hidden="1">[19]pcQueryData!$A$3</definedName>
    <definedName name="_Valor_Matriz_for_Informao_no_consolidada" hidden="1">[20]pcQueryData!$A$3</definedName>
    <definedName name="_Valor_Matriz_for_Verso_1_Estado_Concluido_Ano_00" hidden="1">[12]pcQueryData!$A$3</definedName>
    <definedName name="aaa" hidden="1">#REF!</definedName>
    <definedName name="ab" hidden="1">#REF!</definedName>
    <definedName name="AccessDatabase" hidden="1">"C:\ncux\bud\rms_inv.mdb"</definedName>
    <definedName name="ACwvu.PLA2." hidden="1">'[21]COP FED'!$A$1:$N$49</definedName>
    <definedName name="anscount" hidden="1">1</definedName>
    <definedName name="bb" hidden="1">#REF!</definedName>
    <definedName name="bl" hidden="1">#REF!</definedName>
    <definedName name="BLPH1" hidden="1">#REF!</definedName>
    <definedName name="BLPH10" hidden="1">#REF!</definedName>
    <definedName name="BLPH100" hidden="1">#REF!</definedName>
    <definedName name="BLPH1000" hidden="1">#REF!</definedName>
    <definedName name="BLPH1001" hidden="1">#REF!</definedName>
    <definedName name="BLPH1002" hidden="1">#REF!</definedName>
    <definedName name="BLPH1003" hidden="1">#REF!</definedName>
    <definedName name="BLPH1004" hidden="1">#REF!</definedName>
    <definedName name="BLPH1005" hidden="1">#REF!</definedName>
    <definedName name="BLPH1006" hidden="1">#REF!</definedName>
    <definedName name="BLPH1007" hidden="1">#REF!</definedName>
    <definedName name="BLPH1008" hidden="1">#REF!</definedName>
    <definedName name="BLPH1009" hidden="1">#REF!</definedName>
    <definedName name="BLPH101" hidden="1">#REF!</definedName>
    <definedName name="BLPH1010" hidden="1">#REF!</definedName>
    <definedName name="BLPH1011" hidden="1">#REF!</definedName>
    <definedName name="BLPH1012" hidden="1">#REF!</definedName>
    <definedName name="BLPH1013" hidden="1">#REF!</definedName>
    <definedName name="BLPH1014" hidden="1">#REF!</definedName>
    <definedName name="BLPH1015" hidden="1">#REF!</definedName>
    <definedName name="BLPH1016" hidden="1">#REF!</definedName>
    <definedName name="BLPH1017" hidden="1">#REF!</definedName>
    <definedName name="BLPH1018" hidden="1">#REF!</definedName>
    <definedName name="BLPH1019" hidden="1">#REF!</definedName>
    <definedName name="BLPH102" hidden="1">#REF!</definedName>
    <definedName name="BLPH1020" hidden="1">#REF!</definedName>
    <definedName name="BLPH1021" hidden="1">#REF!</definedName>
    <definedName name="BLPH1022" hidden="1">#REF!</definedName>
    <definedName name="BLPH1023" hidden="1">#REF!</definedName>
    <definedName name="BLPH1024" hidden="1">#REF!</definedName>
    <definedName name="BLPH1025" hidden="1">#REF!</definedName>
    <definedName name="BLPH1026" hidden="1">#REF!</definedName>
    <definedName name="BLPH1027" hidden="1">#REF!</definedName>
    <definedName name="BLPH1028" hidden="1">#REF!</definedName>
    <definedName name="BLPH1029" hidden="1">#REF!</definedName>
    <definedName name="BLPH103" hidden="1">#REF!</definedName>
    <definedName name="BLPH1030" hidden="1">#REF!</definedName>
    <definedName name="BLPH1031" hidden="1">#REF!</definedName>
    <definedName name="BLPH1032" hidden="1">#REF!</definedName>
    <definedName name="BLPH1033" hidden="1">#REF!</definedName>
    <definedName name="BLPH1034" hidden="1">#REF!</definedName>
    <definedName name="BLPH1035" hidden="1">#REF!</definedName>
    <definedName name="BLPH1036" hidden="1">#REF!</definedName>
    <definedName name="BLPH1037" hidden="1">#REF!</definedName>
    <definedName name="BLPH1038" hidden="1">#REF!</definedName>
    <definedName name="BLPH1039" hidden="1">#REF!</definedName>
    <definedName name="BLPH104" hidden="1">#REF!</definedName>
    <definedName name="BLPH1040" hidden="1">#REF!</definedName>
    <definedName name="BLPH1041" hidden="1">#REF!</definedName>
    <definedName name="BLPH1042" hidden="1">#REF!</definedName>
    <definedName name="BLPH1043" hidden="1">#REF!</definedName>
    <definedName name="BLPH1044" hidden="1">#REF!</definedName>
    <definedName name="BLPH1045" hidden="1">#REF!</definedName>
    <definedName name="BLPH1046" hidden="1">#REF!</definedName>
    <definedName name="BLPH1047" hidden="1">#REF!</definedName>
    <definedName name="BLPH1048" hidden="1">#REF!</definedName>
    <definedName name="BLPH1049" hidden="1">#REF!</definedName>
    <definedName name="BLPH105" hidden="1">#REF!</definedName>
    <definedName name="BLPH1050" hidden="1">#REF!</definedName>
    <definedName name="BLPH1051" hidden="1">#REF!</definedName>
    <definedName name="BLPH1052" hidden="1">#REF!</definedName>
    <definedName name="BLPH1053" hidden="1">#REF!</definedName>
    <definedName name="BLPH1054" hidden="1">#REF!</definedName>
    <definedName name="BLPH1055" hidden="1">#REF!</definedName>
    <definedName name="BLPH1056" hidden="1">#REF!</definedName>
    <definedName name="BLPH1057" hidden="1">#REF!</definedName>
    <definedName name="BLPH1058" hidden="1">#REF!</definedName>
    <definedName name="BLPH1059" hidden="1">#REF!</definedName>
    <definedName name="BLPH106" hidden="1">#REF!</definedName>
    <definedName name="BLPH1060" hidden="1">#REF!</definedName>
    <definedName name="BLPH1061" hidden="1">#REF!</definedName>
    <definedName name="BLPH1062" hidden="1">#REF!</definedName>
    <definedName name="BLPH1063" hidden="1">#REF!</definedName>
    <definedName name="BLPH1064" hidden="1">#REF!</definedName>
    <definedName name="BLPH1065" hidden="1">#REF!</definedName>
    <definedName name="BLPH1066" hidden="1">#REF!</definedName>
    <definedName name="BLPH1067" hidden="1">#REF!</definedName>
    <definedName name="BLPH1068" hidden="1">#REF!</definedName>
    <definedName name="BLPH1069" hidden="1">#REF!</definedName>
    <definedName name="BLPH107" hidden="1">#REF!</definedName>
    <definedName name="BLPH1070" hidden="1">#REF!</definedName>
    <definedName name="BLPH1071" hidden="1">#REF!</definedName>
    <definedName name="BLPH1072" hidden="1">#REF!</definedName>
    <definedName name="BLPH1073" hidden="1">#REF!</definedName>
    <definedName name="BLPH1074" hidden="1">#REF!</definedName>
    <definedName name="BLPH1075" hidden="1">#REF!</definedName>
    <definedName name="BLPH1076" hidden="1">#REF!</definedName>
    <definedName name="BLPH1077" hidden="1">#REF!</definedName>
    <definedName name="BLPH1078" hidden="1">#REF!</definedName>
    <definedName name="BLPH1079" hidden="1">#REF!</definedName>
    <definedName name="BLPH108" hidden="1">#REF!</definedName>
    <definedName name="BLPH1080" hidden="1">#REF!</definedName>
    <definedName name="BLPH1081" hidden="1">#REF!</definedName>
    <definedName name="BLPH1082" hidden="1">#REF!</definedName>
    <definedName name="BLPH1083" hidden="1">#REF!</definedName>
    <definedName name="BLPH1084" hidden="1">#REF!</definedName>
    <definedName name="BLPH1085" hidden="1">#REF!</definedName>
    <definedName name="BLPH1086" hidden="1">#REF!</definedName>
    <definedName name="BLPH1087" hidden="1">#REF!</definedName>
    <definedName name="BLPH1088" hidden="1">#REF!</definedName>
    <definedName name="BLPH1089" hidden="1">#REF!</definedName>
    <definedName name="BLPH109" hidden="1">#REF!</definedName>
    <definedName name="BLPH1090" hidden="1">#REF!</definedName>
    <definedName name="BLPH1091" hidden="1">#REF!</definedName>
    <definedName name="BLPH1092" hidden="1">#REF!</definedName>
    <definedName name="BLPH1093" hidden="1">#REF!</definedName>
    <definedName name="BLPH1094" hidden="1">#REF!</definedName>
    <definedName name="BLPH1095" hidden="1">#REF!</definedName>
    <definedName name="BLPH1096" hidden="1">#REF!</definedName>
    <definedName name="BLPH1097" hidden="1">#REF!</definedName>
    <definedName name="BLPH1098" hidden="1">#REF!</definedName>
    <definedName name="BLPH1099" hidden="1">#REF!</definedName>
    <definedName name="BLPH11" hidden="1">#REF!</definedName>
    <definedName name="BLPH110" hidden="1">#REF!</definedName>
    <definedName name="BLPH1100" hidden="1">#REF!</definedName>
    <definedName name="BLPH1101" hidden="1">#REF!</definedName>
    <definedName name="BLPH1102" hidden="1">#REF!</definedName>
    <definedName name="BLPH1103" hidden="1">#REF!</definedName>
    <definedName name="BLPH1104" hidden="1">#REF!</definedName>
    <definedName name="BLPH1105" hidden="1">#REF!</definedName>
    <definedName name="BLPH1106" hidden="1">#REF!</definedName>
    <definedName name="BLPH1107" hidden="1">#REF!</definedName>
    <definedName name="BLPH1108" hidden="1">#REF!</definedName>
    <definedName name="BLPH1109" hidden="1">#REF!</definedName>
    <definedName name="BLPH111" hidden="1">#REF!</definedName>
    <definedName name="BLPH1110" hidden="1">#REF!</definedName>
    <definedName name="BLPH1111" hidden="1">#REF!</definedName>
    <definedName name="BLPH1112" hidden="1">#REF!</definedName>
    <definedName name="BLPH1113" hidden="1">#REF!</definedName>
    <definedName name="BLPH1114" hidden="1">#REF!</definedName>
    <definedName name="BLPH1115" hidden="1">#REF!</definedName>
    <definedName name="BLPH1116" hidden="1">#REF!</definedName>
    <definedName name="BLPH1117" hidden="1">#REF!</definedName>
    <definedName name="BLPH1118" hidden="1">#REF!</definedName>
    <definedName name="BLPH1119" hidden="1">#REF!</definedName>
    <definedName name="BLPH112" hidden="1">#REF!</definedName>
    <definedName name="BLPH1120" hidden="1">#REF!</definedName>
    <definedName name="BLPH1121" hidden="1">#REF!</definedName>
    <definedName name="BLPH1122" hidden="1">#REF!</definedName>
    <definedName name="BLPH1123" hidden="1">#REF!</definedName>
    <definedName name="BLPH1124" hidden="1">#REF!</definedName>
    <definedName name="BLPH1125" hidden="1">#REF!</definedName>
    <definedName name="BLPH1126" hidden="1">#REF!</definedName>
    <definedName name="BLPH1127" hidden="1">#REF!</definedName>
    <definedName name="BLPH1128" hidden="1">#REF!</definedName>
    <definedName name="BLPH1129" hidden="1">#REF!</definedName>
    <definedName name="BLPH113" hidden="1">#REF!</definedName>
    <definedName name="BLPH1130" hidden="1">#REF!</definedName>
    <definedName name="BLPH1131" hidden="1">#REF!</definedName>
    <definedName name="BLPH1132" hidden="1">#REF!</definedName>
    <definedName name="BLPH1133" hidden="1">#REF!</definedName>
    <definedName name="BLPH1134" hidden="1">#REF!</definedName>
    <definedName name="BLPH1135" hidden="1">#REF!</definedName>
    <definedName name="BLPH1136" hidden="1">#REF!</definedName>
    <definedName name="BLPH1137" hidden="1">#REF!</definedName>
    <definedName name="BLPH1138" hidden="1">#REF!</definedName>
    <definedName name="BLPH1139" hidden="1">#REF!</definedName>
    <definedName name="BLPH114" hidden="1">#REF!</definedName>
    <definedName name="BLPH1140" hidden="1">#REF!</definedName>
    <definedName name="BLPH1141" hidden="1">#REF!</definedName>
    <definedName name="BLPH1142" hidden="1">#REF!</definedName>
    <definedName name="BLPH1143" hidden="1">#REF!</definedName>
    <definedName name="BLPH1144" hidden="1">#REF!</definedName>
    <definedName name="BLPH1145" hidden="1">#REF!</definedName>
    <definedName name="BLPH1146" hidden="1">#REF!</definedName>
    <definedName name="BLPH1147" hidden="1">#REF!</definedName>
    <definedName name="BLPH1148" hidden="1">#REF!</definedName>
    <definedName name="BLPH1149" hidden="1">#REF!</definedName>
    <definedName name="BLPH115" hidden="1">#REF!</definedName>
    <definedName name="BLPH1150" hidden="1">#REF!</definedName>
    <definedName name="BLPH1151" hidden="1">#REF!</definedName>
    <definedName name="BLPH1152" hidden="1">#REF!</definedName>
    <definedName name="BLPH1153" hidden="1">#REF!</definedName>
    <definedName name="BLPH1154" hidden="1">#REF!</definedName>
    <definedName name="BLPH1155" hidden="1">#REF!</definedName>
    <definedName name="BLPH1156" hidden="1">#REF!</definedName>
    <definedName name="BLPH1157" hidden="1">#REF!</definedName>
    <definedName name="BLPH1158" hidden="1">#REF!</definedName>
    <definedName name="BLPH1159" hidden="1">#REF!</definedName>
    <definedName name="BLPH116" hidden="1">#REF!</definedName>
    <definedName name="BLPH1160" hidden="1">#REF!</definedName>
    <definedName name="BLPH1161" hidden="1">#REF!</definedName>
    <definedName name="BLPH1162" hidden="1">#REF!</definedName>
    <definedName name="BLPH1163" hidden="1">#REF!</definedName>
    <definedName name="BLPH1164" hidden="1">#REF!</definedName>
    <definedName name="BLPH1165" hidden="1">#REF!</definedName>
    <definedName name="BLPH1166" hidden="1">#REF!</definedName>
    <definedName name="BLPH1167" hidden="1">#REF!</definedName>
    <definedName name="BLPH1168" hidden="1">#REF!</definedName>
    <definedName name="BLPH1169" hidden="1">#REF!</definedName>
    <definedName name="BLPH117" hidden="1">#REF!</definedName>
    <definedName name="BLPH1170" hidden="1">#REF!</definedName>
    <definedName name="BLPH1171" hidden="1">#REF!</definedName>
    <definedName name="BLPH1172" hidden="1">#REF!</definedName>
    <definedName name="BLPH1173" hidden="1">#REF!</definedName>
    <definedName name="BLPH1174" hidden="1">#REF!</definedName>
    <definedName name="BLPH1175" hidden="1">#REF!</definedName>
    <definedName name="BLPH1176" hidden="1">#REF!</definedName>
    <definedName name="BLPH1177" hidden="1">#REF!</definedName>
    <definedName name="BLPH1178" hidden="1">#REF!</definedName>
    <definedName name="BLPH1179" hidden="1">#REF!</definedName>
    <definedName name="BLPH118" hidden="1">#REF!</definedName>
    <definedName name="BLPH1180" hidden="1">#REF!</definedName>
    <definedName name="BLPH1181" hidden="1">#REF!</definedName>
    <definedName name="BLPH1182" hidden="1">#REF!</definedName>
    <definedName name="BLPH1183" hidden="1">#REF!</definedName>
    <definedName name="BLPH1184" hidden="1">#REF!</definedName>
    <definedName name="BLPH1185" hidden="1">#REF!</definedName>
    <definedName name="BLPH1186" hidden="1">#REF!</definedName>
    <definedName name="BLPH1187" hidden="1">#REF!</definedName>
    <definedName name="BLPH1188" hidden="1">#REF!</definedName>
    <definedName name="BLPH1189" hidden="1">#REF!</definedName>
    <definedName name="BLPH119" hidden="1">#REF!</definedName>
    <definedName name="BLPH1190" hidden="1">#REF!</definedName>
    <definedName name="BLPH1191" hidden="1">#REF!</definedName>
    <definedName name="BLPH1192" hidden="1">#REF!</definedName>
    <definedName name="BLPH1193" hidden="1">#REF!</definedName>
    <definedName name="BLPH1194" hidden="1">#REF!</definedName>
    <definedName name="BLPH1195" hidden="1">#REF!</definedName>
    <definedName name="BLPH1196" hidden="1">#REF!</definedName>
    <definedName name="BLPH1197" hidden="1">#REF!</definedName>
    <definedName name="BLPH1198" hidden="1">#REF!</definedName>
    <definedName name="BLPH1199" hidden="1">#REF!</definedName>
    <definedName name="BLPH12" hidden="1">#REF!</definedName>
    <definedName name="BLPH120" hidden="1">#REF!</definedName>
    <definedName name="BLPH1200" hidden="1">#REF!</definedName>
    <definedName name="BLPH1201" hidden="1">#REF!</definedName>
    <definedName name="BLPH1202" hidden="1">#REF!</definedName>
    <definedName name="BLPH1203" hidden="1">#REF!</definedName>
    <definedName name="BLPH1204" hidden="1">#REF!</definedName>
    <definedName name="BLPH1205" hidden="1">#REF!</definedName>
    <definedName name="BLPH1206" hidden="1">#REF!</definedName>
    <definedName name="BLPH1207" hidden="1">#REF!</definedName>
    <definedName name="BLPH1208" hidden="1">#REF!</definedName>
    <definedName name="BLPH1209" hidden="1">#REF!</definedName>
    <definedName name="BLPH121" hidden="1">#REF!</definedName>
    <definedName name="BLPH1210" hidden="1">#REF!</definedName>
    <definedName name="BLPH1211" hidden="1">#REF!</definedName>
    <definedName name="BLPH1212" hidden="1">#REF!</definedName>
    <definedName name="BLPH1213" hidden="1">#REF!</definedName>
    <definedName name="BLPH1214" hidden="1">#REF!</definedName>
    <definedName name="BLPH1215" hidden="1">#REF!</definedName>
    <definedName name="BLPH1216" hidden="1">#REF!</definedName>
    <definedName name="BLPH1217" hidden="1">#REF!</definedName>
    <definedName name="BLPH1218" hidden="1">#REF!</definedName>
    <definedName name="BLPH1219" hidden="1">#REF!</definedName>
    <definedName name="BLPH122" hidden="1">#REF!</definedName>
    <definedName name="BLPH1220" hidden="1">#REF!</definedName>
    <definedName name="BLPH1221" hidden="1">#REF!</definedName>
    <definedName name="BLPH1222" hidden="1">#REF!</definedName>
    <definedName name="BLPH1223" hidden="1">#REF!</definedName>
    <definedName name="BLPH1224" hidden="1">#REF!</definedName>
    <definedName name="BLPH1225" hidden="1">#REF!</definedName>
    <definedName name="BLPH1226" hidden="1">#REF!</definedName>
    <definedName name="BLPH1227" hidden="1">#REF!</definedName>
    <definedName name="BLPH1228" hidden="1">#REF!</definedName>
    <definedName name="BLPH1229" hidden="1">#REF!</definedName>
    <definedName name="BLPH123" hidden="1">#REF!</definedName>
    <definedName name="BLPH1230" hidden="1">#REF!</definedName>
    <definedName name="BLPH1231" hidden="1">#REF!</definedName>
    <definedName name="BLPH1232" hidden="1">#REF!</definedName>
    <definedName name="BLPH1233" hidden="1">#REF!</definedName>
    <definedName name="BLPH1234" hidden="1">#REF!</definedName>
    <definedName name="BLPH1235" hidden="1">#REF!</definedName>
    <definedName name="BLPH1236" hidden="1">#REF!</definedName>
    <definedName name="BLPH1237" hidden="1">#REF!</definedName>
    <definedName name="BLPH1238" hidden="1">#REF!</definedName>
    <definedName name="BLPH1239" hidden="1">#REF!</definedName>
    <definedName name="BLPH124" hidden="1">#REF!</definedName>
    <definedName name="BLPH1240" hidden="1">#REF!</definedName>
    <definedName name="BLPH1241" hidden="1">#REF!</definedName>
    <definedName name="BLPH1242" hidden="1">#REF!</definedName>
    <definedName name="BLPH1243" hidden="1">#REF!</definedName>
    <definedName name="BLPH1244" hidden="1">#REF!</definedName>
    <definedName name="BLPH1245" hidden="1">#REF!</definedName>
    <definedName name="BLPH1246" hidden="1">#REF!</definedName>
    <definedName name="BLPH1247" hidden="1">#REF!</definedName>
    <definedName name="BLPH1248" hidden="1">#REF!</definedName>
    <definedName name="BLPH1249" hidden="1">#REF!</definedName>
    <definedName name="BLPH125" hidden="1">#REF!</definedName>
    <definedName name="BLPH1250" hidden="1">#REF!</definedName>
    <definedName name="BLPH1251" hidden="1">#REF!</definedName>
    <definedName name="BLPH1252" hidden="1">#REF!</definedName>
    <definedName name="BLPH1253" hidden="1">#REF!</definedName>
    <definedName name="BLPH1254" hidden="1">#REF!</definedName>
    <definedName name="BLPH1255" hidden="1">#REF!</definedName>
    <definedName name="BLPH1256" hidden="1">#REF!</definedName>
    <definedName name="BLPH1257" hidden="1">#REF!</definedName>
    <definedName name="BLPH1258" hidden="1">#REF!</definedName>
    <definedName name="BLPH1259" hidden="1">#REF!</definedName>
    <definedName name="BLPH126" hidden="1">#REF!</definedName>
    <definedName name="BLPH1260" hidden="1">#REF!</definedName>
    <definedName name="BLPH1261" hidden="1">#REF!</definedName>
    <definedName name="BLPH1262" hidden="1">#REF!</definedName>
    <definedName name="BLPH1263" hidden="1">#REF!</definedName>
    <definedName name="BLPH1264" hidden="1">#REF!</definedName>
    <definedName name="BLPH1265" hidden="1">#REF!</definedName>
    <definedName name="BLPH1266" hidden="1">#REF!</definedName>
    <definedName name="BLPH1267" hidden="1">#REF!</definedName>
    <definedName name="BLPH1268" hidden="1">#REF!</definedName>
    <definedName name="BLPH1269" hidden="1">#REF!</definedName>
    <definedName name="BLPH127" hidden="1">#REF!</definedName>
    <definedName name="BLPH1270" hidden="1">#REF!</definedName>
    <definedName name="BLPH1271" hidden="1">#REF!</definedName>
    <definedName name="BLPH1272" hidden="1">#REF!</definedName>
    <definedName name="BLPH1273" hidden="1">#REF!</definedName>
    <definedName name="BLPH1274" hidden="1">#REF!</definedName>
    <definedName name="BLPH1275" hidden="1">#REF!</definedName>
    <definedName name="BLPH1276" hidden="1">#REF!</definedName>
    <definedName name="BLPH1277" hidden="1">#REF!</definedName>
    <definedName name="BLPH1278" hidden="1">#REF!</definedName>
    <definedName name="BLPH1279" hidden="1">#REF!</definedName>
    <definedName name="BLPH128" hidden="1">#REF!</definedName>
    <definedName name="BLPH1280" hidden="1">#REF!</definedName>
    <definedName name="BLPH1281" hidden="1">#REF!</definedName>
    <definedName name="BLPH1282" hidden="1">#REF!</definedName>
    <definedName name="BLPH1283" hidden="1">#REF!</definedName>
    <definedName name="BLPH1284" hidden="1">#REF!</definedName>
    <definedName name="BLPH1285" hidden="1">#REF!</definedName>
    <definedName name="BLPH1286" hidden="1">#REF!</definedName>
    <definedName name="BLPH1287" hidden="1">#REF!</definedName>
    <definedName name="BLPH1288" hidden="1">#REF!</definedName>
    <definedName name="BLPH1289" hidden="1">#REF!</definedName>
    <definedName name="BLPH129" hidden="1">#REF!</definedName>
    <definedName name="BLPH1290" hidden="1">#REF!</definedName>
    <definedName name="BLPH1291" hidden="1">#REF!</definedName>
    <definedName name="BLPH1292" hidden="1">#REF!</definedName>
    <definedName name="BLPH1293" hidden="1">#REF!</definedName>
    <definedName name="BLPH1294" hidden="1">#REF!</definedName>
    <definedName name="BLPH1295" hidden="1">#REF!</definedName>
    <definedName name="BLPH1296" hidden="1">#REF!</definedName>
    <definedName name="BLPH1297" hidden="1">#REF!</definedName>
    <definedName name="BLPH1298" hidden="1">#REF!</definedName>
    <definedName name="BLPH1299" hidden="1">#REF!</definedName>
    <definedName name="BLPH13" hidden="1">#REF!</definedName>
    <definedName name="BLPH130" hidden="1">#REF!</definedName>
    <definedName name="BLPH1300" hidden="1">#REF!</definedName>
    <definedName name="BLPH1301" hidden="1">#REF!</definedName>
    <definedName name="BLPH1302" hidden="1">#REF!</definedName>
    <definedName name="BLPH1303" hidden="1">#REF!</definedName>
    <definedName name="BLPH1304" hidden="1">#REF!</definedName>
    <definedName name="BLPH1305" hidden="1">#REF!</definedName>
    <definedName name="BLPH1306" hidden="1">#REF!</definedName>
    <definedName name="BLPH1307" hidden="1">#REF!</definedName>
    <definedName name="BLPH1308" hidden="1">#REF!</definedName>
    <definedName name="BLPH1309" hidden="1">#REF!</definedName>
    <definedName name="BLPH131" hidden="1">#REF!</definedName>
    <definedName name="BLPH1310" hidden="1">#REF!</definedName>
    <definedName name="BLPH1311" hidden="1">#REF!</definedName>
    <definedName name="BLPH1312" hidden="1">#REF!</definedName>
    <definedName name="BLPH1313" hidden="1">#REF!</definedName>
    <definedName name="BLPH1314" hidden="1">#REF!</definedName>
    <definedName name="BLPH1315" hidden="1">#REF!</definedName>
    <definedName name="BLPH1316" hidden="1">#REF!</definedName>
    <definedName name="BLPH1317" hidden="1">#REF!</definedName>
    <definedName name="BLPH1318" hidden="1">#REF!</definedName>
    <definedName name="BLPH1319" hidden="1">#REF!</definedName>
    <definedName name="BLPH132" hidden="1">#REF!</definedName>
    <definedName name="BLPH1320" hidden="1">#REF!</definedName>
    <definedName name="BLPH1321" hidden="1">#REF!</definedName>
    <definedName name="BLPH1322" hidden="1">#REF!</definedName>
    <definedName name="BLPH1323" hidden="1">#REF!</definedName>
    <definedName name="BLPH1324" hidden="1">#REF!</definedName>
    <definedName name="BLPH1325" hidden="1">#REF!</definedName>
    <definedName name="BLPH1326" hidden="1">#REF!</definedName>
    <definedName name="BLPH1327" hidden="1">#REF!</definedName>
    <definedName name="BLPH1328" hidden="1">#REF!</definedName>
    <definedName name="BLPH1329" hidden="1">#REF!</definedName>
    <definedName name="BLPH133" hidden="1">#REF!</definedName>
    <definedName name="BLPH1330" hidden="1">#REF!</definedName>
    <definedName name="BLPH1331" hidden="1">#REF!</definedName>
    <definedName name="BLPH1332" hidden="1">#REF!</definedName>
    <definedName name="BLPH1333" hidden="1">#REF!</definedName>
    <definedName name="BLPH1334" hidden="1">#REF!</definedName>
    <definedName name="BLPH1335" hidden="1">#REF!</definedName>
    <definedName name="BLPH1336" hidden="1">#REF!</definedName>
    <definedName name="BLPH1337" hidden="1">#REF!</definedName>
    <definedName name="BLPH1338" hidden="1">#REF!</definedName>
    <definedName name="BLPH1339" hidden="1">#REF!</definedName>
    <definedName name="BLPH134" hidden="1">#REF!</definedName>
    <definedName name="BLPH1340" hidden="1">#REF!</definedName>
    <definedName name="BLPH1341" hidden="1">#REF!</definedName>
    <definedName name="BLPH1342" hidden="1">#REF!</definedName>
    <definedName name="BLPH1343" hidden="1">#REF!</definedName>
    <definedName name="BLPH1344" hidden="1">#REF!</definedName>
    <definedName name="BLPH1345" hidden="1">#REF!</definedName>
    <definedName name="BLPH1346" hidden="1">#REF!</definedName>
    <definedName name="BLPH1347" hidden="1">#REF!</definedName>
    <definedName name="BLPH1348" hidden="1">#REF!</definedName>
    <definedName name="BLPH1349" hidden="1">#REF!</definedName>
    <definedName name="BLPH135" hidden="1">#REF!</definedName>
    <definedName name="BLPH1350" hidden="1">#REF!</definedName>
    <definedName name="BLPH1351" hidden="1">#REF!</definedName>
    <definedName name="BLPH1352" hidden="1">#REF!</definedName>
    <definedName name="BLPH1353" hidden="1">#REF!</definedName>
    <definedName name="BLPH1354" hidden="1">#REF!</definedName>
    <definedName name="BLPH1355" hidden="1">#REF!</definedName>
    <definedName name="BLPH1356" hidden="1">#REF!</definedName>
    <definedName name="BLPH1357" hidden="1">#REF!</definedName>
    <definedName name="BLPH1358" hidden="1">#REF!</definedName>
    <definedName name="BLPH1359" hidden="1">#REF!</definedName>
    <definedName name="BLPH136" hidden="1">#REF!</definedName>
    <definedName name="BLPH1360" hidden="1">#REF!</definedName>
    <definedName name="BLPH1361" hidden="1">#REF!</definedName>
    <definedName name="BLPH1362" hidden="1">#REF!</definedName>
    <definedName name="BLPH1363" hidden="1">#REF!</definedName>
    <definedName name="BLPH1364" hidden="1">#REF!</definedName>
    <definedName name="BLPH1365" hidden="1">#REF!</definedName>
    <definedName name="BLPH1366" hidden="1">#REF!</definedName>
    <definedName name="BLPH1367" hidden="1">#REF!</definedName>
    <definedName name="BLPH1368" hidden="1">#REF!</definedName>
    <definedName name="BLPH1369" hidden="1">#REF!</definedName>
    <definedName name="BLPH137" hidden="1">#REF!</definedName>
    <definedName name="BLPH1370" hidden="1">#REF!</definedName>
    <definedName name="BLPH1371" hidden="1">#REF!</definedName>
    <definedName name="BLPH1372" hidden="1">#REF!</definedName>
    <definedName name="BLPH1373" hidden="1">#REF!</definedName>
    <definedName name="BLPH1374" hidden="1">#REF!</definedName>
    <definedName name="BLPH1375" hidden="1">#REF!</definedName>
    <definedName name="BLPH1376" hidden="1">#REF!</definedName>
    <definedName name="BLPH1377" hidden="1">#REF!</definedName>
    <definedName name="BLPH1378" hidden="1">#REF!</definedName>
    <definedName name="BLPH1379" hidden="1">#REF!</definedName>
    <definedName name="BLPH138" hidden="1">#REF!</definedName>
    <definedName name="BLPH1380" hidden="1">#REF!</definedName>
    <definedName name="BLPH1381" hidden="1">#REF!</definedName>
    <definedName name="BLPH1382" hidden="1">#REF!</definedName>
    <definedName name="BLPH1383" hidden="1">#REF!</definedName>
    <definedName name="BLPH1384" hidden="1">#REF!</definedName>
    <definedName name="BLPH1385" hidden="1">#REF!</definedName>
    <definedName name="BLPH1386" hidden="1">#REF!</definedName>
    <definedName name="BLPH1387" hidden="1">#REF!</definedName>
    <definedName name="BLPH1388" hidden="1">#REF!</definedName>
    <definedName name="BLPH1389" hidden="1">#REF!</definedName>
    <definedName name="BLPH139" hidden="1">#REF!</definedName>
    <definedName name="BLPH1390" hidden="1">#REF!</definedName>
    <definedName name="BLPH1391" hidden="1">#REF!</definedName>
    <definedName name="BLPH1392" hidden="1">#REF!</definedName>
    <definedName name="BLPH1393" hidden="1">#REF!</definedName>
    <definedName name="BLPH1394" hidden="1">#REF!</definedName>
    <definedName name="BLPH1395" hidden="1">#REF!</definedName>
    <definedName name="BLPH1396" hidden="1">#REF!</definedName>
    <definedName name="BLPH1397" hidden="1">#REF!</definedName>
    <definedName name="BLPH1398" hidden="1">#REF!</definedName>
    <definedName name="BLPH1399" hidden="1">#REF!</definedName>
    <definedName name="BLPH14" hidden="1">#REF!</definedName>
    <definedName name="BLPH140" hidden="1">#REF!</definedName>
    <definedName name="BLPH1400" hidden="1">#REF!</definedName>
    <definedName name="BLPH1401" hidden="1">#REF!</definedName>
    <definedName name="BLPH1402" hidden="1">#REF!</definedName>
    <definedName name="BLPH1403" hidden="1">#REF!</definedName>
    <definedName name="BLPH1404" hidden="1">#REF!</definedName>
    <definedName name="BLPH1405" hidden="1">#REF!</definedName>
    <definedName name="BLPH1406" hidden="1">#REF!</definedName>
    <definedName name="BLPH1407" hidden="1">#REF!</definedName>
    <definedName name="BLPH1408" hidden="1">#REF!</definedName>
    <definedName name="BLPH1409" hidden="1">#REF!</definedName>
    <definedName name="BLPH141" hidden="1">#REF!</definedName>
    <definedName name="BLPH1410" hidden="1">#REF!</definedName>
    <definedName name="BLPH1411" hidden="1">#REF!</definedName>
    <definedName name="BLPH1412" hidden="1">#REF!</definedName>
    <definedName name="BLPH1413" hidden="1">#REF!</definedName>
    <definedName name="BLPH1414" hidden="1">#REF!</definedName>
    <definedName name="BLPH1415" hidden="1">#REF!</definedName>
    <definedName name="BLPH1416" hidden="1">#REF!</definedName>
    <definedName name="BLPH1417" hidden="1">#REF!</definedName>
    <definedName name="BLPH1418" hidden="1">#REF!</definedName>
    <definedName name="BLPH1419" hidden="1">#REF!</definedName>
    <definedName name="BLPH142" hidden="1">#REF!</definedName>
    <definedName name="BLPH1420" hidden="1">#REF!</definedName>
    <definedName name="BLPH1421" hidden="1">#REF!</definedName>
    <definedName name="BLPH1422" hidden="1">#REF!</definedName>
    <definedName name="BLPH1423" hidden="1">#REF!</definedName>
    <definedName name="BLPH1424" hidden="1">#REF!</definedName>
    <definedName name="BLPH1425" hidden="1">#REF!</definedName>
    <definedName name="BLPH1426" hidden="1">#REF!</definedName>
    <definedName name="BLPH1427" hidden="1">#REF!</definedName>
    <definedName name="BLPH1428" hidden="1">#REF!</definedName>
    <definedName name="BLPH1429" hidden="1">#REF!</definedName>
    <definedName name="BLPH143" hidden="1">#REF!</definedName>
    <definedName name="BLPH1430" hidden="1">#REF!</definedName>
    <definedName name="BLPH1431" hidden="1">#REF!</definedName>
    <definedName name="BLPH1432" hidden="1">#REF!</definedName>
    <definedName name="BLPH1433" hidden="1">#REF!</definedName>
    <definedName name="BLPH1434" hidden="1">#REF!</definedName>
    <definedName name="BLPH1435" hidden="1">#REF!</definedName>
    <definedName name="BLPH1436" hidden="1">#REF!</definedName>
    <definedName name="BLPH1437" hidden="1">#REF!</definedName>
    <definedName name="BLPH1438" hidden="1">#REF!</definedName>
    <definedName name="BLPH1439" hidden="1">#REF!</definedName>
    <definedName name="BLPH144" hidden="1">#REF!</definedName>
    <definedName name="BLPH1440" hidden="1">#REF!</definedName>
    <definedName name="BLPH1441" hidden="1">#REF!</definedName>
    <definedName name="BLPH1442" hidden="1">#REF!</definedName>
    <definedName name="BLPH1443" hidden="1">#REF!</definedName>
    <definedName name="BLPH1444" hidden="1">#REF!</definedName>
    <definedName name="BLPH1445" hidden="1">#REF!</definedName>
    <definedName name="BLPH1446" hidden="1">#REF!</definedName>
    <definedName name="BLPH1447" hidden="1">#REF!</definedName>
    <definedName name="BLPH1448" hidden="1">#REF!</definedName>
    <definedName name="BLPH1449" hidden="1">#REF!</definedName>
    <definedName name="BLPH145" hidden="1">#REF!</definedName>
    <definedName name="BLPH1450" hidden="1">#REF!</definedName>
    <definedName name="BLPH1451" hidden="1">#REF!</definedName>
    <definedName name="BLPH1452" hidden="1">#REF!</definedName>
    <definedName name="BLPH1453" hidden="1">#REF!</definedName>
    <definedName name="BLPH1454" hidden="1">#REF!</definedName>
    <definedName name="BLPH1455" hidden="1">#REF!</definedName>
    <definedName name="BLPH1456" hidden="1">#REF!</definedName>
    <definedName name="BLPH1457" hidden="1">#REF!</definedName>
    <definedName name="BLPH1458" hidden="1">#REF!</definedName>
    <definedName name="BLPH1459" hidden="1">#REF!</definedName>
    <definedName name="BLPH146" hidden="1">#REF!</definedName>
    <definedName name="BLPH1460" hidden="1">#REF!</definedName>
    <definedName name="BLPH1461" hidden="1">#REF!</definedName>
    <definedName name="BLPH1462" hidden="1">#REF!</definedName>
    <definedName name="BLPH1463" hidden="1">#REF!</definedName>
    <definedName name="BLPH1464" hidden="1">#REF!</definedName>
    <definedName name="BLPH1465" hidden="1">#REF!</definedName>
    <definedName name="BLPH1466" hidden="1">#REF!</definedName>
    <definedName name="BLPH1467" hidden="1">#REF!</definedName>
    <definedName name="BLPH1468" hidden="1">#REF!</definedName>
    <definedName name="BLPH1469" hidden="1">#REF!</definedName>
    <definedName name="BLPH147" hidden="1">#REF!</definedName>
    <definedName name="BLPH1470" hidden="1">#REF!</definedName>
    <definedName name="BLPH1471" hidden="1">#REF!</definedName>
    <definedName name="BLPH1472" hidden="1">#REF!</definedName>
    <definedName name="BLPH1473" hidden="1">#REF!</definedName>
    <definedName name="BLPH1474" hidden="1">#REF!</definedName>
    <definedName name="BLPH1475" hidden="1">#REF!</definedName>
    <definedName name="BLPH1476" hidden="1">#REF!</definedName>
    <definedName name="BLPH1477" hidden="1">#REF!</definedName>
    <definedName name="BLPH1478" hidden="1">#REF!</definedName>
    <definedName name="BLPH1479" hidden="1">#REF!</definedName>
    <definedName name="BLPH148" hidden="1">#REF!</definedName>
    <definedName name="BLPH1480" hidden="1">#REF!</definedName>
    <definedName name="BLPH1481" hidden="1">#REF!</definedName>
    <definedName name="BLPH1482" hidden="1">#REF!</definedName>
    <definedName name="BLPH1483" hidden="1">#REF!</definedName>
    <definedName name="BLPH1484" hidden="1">#REF!</definedName>
    <definedName name="BLPH1485" hidden="1">#REF!</definedName>
    <definedName name="BLPH1486" hidden="1">#REF!</definedName>
    <definedName name="BLPH1487" hidden="1">#REF!</definedName>
    <definedName name="BLPH1488" hidden="1">#REF!</definedName>
    <definedName name="BLPH1489" hidden="1">#REF!</definedName>
    <definedName name="BLPH149" hidden="1">#REF!</definedName>
    <definedName name="BLPH1490" hidden="1">#REF!</definedName>
    <definedName name="BLPH1491" hidden="1">#REF!</definedName>
    <definedName name="BLPH1492" hidden="1">#REF!</definedName>
    <definedName name="BLPH1493" hidden="1">#REF!</definedName>
    <definedName name="BLPH1494" hidden="1">#REF!</definedName>
    <definedName name="BLPH1495" hidden="1">#REF!</definedName>
    <definedName name="BLPH1496" hidden="1">#REF!</definedName>
    <definedName name="BLPH1497" hidden="1">#REF!</definedName>
    <definedName name="BLPH1498" hidden="1">#REF!</definedName>
    <definedName name="BLPH1499" hidden="1">#REF!</definedName>
    <definedName name="BLPH15" hidden="1">#REF!</definedName>
    <definedName name="BLPH150" hidden="1">#REF!</definedName>
    <definedName name="BLPH1500" hidden="1">#REF!</definedName>
    <definedName name="BLPH1501" hidden="1">#REF!</definedName>
    <definedName name="BLPH1502" hidden="1">#REF!</definedName>
    <definedName name="BLPH1503" hidden="1">#REF!</definedName>
    <definedName name="BLPH1504" hidden="1">#REF!</definedName>
    <definedName name="BLPH1505" hidden="1">#REF!</definedName>
    <definedName name="BLPH1506" hidden="1">#REF!</definedName>
    <definedName name="BLPH1507" hidden="1">#REF!</definedName>
    <definedName name="BLPH1508" hidden="1">#REF!</definedName>
    <definedName name="BLPH1509" hidden="1">#REF!</definedName>
    <definedName name="BLPH151" hidden="1">#REF!</definedName>
    <definedName name="BLPH1510" hidden="1">#REF!</definedName>
    <definedName name="BLPH1511" hidden="1">#REF!</definedName>
    <definedName name="BLPH1512" hidden="1">#REF!</definedName>
    <definedName name="BLPH1513" hidden="1">#REF!</definedName>
    <definedName name="BLPH1514" hidden="1">#REF!</definedName>
    <definedName name="BLPH1515" hidden="1">#REF!</definedName>
    <definedName name="BLPH1516" hidden="1">#REF!</definedName>
    <definedName name="BLPH1517" hidden="1">#REF!</definedName>
    <definedName name="BLPH1518" hidden="1">#REF!</definedName>
    <definedName name="BLPH1519" hidden="1">#REF!</definedName>
    <definedName name="BLPH152" hidden="1">#REF!</definedName>
    <definedName name="BLPH1520" hidden="1">#REF!</definedName>
    <definedName name="BLPH1521" hidden="1">#REF!</definedName>
    <definedName name="BLPH1522" hidden="1">#REF!</definedName>
    <definedName name="BLPH1523" hidden="1">#REF!</definedName>
    <definedName name="BLPH1524" hidden="1">#REF!</definedName>
    <definedName name="BLPH1525" hidden="1">#REF!</definedName>
    <definedName name="BLPH1526" hidden="1">#REF!</definedName>
    <definedName name="BLPH1527" hidden="1">#REF!</definedName>
    <definedName name="BLPH1528" hidden="1">#REF!</definedName>
    <definedName name="BLPH1529" hidden="1">#REF!</definedName>
    <definedName name="BLPH153" hidden="1">#REF!</definedName>
    <definedName name="BLPH1530" hidden="1">#REF!</definedName>
    <definedName name="BLPH1531" hidden="1">#REF!</definedName>
    <definedName name="BLPH1532" hidden="1">#REF!</definedName>
    <definedName name="BLPH1533" hidden="1">#REF!</definedName>
    <definedName name="BLPH1534" hidden="1">#REF!</definedName>
    <definedName name="BLPH1535" hidden="1">#REF!</definedName>
    <definedName name="BLPH1536" hidden="1">#REF!</definedName>
    <definedName name="BLPH1537" hidden="1">#REF!</definedName>
    <definedName name="BLPH1538" hidden="1">#REF!</definedName>
    <definedName name="BLPH1539" hidden="1">#REF!</definedName>
    <definedName name="BLPH154" hidden="1">#REF!</definedName>
    <definedName name="BLPH1540" hidden="1">#REF!</definedName>
    <definedName name="BLPH1541" hidden="1">#REF!</definedName>
    <definedName name="BLPH1542" hidden="1">#REF!</definedName>
    <definedName name="BLPH1543" hidden="1">#REF!</definedName>
    <definedName name="BLPH1544" hidden="1">#REF!</definedName>
    <definedName name="BLPH1545" hidden="1">#REF!</definedName>
    <definedName name="BLPH1546" hidden="1">#REF!</definedName>
    <definedName name="BLPH1547" hidden="1">#REF!</definedName>
    <definedName name="BLPH1548" hidden="1">#REF!</definedName>
    <definedName name="BLPH1549" hidden="1">#REF!</definedName>
    <definedName name="BLPH155" hidden="1">#REF!</definedName>
    <definedName name="BLPH1550" hidden="1">#REF!</definedName>
    <definedName name="BLPH1551" hidden="1">#REF!</definedName>
    <definedName name="BLPH1552" hidden="1">#REF!</definedName>
    <definedName name="BLPH1553" hidden="1">#REF!</definedName>
    <definedName name="BLPH1554" hidden="1">#REF!</definedName>
    <definedName name="BLPH1555" hidden="1">#REF!</definedName>
    <definedName name="BLPH1556" hidden="1">#REF!</definedName>
    <definedName name="BLPH1557" hidden="1">#REF!</definedName>
    <definedName name="BLPH1558" hidden="1">#REF!</definedName>
    <definedName name="BLPH1559" hidden="1">#REF!</definedName>
    <definedName name="BLPH156" hidden="1">#REF!</definedName>
    <definedName name="BLPH1560" hidden="1">#REF!</definedName>
    <definedName name="BLPH1561" hidden="1">#REF!</definedName>
    <definedName name="BLPH1562" hidden="1">#REF!</definedName>
    <definedName name="BLPH1563" hidden="1">#REF!</definedName>
    <definedName name="BLPH1564" hidden="1">#REF!</definedName>
    <definedName name="BLPH1565" hidden="1">#REF!</definedName>
    <definedName name="BLPH1566" hidden="1">#REF!</definedName>
    <definedName name="BLPH1567" hidden="1">#REF!</definedName>
    <definedName name="BLPH1568" hidden="1">#REF!</definedName>
    <definedName name="BLPH1569" hidden="1">#REF!</definedName>
    <definedName name="BLPH157" hidden="1">#REF!</definedName>
    <definedName name="BLPH1570" hidden="1">#REF!</definedName>
    <definedName name="BLPH1571" hidden="1">#REF!</definedName>
    <definedName name="BLPH1572" hidden="1">#REF!</definedName>
    <definedName name="BLPH1573" hidden="1">#REF!</definedName>
    <definedName name="BLPH1574" hidden="1">#REF!</definedName>
    <definedName name="BLPH1575" hidden="1">#REF!</definedName>
    <definedName name="BLPH1576" hidden="1">#REF!</definedName>
    <definedName name="BLPH1577" hidden="1">#REF!</definedName>
    <definedName name="BLPH1578" hidden="1">#REF!</definedName>
    <definedName name="BLPH1579" hidden="1">#REF!</definedName>
    <definedName name="BLPH158" hidden="1">#REF!</definedName>
    <definedName name="BLPH1580" hidden="1">#REF!</definedName>
    <definedName name="BLPH1581" hidden="1">#REF!</definedName>
    <definedName name="BLPH1582" hidden="1">#REF!</definedName>
    <definedName name="BLPH1583" hidden="1">#REF!</definedName>
    <definedName name="BLPH1584" hidden="1">#REF!</definedName>
    <definedName name="BLPH1585" hidden="1">#REF!</definedName>
    <definedName name="BLPH1586" hidden="1">#REF!</definedName>
    <definedName name="BLPH1587" hidden="1">#REF!</definedName>
    <definedName name="BLPH1588" hidden="1">#REF!</definedName>
    <definedName name="BLPH1589" hidden="1">#REF!</definedName>
    <definedName name="BLPH159" hidden="1">#REF!</definedName>
    <definedName name="BLPH1590" hidden="1">#REF!</definedName>
    <definedName name="BLPH1591" hidden="1">#REF!</definedName>
    <definedName name="BLPH1592" hidden="1">#REF!</definedName>
    <definedName name="BLPH1593" hidden="1">#REF!</definedName>
    <definedName name="BLPH1594" hidden="1">#REF!</definedName>
    <definedName name="BLPH1595" hidden="1">#REF!</definedName>
    <definedName name="BLPH1596" hidden="1">#REF!</definedName>
    <definedName name="BLPH1597" hidden="1">#REF!</definedName>
    <definedName name="BLPH1598" hidden="1">#REF!</definedName>
    <definedName name="BLPH1599" hidden="1">#REF!</definedName>
    <definedName name="BLPH16" hidden="1">#REF!</definedName>
    <definedName name="BLPH160" hidden="1">#REF!</definedName>
    <definedName name="BLPH1600" hidden="1">#REF!</definedName>
    <definedName name="BLPH1601" hidden="1">#REF!</definedName>
    <definedName name="BLPH1602" hidden="1">#REF!</definedName>
    <definedName name="BLPH1603" hidden="1">#REF!</definedName>
    <definedName name="BLPH1604" hidden="1">#REF!</definedName>
    <definedName name="BLPH1605" hidden="1">#REF!</definedName>
    <definedName name="BLPH1606" hidden="1">#REF!</definedName>
    <definedName name="BLPH1607" hidden="1">#REF!</definedName>
    <definedName name="BLPH1608" hidden="1">#REF!</definedName>
    <definedName name="BLPH1609" hidden="1">#REF!</definedName>
    <definedName name="BLPH161" hidden="1">#REF!</definedName>
    <definedName name="BLPH1610" hidden="1">#REF!</definedName>
    <definedName name="BLPH1611" hidden="1">#REF!</definedName>
    <definedName name="BLPH1612" hidden="1">#REF!</definedName>
    <definedName name="BLPH1613" hidden="1">#REF!</definedName>
    <definedName name="BLPH1614" hidden="1">#REF!</definedName>
    <definedName name="BLPH1615" hidden="1">#REF!</definedName>
    <definedName name="BLPH1616" hidden="1">#REF!</definedName>
    <definedName name="BLPH1617" hidden="1">#REF!</definedName>
    <definedName name="BLPH1618" hidden="1">#REF!</definedName>
    <definedName name="BLPH1619" hidden="1">#REF!</definedName>
    <definedName name="BLPH162" hidden="1">#REF!</definedName>
    <definedName name="BLPH1620" hidden="1">#REF!</definedName>
    <definedName name="BLPH1621" hidden="1">#REF!</definedName>
    <definedName name="BLPH1622" hidden="1">#REF!</definedName>
    <definedName name="BLPH1623" hidden="1">#REF!</definedName>
    <definedName name="BLPH1624" hidden="1">#REF!</definedName>
    <definedName name="BLPH1625" hidden="1">#REF!</definedName>
    <definedName name="BLPH1626" hidden="1">#REF!</definedName>
    <definedName name="BLPH1627" hidden="1">#REF!</definedName>
    <definedName name="BLPH1628" hidden="1">#REF!</definedName>
    <definedName name="BLPH1629" hidden="1">#REF!</definedName>
    <definedName name="BLPH163" hidden="1">#REF!</definedName>
    <definedName name="BLPH1630" hidden="1">#REF!</definedName>
    <definedName name="BLPH1631" hidden="1">#REF!</definedName>
    <definedName name="BLPH1632" hidden="1">#REF!</definedName>
    <definedName name="BLPH1633" hidden="1">#REF!</definedName>
    <definedName name="BLPH1634" hidden="1">#REF!</definedName>
    <definedName name="BLPH1635" hidden="1">#REF!</definedName>
    <definedName name="BLPH1636" hidden="1">#REF!</definedName>
    <definedName name="BLPH1637" hidden="1">#REF!</definedName>
    <definedName name="BLPH1638" hidden="1">#REF!</definedName>
    <definedName name="BLPH1639" hidden="1">#REF!</definedName>
    <definedName name="BLPH164" hidden="1">#REF!</definedName>
    <definedName name="BLPH1640" hidden="1">#REF!</definedName>
    <definedName name="BLPH1641" hidden="1">#REF!</definedName>
    <definedName name="BLPH1642" hidden="1">#REF!</definedName>
    <definedName name="BLPH1643" hidden="1">#REF!</definedName>
    <definedName name="BLPH1644" hidden="1">#REF!</definedName>
    <definedName name="BLPH1645" hidden="1">#REF!</definedName>
    <definedName name="BLPH1646" hidden="1">#REF!</definedName>
    <definedName name="BLPH1647" hidden="1">#REF!</definedName>
    <definedName name="BLPH1648" hidden="1">#REF!</definedName>
    <definedName name="BLPH1649" hidden="1">#REF!</definedName>
    <definedName name="BLPH165" hidden="1">#REF!</definedName>
    <definedName name="BLPH1650" hidden="1">#REF!</definedName>
    <definedName name="BLPH1651" hidden="1">#REF!</definedName>
    <definedName name="BLPH1652" hidden="1">#REF!</definedName>
    <definedName name="BLPH1653" hidden="1">#REF!</definedName>
    <definedName name="BLPH1654" hidden="1">#REF!</definedName>
    <definedName name="BLPH1655" hidden="1">#REF!</definedName>
    <definedName name="BLPH1656" hidden="1">#REF!</definedName>
    <definedName name="BLPH1657" hidden="1">#REF!</definedName>
    <definedName name="BLPH1658" hidden="1">#REF!</definedName>
    <definedName name="BLPH1659" hidden="1">#REF!</definedName>
    <definedName name="BLPH166" hidden="1">#REF!</definedName>
    <definedName name="BLPH1660" hidden="1">#REF!</definedName>
    <definedName name="BLPH1661" hidden="1">#REF!</definedName>
    <definedName name="BLPH1662" hidden="1">#REF!</definedName>
    <definedName name="BLPH1663" hidden="1">#REF!</definedName>
    <definedName name="BLPH1664" hidden="1">#REF!</definedName>
    <definedName name="BLPH1665" hidden="1">#REF!</definedName>
    <definedName name="BLPH1666" hidden="1">#REF!</definedName>
    <definedName name="BLPH1667" hidden="1">#REF!</definedName>
    <definedName name="BLPH1668" hidden="1">#REF!</definedName>
    <definedName name="BLPH1669" hidden="1">#REF!</definedName>
    <definedName name="BLPH167" hidden="1">#REF!</definedName>
    <definedName name="BLPH1670" hidden="1">#REF!</definedName>
    <definedName name="BLPH1671" hidden="1">#REF!</definedName>
    <definedName name="BLPH1672" hidden="1">#REF!</definedName>
    <definedName name="BLPH1673" hidden="1">#REF!</definedName>
    <definedName name="BLPH1674" hidden="1">#REF!</definedName>
    <definedName name="BLPH1675" hidden="1">#REF!</definedName>
    <definedName name="BLPH1676" hidden="1">#REF!</definedName>
    <definedName name="BLPH1677" hidden="1">#REF!</definedName>
    <definedName name="BLPH1678" hidden="1">#REF!</definedName>
    <definedName name="BLPH1679" hidden="1">#REF!</definedName>
    <definedName name="BLPH168" hidden="1">#REF!</definedName>
    <definedName name="BLPH1680" hidden="1">#REF!</definedName>
    <definedName name="BLPH1681" hidden="1">#REF!</definedName>
    <definedName name="BLPH1682" hidden="1">#REF!</definedName>
    <definedName name="BLPH1683" hidden="1">#REF!</definedName>
    <definedName name="BLPH1684" hidden="1">#REF!</definedName>
    <definedName name="BLPH1685" hidden="1">#REF!</definedName>
    <definedName name="BLPH1686" hidden="1">#REF!</definedName>
    <definedName name="BLPH1687" hidden="1">#REF!</definedName>
    <definedName name="BLPH1688" hidden="1">#REF!</definedName>
    <definedName name="BLPH1689" hidden="1">#REF!</definedName>
    <definedName name="BLPH169" hidden="1">#REF!</definedName>
    <definedName name="BLPH1690" hidden="1">#REF!</definedName>
    <definedName name="BLPH1691" hidden="1">#REF!</definedName>
    <definedName name="BLPH1692" hidden="1">#REF!</definedName>
    <definedName name="BLPH1693" hidden="1">#REF!</definedName>
    <definedName name="BLPH1694" hidden="1">#REF!</definedName>
    <definedName name="BLPH1695" hidden="1">#REF!</definedName>
    <definedName name="BLPH1696" hidden="1">#REF!</definedName>
    <definedName name="BLPH1697" hidden="1">#REF!</definedName>
    <definedName name="BLPH1698" hidden="1">#REF!</definedName>
    <definedName name="BLPH1699" hidden="1">#REF!</definedName>
    <definedName name="BLPH17" hidden="1">#REF!</definedName>
    <definedName name="BLPH170" hidden="1">#REF!</definedName>
    <definedName name="BLPH1700" hidden="1">#REF!</definedName>
    <definedName name="BLPH1701" hidden="1">#REF!</definedName>
    <definedName name="BLPH1702" hidden="1">#REF!</definedName>
    <definedName name="BLPH1703" hidden="1">#REF!</definedName>
    <definedName name="BLPH1704" hidden="1">#REF!</definedName>
    <definedName name="BLPH1705" hidden="1">#REF!</definedName>
    <definedName name="BLPH1706" hidden="1">#REF!</definedName>
    <definedName name="BLPH1707" hidden="1">#REF!</definedName>
    <definedName name="BLPH1708" hidden="1">#REF!</definedName>
    <definedName name="BLPH1709" hidden="1">#REF!</definedName>
    <definedName name="BLPH171" hidden="1">#REF!</definedName>
    <definedName name="BLPH1710" hidden="1">#REF!</definedName>
    <definedName name="BLPH1711" hidden="1">#REF!</definedName>
    <definedName name="BLPH1712" hidden="1">#REF!</definedName>
    <definedName name="BLPH1713" hidden="1">#REF!</definedName>
    <definedName name="BLPH1714" hidden="1">#REF!</definedName>
    <definedName name="BLPH1715" hidden="1">#REF!</definedName>
    <definedName name="BLPH1716" hidden="1">#REF!</definedName>
    <definedName name="BLPH1717" hidden="1">#REF!</definedName>
    <definedName name="BLPH1718" hidden="1">#REF!</definedName>
    <definedName name="BLPH1719" hidden="1">#REF!</definedName>
    <definedName name="BLPH172" hidden="1">#REF!</definedName>
    <definedName name="BLPH1720" hidden="1">#REF!</definedName>
    <definedName name="BLPH1721" hidden="1">#REF!</definedName>
    <definedName name="BLPH1722" hidden="1">#REF!</definedName>
    <definedName name="BLPH1723" hidden="1">#REF!</definedName>
    <definedName name="BLPH1724" hidden="1">#REF!</definedName>
    <definedName name="BLPH1725" hidden="1">#REF!</definedName>
    <definedName name="BLPH1726" hidden="1">#REF!</definedName>
    <definedName name="BLPH1727" hidden="1">#REF!</definedName>
    <definedName name="BLPH1728" hidden="1">#REF!</definedName>
    <definedName name="BLPH1729" hidden="1">#REF!</definedName>
    <definedName name="BLPH173" hidden="1">#REF!</definedName>
    <definedName name="BLPH1730" hidden="1">#REF!</definedName>
    <definedName name="BLPH1731" hidden="1">#REF!</definedName>
    <definedName name="BLPH1732" hidden="1">#REF!</definedName>
    <definedName name="BLPH1733" hidden="1">#REF!</definedName>
    <definedName name="BLPH1734" hidden="1">#REF!</definedName>
    <definedName name="BLPH1735" hidden="1">#REF!</definedName>
    <definedName name="BLPH1736" hidden="1">#REF!</definedName>
    <definedName name="BLPH1737" hidden="1">#REF!</definedName>
    <definedName name="BLPH1738" hidden="1">#REF!</definedName>
    <definedName name="BLPH1739" hidden="1">#REF!</definedName>
    <definedName name="BLPH174" hidden="1">#REF!</definedName>
    <definedName name="BLPH1740" hidden="1">#REF!</definedName>
    <definedName name="BLPH1741" hidden="1">#REF!</definedName>
    <definedName name="BLPH1742" hidden="1">#REF!</definedName>
    <definedName name="BLPH1743" hidden="1">#REF!</definedName>
    <definedName name="BLPH1744" hidden="1">#REF!</definedName>
    <definedName name="BLPH1745" hidden="1">#REF!</definedName>
    <definedName name="BLPH1746" hidden="1">#REF!</definedName>
    <definedName name="BLPH1747" hidden="1">#REF!</definedName>
    <definedName name="BLPH1748" hidden="1">#REF!</definedName>
    <definedName name="BLPH1749" hidden="1">#REF!</definedName>
    <definedName name="BLPH175" hidden="1">#REF!</definedName>
    <definedName name="BLPH1750" hidden="1">#REF!</definedName>
    <definedName name="BLPH1751" hidden="1">#REF!</definedName>
    <definedName name="BLPH1752" hidden="1">#REF!</definedName>
    <definedName name="BLPH1753" hidden="1">#REF!</definedName>
    <definedName name="BLPH1754" hidden="1">#REF!</definedName>
    <definedName name="BLPH1755" hidden="1">#REF!</definedName>
    <definedName name="BLPH1756" hidden="1">#REF!</definedName>
    <definedName name="BLPH1757" hidden="1">#REF!</definedName>
    <definedName name="BLPH1758" hidden="1">#REF!</definedName>
    <definedName name="BLPH1759" hidden="1">#REF!</definedName>
    <definedName name="BLPH176" hidden="1">#REF!</definedName>
    <definedName name="BLPH1760" hidden="1">#REF!</definedName>
    <definedName name="BLPH1761" hidden="1">#REF!</definedName>
    <definedName name="BLPH1762" hidden="1">#REF!</definedName>
    <definedName name="BLPH1763" hidden="1">#REF!</definedName>
    <definedName name="BLPH1764" hidden="1">#REF!</definedName>
    <definedName name="BLPH1765" hidden="1">#REF!</definedName>
    <definedName name="BLPH1766" hidden="1">#REF!</definedName>
    <definedName name="BLPH1767" hidden="1">#REF!</definedName>
    <definedName name="BLPH1768" hidden="1">#REF!</definedName>
    <definedName name="BLPH1769" hidden="1">#REF!</definedName>
    <definedName name="BLPH177" hidden="1">#REF!</definedName>
    <definedName name="BLPH1770" hidden="1">#REF!</definedName>
    <definedName name="BLPH1771" hidden="1">#REF!</definedName>
    <definedName name="BLPH1772" hidden="1">#REF!</definedName>
    <definedName name="BLPH1773" hidden="1">#REF!</definedName>
    <definedName name="BLPH1774" hidden="1">#REF!</definedName>
    <definedName name="BLPH1775" hidden="1">#REF!</definedName>
    <definedName name="BLPH1776" hidden="1">#REF!</definedName>
    <definedName name="BLPH1777" hidden="1">#REF!</definedName>
    <definedName name="BLPH1778" hidden="1">#REF!</definedName>
    <definedName name="BLPH1779" hidden="1">#REF!</definedName>
    <definedName name="BLPH178" hidden="1">#REF!</definedName>
    <definedName name="BLPH1780" hidden="1">#REF!</definedName>
    <definedName name="BLPH1781" hidden="1">#REF!</definedName>
    <definedName name="BLPH1782" hidden="1">#REF!</definedName>
    <definedName name="BLPH1783" hidden="1">#REF!</definedName>
    <definedName name="BLPH1784" hidden="1">#REF!</definedName>
    <definedName name="BLPH1785" hidden="1">#REF!</definedName>
    <definedName name="BLPH1786" hidden="1">#REF!</definedName>
    <definedName name="BLPH1787" hidden="1">#REF!</definedName>
    <definedName name="BLPH1788" hidden="1">#REF!</definedName>
    <definedName name="BLPH1789" hidden="1">#REF!</definedName>
    <definedName name="BLPH179" hidden="1">#REF!</definedName>
    <definedName name="BLPH1790" hidden="1">#REF!</definedName>
    <definedName name="BLPH1791" hidden="1">#REF!</definedName>
    <definedName name="BLPH1792" hidden="1">#REF!</definedName>
    <definedName name="BLPH1793" hidden="1">#REF!</definedName>
    <definedName name="BLPH1794" hidden="1">#REF!</definedName>
    <definedName name="BLPH1795" hidden="1">#REF!</definedName>
    <definedName name="BLPH1796" hidden="1">#REF!</definedName>
    <definedName name="BLPH1797" hidden="1">#REF!</definedName>
    <definedName name="BLPH1798" hidden="1">#REF!</definedName>
    <definedName name="BLPH1799" hidden="1">#REF!</definedName>
    <definedName name="BLPH18" hidden="1">#REF!</definedName>
    <definedName name="BLPH180" hidden="1">#REF!</definedName>
    <definedName name="BLPH1800" hidden="1">#REF!</definedName>
    <definedName name="BLPH1801" hidden="1">#REF!</definedName>
    <definedName name="BLPH1802" hidden="1">#REF!</definedName>
    <definedName name="BLPH1803" hidden="1">#REF!</definedName>
    <definedName name="BLPH1804" hidden="1">#REF!</definedName>
    <definedName name="BLPH1805" hidden="1">#REF!</definedName>
    <definedName name="BLPH1806" hidden="1">#REF!</definedName>
    <definedName name="BLPH1807" hidden="1">#REF!</definedName>
    <definedName name="BLPH1808" hidden="1">#REF!</definedName>
    <definedName name="BLPH1809" hidden="1">#REF!</definedName>
    <definedName name="BLPH181" hidden="1">#REF!</definedName>
    <definedName name="BLPH1810" hidden="1">#REF!</definedName>
    <definedName name="BLPH1811" hidden="1">#REF!</definedName>
    <definedName name="BLPH1812" hidden="1">#REF!</definedName>
    <definedName name="BLPH1813" hidden="1">#REF!</definedName>
    <definedName name="BLPH1814" hidden="1">#REF!</definedName>
    <definedName name="BLPH1815" hidden="1">#REF!</definedName>
    <definedName name="BLPH1816" hidden="1">#REF!</definedName>
    <definedName name="BLPH1817" hidden="1">#REF!</definedName>
    <definedName name="BLPH1818" hidden="1">#REF!</definedName>
    <definedName name="BLPH1819" hidden="1">#REF!</definedName>
    <definedName name="BLPH182" hidden="1">#REF!</definedName>
    <definedName name="BLPH1820" hidden="1">#REF!</definedName>
    <definedName name="BLPH1821" hidden="1">#REF!</definedName>
    <definedName name="BLPH1822" hidden="1">#REF!</definedName>
    <definedName name="BLPH1823" hidden="1">#REF!</definedName>
    <definedName name="BLPH1824" hidden="1">#REF!</definedName>
    <definedName name="BLPH1825" hidden="1">#REF!</definedName>
    <definedName name="BLPH1826" hidden="1">#REF!</definedName>
    <definedName name="BLPH1827" hidden="1">#REF!</definedName>
    <definedName name="BLPH1828" hidden="1">#REF!</definedName>
    <definedName name="BLPH1829" hidden="1">#REF!</definedName>
    <definedName name="BLPH183" hidden="1">#REF!</definedName>
    <definedName name="BLPH1830" hidden="1">#REF!</definedName>
    <definedName name="BLPH1831" hidden="1">#REF!</definedName>
    <definedName name="BLPH1832" hidden="1">#REF!</definedName>
    <definedName name="BLPH1833" hidden="1">#REF!</definedName>
    <definedName name="BLPH1834" hidden="1">#REF!</definedName>
    <definedName name="BLPH1835" hidden="1">#REF!</definedName>
    <definedName name="BLPH1836" hidden="1">#REF!</definedName>
    <definedName name="BLPH1837" hidden="1">#REF!</definedName>
    <definedName name="BLPH1838" hidden="1">#REF!</definedName>
    <definedName name="BLPH1839" hidden="1">#REF!</definedName>
    <definedName name="BLPH184" hidden="1">#REF!</definedName>
    <definedName name="BLPH1840" hidden="1">#REF!</definedName>
    <definedName name="BLPH1841" hidden="1">#REF!</definedName>
    <definedName name="BLPH1842" hidden="1">#REF!</definedName>
    <definedName name="BLPH1843" hidden="1">#REF!</definedName>
    <definedName name="BLPH1844" hidden="1">#REF!</definedName>
    <definedName name="BLPH1845" hidden="1">#REF!</definedName>
    <definedName name="BLPH1846" hidden="1">#REF!</definedName>
    <definedName name="BLPH1847" hidden="1">#REF!</definedName>
    <definedName name="BLPH1848" hidden="1">#REF!</definedName>
    <definedName name="BLPH1849" hidden="1">#REF!</definedName>
    <definedName name="BLPH185" hidden="1">#REF!</definedName>
    <definedName name="BLPH1850" hidden="1">#REF!</definedName>
    <definedName name="BLPH1851" hidden="1">#REF!</definedName>
    <definedName name="BLPH1852" hidden="1">#REF!</definedName>
    <definedName name="BLPH1853" hidden="1">#REF!</definedName>
    <definedName name="BLPH1854" hidden="1">#REF!</definedName>
    <definedName name="BLPH1855" hidden="1">#REF!</definedName>
    <definedName name="BLPH1856" hidden="1">#REF!</definedName>
    <definedName name="BLPH1857" hidden="1">#REF!</definedName>
    <definedName name="BLPH1858" hidden="1">#REF!</definedName>
    <definedName name="BLPH1859" hidden="1">#REF!</definedName>
    <definedName name="BLPH186" hidden="1">#REF!</definedName>
    <definedName name="BLPH1860" hidden="1">#REF!</definedName>
    <definedName name="BLPH1861" hidden="1">#REF!</definedName>
    <definedName name="BLPH1862" hidden="1">#REF!</definedName>
    <definedName name="BLPH1863" hidden="1">#REF!</definedName>
    <definedName name="BLPH1864" hidden="1">#REF!</definedName>
    <definedName name="BLPH1865" hidden="1">#REF!</definedName>
    <definedName name="BLPH1866" hidden="1">#REF!</definedName>
    <definedName name="BLPH1867" hidden="1">#REF!</definedName>
    <definedName name="BLPH1868" hidden="1">#REF!</definedName>
    <definedName name="BLPH1869" hidden="1">#REF!</definedName>
    <definedName name="BLPH187" hidden="1">#REF!</definedName>
    <definedName name="BLPH1870" hidden="1">#REF!</definedName>
    <definedName name="BLPH1871" hidden="1">#REF!</definedName>
    <definedName name="BLPH1872" hidden="1">#REF!</definedName>
    <definedName name="BLPH1873" hidden="1">#REF!</definedName>
    <definedName name="BLPH1874" hidden="1">#REF!</definedName>
    <definedName name="BLPH1875" hidden="1">#REF!</definedName>
    <definedName name="BLPH1876" hidden="1">#REF!</definedName>
    <definedName name="BLPH1877" hidden="1">#REF!</definedName>
    <definedName name="BLPH1878" hidden="1">#REF!</definedName>
    <definedName name="BLPH1879" hidden="1">#REF!</definedName>
    <definedName name="BLPH188" hidden="1">#REF!</definedName>
    <definedName name="BLPH1880" hidden="1">#REF!</definedName>
    <definedName name="BLPH1881" hidden="1">#REF!</definedName>
    <definedName name="BLPH1882" hidden="1">#REF!</definedName>
    <definedName name="BLPH1883" hidden="1">#REF!</definedName>
    <definedName name="BLPH1884" hidden="1">#REF!</definedName>
    <definedName name="BLPH1885" hidden="1">#REF!</definedName>
    <definedName name="BLPH1886" hidden="1">#REF!</definedName>
    <definedName name="BLPH1887" hidden="1">#REF!</definedName>
    <definedName name="BLPH1888" hidden="1">#REF!</definedName>
    <definedName name="BLPH1889" hidden="1">#REF!</definedName>
    <definedName name="BLPH189" hidden="1">#REF!</definedName>
    <definedName name="BLPH1890" hidden="1">#REF!</definedName>
    <definedName name="BLPH1891" hidden="1">#REF!</definedName>
    <definedName name="BLPH1892" hidden="1">#REF!</definedName>
    <definedName name="BLPH1893" hidden="1">#REF!</definedName>
    <definedName name="BLPH1894" hidden="1">#REF!</definedName>
    <definedName name="BLPH1895" hidden="1">#REF!</definedName>
    <definedName name="BLPH1896" hidden="1">#REF!</definedName>
    <definedName name="BLPH1897" hidden="1">#REF!</definedName>
    <definedName name="BLPH1898" hidden="1">#REF!</definedName>
    <definedName name="BLPH1899" hidden="1">#REF!</definedName>
    <definedName name="BLPH19" hidden="1">#REF!</definedName>
    <definedName name="BLPH190" hidden="1">#REF!</definedName>
    <definedName name="BLPH1900" hidden="1">#REF!</definedName>
    <definedName name="BLPH1901" hidden="1">#REF!</definedName>
    <definedName name="BLPH1902" hidden="1">#REF!</definedName>
    <definedName name="BLPH1903" hidden="1">#REF!</definedName>
    <definedName name="BLPH1904" hidden="1">#REF!</definedName>
    <definedName name="BLPH1905" hidden="1">#REF!</definedName>
    <definedName name="BLPH1906" hidden="1">#REF!</definedName>
    <definedName name="BLPH1907" hidden="1">#REF!</definedName>
    <definedName name="BLPH1908" hidden="1">#REF!</definedName>
    <definedName name="BLPH1909" hidden="1">#REF!</definedName>
    <definedName name="BLPH191" hidden="1">#REF!</definedName>
    <definedName name="BLPH1910" hidden="1">#REF!</definedName>
    <definedName name="BLPH1911" hidden="1">#REF!</definedName>
    <definedName name="BLPH1912" hidden="1">#REF!</definedName>
    <definedName name="BLPH1913" hidden="1">#REF!</definedName>
    <definedName name="BLPH192" hidden="1">#REF!</definedName>
    <definedName name="BLPH1926" hidden="1">#REF!</definedName>
    <definedName name="BLPH1927" hidden="1">#REF!</definedName>
    <definedName name="BLPH1928" hidden="1">#REF!</definedName>
    <definedName name="BLPH1929" hidden="1">#REF!</definedName>
    <definedName name="BLPH193" hidden="1">#REF!</definedName>
    <definedName name="BLPH1930" hidden="1">#REF!</definedName>
    <definedName name="BLPH1934" hidden="1">#REF!</definedName>
    <definedName name="BLPH1935" hidden="1">#REF!</definedName>
    <definedName name="BLPH1936" hidden="1">#REF!</definedName>
    <definedName name="BLPH1937" hidden="1">#REF!</definedName>
    <definedName name="BLPH1938" hidden="1">#REF!</definedName>
    <definedName name="BLPH1939" hidden="1">#REF!</definedName>
    <definedName name="BLPH194" hidden="1">#REF!</definedName>
    <definedName name="BLPH1940" hidden="1">#REF!</definedName>
    <definedName name="BLPH1941" hidden="1">#REF!</definedName>
    <definedName name="BLPH1942" hidden="1">#REF!</definedName>
    <definedName name="BLPH1943" hidden="1">#REF!</definedName>
    <definedName name="BLPH1944" hidden="1">#REF!</definedName>
    <definedName name="BLPH1945" hidden="1">#REF!</definedName>
    <definedName name="BLPH1946" hidden="1">#REF!</definedName>
    <definedName name="BLPH1947" hidden="1">#REF!</definedName>
    <definedName name="BLPH1948" hidden="1">#REF!</definedName>
    <definedName name="BLPH1949" hidden="1">#REF!</definedName>
    <definedName name="BLPH195" hidden="1">#REF!</definedName>
    <definedName name="BLPH1950" hidden="1">#REF!</definedName>
    <definedName name="BLPH1951" hidden="1">#REF!</definedName>
    <definedName name="BLPH1952" hidden="1">#REF!</definedName>
    <definedName name="BLPH1953" hidden="1">#REF!</definedName>
    <definedName name="BLPH1954" hidden="1">#REF!</definedName>
    <definedName name="BLPH1955" hidden="1">#REF!</definedName>
    <definedName name="BLPH1956" hidden="1">#REF!</definedName>
    <definedName name="BLPH1957" hidden="1">#REF!</definedName>
    <definedName name="BLPH1958" hidden="1">#REF!</definedName>
    <definedName name="BLPH1959" hidden="1">#REF!</definedName>
    <definedName name="BLPH196" hidden="1">#REF!</definedName>
    <definedName name="BLPH1960" hidden="1">#REF!</definedName>
    <definedName name="BLPH1961" hidden="1">#REF!</definedName>
    <definedName name="BLPH1962" hidden="1">#REF!</definedName>
    <definedName name="BLPH1963" hidden="1">#REF!</definedName>
    <definedName name="BLPH1964" hidden="1">#REF!</definedName>
    <definedName name="BLPH1965" hidden="1">#REF!</definedName>
    <definedName name="BLPH1966" hidden="1">#REF!</definedName>
    <definedName name="BLPH1967" hidden="1">#REF!</definedName>
    <definedName name="BLPH1968" hidden="1">#REF!</definedName>
    <definedName name="BLPH1969" hidden="1">#REF!</definedName>
    <definedName name="BLPH197" hidden="1">#REF!</definedName>
    <definedName name="BLPH1970" hidden="1">#REF!</definedName>
    <definedName name="BLPH1971" hidden="1">#REF!</definedName>
    <definedName name="BLPH1972" hidden="1">#REF!</definedName>
    <definedName name="BLPH1973" hidden="1">#REF!</definedName>
    <definedName name="BLPH1974" hidden="1">#REF!</definedName>
    <definedName name="BLPH1975" hidden="1">#REF!</definedName>
    <definedName name="BLPH198" hidden="1">#REF!</definedName>
    <definedName name="BLPH199" hidden="1">#REF!</definedName>
    <definedName name="BLPH1999" hidden="1">#REF!</definedName>
    <definedName name="BLPH2" hidden="1">#REF!</definedName>
    <definedName name="BLPH20" hidden="1">#REF!</definedName>
    <definedName name="BLPH200" hidden="1">#REF!</definedName>
    <definedName name="BLPH2000" hidden="1">#REF!</definedName>
    <definedName name="BLPH2001" hidden="1">#REF!</definedName>
    <definedName name="BLPH2002" hidden="1">#REF!</definedName>
    <definedName name="BLPH2003" hidden="1">#REF!</definedName>
    <definedName name="BLPH2004" hidden="1">#REF!</definedName>
    <definedName name="BLPH2005" hidden="1">#REF!</definedName>
    <definedName name="BLPH2006" hidden="1">[22]BVObrig!$F$3</definedName>
    <definedName name="BLPH2007" hidden="1">[22]BVObrig!$A$3</definedName>
    <definedName name="BLPH201" hidden="1">#REF!</definedName>
    <definedName name="BLPH2010" hidden="1">#REF!</definedName>
    <definedName name="BLPH2011" hidden="1">#REF!</definedName>
    <definedName name="BLPH2012" hidden="1">#REF!</definedName>
    <definedName name="BLPH2013" hidden="1">#REF!</definedName>
    <definedName name="BLPH2014" hidden="1">#REF!</definedName>
    <definedName name="BLPH2015" hidden="1">#REF!</definedName>
    <definedName name="BLPH2016" hidden="1">#REF!</definedName>
    <definedName name="BLPH2017" hidden="1">#REF!</definedName>
    <definedName name="BLPH2018" hidden="1">[23]BStocks!$N$2355</definedName>
    <definedName name="BLPH2019" hidden="1">[23]BStocks!$P$2355</definedName>
    <definedName name="BLPH202" hidden="1">#REF!</definedName>
    <definedName name="BLPH2020" hidden="1">[23]BStocks!$R$2355</definedName>
    <definedName name="BLPH2021" hidden="1">[23]BStocks!$T$2355</definedName>
    <definedName name="BLPH2022" hidden="1">[23]BStocks!$Y$2355</definedName>
    <definedName name="BLPH2023" hidden="1">[23]BStocks!$AA$2355</definedName>
    <definedName name="BLPH2024" hidden="1">[23]BStocks!$AC$2355</definedName>
    <definedName name="BLPH2025" hidden="1">[23]BStocks!$AE$2355</definedName>
    <definedName name="BLPH2026" hidden="1">[23]BStocks!$AI$2355</definedName>
    <definedName name="BLPH2027" hidden="1">[23]BStocks!$AK$2355</definedName>
    <definedName name="BLPH2028" hidden="1">[23]BStocks!$AM$2355</definedName>
    <definedName name="BLPH2029" hidden="1">[23]BStocks!$AO$2355</definedName>
    <definedName name="BLPH203" hidden="1">#REF!</definedName>
    <definedName name="BLPH2030" hidden="1">[23]BStocks!$AQ$2355</definedName>
    <definedName name="BLPH2031" hidden="1">#REF!</definedName>
    <definedName name="BLPH2032" hidden="1">#REF!</definedName>
    <definedName name="BLPH2033" hidden="1">#REF!</definedName>
    <definedName name="BLPH2034" hidden="1">[23]BStocks!$AY$2355</definedName>
    <definedName name="BLPH2035" hidden="1">[23]BStocks!$BA$2355</definedName>
    <definedName name="BLPH2036" hidden="1">[23]BStocks!$BC$2355</definedName>
    <definedName name="BLPH2037" hidden="1">[23]BStocks!$BE$2355</definedName>
    <definedName name="BLPH2038" hidden="1">[23]BStocks!$BG$2355</definedName>
    <definedName name="BLPH2039" hidden="1">[23]BStocks!$BI$2355</definedName>
    <definedName name="BLPH204" hidden="1">#REF!</definedName>
    <definedName name="BLPH2040" hidden="1">[23]BStocks!$BK$2355</definedName>
    <definedName name="BLPH2041" hidden="1">[23]BStocks!$BM$2355</definedName>
    <definedName name="BLPH2042" hidden="1">[23]BStocks!$BO$2355</definedName>
    <definedName name="BLPH2043" hidden="1">[23]BStocks!$BQ$2355</definedName>
    <definedName name="BLPH2044" hidden="1">[23]BStocks!$BS$2355</definedName>
    <definedName name="BLPH2045" hidden="1">[23]BStocks!$BU$2355</definedName>
    <definedName name="BLPH2046" hidden="1">[24]Btxlongas!$B$6</definedName>
    <definedName name="BLPH2047" hidden="1">[24]Btxlongas!$D$6</definedName>
    <definedName name="BLPH2048" hidden="1">[24]Btxlongas!$F$6</definedName>
    <definedName name="BLPH2049" hidden="1">[24]Btxlongas!$H$6</definedName>
    <definedName name="BLPH205" hidden="1">#REF!</definedName>
    <definedName name="BLPH2050" hidden="1">[24]Btxlongas!$J$6</definedName>
    <definedName name="BLPH2051" hidden="1">[24]Btxlongas!$L$6</definedName>
    <definedName name="BLPH2052" hidden="1">[24]Btxlongas!$N$6</definedName>
    <definedName name="BLPH2053" hidden="1">[24]Btxlongas!$Q$6</definedName>
    <definedName name="BLPH2054" hidden="1">[24]Btxlongas!$S$6</definedName>
    <definedName name="BLPH2055" hidden="1">[24]Btxlongas!$U$6</definedName>
    <definedName name="BLPH2056" hidden="1">[24]Btxlongas!$W$6</definedName>
    <definedName name="BLPH2057" hidden="1">[24]Btxlongas!$Y$6</definedName>
    <definedName name="BLPH2058" hidden="1">[24]Btxlongas!$AA$6</definedName>
    <definedName name="BLPH206" hidden="1">#REF!</definedName>
    <definedName name="BLPH2060" hidden="1">#REF!</definedName>
    <definedName name="BLPH2061" hidden="1">#REF!</definedName>
    <definedName name="BLPH2062" hidden="1">#REF!</definedName>
    <definedName name="BLPH2063" hidden="1">#REF!</definedName>
    <definedName name="BLPH2064" hidden="1">#REF!</definedName>
    <definedName name="BLPH2065" hidden="1">#REF!</definedName>
    <definedName name="BLPH2066" hidden="1">#REF!</definedName>
    <definedName name="BLPH2067" hidden="1">#REF!</definedName>
    <definedName name="BLPH2068" hidden="1">#REF!</definedName>
    <definedName name="BLPH2069" hidden="1">#REF!</definedName>
    <definedName name="BLPH207" hidden="1">#REF!</definedName>
    <definedName name="BLPH2070" hidden="1">#REF!</definedName>
    <definedName name="BLPH2071" hidden="1">#REF!</definedName>
    <definedName name="BLPH2072" hidden="1">#REF!</definedName>
    <definedName name="BLPH2073" hidden="1">#REF!</definedName>
    <definedName name="BLPH2074" hidden="1">#REF!</definedName>
    <definedName name="BLPH2075" hidden="1">#REF!</definedName>
    <definedName name="BLPH2076" hidden="1">#REF!</definedName>
    <definedName name="BLPH2077" hidden="1">#REF!</definedName>
    <definedName name="BLPH2078" hidden="1">#REF!</definedName>
    <definedName name="BLPH2079" hidden="1">#REF!</definedName>
    <definedName name="BLPH208" hidden="1">#REF!</definedName>
    <definedName name="BLPH2080" hidden="1">#REF!</definedName>
    <definedName name="BLPH2081" hidden="1">#REF!</definedName>
    <definedName name="BLPH2082" hidden="1">#REF!</definedName>
    <definedName name="BLPH2083" hidden="1">#REF!</definedName>
    <definedName name="BLPH2084" hidden="1">#REF!</definedName>
    <definedName name="BLPH2085" hidden="1">#REF!</definedName>
    <definedName name="BLPH2086" hidden="1">#REF!</definedName>
    <definedName name="BLPH2087" hidden="1">[25]Bffr!$AH$6</definedName>
    <definedName name="BLPH2088" hidden="1">[25]Bffr!$AF$6</definedName>
    <definedName name="BLPH2089" hidden="1">[25]Bffr!$AD$6</definedName>
    <definedName name="BLPH209" hidden="1">#REF!</definedName>
    <definedName name="BLPH2090" hidden="1">[25]Bffr!$AB$6</definedName>
    <definedName name="BLPH2091" hidden="1">[25]Bffr!$Z$6</definedName>
    <definedName name="BLPH2092" hidden="1">[25]Bffr!$X$6</definedName>
    <definedName name="BLPH2093" hidden="1">[25]Bffr!$V$6</definedName>
    <definedName name="BLPH2094" hidden="1">[25]Bffr!$T$6</definedName>
    <definedName name="BLPH2095" hidden="1">[25]Bffr!$R$6</definedName>
    <definedName name="BLPH2096" hidden="1">[25]Bffr!$P$6</definedName>
    <definedName name="BLPH2097" hidden="1">[25]Bffr!$N$6</definedName>
    <definedName name="BLPH2098" hidden="1">[25]Bffr!$L$6</definedName>
    <definedName name="BLPH2099" hidden="1">[25]Bffr!$J$6</definedName>
    <definedName name="BLPH21" hidden="1">#REF!</definedName>
    <definedName name="BLPH210" hidden="1">#REF!</definedName>
    <definedName name="BLPH2100" hidden="1">#REF!</definedName>
    <definedName name="BLPH2101" hidden="1">#REF!</definedName>
    <definedName name="BLPH2102" hidden="1">#REF!</definedName>
    <definedName name="BLPH2103" hidden="1">#REF!</definedName>
    <definedName name="BLPH2105" hidden="1">#REF!</definedName>
    <definedName name="BLPH2106" hidden="1">#REF!</definedName>
    <definedName name="BLPH2107" hidden="1">#REF!</definedName>
    <definedName name="BLPH2108" hidden="1">#REF!</definedName>
    <definedName name="BLPH2109" hidden="1">#REF!</definedName>
    <definedName name="BLPH211" hidden="1">#REF!</definedName>
    <definedName name="BLPH2110" hidden="1">#REF!</definedName>
    <definedName name="BLPH2111" hidden="1">#REF!</definedName>
    <definedName name="BLPH2112" hidden="1">#REF!</definedName>
    <definedName name="BLPH2113" hidden="1">#REF!</definedName>
    <definedName name="BLPH2114" hidden="1">#REF!</definedName>
    <definedName name="BLPH2115" hidden="1">#REF!</definedName>
    <definedName name="BLPH2116" hidden="1">#REF!</definedName>
    <definedName name="BLPH2117" hidden="1">#REF!</definedName>
    <definedName name="BLPH2118" hidden="1">#REF!</definedName>
    <definedName name="BLPH2119" hidden="1">#REF!</definedName>
    <definedName name="BLPH212" hidden="1">#REF!</definedName>
    <definedName name="BLPH2120" hidden="1">[26]BobrigIndex!#REF!</definedName>
    <definedName name="BLPH2121" hidden="1">[26]BobrigIndex!#REF!</definedName>
    <definedName name="BLPH2122" hidden="1">#REF!</definedName>
    <definedName name="BLPH2123" hidden="1">#REF!</definedName>
    <definedName name="BLPH2124" hidden="1">#REF!</definedName>
    <definedName name="BLPH2125" hidden="1">#REF!</definedName>
    <definedName name="BLPH2126" hidden="1">#REF!</definedName>
    <definedName name="BLPH2127" hidden="1">#REF!</definedName>
    <definedName name="BLPH2128" hidden="1">[26]FinalMês!#REF!</definedName>
    <definedName name="BLPH2129" hidden="1">[26]FinalMês!#REF!</definedName>
    <definedName name="BLPH213" hidden="1">#REF!</definedName>
    <definedName name="BLPH2130" hidden="1">[26]FinalMês!#REF!</definedName>
    <definedName name="BLPH2131" hidden="1">[26]FinalMês!#REF!</definedName>
    <definedName name="BLPH2132" hidden="1">#REF!</definedName>
    <definedName name="BLPH2133" hidden="1">#REF!</definedName>
    <definedName name="BLPH2135" hidden="1">#REF!</definedName>
    <definedName name="BLPH2136" hidden="1">#REF!</definedName>
    <definedName name="BLPH2137" hidden="1">#REF!</definedName>
    <definedName name="BLPH2138" hidden="1">#REF!</definedName>
    <definedName name="BLPH2139" hidden="1">#REF!</definedName>
    <definedName name="BLPH214" hidden="1">#REF!</definedName>
    <definedName name="BLPH2140" hidden="1">#REF!</definedName>
    <definedName name="BLPH2141" hidden="1">#REF!</definedName>
    <definedName name="BLPH2142" hidden="1">#REF!</definedName>
    <definedName name="BLPH2143"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000004" hidden="1">[27]SPOTS!$A$7</definedName>
    <definedName name="BLPH40000007" hidden="1">[27]SPOTS!$B$7</definedName>
    <definedName name="BLPH40000008" hidden="1">[27]SPOTS!$B$8</definedName>
    <definedName name="BLPH40000009" hidden="1">[27]SPOTS!$B$9</definedName>
    <definedName name="BLPH40000026" hidden="1">[27]FUTURES!$I$18</definedName>
    <definedName name="BLPH40000027" hidden="1">[27]FUTURES!$I$21</definedName>
    <definedName name="BLPH40000028" hidden="1">[27]FUTURES!$I$22</definedName>
    <definedName name="BLPH40000036" hidden="1">[27]FUTURES!$H$6</definedName>
    <definedName name="BLPH40000050" hidden="1">[27]FUTURES!$I$6</definedName>
    <definedName name="BLPH40000058" hidden="1">[27]FUTURES!$H$23</definedName>
    <definedName name="BLPH40000059" hidden="1">[27]SPOTS!$D$7</definedName>
    <definedName name="BLPH40000060" hidden="1">[27]SPOTS!$F$7</definedName>
    <definedName name="BLPH40000061" hidden="1">[27]SPOTS!$H$7</definedName>
    <definedName name="BLPH40000062" hidden="1">[27]FUTURES!$H$17</definedName>
    <definedName name="BLPH40000063" hidden="1">[27]FUTURES!$H$16</definedName>
    <definedName name="BLPH40000064" hidden="1">[27]FUTURES!$H$15</definedName>
    <definedName name="BLPH40000065" hidden="1">[27]FUTURES!$H$14</definedName>
    <definedName name="BLPH40000066" hidden="1">[27]FUTURES!$H$13</definedName>
    <definedName name="BLPH40000067" hidden="1">[27]FUTURES!$H$12</definedName>
    <definedName name="BLPH40000068" hidden="1">[27]FUTURES!$H$11</definedName>
    <definedName name="BLPH40000069" hidden="1">[27]FUTURES!$H$10</definedName>
    <definedName name="BLPH40000070" hidden="1">[27]FUTURES!$H$9</definedName>
    <definedName name="BLPH40000071" hidden="1">[27]FUTURES!$H$7</definedName>
    <definedName name="BLPH40000073" hidden="1">[27]FUTURES!$I$9</definedName>
    <definedName name="BLPH40000074" hidden="1">[27]FUTURES!$I$12</definedName>
    <definedName name="BLPH40000075" hidden="1">[27]FUTURES!$H$24</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49" hidden="1">#REF!</definedName>
    <definedName name="BLPH45" hidden="1">#REF!</definedName>
    <definedName name="BLPH450" hidden="1">#REF!</definedName>
    <definedName name="BLPH451" hidden="1">#REF!</definedName>
    <definedName name="BLPH452" hidden="1">#REF!</definedName>
    <definedName name="BLPH453" hidden="1">#REF!</definedName>
    <definedName name="BLPH454" hidden="1">#REF!</definedName>
    <definedName name="BLPH455" hidden="1">#REF!</definedName>
    <definedName name="BLPH456" hidden="1">#REF!</definedName>
    <definedName name="BLPH457" hidden="1">#REF!</definedName>
    <definedName name="BLPH458" hidden="1">#REF!</definedName>
    <definedName name="BLPH459" hidden="1">#REF!</definedName>
    <definedName name="BLPH46" hidden="1">#REF!</definedName>
    <definedName name="BLPH460" hidden="1">#REF!</definedName>
    <definedName name="BLPH461" hidden="1">#REF!</definedName>
    <definedName name="BLPH462" hidden="1">#REF!</definedName>
    <definedName name="BLPH463" hidden="1">#REF!</definedName>
    <definedName name="BLPH464" hidden="1">#REF!</definedName>
    <definedName name="BLPH465" hidden="1">#REF!</definedName>
    <definedName name="BLPH466" hidden="1">#REF!</definedName>
    <definedName name="BLPH467" hidden="1">#REF!</definedName>
    <definedName name="BLPH468" hidden="1">#REF!</definedName>
    <definedName name="BLPH469" hidden="1">#REF!</definedName>
    <definedName name="BLPH47" hidden="1">#REF!</definedName>
    <definedName name="BLPH470" hidden="1">#REF!</definedName>
    <definedName name="BLPH471" hidden="1">#REF!</definedName>
    <definedName name="BLPH472" hidden="1">#REF!</definedName>
    <definedName name="BLPH473" hidden="1">#REF!</definedName>
    <definedName name="BLPH474" hidden="1">#REF!</definedName>
    <definedName name="BLPH475" hidden="1">#REF!</definedName>
    <definedName name="BLPH476" hidden="1">#REF!</definedName>
    <definedName name="BLPH477" hidden="1">#REF!</definedName>
    <definedName name="BLPH478" hidden="1">#REF!</definedName>
    <definedName name="BLPH479" hidden="1">#REF!</definedName>
    <definedName name="BLPH48" hidden="1">#REF!</definedName>
    <definedName name="BLPH480" hidden="1">#REF!</definedName>
    <definedName name="BLPH481" hidden="1">#REF!</definedName>
    <definedName name="BLPH482" hidden="1">#REF!</definedName>
    <definedName name="BLPH483" hidden="1">#REF!</definedName>
    <definedName name="BLPH484" hidden="1">#REF!</definedName>
    <definedName name="BLPH485" hidden="1">#REF!</definedName>
    <definedName name="BLPH486" hidden="1">#REF!</definedName>
    <definedName name="BLPH487" hidden="1">#REF!</definedName>
    <definedName name="BLPH488" hidden="1">#REF!</definedName>
    <definedName name="BLPH489" hidden="1">#REF!</definedName>
    <definedName name="BLPH49" hidden="1">#REF!</definedName>
    <definedName name="BLPH490" hidden="1">#REF!</definedName>
    <definedName name="BLPH491" hidden="1">#REF!</definedName>
    <definedName name="BLPH492" hidden="1">#REF!</definedName>
    <definedName name="BLPH493" hidden="1">#REF!</definedName>
    <definedName name="BLPH494" hidden="1">#REF!</definedName>
    <definedName name="BLPH495" hidden="1">#REF!</definedName>
    <definedName name="BLPH496" hidden="1">#REF!</definedName>
    <definedName name="BLPH497" hidden="1">#REF!</definedName>
    <definedName name="BLPH498" hidden="1">#REF!</definedName>
    <definedName name="BLPH499" hidden="1">#REF!</definedName>
    <definedName name="BLPH5" hidden="1">#REF!</definedName>
    <definedName name="BLPH50" hidden="1">#REF!</definedName>
    <definedName name="BLPH500" hidden="1">#REF!</definedName>
    <definedName name="BLPH501" hidden="1">#REF!</definedName>
    <definedName name="BLPH502" hidden="1">#REF!</definedName>
    <definedName name="BLPH503" hidden="1">#REF!</definedName>
    <definedName name="BLPH504" hidden="1">#REF!</definedName>
    <definedName name="BLPH505" hidden="1">#REF!</definedName>
    <definedName name="BLPH506" hidden="1">#REF!</definedName>
    <definedName name="BLPH507" hidden="1">#REF!</definedName>
    <definedName name="BLPH508" hidden="1">#REF!</definedName>
    <definedName name="BLPH509" hidden="1">#REF!</definedName>
    <definedName name="BLPH51" hidden="1">#REF!</definedName>
    <definedName name="BLPH510" hidden="1">#REF!</definedName>
    <definedName name="BLPH511" hidden="1">#REF!</definedName>
    <definedName name="BLPH512" hidden="1">#REF!</definedName>
    <definedName name="BLPH513" hidden="1">#REF!</definedName>
    <definedName name="BLPH514" hidden="1">#REF!</definedName>
    <definedName name="BLPH515" hidden="1">#REF!</definedName>
    <definedName name="BLPH516" hidden="1">#REF!</definedName>
    <definedName name="BLPH517" hidden="1">#REF!</definedName>
    <definedName name="BLPH518" hidden="1">#REF!</definedName>
    <definedName name="BLPH519" hidden="1">#REF!</definedName>
    <definedName name="BLPH52" hidden="1">#REF!</definedName>
    <definedName name="BLPH520" hidden="1">#REF!</definedName>
    <definedName name="BLPH521" hidden="1">#REF!</definedName>
    <definedName name="BLPH522" hidden="1">#REF!</definedName>
    <definedName name="BLPH523" hidden="1">#REF!</definedName>
    <definedName name="BLPH524" hidden="1">#REF!</definedName>
    <definedName name="BLPH525" hidden="1">#REF!</definedName>
    <definedName name="BLPH526" hidden="1">#REF!</definedName>
    <definedName name="BLPH527" hidden="1">#REF!</definedName>
    <definedName name="BLPH528" hidden="1">#REF!</definedName>
    <definedName name="BLPH529" hidden="1">#REF!</definedName>
    <definedName name="BLPH53" hidden="1">#REF!</definedName>
    <definedName name="BLPH530" hidden="1">#REF!</definedName>
    <definedName name="BLPH531" hidden="1">#REF!</definedName>
    <definedName name="BLPH532" hidden="1">#REF!</definedName>
    <definedName name="BLPH533" hidden="1">#REF!</definedName>
    <definedName name="BLPH534" hidden="1">#REF!</definedName>
    <definedName name="BLPH535" hidden="1">#REF!</definedName>
    <definedName name="BLPH536" hidden="1">#REF!</definedName>
    <definedName name="BLPH537" hidden="1">#REF!</definedName>
    <definedName name="BLPH538" hidden="1">#REF!</definedName>
    <definedName name="BLPH539" hidden="1">#REF!</definedName>
    <definedName name="BLPH54" hidden="1">#REF!</definedName>
    <definedName name="BLPH540" hidden="1">#REF!</definedName>
    <definedName name="BLPH541" hidden="1">#REF!</definedName>
    <definedName name="BLPH542" hidden="1">#REF!</definedName>
    <definedName name="BLPH543" hidden="1">#REF!</definedName>
    <definedName name="BLPH544" hidden="1">#REF!</definedName>
    <definedName name="BLPH545" hidden="1">#REF!</definedName>
    <definedName name="BLPH546" hidden="1">#REF!</definedName>
    <definedName name="BLPH547" hidden="1">#REF!</definedName>
    <definedName name="BLPH548" hidden="1">#REF!</definedName>
    <definedName name="BLPH549" hidden="1">#REF!</definedName>
    <definedName name="BLPH55" hidden="1">#REF!</definedName>
    <definedName name="BLPH550" hidden="1">#REF!</definedName>
    <definedName name="BLPH551" hidden="1">#REF!</definedName>
    <definedName name="BLPH552" hidden="1">#REF!</definedName>
    <definedName name="BLPH553" hidden="1">#REF!</definedName>
    <definedName name="BLPH554" hidden="1">#REF!</definedName>
    <definedName name="BLPH555" hidden="1">#REF!</definedName>
    <definedName name="BLPH556" hidden="1">#REF!</definedName>
    <definedName name="BLPH557" hidden="1">#REF!</definedName>
    <definedName name="BLPH558" hidden="1">#REF!</definedName>
    <definedName name="BLPH559" hidden="1">#REF!</definedName>
    <definedName name="BLPH56" hidden="1">#REF!</definedName>
    <definedName name="BLPH560" hidden="1">#REF!</definedName>
    <definedName name="BLPH561" hidden="1">#REF!</definedName>
    <definedName name="BLPH562" hidden="1">#REF!</definedName>
    <definedName name="BLPH563" hidden="1">#REF!</definedName>
    <definedName name="BLPH564" hidden="1">#REF!</definedName>
    <definedName name="BLPH565" hidden="1">#REF!</definedName>
    <definedName name="BLPH566" hidden="1">#REF!</definedName>
    <definedName name="BLPH567" hidden="1">#REF!</definedName>
    <definedName name="BLPH568" hidden="1">#REF!</definedName>
    <definedName name="BLPH569" hidden="1">#REF!</definedName>
    <definedName name="BLPH57" hidden="1">#REF!</definedName>
    <definedName name="BLPH570" hidden="1">#REF!</definedName>
    <definedName name="BLPH571" hidden="1">#REF!</definedName>
    <definedName name="BLPH572" hidden="1">#REF!</definedName>
    <definedName name="BLPH573" hidden="1">#REF!</definedName>
    <definedName name="BLPH574" hidden="1">#REF!</definedName>
    <definedName name="BLPH575" hidden="1">#REF!</definedName>
    <definedName name="BLPH576" hidden="1">#REF!</definedName>
    <definedName name="BLPH577" hidden="1">#REF!</definedName>
    <definedName name="BLPH578" hidden="1">#REF!</definedName>
    <definedName name="BLPH579" hidden="1">#REF!</definedName>
    <definedName name="BLPH58" hidden="1">#REF!</definedName>
    <definedName name="BLPH580" hidden="1">#REF!</definedName>
    <definedName name="BLPH581" hidden="1">#REF!</definedName>
    <definedName name="BLPH582" hidden="1">#REF!</definedName>
    <definedName name="BLPH583" hidden="1">#REF!</definedName>
    <definedName name="BLPH584" hidden="1">#REF!</definedName>
    <definedName name="BLPH585" hidden="1">#REF!</definedName>
    <definedName name="BLPH586" hidden="1">#REF!</definedName>
    <definedName name="BLPH587" hidden="1">#REF!</definedName>
    <definedName name="BLPH588" hidden="1">#REF!</definedName>
    <definedName name="BLPH589" hidden="1">#REF!</definedName>
    <definedName name="BLPH59" hidden="1">#REF!</definedName>
    <definedName name="BLPH590" hidden="1">#REF!</definedName>
    <definedName name="BLPH591" hidden="1">#REF!</definedName>
    <definedName name="BLPH592" hidden="1">#REF!</definedName>
    <definedName name="BLPH593" hidden="1">#REF!</definedName>
    <definedName name="BLPH594" hidden="1">#REF!</definedName>
    <definedName name="BLPH595" hidden="1">#REF!</definedName>
    <definedName name="BLPH596" hidden="1">#REF!</definedName>
    <definedName name="BLPH597" hidden="1">#REF!</definedName>
    <definedName name="BLPH598" hidden="1">#REF!</definedName>
    <definedName name="BLPH599" hidden="1">#REF!</definedName>
    <definedName name="BLPH6" hidden="1">#REF!</definedName>
    <definedName name="BLPH60" hidden="1">#REF!</definedName>
    <definedName name="BLPH600" hidden="1">#REF!</definedName>
    <definedName name="BLPH601" hidden="1">#REF!</definedName>
    <definedName name="BLPH602" hidden="1">#REF!</definedName>
    <definedName name="BLPH603" hidden="1">#REF!</definedName>
    <definedName name="BLPH604" hidden="1">#REF!</definedName>
    <definedName name="BLPH605" hidden="1">#REF!</definedName>
    <definedName name="BLPH606" hidden="1">#REF!</definedName>
    <definedName name="BLPH607" hidden="1">#REF!</definedName>
    <definedName name="BLPH608" hidden="1">#REF!</definedName>
    <definedName name="BLPH609" hidden="1">#REF!</definedName>
    <definedName name="BLPH61" hidden="1">#REF!</definedName>
    <definedName name="BLPH610" hidden="1">#REF!</definedName>
    <definedName name="BLPH611" hidden="1">#REF!</definedName>
    <definedName name="BLPH612" hidden="1">#REF!</definedName>
    <definedName name="BLPH613" hidden="1">#REF!</definedName>
    <definedName name="BLPH614" hidden="1">#REF!</definedName>
    <definedName name="BLPH615" hidden="1">#REF!</definedName>
    <definedName name="BLPH616" hidden="1">#REF!</definedName>
    <definedName name="BLPH617" hidden="1">#REF!</definedName>
    <definedName name="BLPH618" hidden="1">#REF!</definedName>
    <definedName name="BLPH619" hidden="1">#REF!</definedName>
    <definedName name="BLPH62" hidden="1">#REF!</definedName>
    <definedName name="BLPH620" hidden="1">#REF!</definedName>
    <definedName name="BLPH621" hidden="1">#REF!</definedName>
    <definedName name="BLPH622" hidden="1">#REF!</definedName>
    <definedName name="BLPH623" hidden="1">#REF!</definedName>
    <definedName name="BLPH624" hidden="1">#REF!</definedName>
    <definedName name="BLPH625" hidden="1">#REF!</definedName>
    <definedName name="BLPH626" hidden="1">#REF!</definedName>
    <definedName name="BLPH627" hidden="1">#REF!</definedName>
    <definedName name="BLPH628" hidden="1">#REF!</definedName>
    <definedName name="BLPH629" hidden="1">#REF!</definedName>
    <definedName name="BLPH63" hidden="1">#REF!</definedName>
    <definedName name="BLPH630" hidden="1">#REF!</definedName>
    <definedName name="BLPH631" hidden="1">#REF!</definedName>
    <definedName name="BLPH632" hidden="1">#REF!</definedName>
    <definedName name="BLPH633" hidden="1">#REF!</definedName>
    <definedName name="BLPH634" hidden="1">#REF!</definedName>
    <definedName name="BLPH635" hidden="1">#REF!</definedName>
    <definedName name="BLPH636" hidden="1">#REF!</definedName>
    <definedName name="BLPH637" hidden="1">#REF!</definedName>
    <definedName name="BLPH638" hidden="1">#REF!</definedName>
    <definedName name="BLPH639" hidden="1">#REF!</definedName>
    <definedName name="BLPH64" hidden="1">#REF!</definedName>
    <definedName name="BLPH640" hidden="1">#REF!</definedName>
    <definedName name="BLPH641" hidden="1">#REF!</definedName>
    <definedName name="BLPH642" hidden="1">#REF!</definedName>
    <definedName name="BLPH643" hidden="1">#REF!</definedName>
    <definedName name="BLPH644" hidden="1">#REF!</definedName>
    <definedName name="BLPH645" hidden="1">#REF!</definedName>
    <definedName name="BLPH646" hidden="1">#REF!</definedName>
    <definedName name="BLPH647" hidden="1">#REF!</definedName>
    <definedName name="BLPH648" hidden="1">#REF!</definedName>
    <definedName name="BLPH649" hidden="1">#REF!</definedName>
    <definedName name="BLPH65" hidden="1">#REF!</definedName>
    <definedName name="BLPH650" hidden="1">#REF!</definedName>
    <definedName name="BLPH651" hidden="1">#REF!</definedName>
    <definedName name="BLPH652" hidden="1">#REF!</definedName>
    <definedName name="BLPH653" hidden="1">#REF!</definedName>
    <definedName name="BLPH654" hidden="1">#REF!</definedName>
    <definedName name="BLPH655" hidden="1">#REF!</definedName>
    <definedName name="BLPH656" hidden="1">#REF!</definedName>
    <definedName name="BLPH657" hidden="1">#REF!</definedName>
    <definedName name="BLPH658" hidden="1">#REF!</definedName>
    <definedName name="BLPH659" hidden="1">#REF!</definedName>
    <definedName name="BLPH66" hidden="1">#REF!</definedName>
    <definedName name="BLPH660" hidden="1">#REF!</definedName>
    <definedName name="BLPH661" hidden="1">#REF!</definedName>
    <definedName name="BLPH662" hidden="1">#REF!</definedName>
    <definedName name="BLPH663" hidden="1">#REF!</definedName>
    <definedName name="BLPH664" hidden="1">#REF!</definedName>
    <definedName name="BLPH665" hidden="1">#REF!</definedName>
    <definedName name="BLPH666" hidden="1">#REF!</definedName>
    <definedName name="BLPH667" hidden="1">#REF!</definedName>
    <definedName name="BLPH668" hidden="1">#REF!</definedName>
    <definedName name="BLPH669" hidden="1">#REF!</definedName>
    <definedName name="BLPH67" hidden="1">#REF!</definedName>
    <definedName name="BLPH670" hidden="1">#REF!</definedName>
    <definedName name="BLPH671" hidden="1">#REF!</definedName>
    <definedName name="BLPH672" hidden="1">#REF!</definedName>
    <definedName name="BLPH673" hidden="1">#REF!</definedName>
    <definedName name="BLPH674" hidden="1">#REF!</definedName>
    <definedName name="BLPH675" hidden="1">#REF!</definedName>
    <definedName name="BLPH676" hidden="1">#REF!</definedName>
    <definedName name="BLPH677" hidden="1">#REF!</definedName>
    <definedName name="BLPH678" hidden="1">#REF!</definedName>
    <definedName name="BLPH679" hidden="1">#REF!</definedName>
    <definedName name="BLPH68" hidden="1">#REF!</definedName>
    <definedName name="BLPH680" hidden="1">#REF!</definedName>
    <definedName name="BLPH681" hidden="1">#REF!</definedName>
    <definedName name="BLPH682" hidden="1">#REF!</definedName>
    <definedName name="BLPH683" hidden="1">#REF!</definedName>
    <definedName name="BLPH684" hidden="1">#REF!</definedName>
    <definedName name="BLPH685" hidden="1">#REF!</definedName>
    <definedName name="BLPH686" hidden="1">#REF!</definedName>
    <definedName name="BLPH687" hidden="1">#REF!</definedName>
    <definedName name="BLPH688" hidden="1">#REF!</definedName>
    <definedName name="BLPH689" hidden="1">#REF!</definedName>
    <definedName name="BLPH69" hidden="1">#REF!</definedName>
    <definedName name="BLPH690" hidden="1">#REF!</definedName>
    <definedName name="BLPH691" hidden="1">#REF!</definedName>
    <definedName name="BLPH692" hidden="1">#REF!</definedName>
    <definedName name="BLPH693" hidden="1">#REF!</definedName>
    <definedName name="BLPH694" hidden="1">#REF!</definedName>
    <definedName name="BLPH695" hidden="1">#REF!</definedName>
    <definedName name="BLPH696" hidden="1">#REF!</definedName>
    <definedName name="BLPH697" hidden="1">#REF!</definedName>
    <definedName name="BLPH698" hidden="1">#REF!</definedName>
    <definedName name="BLPH699" hidden="1">#REF!</definedName>
    <definedName name="BLPH7" hidden="1">#REF!</definedName>
    <definedName name="BLPH70" hidden="1">#REF!</definedName>
    <definedName name="BLPH700" hidden="1">#REF!</definedName>
    <definedName name="BLPH701" hidden="1">#REF!</definedName>
    <definedName name="BLPH702" hidden="1">#REF!</definedName>
    <definedName name="BLPH703" hidden="1">#REF!</definedName>
    <definedName name="BLPH704" hidden="1">#REF!</definedName>
    <definedName name="BLPH705" hidden="1">#REF!</definedName>
    <definedName name="BLPH706" hidden="1">#REF!</definedName>
    <definedName name="BLPH707" hidden="1">#REF!</definedName>
    <definedName name="BLPH708" hidden="1">#REF!</definedName>
    <definedName name="BLPH709" hidden="1">#REF!</definedName>
    <definedName name="BLPH71" hidden="1">#REF!</definedName>
    <definedName name="BLPH710" hidden="1">#REF!</definedName>
    <definedName name="BLPH711" hidden="1">#REF!</definedName>
    <definedName name="BLPH712" hidden="1">#REF!</definedName>
    <definedName name="BLPH713" hidden="1">#REF!</definedName>
    <definedName name="BLPH714" hidden="1">#REF!</definedName>
    <definedName name="BLPH715" hidden="1">#REF!</definedName>
    <definedName name="BLPH716" hidden="1">#REF!</definedName>
    <definedName name="BLPH717" hidden="1">#REF!</definedName>
    <definedName name="BLPH718" hidden="1">#REF!</definedName>
    <definedName name="BLPH719" hidden="1">#REF!</definedName>
    <definedName name="BLPH72" hidden="1">#REF!</definedName>
    <definedName name="BLPH720" hidden="1">#REF!</definedName>
    <definedName name="BLPH721" hidden="1">#REF!</definedName>
    <definedName name="BLPH722" hidden="1">#REF!</definedName>
    <definedName name="BLPH723" hidden="1">#REF!</definedName>
    <definedName name="BLPH724" hidden="1">#REF!</definedName>
    <definedName name="BLPH725" hidden="1">#REF!</definedName>
    <definedName name="BLPH726" hidden="1">#REF!</definedName>
    <definedName name="BLPH727" hidden="1">#REF!</definedName>
    <definedName name="BLPH728" hidden="1">#REF!</definedName>
    <definedName name="BLPH729" hidden="1">#REF!</definedName>
    <definedName name="BLPH73" hidden="1">#REF!</definedName>
    <definedName name="BLPH730" hidden="1">#REF!</definedName>
    <definedName name="BLPH731" hidden="1">#REF!</definedName>
    <definedName name="BLPH732" hidden="1">#REF!</definedName>
    <definedName name="BLPH733" hidden="1">#REF!</definedName>
    <definedName name="BLPH734" hidden="1">#REF!</definedName>
    <definedName name="BLPH735" hidden="1">#REF!</definedName>
    <definedName name="BLPH736" hidden="1">#REF!</definedName>
    <definedName name="BLPH737" hidden="1">#REF!</definedName>
    <definedName name="BLPH738" hidden="1">#REF!</definedName>
    <definedName name="BLPH739" hidden="1">#REF!</definedName>
    <definedName name="BLPH74" hidden="1">#REF!</definedName>
    <definedName name="BLPH740" hidden="1">#REF!</definedName>
    <definedName name="BLPH741" hidden="1">#REF!</definedName>
    <definedName name="BLPH742" hidden="1">#REF!</definedName>
    <definedName name="BLPH743" hidden="1">#REF!</definedName>
    <definedName name="BLPH744" hidden="1">#REF!</definedName>
    <definedName name="BLPH745" hidden="1">#REF!</definedName>
    <definedName name="BLPH746" hidden="1">#REF!</definedName>
    <definedName name="BLPH747" hidden="1">#REF!</definedName>
    <definedName name="BLPH748" hidden="1">#REF!</definedName>
    <definedName name="BLPH749" hidden="1">#REF!</definedName>
    <definedName name="BLPH75" hidden="1">#REF!</definedName>
    <definedName name="BLPH750" hidden="1">#REF!</definedName>
    <definedName name="BLPH751" hidden="1">#REF!</definedName>
    <definedName name="BLPH752" hidden="1">#REF!</definedName>
    <definedName name="BLPH753" hidden="1">#REF!</definedName>
    <definedName name="BLPH754" hidden="1">#REF!</definedName>
    <definedName name="BLPH755" hidden="1">#REF!</definedName>
    <definedName name="BLPH756" hidden="1">#REF!</definedName>
    <definedName name="BLPH757" hidden="1">#REF!</definedName>
    <definedName name="BLPH758" hidden="1">#REF!</definedName>
    <definedName name="BLPH759" hidden="1">#REF!</definedName>
    <definedName name="BLPH76" hidden="1">#REF!</definedName>
    <definedName name="BLPH760" hidden="1">#REF!</definedName>
    <definedName name="BLPH761" hidden="1">#REF!</definedName>
    <definedName name="BLPH762" hidden="1">#REF!</definedName>
    <definedName name="BLPH763" hidden="1">#REF!</definedName>
    <definedName name="BLPH764" hidden="1">#REF!</definedName>
    <definedName name="BLPH765" hidden="1">#REF!</definedName>
    <definedName name="BLPH766" hidden="1">#REF!</definedName>
    <definedName name="BLPH767" hidden="1">#REF!</definedName>
    <definedName name="BLPH768" hidden="1">#REF!</definedName>
    <definedName name="BLPH769" hidden="1">#REF!</definedName>
    <definedName name="BLPH77" hidden="1">#REF!</definedName>
    <definedName name="BLPH770" hidden="1">#REF!</definedName>
    <definedName name="BLPH771" hidden="1">#REF!</definedName>
    <definedName name="BLPH772" hidden="1">#REF!</definedName>
    <definedName name="BLPH773" hidden="1">#REF!</definedName>
    <definedName name="BLPH774" hidden="1">#REF!</definedName>
    <definedName name="BLPH775" hidden="1">#REF!</definedName>
    <definedName name="BLPH776" hidden="1">#REF!</definedName>
    <definedName name="BLPH777" hidden="1">#REF!</definedName>
    <definedName name="BLPH778" hidden="1">#REF!</definedName>
    <definedName name="BLPH779" hidden="1">#REF!</definedName>
    <definedName name="BLPH78" hidden="1">#REF!</definedName>
    <definedName name="BLPH780" hidden="1">#REF!</definedName>
    <definedName name="BLPH781" hidden="1">#REF!</definedName>
    <definedName name="BLPH782" hidden="1">#REF!</definedName>
    <definedName name="BLPH783" hidden="1">#REF!</definedName>
    <definedName name="BLPH784" hidden="1">#REF!</definedName>
    <definedName name="BLPH785" hidden="1">#REF!</definedName>
    <definedName name="BLPH786" hidden="1">#REF!</definedName>
    <definedName name="BLPH787" hidden="1">#REF!</definedName>
    <definedName name="BLPH788" hidden="1">#REF!</definedName>
    <definedName name="BLPH789" hidden="1">#REF!</definedName>
    <definedName name="BLPH79" hidden="1">#REF!</definedName>
    <definedName name="BLPH790" hidden="1">#REF!</definedName>
    <definedName name="BLPH791" hidden="1">#REF!</definedName>
    <definedName name="BLPH792" hidden="1">#REF!</definedName>
    <definedName name="BLPH793" hidden="1">#REF!</definedName>
    <definedName name="BLPH794" hidden="1">#REF!</definedName>
    <definedName name="BLPH795" hidden="1">#REF!</definedName>
    <definedName name="BLPH796" hidden="1">#REF!</definedName>
    <definedName name="BLPH797" hidden="1">#REF!</definedName>
    <definedName name="BLPH798" hidden="1">#REF!</definedName>
    <definedName name="BLPH799" hidden="1">#REF!</definedName>
    <definedName name="BLPH8" hidden="1">#REF!</definedName>
    <definedName name="BLPH80" hidden="1">#REF!</definedName>
    <definedName name="BLPH800" hidden="1">#REF!</definedName>
    <definedName name="BLPH801" hidden="1">#REF!</definedName>
    <definedName name="BLPH802" hidden="1">#REF!</definedName>
    <definedName name="BLPH803" hidden="1">#REF!</definedName>
    <definedName name="BLPH804" hidden="1">#REF!</definedName>
    <definedName name="BLPH805" hidden="1">#REF!</definedName>
    <definedName name="BLPH806" hidden="1">#REF!</definedName>
    <definedName name="BLPH807" hidden="1">#REF!</definedName>
    <definedName name="BLPH808" hidden="1">#REF!</definedName>
    <definedName name="BLPH809" hidden="1">#REF!</definedName>
    <definedName name="BLPH81" hidden="1">#REF!</definedName>
    <definedName name="BLPH810" hidden="1">#REF!</definedName>
    <definedName name="BLPH811" hidden="1">#REF!</definedName>
    <definedName name="BLPH812" hidden="1">#REF!</definedName>
    <definedName name="BLPH813" hidden="1">#REF!</definedName>
    <definedName name="BLPH814" hidden="1">#REF!</definedName>
    <definedName name="BLPH815" hidden="1">#REF!</definedName>
    <definedName name="BLPH816" hidden="1">#REF!</definedName>
    <definedName name="BLPH817" hidden="1">#REF!</definedName>
    <definedName name="BLPH818" hidden="1">#REF!</definedName>
    <definedName name="BLPH819" hidden="1">#REF!</definedName>
    <definedName name="BLPH82" hidden="1">#REF!</definedName>
    <definedName name="BLPH820" hidden="1">#REF!</definedName>
    <definedName name="BLPH821" hidden="1">#REF!</definedName>
    <definedName name="BLPH822" hidden="1">#REF!</definedName>
    <definedName name="BLPH823" hidden="1">#REF!</definedName>
    <definedName name="BLPH824" hidden="1">#REF!</definedName>
    <definedName name="BLPH825" hidden="1">#REF!</definedName>
    <definedName name="BLPH826" hidden="1">#REF!</definedName>
    <definedName name="BLPH827" hidden="1">#REF!</definedName>
    <definedName name="BLPH828" hidden="1">#REF!</definedName>
    <definedName name="BLPH829" hidden="1">#REF!</definedName>
    <definedName name="BLPH83" hidden="1">#REF!</definedName>
    <definedName name="BLPH830" hidden="1">#REF!</definedName>
    <definedName name="BLPH831" hidden="1">#REF!</definedName>
    <definedName name="BLPH832" hidden="1">#REF!</definedName>
    <definedName name="BLPH833" hidden="1">#REF!</definedName>
    <definedName name="BLPH834" hidden="1">#REF!</definedName>
    <definedName name="BLPH835" hidden="1">#REF!</definedName>
    <definedName name="BLPH836" hidden="1">#REF!</definedName>
    <definedName name="BLPH837" hidden="1">#REF!</definedName>
    <definedName name="BLPH838" hidden="1">#REF!</definedName>
    <definedName name="BLPH839" hidden="1">#REF!</definedName>
    <definedName name="BLPH84" hidden="1">#REF!</definedName>
    <definedName name="BLPH840" hidden="1">#REF!</definedName>
    <definedName name="BLPH841" hidden="1">#REF!</definedName>
    <definedName name="BLPH842" hidden="1">#REF!</definedName>
    <definedName name="BLPH843" hidden="1">#REF!</definedName>
    <definedName name="BLPH844" hidden="1">#REF!</definedName>
    <definedName name="BLPH845" hidden="1">#REF!</definedName>
    <definedName name="BLPH846" hidden="1">#REF!</definedName>
    <definedName name="BLPH847" hidden="1">#REF!</definedName>
    <definedName name="BLPH848" hidden="1">#REF!</definedName>
    <definedName name="BLPH849" hidden="1">#REF!</definedName>
    <definedName name="BLPH85" hidden="1">#REF!</definedName>
    <definedName name="BLPH850" hidden="1">#REF!</definedName>
    <definedName name="BLPH851" hidden="1">#REF!</definedName>
    <definedName name="BLPH852" hidden="1">#REF!</definedName>
    <definedName name="BLPH853" hidden="1">#REF!</definedName>
    <definedName name="BLPH854" hidden="1">#REF!</definedName>
    <definedName name="BLPH855" hidden="1">#REF!</definedName>
    <definedName name="BLPH856" hidden="1">#REF!</definedName>
    <definedName name="BLPH857" hidden="1">#REF!</definedName>
    <definedName name="BLPH858" hidden="1">#REF!</definedName>
    <definedName name="BLPH859" hidden="1">#REF!</definedName>
    <definedName name="BLPH86" hidden="1">#REF!</definedName>
    <definedName name="BLPH860" hidden="1">#REF!</definedName>
    <definedName name="BLPH861" hidden="1">#REF!</definedName>
    <definedName name="BLPH862" hidden="1">#REF!</definedName>
    <definedName name="BLPH863" hidden="1">#REF!</definedName>
    <definedName name="BLPH864" hidden="1">#REF!</definedName>
    <definedName name="BLPH865" hidden="1">#REF!</definedName>
    <definedName name="BLPH866" hidden="1">#REF!</definedName>
    <definedName name="BLPH867" hidden="1">#REF!</definedName>
    <definedName name="BLPH868" hidden="1">#REF!</definedName>
    <definedName name="BLPH869" hidden="1">#REF!</definedName>
    <definedName name="BLPH87" hidden="1">#REF!</definedName>
    <definedName name="BLPH870" hidden="1">#REF!</definedName>
    <definedName name="BLPH871" hidden="1">#REF!</definedName>
    <definedName name="BLPH872" hidden="1">#REF!</definedName>
    <definedName name="BLPH873" hidden="1">#REF!</definedName>
    <definedName name="BLPH874" hidden="1">#REF!</definedName>
    <definedName name="BLPH875" hidden="1">#REF!</definedName>
    <definedName name="BLPH876" hidden="1">#REF!</definedName>
    <definedName name="BLPH877" hidden="1">#REF!</definedName>
    <definedName name="BLPH878" hidden="1">#REF!</definedName>
    <definedName name="BLPH879" hidden="1">#REF!</definedName>
    <definedName name="BLPH88" hidden="1">#REF!</definedName>
    <definedName name="BLPH880" hidden="1">#REF!</definedName>
    <definedName name="BLPH881" hidden="1">#REF!</definedName>
    <definedName name="BLPH882" hidden="1">#REF!</definedName>
    <definedName name="BLPH883" hidden="1">#REF!</definedName>
    <definedName name="BLPH884" hidden="1">#REF!</definedName>
    <definedName name="BLPH885" hidden="1">#REF!</definedName>
    <definedName name="BLPH886" hidden="1">#REF!</definedName>
    <definedName name="BLPH887" hidden="1">#REF!</definedName>
    <definedName name="BLPH888" hidden="1">#REF!</definedName>
    <definedName name="BLPH889" hidden="1">#REF!</definedName>
    <definedName name="BLPH89" hidden="1">#REF!</definedName>
    <definedName name="BLPH890" hidden="1">#REF!</definedName>
    <definedName name="BLPH891" hidden="1">#REF!</definedName>
    <definedName name="BLPH892" hidden="1">#REF!</definedName>
    <definedName name="BLPH893" hidden="1">#REF!</definedName>
    <definedName name="BLPH894" hidden="1">#REF!</definedName>
    <definedName name="BLPH895" hidden="1">#REF!</definedName>
    <definedName name="BLPH896" hidden="1">#REF!</definedName>
    <definedName name="BLPH897" hidden="1">#REF!</definedName>
    <definedName name="BLPH898" hidden="1">#REF!</definedName>
    <definedName name="BLPH899" hidden="1">#REF!</definedName>
    <definedName name="BLPH9" hidden="1">#REF!</definedName>
    <definedName name="BLPH90" hidden="1">#REF!</definedName>
    <definedName name="BLPH900" hidden="1">#REF!</definedName>
    <definedName name="BLPH901" hidden="1">#REF!</definedName>
    <definedName name="BLPH902" hidden="1">#REF!</definedName>
    <definedName name="BLPH903" hidden="1">#REF!</definedName>
    <definedName name="BLPH904" hidden="1">#REF!</definedName>
    <definedName name="BLPH905" hidden="1">#REF!</definedName>
    <definedName name="BLPH906" hidden="1">#REF!</definedName>
    <definedName name="BLPH907" hidden="1">#REF!</definedName>
    <definedName name="BLPH908" hidden="1">#REF!</definedName>
    <definedName name="BLPH909" hidden="1">#REF!</definedName>
    <definedName name="BLPH91" hidden="1">#REF!</definedName>
    <definedName name="BLPH910" hidden="1">#REF!</definedName>
    <definedName name="BLPH911" hidden="1">#REF!</definedName>
    <definedName name="BLPH912" hidden="1">#REF!</definedName>
    <definedName name="BLPH913" hidden="1">#REF!</definedName>
    <definedName name="BLPH914" hidden="1">#REF!</definedName>
    <definedName name="BLPH915" hidden="1">#REF!</definedName>
    <definedName name="BLPH916" hidden="1">#REF!</definedName>
    <definedName name="BLPH917" hidden="1">#REF!</definedName>
    <definedName name="BLPH918" hidden="1">#REF!</definedName>
    <definedName name="BLPH919" hidden="1">#REF!</definedName>
    <definedName name="BLPH92" hidden="1">#REF!</definedName>
    <definedName name="BLPH920" hidden="1">#REF!</definedName>
    <definedName name="BLPH921" hidden="1">#REF!</definedName>
    <definedName name="BLPH922" hidden="1">#REF!</definedName>
    <definedName name="BLPH923" hidden="1">#REF!</definedName>
    <definedName name="BLPH924" hidden="1">#REF!</definedName>
    <definedName name="BLPH925" hidden="1">#REF!</definedName>
    <definedName name="BLPH926" hidden="1">#REF!</definedName>
    <definedName name="BLPH927" hidden="1">#REF!</definedName>
    <definedName name="BLPH928" hidden="1">#REF!</definedName>
    <definedName name="BLPH929" hidden="1">#REF!</definedName>
    <definedName name="BLPH93" hidden="1">#REF!</definedName>
    <definedName name="BLPH930" hidden="1">#REF!</definedName>
    <definedName name="BLPH931" hidden="1">#REF!</definedName>
    <definedName name="BLPH932" hidden="1">#REF!</definedName>
    <definedName name="BLPH933" hidden="1">#REF!</definedName>
    <definedName name="BLPH934" hidden="1">#REF!</definedName>
    <definedName name="BLPH935" hidden="1">#REF!</definedName>
    <definedName name="BLPH936" hidden="1">#REF!</definedName>
    <definedName name="BLPH937" hidden="1">#REF!</definedName>
    <definedName name="BLPH938" hidden="1">#REF!</definedName>
    <definedName name="BLPH939" hidden="1">#REF!</definedName>
    <definedName name="BLPH94" hidden="1">#REF!</definedName>
    <definedName name="BLPH940" hidden="1">#REF!</definedName>
    <definedName name="BLPH941" hidden="1">#REF!</definedName>
    <definedName name="BLPH942" hidden="1">#REF!</definedName>
    <definedName name="BLPH943" hidden="1">#REF!</definedName>
    <definedName name="BLPH944" hidden="1">#REF!</definedName>
    <definedName name="BLPH945" hidden="1">#REF!</definedName>
    <definedName name="BLPH946" hidden="1">#REF!</definedName>
    <definedName name="BLPH947" hidden="1">#REF!</definedName>
    <definedName name="BLPH948" hidden="1">#REF!</definedName>
    <definedName name="BLPH949" hidden="1">#REF!</definedName>
    <definedName name="BLPH95" hidden="1">#REF!</definedName>
    <definedName name="BLPH950" hidden="1">#REF!</definedName>
    <definedName name="BLPH951" hidden="1">#REF!</definedName>
    <definedName name="BLPH952" hidden="1">#REF!</definedName>
    <definedName name="BLPH953" hidden="1">#REF!</definedName>
    <definedName name="BLPH954" hidden="1">#REF!</definedName>
    <definedName name="BLPH955" hidden="1">#REF!</definedName>
    <definedName name="BLPH956" hidden="1">#REF!</definedName>
    <definedName name="BLPH957" hidden="1">#REF!</definedName>
    <definedName name="BLPH958" hidden="1">#REF!</definedName>
    <definedName name="BLPH959" hidden="1">#REF!</definedName>
    <definedName name="BLPH96" hidden="1">#REF!</definedName>
    <definedName name="BLPH960" hidden="1">#REF!</definedName>
    <definedName name="BLPH961" hidden="1">#REF!</definedName>
    <definedName name="BLPH962" hidden="1">#REF!</definedName>
    <definedName name="BLPH963" hidden="1">#REF!</definedName>
    <definedName name="BLPH964" hidden="1">#REF!</definedName>
    <definedName name="BLPH965" hidden="1">#REF!</definedName>
    <definedName name="BLPH966" hidden="1">#REF!</definedName>
    <definedName name="BLPH967" hidden="1">#REF!</definedName>
    <definedName name="BLPH968" hidden="1">#REF!</definedName>
    <definedName name="BLPH969" hidden="1">#REF!</definedName>
    <definedName name="BLPH97" hidden="1">#REF!</definedName>
    <definedName name="BLPH970" hidden="1">#REF!</definedName>
    <definedName name="BLPH971" hidden="1">#REF!</definedName>
    <definedName name="BLPH972" hidden="1">#REF!</definedName>
    <definedName name="BLPH973" hidden="1">#REF!</definedName>
    <definedName name="BLPH974" hidden="1">#REF!</definedName>
    <definedName name="BLPH975" hidden="1">#REF!</definedName>
    <definedName name="BLPH976" hidden="1">#REF!</definedName>
    <definedName name="BLPH977" hidden="1">#REF!</definedName>
    <definedName name="BLPH978" hidden="1">#REF!</definedName>
    <definedName name="BLPH979" hidden="1">#REF!</definedName>
    <definedName name="BLPH98" hidden="1">#REF!</definedName>
    <definedName name="BLPH980" hidden="1">#REF!</definedName>
    <definedName name="BLPH981" hidden="1">#REF!</definedName>
    <definedName name="BLPH982" hidden="1">#REF!</definedName>
    <definedName name="BLPH983" hidden="1">#REF!</definedName>
    <definedName name="BLPH984" hidden="1">#REF!</definedName>
    <definedName name="BLPH985" hidden="1">#REF!</definedName>
    <definedName name="BLPH986" hidden="1">#REF!</definedName>
    <definedName name="BLPH987" hidden="1">#REF!</definedName>
    <definedName name="BLPH988" hidden="1">#REF!</definedName>
    <definedName name="BLPH989" hidden="1">#REF!</definedName>
    <definedName name="BLPH99" hidden="1">#REF!</definedName>
    <definedName name="BLPH990" hidden="1">#REF!</definedName>
    <definedName name="BLPH991" hidden="1">#REF!</definedName>
    <definedName name="BLPH992" hidden="1">#REF!</definedName>
    <definedName name="BLPH993" hidden="1">#REF!</definedName>
    <definedName name="BLPH994" hidden="1">#REF!</definedName>
    <definedName name="BLPH995" hidden="1">#REF!</definedName>
    <definedName name="BLPH996" hidden="1">#REF!</definedName>
    <definedName name="BLPH997" hidden="1">#REF!</definedName>
    <definedName name="BLPH998" hidden="1">#REF!</definedName>
    <definedName name="BLPH999" hidden="1">#REF!</definedName>
    <definedName name="BLPI1" hidden="1">#REF!</definedName>
    <definedName name="BLPI10" hidden="1">#REF!</definedName>
    <definedName name="BLPI2" hidden="1">#REF!</definedName>
    <definedName name="BLPI3" hidden="1">#REF!</definedName>
    <definedName name="BLPI4" hidden="1">#REF!</definedName>
    <definedName name="BLPI5" hidden="1">#REF!</definedName>
    <definedName name="BLPI6" hidden="1">#REF!</definedName>
    <definedName name="BLPI7" hidden="1">#REF!</definedName>
    <definedName name="BLPI8" hidden="1">#REF!</definedName>
    <definedName name="BLPI9" hidden="1">#REF!</definedName>
    <definedName name="char20" hidden="1">'[28]Savings &amp; Invest.'!$M$5</definedName>
    <definedName name="chart19" hidden="1">[18]C!$P$428:$T$428</definedName>
    <definedName name="chart27" hidden="1">0</definedName>
    <definedName name="chart28" hidden="1">0</definedName>
    <definedName name="chart35" hidden="1">'[28]Savings &amp; Invest.'!$M$5:$T$5</definedName>
    <definedName name="chart9" hidden="1">[2]CPIINDEX!$B$263:$B$310</definedName>
    <definedName name="Chartsik" hidden="1">[29]REER!$I$53:$AM$53</definedName>
    <definedName name="çslalaal" hidden="1">#REF!</definedName>
    <definedName name="Cwvu.Print." hidden="1">[30]Indic!$A$109:$IV$109,[30]Indic!$A$196:$IV$197,[30]Indic!$A$208:$IV$209,[30]Indic!$A$217:$IV$218</definedName>
    <definedName name="Cwvu.sa97." hidden="1">[31]Rev!$A$23:$IV$26,[31]Rev!$A$37:$IV$38</definedName>
    <definedName name="dçsdsç" hidden="1">#REF!</definedName>
    <definedName name="DME_Dirty" hidden="1">"False"</definedName>
    <definedName name="DME_LocalFile" hidden="1">"True"</definedName>
    <definedName name="fdffffffffff" hidden="1">#REF!</definedName>
    <definedName name="fshrts" hidden="1">[5]WB!$Q$255:$AK$255</definedName>
    <definedName name="fsssffsfsfsdsfdsfd" hidden="1">#REF!</definedName>
    <definedName name="graph" hidden="1">[32]Report1!$G$227:$G$243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41401.4855902778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39239.5718865741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dkkdçdsds" hidden="1">#REF!</definedName>
    <definedName name="KKXXZZX" hidden="1">#REF!</definedName>
    <definedName name="kskskpkwsws" hidden="1">#REF!</definedName>
    <definedName name="kzkssç" hidden="1">#REF!</definedName>
    <definedName name="limcount" hidden="1">3</definedName>
    <definedName name="ljlsjjsjsjspo" hidden="1">#REF!</definedName>
    <definedName name="mçlmsçlsd" hidden="1">#REF!</definedName>
    <definedName name="mlxmlcxmlcmçlcx" hidden="1">#REF!</definedName>
    <definedName name="msclnslns" hidden="1">#REF!</definedName>
    <definedName name="nfrtrs" hidden="1">[5]WB!$Q$257:$AK$257</definedName>
    <definedName name="ooo" hidden="1">#REF!</definedName>
    <definedName name="pkdkdds" hidden="1">#REF!</definedName>
    <definedName name="Projection_DEE" hidden="1">#REF!</definedName>
    <definedName name="Rwvu.sa97." hidden="1">[31]Rev!$B$1:$B$65536,[31]Rev!$C$1:$D$65536,[31]Rev!$AB$1:$AB$65536,[31]Rev!$L$1:$Q$65536</definedName>
    <definedName name="S_____" hidden="1">#REF!</definedName>
    <definedName name="SAPBEXrevision" hidden="1">1</definedName>
    <definedName name="SAPBEXsysID" hidden="1">"BWP"</definedName>
    <definedName name="SAPBEXwbID" hidden="1">"3JWNKPJPDI66MGYD92LLP8GMR"</definedName>
    <definedName name="sencount" hidden="1">2</definedName>
    <definedName name="SLI" hidden="1">#REF!</definedName>
    <definedName name="SMNSDLSD" hidden="1">#REF!</definedName>
    <definedName name="SNNSSN" hidden="1">#REF!</definedName>
    <definedName name="solver_lin" hidden="1">0</definedName>
    <definedName name="solver_num" hidden="1">0</definedName>
    <definedName name="solver_typ" hidden="1">1</definedName>
    <definedName name="solver_val" hidden="1">0</definedName>
    <definedName name="SpreadsheetBuilder_1" hidden="1">#REF!</definedName>
    <definedName name="sssssssssssss" hidden="1">#REF!</definedName>
    <definedName name="Swvu.PLA2." hidden="1">'[21]COP FED'!$A$1:$N$49</definedName>
    <definedName name="Teste111" hidden="1">#REF!</definedName>
    <definedName name="TRNR_0021c5a3af994f85a3c155dc902f499c_4259_2" hidden="1">#REF!</definedName>
    <definedName name="TRNR_0255b84385434b68aa9799eb790a5656_4243_11" hidden="1">#REF!</definedName>
    <definedName name="TRNR_041ed8c74967438393a0e1a109382464_2662_29" hidden="1">[33]D_Bolsas!#REF!</definedName>
    <definedName name="TRNR_056ab46ba8104c80ac0ec7207de256ab_108_20" hidden="1">#REF!</definedName>
    <definedName name="TRNR_07e0006552d74eb7b97f58dd11b070e1_2227_1" hidden="1">#REF!</definedName>
    <definedName name="TRNR_09515997afa44b718b699d8674ffa711_4677_2" hidden="1">#REF!</definedName>
    <definedName name="TRNR_0b4f5d52e7514fb2af7e48cd9d5f435a_52_9" hidden="1">#REF!</definedName>
    <definedName name="TRNR_0b63241e5c914a3b8b8c5d98fba4affe_4637_2" hidden="1">#REF!</definedName>
    <definedName name="TRNR_0b80b407f88b4f2e9f81295dd76214b3_4232_1" hidden="1">#REF!</definedName>
    <definedName name="TRNR_0d4e300488104b2aa01448d8a4caf417_2418_1" hidden="1">#REF!</definedName>
    <definedName name="TRNR_0ea37ef0001e4f499d64f0d8b7567601_527_1" hidden="1">#REF!</definedName>
    <definedName name="TRNR_1005377447b54185a1b7d7e77461fe81_6345_10" hidden="1">#REF!</definedName>
    <definedName name="TRNR_12406e921fee40c2854479801018bc92_4230_1" hidden="1">#REF!</definedName>
    <definedName name="TRNR_148cea6f3ce947548ce7c7bedee7b769_4342_11" hidden="1">#REF!</definedName>
    <definedName name="TRNR_14f152510c0d4bb3b6bb75613a7f5612_1270_10" hidden="1">#REF!</definedName>
    <definedName name="TRNR_17aa5390ea1549f3b6b26d41eeff9535_118_9" hidden="1">#REF!</definedName>
    <definedName name="TRNR_19fade4aa4724d52ad88d6a33ef5f2c1_53_9" hidden="1">#REF!</definedName>
    <definedName name="TRNR_1a88b75e58e04bf58e1929e82efaf035_2284_1" hidden="1">#REF!</definedName>
    <definedName name="TRNR_1b8f3d1f45d74851996fcf053c11b999_119_1" hidden="1">[34]HIST!#REF!</definedName>
    <definedName name="TRNR_1cfba15f9b344c56a6a8f3b6885d8e1c_70_2" hidden="1">#REF!</definedName>
    <definedName name="TRNR_1d6767c6609b49c1b2cd61cc57233d8e_293_10" hidden="1">#REF!</definedName>
    <definedName name="TRNR_1f1ee29db82b4f43b8a8d27cdc75e047_4637_2" hidden="1">#REF!</definedName>
    <definedName name="TRNR_1fe6f20723634315a9cf1c1809ae3ad1_1088_9" hidden="1">#REF!</definedName>
    <definedName name="TRNR_23fe8946d29740cca23c161e98db1589_2268_1" hidden="1">#REF!</definedName>
    <definedName name="TRNR_27c7e30b87744cd5a632cf6c402960a6_4637_2" hidden="1">#REF!</definedName>
    <definedName name="TRNR_29843ce957de4b5ba6dfa1de0bfd586c_4677_2" hidden="1">#REF!</definedName>
    <definedName name="TRNR_298f1cd4518a4adea7d7b7945c403de0_3377_3" hidden="1">#REF!</definedName>
    <definedName name="TRNR_2cea2cfef2614bffb48d5b1c092baf01_4244_2" hidden="1">#REF!</definedName>
    <definedName name="TRNR_2f3f5b8c5daa49dab9e2ede05c089f54_6345_10" hidden="1">#REF!</definedName>
    <definedName name="TRNR_30384d59ec0e4fff898fbf045eba17a9_1_1" hidden="1">#REF!</definedName>
    <definedName name="TRNR_308f1e5062f94c97b45591be961c96f7_391_1" hidden="1">#REF!</definedName>
    <definedName name="TRNR_3233504c238a411fa3b5aebf7952d9ec_4637_2" hidden="1">#REF!</definedName>
    <definedName name="TRNR_324fc0de2a7d48a0887677174a1f109d_40_1" hidden="1">#REF!</definedName>
    <definedName name="TRNR_349caa6806e94a56845936c1b9703172_4677_2" hidden="1">#REF!</definedName>
    <definedName name="TRNR_3b91ab6dbd8c4182b99b02de134f19e4_118_13" hidden="1">#REF!</definedName>
    <definedName name="TRNR_3c96c1fb6f3848f7a4c8b694acebffcd_4233_11" hidden="1">#REF!</definedName>
    <definedName name="TRNR_3d4ac0433a6a4f4383eb390e3993dd78_2285_1" hidden="1">#REF!</definedName>
    <definedName name="TRNR_4004e9c31bfc4ebc8ad39c6dd75c782b_40_1" hidden="1">#REF!</definedName>
    <definedName name="TRNR_401915a4d50c4a54ab9b77f789e2a028_4214_1" hidden="1">#REF!</definedName>
    <definedName name="TRNR_4277f7ce2ee2426c969b77385d62cb3f_4248_11" hidden="1">#REF!</definedName>
    <definedName name="TRNR_45b54da7f81c493e98cf7dc553df3d3d_3337_3" hidden="1">#REF!</definedName>
    <definedName name="TRNR_4661e693581e4ba9acf5ed9c5a439e76_4232_2" hidden="1">#REF!</definedName>
    <definedName name="TRNR_48514671549f4cf5ae5cb9d7c57b09e8_83_3" hidden="1">'[35]GR_I.2.3'!#REF!</definedName>
    <definedName name="TRNR_49135e1ac37d4b43a306443d57da29bb_178_4" hidden="1">'[36]Eurostoxx Financials data'!#REF!</definedName>
    <definedName name="TRNR_4b38e56226304a689e9b9ba685d9285d_215_4" hidden="1">#REF!</definedName>
    <definedName name="TRNR_4babfb299d884bdea7048ce91c5b90f5_91_5" hidden="1">#REF!</definedName>
    <definedName name="TRNR_4db15d4a0bb640049e7e9f73e75cd0e0_84_3" hidden="1">#REF!</definedName>
    <definedName name="TRNR_4dec6b740f8b40a49dae626c579e5124_168_1" hidden="1">#REF!</definedName>
    <definedName name="TRNR_4f5be68f400a4bf98658e0850331bdae_1409_5" hidden="1">'[37]charts aux. table'!#REF!</definedName>
    <definedName name="TRNR_4f71d17b13794b64bf10c64294830222_1409_2" hidden="1">'[37]charts aux. table'!#REF!</definedName>
    <definedName name="TRNR_5089feac83204303a172a3ef5cce6175_116_9" hidden="1">[38]ALE!#REF!</definedName>
    <definedName name="TRNR_510c22155557414baee8f0402300df5d_4232_2" hidden="1">#REF!</definedName>
    <definedName name="TRNR_521eaf299c814df1a46deb930b395624_52_9" hidden="1">#REF!</definedName>
    <definedName name="TRNR_52bd1dc1468f4549852ee5f2e246409d_247_4" hidden="1">'[35]GR_I.2.4'!#REF!</definedName>
    <definedName name="TRNR_5301b9f29838433281996725c9c89f3d_1110_10" hidden="1">#REF!</definedName>
    <definedName name="TRNR_533edcc91e1f49c28b7bd7cc93b5b565_18_2" hidden="1">#REF!</definedName>
    <definedName name="TRNR_535441914dbd4e84b8539f8ef6767167_248_9" hidden="1">[39]Sheet1!$A$6</definedName>
    <definedName name="TRNR_53aba99f19b44d94863ae388273163c4_1112_13" hidden="1">#REF!</definedName>
    <definedName name="TRNR_5523c9ede9fe4fed948bcf88180058a4_392_4" hidden="1">#REF!</definedName>
    <definedName name="TRNR_55c68fe293b04fbfbd3d78f113598473_136_9" hidden="1">#REF!</definedName>
    <definedName name="TRNR_57179b91001b42ed9bdd71c553dcadb5_8_2" hidden="1">#REF!</definedName>
    <definedName name="TRNR_59aebc38d0464c8caecf216f77507693_4637_2" hidden="1">#REF!</definedName>
    <definedName name="TRNR_59d31a1cd65b4d0fad5e70e5a85a8db4_6_1" hidden="1">#REF!</definedName>
    <definedName name="TRNR_5a4da475e1444463ac9c932b7cb37ea2_2227_1" hidden="1">#REF!</definedName>
    <definedName name="TRNR_5a81a42d51a943a4939b4437fa248610_4504_11" hidden="1">[40]Data_ERP!#REF!</definedName>
    <definedName name="TRNR_5ea6663b3e4e47028b458b3c645f04d8_136_9" hidden="1">#REF!</definedName>
    <definedName name="TRNR_5ec1280fae5447928525565c887d93fb_4311_11" hidden="1">#REF!</definedName>
    <definedName name="TRNR_61e961f331a34099838beb2ed8f709d6_2_1" hidden="1">'[41]Balance sheet'!#REF!</definedName>
    <definedName name="TRNR_627a3a9b7f224b47b5c7e1e709a98e02_91_3" hidden="1">#REF!</definedName>
    <definedName name="TRNR_62895a1c47f34d8498bdc9d961b1156d_4354_11" hidden="1">#REF!</definedName>
    <definedName name="TRNR_629db88a542b49d8aefaa14fdabb8b4d_4214_1" hidden="1">#REF!</definedName>
    <definedName name="TRNR_62d1d9eeb2fd4611ab8c24c629ad7aaa_4257_11" hidden="1">#REF!</definedName>
    <definedName name="TRNR_6818309ff44f45f283b60fb6c1d5bd12_111_20" hidden="1">#REF!</definedName>
    <definedName name="TRNR_683882338cce49b0bea1a4d700a3e04b_211_1" hidden="1">[40]Data_ERP!#REF!</definedName>
    <definedName name="TRNR_6b8657e607994eedb70219809f86080f_83_3" hidden="1">#REF!</definedName>
    <definedName name="TRNR_6ba548aa8dc140e396e16352841a34f6_261_1" hidden="1">#REF!</definedName>
    <definedName name="TRNR_6e27ea6328364495b50ffa1cbc0d3449_2418_9" hidden="1">#REF!</definedName>
    <definedName name="TRNR_6e6068a9792d43259af2004b38ca4d0d_4302_11" hidden="1">#REF!</definedName>
    <definedName name="TRNR_6ea8d1ad27e140b28034637dad699d95_547_3" hidden="1">#REF!</definedName>
    <definedName name="TRNR_6f68c36004a74cc8a905a7e8e3c6f3f6_2418_1" hidden="1">#REF!</definedName>
    <definedName name="TRNR_6fb854f96ae945209a7dfe41286c03b4_4677_2" hidden="1">#REF!</definedName>
    <definedName name="TRNR_72105db76f9448f18bf89cc85a7db940_1_1" hidden="1">#REF!</definedName>
    <definedName name="TRNR_738a6104debe4729b5fae1340c259321_4232_1" hidden="1">#REF!</definedName>
    <definedName name="TRNR_742ecae6788f4f2e8c8f73a329144faa_1110_9" hidden="1">#REF!</definedName>
    <definedName name="TRNR_752614db140347588ae316cf2f44c929_118_9" hidden="1">#REF!</definedName>
    <definedName name="TRNR_76f111cf7aba4069bdd969d19858450a_136_2" hidden="1">#REF!</definedName>
    <definedName name="TRNR_7a2b5f15c48f44bcb33457e3098c7203_1112_13" hidden="1">#REF!</definedName>
    <definedName name="TRNR_7bee9ea28f234d36a967388acfd4fe4e_244_1" hidden="1">'[35]GR_I.2.3'!#REF!</definedName>
    <definedName name="TRNR_7e2b6dea58d845aaa7df6618831cb51d_570_4" hidden="1">#REF!</definedName>
    <definedName name="TRNR_81abca140e4d409ea225e087566c1bab_4677_2" hidden="1">#REF!</definedName>
    <definedName name="TRNR_81bc765189894cf39b70b34040e39453_30_2" hidden="1">#REF!</definedName>
    <definedName name="TRNR_88df9bb4c86d4770b05f2425486ee6d1_114_11" hidden="1">#REF!</definedName>
    <definedName name="TRNR_895b83bf60cb4e3297de26a5fbdb7b45_18_9" hidden="1">#REF!</definedName>
    <definedName name="TRNR_8a7fdd452cc54e46af2421d2305d3f95_4259_1" hidden="1">#REF!</definedName>
    <definedName name="TRNR_8e0250200cfa4d9b9b95d51f0f53956c_551_9" hidden="1">#REF!</definedName>
    <definedName name="TRNR_8e223f32c288498484ff01e9f9e57ded_2287_1" hidden="1">#REF!</definedName>
    <definedName name="TRNR_8e438a4e3557453d891eb617d6fa4577_6_9" hidden="1">#REF!</definedName>
    <definedName name="TRNR_8fed11457d364eecbb1e114c82898435_3337_84" hidden="1">#REF!</definedName>
    <definedName name="TRNR_91bcd52aeed34d4988d2ae28146b412b_118_9" hidden="1">#REF!</definedName>
    <definedName name="TRNR_9353c62ac7c846cab976166e06cdd286_2_8" hidden="1">#REF!</definedName>
    <definedName name="TRNR_94cc9c67fbbf411983ac698e4722f309_179_2" hidden="1">#REF!</definedName>
    <definedName name="TRNR_957cc9d9c06a4da2a57b99fad1bd2e9b_2418_9" hidden="1">#REF!</definedName>
    <definedName name="TRNR_9a652de15bc047988614aca40a945056_6344_10" hidden="1">#REF!</definedName>
    <definedName name="TRNR_9b73c4a481f04c29b482209aea5aadb1_1110_13" hidden="1">#REF!</definedName>
    <definedName name="TRNR_9db0f2dd08a5404c81eccb6fddda7c3a_5692_1" hidden="1">#REF!</definedName>
    <definedName name="TRNR_9ea7e03a9d2e4288888666dbe2c7e906_4230_2" hidden="1">#REF!</definedName>
    <definedName name="TRNR_a2a2c50119b8412683c15b440bc9edcf_3368_84" hidden="1">#REF!</definedName>
    <definedName name="TRNR_a3967839e8da4dd0a7259eac97cd0912_1585_7" hidden="1">#REF!</definedName>
    <definedName name="TRNR_a5217c326ed744dbb2625f379f8e0196_116_11" hidden="1">[38]FRA!#REF!</definedName>
    <definedName name="TRNR_a675c8cc874a4431ac1e00d67a40b888_53_9" hidden="1">#REF!</definedName>
    <definedName name="TRNR_a75b47b9fc9c40fcad7e4ccecb4cc01d_1423_9" hidden="1">#REF!</definedName>
    <definedName name="TRNR_a8e548041ca948f68d3fa7856e20fca0_4677_2" hidden="1">#REF!</definedName>
    <definedName name="TRNR_a9830814903f4a9b8cc29422761e3a5d_332_11" hidden="1">#REF!</definedName>
    <definedName name="TRNR_a991461de78e411a92c8f26423879d28_2227_2" hidden="1">#REF!</definedName>
    <definedName name="TRNR_aac1c6a73c4e4823aca49f7aeff9fe63_118_9" hidden="1">#REF!</definedName>
    <definedName name="TRNR_ab2ebb10ea514702a6e7a22e9bb96625_4637_2" hidden="1">#REF!</definedName>
    <definedName name="TRNR_abdeae5a980149249c883ef69f65998e_1110_10" hidden="1">#REF!</definedName>
    <definedName name="TRNR_adab496a1d6149669f60d3f8e1a130b4_4244_11" hidden="1">#REF!</definedName>
    <definedName name="TRNR_ae77ca3208574e60867f347442291d09_4637_2" hidden="1">#REF!</definedName>
    <definedName name="TRNR_b0456ee7abba4ee99ac2404613920a44_2227_1" hidden="1">#REF!</definedName>
    <definedName name="TRNR_b1422490bf694e409525b94bd2df0c2c_4313_11" hidden="1">#REF!</definedName>
    <definedName name="TRNR_b36b733dbf0c42e18a002ae52e7f04d4_247_4" hidden="1">#REF!</definedName>
    <definedName name="TRNR_b6e1ae84efce46c18be4325a72fd8ae8_179_3" hidden="1">#REF!</definedName>
    <definedName name="TRNR_b89b4b2be0564d94ac2d1f1b445db3ec_4243_11" hidden="1">#REF!</definedName>
    <definedName name="TRNR_b9572376ec624dfe84496b0f94e70bb6_4232_1" hidden="1">#REF!</definedName>
    <definedName name="TRNR_bad6593c90594595a124aa7a90c687b6_1110_9" hidden="1">#REF!</definedName>
    <definedName name="TRNR_bc289dc07eaa4ccfa0764a4d3a4e7a3c_4312_11" hidden="1">#REF!</definedName>
    <definedName name="TRNR_bdc1fe151a5e4126bc95f1ecedfd38e1_118_9" hidden="1">#REF!</definedName>
    <definedName name="TRNR_c12ab8452df345cb82c6ae77d6181d75_4214_2" hidden="1">#REF!</definedName>
    <definedName name="TRNR_c25afe17930c42f09bbee9396c6ad5ad_2429_1" hidden="1">#REF!</definedName>
    <definedName name="TRNR_c384e1f671fc4eef9e9d9f1ed0594fd7_4230_1" hidden="1">#REF!</definedName>
    <definedName name="TRNR_c50719f43e95454e9ddad8dbdfd9c745_4677_2" hidden="1">#REF!</definedName>
    <definedName name="TRNR_c5420ad8262743499add841e7dd90f9e_1270_10" hidden="1">#REF!</definedName>
    <definedName name="TRNR_c55bc94751b64ddaabb326ac2ef459f0_180_2" hidden="1">#REF!</definedName>
    <definedName name="TRNR_c5ca9f07828445bfb0da7884f1a65546_4637_2" hidden="1">#REF!</definedName>
    <definedName name="TRNR_c5df8f9faaa142cf8e9f1f0541e61b24_136_9" hidden="1">#REF!</definedName>
    <definedName name="TRNR_c98bce363db74d23a57638e7268f1f9e_118_19" hidden="1">#REF!</definedName>
    <definedName name="TRNR_ca8359245bf04158b876a35c3e930182_570_9" hidden="1">#REF!</definedName>
    <definedName name="TRNR_cb3f0105f58746f88ef00ff33c98d42e_4244_1" hidden="1">#REF!</definedName>
    <definedName name="TRNR_cb881c4971e1490cbfcac574685a7d93_1480_1" hidden="1">#REF!</definedName>
    <definedName name="TRNR_cc783d0079f347ab92ac55f02ebdcb36_2284_1" hidden="1">#REF!</definedName>
    <definedName name="TRNR_cc833ba626f04f859fed055b95215aa9_4192_11" hidden="1">#REF!</definedName>
    <definedName name="TRNR_cc8bd43acb63462d8558a42b995fe147_32_7" hidden="1">#REF!</definedName>
    <definedName name="TRNR_cd0c07b0ccfe4c65ad599c5870f0be48_95_6" hidden="1">#REF!</definedName>
    <definedName name="TRNR_cd4681c517994e59b7e8c952d5bc3e84_178_5" hidden="1">#REF!</definedName>
    <definedName name="TRNR_cedd6bb7c4a34bf0a62675fa5c411fa1_136_2" hidden="1">#REF!</definedName>
    <definedName name="TRNR_d0716a8e8c584346864820576739f61d_2_5" hidden="1">'[41]Balance sheet'!#REF!</definedName>
    <definedName name="TRNR_d1804dcd1ebf4ff9a496d5a6217f2c65_2281_1" hidden="1">#REF!</definedName>
    <definedName name="TRNR_d1e694ef6044450a835f9b105fcc2e1c_4489_7" hidden="1">#REF!</definedName>
    <definedName name="TRNR_d2e7973cad484460a8339f0a56aeae0d_84_8" hidden="1">#REF!</definedName>
    <definedName name="TRNR_d36c2aaa88094007a1c42500749c8175_111_20" hidden="1">#REF!</definedName>
    <definedName name="TRNR_d4f8ee14bf3e4879b90d4e82526a75cd_4677_2" hidden="1">#REF!</definedName>
    <definedName name="TRNR_da43e35c0c644c49aedf82b6c9e1e49d_211_1" hidden="1">[40]Data_ERP!#REF!</definedName>
    <definedName name="TRNR_dc3bfa1c2764488badd3905046354b0c_11772_1" hidden="1">#REF!</definedName>
    <definedName name="TRNR_dc9892d06d0d4ae3a1a981d8c83ee8f8_1464_1" hidden="1">'[42]Data_NFC and bank yield'!#REF!</definedName>
    <definedName name="TRNR_dd1514a72deb40998d0901c4ef77eaf3_8_2" hidden="1">#REF!</definedName>
    <definedName name="TRNR_dec4a1f431ba4d97a83099415c65c7c6_3899_9" hidden="1">#REF!</definedName>
    <definedName name="TRNR_e034a27213614ecebd562beb806e8b09_570_9" hidden="1">#REF!</definedName>
    <definedName name="TRNR_e08dd54f7f384c99af6a160b91b679c4_93_4" hidden="1">[43]Sheet1!#REF!</definedName>
    <definedName name="TRNR_e6a3d43bb1f34640a04fad6231942ab4_353_51" hidden="1">#REF!</definedName>
    <definedName name="TRNR_e8c48dba78a640b69f2beb6fa073dff4_4244_1" hidden="1">#REF!</definedName>
    <definedName name="TRNR_e9684e6e4e5f45f0941b63d5c7c54fe5_6345_10" hidden="1">#REF!</definedName>
    <definedName name="TRNR_e9bf06794c4d41ab9eb9733c85ec7d62_72_2" hidden="1">[44]Sheet1!#REF!</definedName>
    <definedName name="TRNR_ea7a36a74a4a430ba52f27ee266a538c_95_3" hidden="1">[43]Sheet2!#REF!</definedName>
    <definedName name="TRNR_eafbca98fcc942f4b061f1a7d1ae2b4a_25_2" hidden="1">#REF!</definedName>
    <definedName name="TRNR_ec9ed7884313401b99a73521b2609bde_570_10" hidden="1">#REF!</definedName>
    <definedName name="TRNR_edb3c113d9aa4ee3ac576b095eed3a51_551_6" hidden="1">#REF!</definedName>
    <definedName name="TRNR_edbfcbeb855f442e8f41b9fde762bb1a_116_9" hidden="1">[38]ESP!#REF!</definedName>
    <definedName name="TRNR_eef9b77b74a0415fb358f469990fbdb6_136_2" hidden="1">#REF!</definedName>
    <definedName name="TRNR_f12f5e93989c4b3cbc6e8197ed867c53_4153_1" hidden="1">'[42]Data_NFC and bank yield'!#REF!</definedName>
    <definedName name="TRNR_f13f50ea1c924509a39b587dee68730b_1110_9" hidden="1">#REF!</definedName>
    <definedName name="TRNR_f18c59c7e64c4208ae57cde2ec67f3c1_4232_1" hidden="1">#REF!</definedName>
    <definedName name="TRNR_f307271a814b482d97b213070eb6d6d1_118_11" hidden="1">#REF!</definedName>
    <definedName name="TRNR_f517b8a522094c2aad24d6e2c671cff6_570_9" hidden="1">#REF!</definedName>
    <definedName name="TRNR_f65895708b174e3dadeb885e3dd01e1c_245_4" hidden="1">#REF!</definedName>
    <definedName name="TRNR_f7f49a52eb6b45c8a01ae8e100bc2d05_4259_1" hidden="1">#REF!</definedName>
    <definedName name="TRNR_fb9ee580cde041b182787a89e3d2d7c0_527_6" hidden="1">#REF!</definedName>
    <definedName name="TRNR_ff28088dc9154e7aac31eefa85acf682_93_2" hidden="1">[45]Sheet1!#REF!</definedName>
    <definedName name="wht?" hidden="1">{"'Basic'!$A$1:$F$96"}</definedName>
    <definedName name="xxx" hidden="1">#REF!</definedName>
    <definedName name="Z_041FA3A7_30CF_11D1_A8EA_00A02466B35E_.wvu.Cols" hidden="1">[31]Rev!$B$1:$B$65536,[31]Rev!$C$1:$D$65536,[31]Rev!$AB$1:$AB$65536,[31]Rev!$L$1:$Q$65536</definedName>
    <definedName name="Z_041FA3A7_30CF_11D1_A8EA_00A02466B35E_.wvu.Rows" hidden="1">[31]Rev!$A$23:$IV$26,[31]Rev!$A$37:$IV$38</definedName>
    <definedName name="Z_112B8339_2081_11D2_BFD2_00A02466506E_.wvu.PrintTitles" hidden="1">[46]SUMMARY!$B$1:$D$65536,[46]SUMMARY!$A$3:$IV$5</definedName>
    <definedName name="Z_112B833B_2081_11D2_BFD2_00A02466506E_.wvu.PrintTitles" hidden="1">[46]SUMMARY!$B$1:$D$65536,[46]SUMMARY!$A$3:$IV$5</definedName>
    <definedName name="Z_1A8C061B_2301_11D3_BFD1_000039E37209_.wvu.Cols" hidden="1">'[47]IDA-tab7'!$K$1:$T$65536,'[47]IDA-tab7'!$V$1:$AE$65536,'[47]IDA-tab7'!$AG$1:$AP$65536</definedName>
    <definedName name="Z_1A8C061B_2301_11D3_BFD1_000039E37209_.wvu.Rows" hidden="1">'[47]IDA-tab7'!$A$10:$IV$11,'[47]IDA-tab7'!$A$14:$IV$14,'[47]IDA-tab7'!$A$18:$IV$18</definedName>
    <definedName name="Z_1A8C061C_2301_11D3_BFD1_000039E37209_.wvu.Cols" hidden="1">'[47]IDA-tab7'!$K$1:$T$65536,'[47]IDA-tab7'!$V$1:$AE$65536,'[47]IDA-tab7'!$AG$1:$AP$65536</definedName>
    <definedName name="Z_1A8C061C_2301_11D3_BFD1_000039E37209_.wvu.Rows" hidden="1">'[47]IDA-tab7'!$A$10:$IV$11,'[47]IDA-tab7'!$A$14:$IV$14,'[47]IDA-tab7'!$A$18:$IV$18</definedName>
    <definedName name="Z_1A8C061E_2301_11D3_BFD1_000039E37209_.wvu.Cols" hidden="1">'[47]IDA-tab7'!$K$1:$T$65536,'[47]IDA-tab7'!$V$1:$AE$65536,'[47]IDA-tab7'!$AG$1:$AP$65536</definedName>
    <definedName name="Z_1A8C061E_2301_11D3_BFD1_000039E37209_.wvu.Rows" hidden="1">'[47]IDA-tab7'!$A$10:$IV$11,'[47]IDA-tab7'!$A$14:$IV$14,'[47]IDA-tab7'!$A$18:$IV$18</definedName>
    <definedName name="Z_1A8C061F_2301_11D3_BFD1_000039E37209_.wvu.Cols" hidden="1">'[47]IDA-tab7'!$K$1:$T$65536,'[47]IDA-tab7'!$V$1:$AE$65536,'[47]IDA-tab7'!$AG$1:$AP$65536</definedName>
    <definedName name="Z_1A8C061F_2301_11D3_BFD1_000039E37209_.wvu.Rows" hidden="1">'[47]IDA-tab7'!$A$10:$IV$11,'[47]IDA-tab7'!$A$14:$IV$14,'[47]IDA-tab7'!$A$18:$IV$18</definedName>
    <definedName name="Z_65976840_70A2_11D2_BFD1_C1F7123CE332_.wvu.PrintTitles" hidden="1">[46]SUMMARY!$B$1:$D$65536,[46]SUMMARY!$A$3:$IV$5</definedName>
    <definedName name="Z_B424DD41_AAD0_11D2_BFD1_00A02466506E_.wvu.PrintTitles" hidden="1">[46]SUMMARY!$B$1:$D$65536,[46]SUMMARY!$A$3:$IV$5</definedName>
    <definedName name="Z_BC2BFA12_1C91_11D2_BFD2_00A02466506E_.wvu.PrintTitles" hidden="1">[46]SUMMARY!$B$1:$D$65536,[46]SUMMARY!$A$3:$IV$5</definedName>
    <definedName name="Z_E6B74681_BCE1_11D2_BFD1_00A02466506E_.wvu.PrintTitles" hidden="1">[46]SUMMARY!$B$1:$D$65536,[46]SUMMARY!$A$3:$IV$5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79" l="1"/>
  <c r="A7" i="80"/>
  <c r="A7" i="81"/>
  <c r="A7" i="82"/>
  <c r="A7" i="83"/>
  <c r="A7" i="78"/>
  <c r="A7" i="77"/>
  <c r="A7" i="76"/>
  <c r="A7" i="75"/>
  <c r="A7" i="74"/>
  <c r="A7" i="73"/>
  <c r="A7" i="55"/>
  <c r="A7" i="61"/>
  <c r="A7" i="60"/>
  <c r="A7" i="59"/>
  <c r="A7" i="58"/>
  <c r="A7" i="57"/>
  <c r="A7" i="56"/>
  <c r="A7" i="48"/>
  <c r="F23" i="89"/>
  <c r="F24" i="89" s="1"/>
  <c r="F25" i="89" s="1"/>
  <c r="F26" i="89" s="1"/>
  <c r="F27" i="89" s="1"/>
  <c r="F28" i="89" s="1"/>
  <c r="F29" i="89" s="1"/>
  <c r="F30" i="89" s="1"/>
  <c r="F31" i="89" s="1"/>
  <c r="F32" i="89" s="1"/>
  <c r="F33" i="89" s="1"/>
  <c r="F34" i="89" s="1"/>
  <c r="F35" i="89" s="1"/>
  <c r="F36" i="89" s="1"/>
  <c r="F37" i="89" s="1"/>
  <c r="F38" i="89" s="1"/>
  <c r="F39" i="89" s="1"/>
  <c r="F40" i="89" s="1"/>
  <c r="F41" i="89" s="1"/>
  <c r="F42" i="89" s="1"/>
  <c r="F43" i="89" s="1"/>
  <c r="F44" i="89" s="1"/>
  <c r="F45" i="89" s="1"/>
  <c r="F46" i="89" s="1"/>
  <c r="F22" i="89"/>
  <c r="A7" i="45"/>
  <c r="A7" i="46"/>
  <c r="A7" i="44"/>
  <c r="A7" i="22"/>
  <c r="A7" i="21"/>
  <c r="A7" i="20"/>
  <c r="A7" i="19"/>
  <c r="A7" i="18"/>
  <c r="A7" i="17"/>
  <c r="A79" i="1"/>
  <c r="A47" i="1"/>
  <c r="A72" i="1"/>
  <c r="A95" i="1"/>
  <c r="A76" i="1"/>
  <c r="A55" i="1"/>
  <c r="A57" i="1"/>
  <c r="A81" i="1"/>
  <c r="A29" i="1"/>
  <c r="A42" i="1"/>
  <c r="A64" i="1"/>
  <c r="A60" i="1"/>
  <c r="A62" i="1"/>
  <c r="A24" i="1"/>
  <c r="A38" i="1"/>
  <c r="A15" i="1"/>
  <c r="A73" i="1"/>
  <c r="A93" i="1"/>
  <c r="A89" i="1"/>
  <c r="A34" i="1"/>
  <c r="A65" i="1"/>
  <c r="A85" i="1"/>
  <c r="A23" i="1"/>
  <c r="A66" i="1"/>
  <c r="A94" i="1"/>
  <c r="A50" i="1"/>
  <c r="A80" i="1"/>
  <c r="A19" i="1"/>
  <c r="A59" i="1"/>
  <c r="A31" i="1"/>
  <c r="A14" i="1"/>
  <c r="A20" i="1"/>
  <c r="A37" i="1"/>
  <c r="A67" i="1"/>
  <c r="A21" i="1"/>
  <c r="A51" i="1"/>
  <c r="A97" i="1"/>
  <c r="A43" i="1"/>
  <c r="A36" i="1"/>
  <c r="A91" i="1"/>
  <c r="A92" i="1"/>
  <c r="A71" i="1"/>
  <c r="A45" i="1"/>
  <c r="A58" i="1"/>
  <c r="A63" i="1"/>
  <c r="A61" i="1"/>
  <c r="A16" i="1"/>
  <c r="A77" i="1"/>
  <c r="A44" i="1"/>
  <c r="A87" i="1"/>
  <c r="A30" i="1"/>
  <c r="A98" i="1"/>
  <c r="A49" i="1"/>
  <c r="A70" i="1"/>
  <c r="A86" i="1"/>
  <c r="A25" i="1"/>
  <c r="A88" i="1"/>
  <c r="A12" i="1"/>
  <c r="A35" i="1"/>
  <c r="A22" i="1"/>
  <c r="A11" i="1"/>
  <c r="A46" i="1"/>
  <c r="A54" i="1"/>
  <c r="A90" i="1"/>
  <c r="A39" i="1"/>
  <c r="A28" i="1"/>
  <c r="A96" i="1"/>
  <c r="A17" i="1"/>
  <c r="A18" i="1"/>
  <c r="A48" i="1"/>
  <c r="A56" i="1"/>
  <c r="A13" i="1"/>
  <c r="A10" i="1"/>
  <c r="A78" i="1"/>
  <c r="A9" i="1"/>
  <c r="A8" i="1"/>
</calcChain>
</file>

<file path=xl/sharedStrings.xml><?xml version="1.0" encoding="utf-8"?>
<sst xmlns="http://schemas.openxmlformats.org/spreadsheetml/2006/main" count="2039" uniqueCount="1047">
  <si>
    <t>ÍNDICE/CONTENTS</t>
  </si>
  <si>
    <t>Parte I. Projeções para a economia portuguesa: 2023-25/Part I. Projections for the Portuguese economy: 2023-25</t>
  </si>
  <si>
    <t>Classificação de Segurança - Público</t>
  </si>
  <si>
    <t>Quadro I.1.1 • Projeções do Banco de Portugal para 2023-25 | Taxa de variação anual, em percentagem (exceto onde indicado)</t>
  </si>
  <si>
    <t>Table I.1.1 • Projections of Banco de Portugal for 2023-25| Annual rate of change, in percentage (unless otherwise stated)</t>
  </si>
  <si>
    <t>Unidade/Unit</t>
  </si>
  <si>
    <t>Índice/Contents</t>
  </si>
  <si>
    <t>%</t>
  </si>
  <si>
    <t>Pesos</t>
  </si>
  <si>
    <t>Weights</t>
  </si>
  <si>
    <t>2023 (p)</t>
  </si>
  <si>
    <t>2024 (p)</t>
  </si>
  <si>
    <t>2025 (p)</t>
  </si>
  <si>
    <t>2022 (p)</t>
  </si>
  <si>
    <t>BE junho 2023</t>
  </si>
  <si>
    <t>Produto interno bruto</t>
  </si>
  <si>
    <t>Gross domestic product</t>
  </si>
  <si>
    <t>Consumo privado</t>
  </si>
  <si>
    <t>Private consumption</t>
  </si>
  <si>
    <t>Consumo público</t>
  </si>
  <si>
    <t xml:space="preserve">Public consumption </t>
  </si>
  <si>
    <t>Formação bruta de capital fixo</t>
  </si>
  <si>
    <t xml:space="preserve">Gross fixed capital formation </t>
  </si>
  <si>
    <t>Procura interna</t>
  </si>
  <si>
    <t xml:space="preserve">Domestic demand </t>
  </si>
  <si>
    <t>Exportações</t>
  </si>
  <si>
    <t>Exports</t>
  </si>
  <si>
    <t>Importações</t>
  </si>
  <si>
    <t>Imports</t>
  </si>
  <si>
    <r>
      <t xml:space="preserve">Emprego </t>
    </r>
    <r>
      <rPr>
        <vertAlign val="superscript"/>
        <sz val="11"/>
        <color theme="1"/>
        <rFont val="Calibri"/>
        <family val="2"/>
        <scheme val="minor"/>
      </rPr>
      <t>(a)</t>
    </r>
  </si>
  <si>
    <t>Employment (a)</t>
  </si>
  <si>
    <r>
      <t xml:space="preserve">Taxa de desemprego </t>
    </r>
    <r>
      <rPr>
        <vertAlign val="superscript"/>
        <sz val="11"/>
        <color theme="1"/>
        <rFont val="Calibri"/>
        <family val="2"/>
        <scheme val="minor"/>
      </rPr>
      <t>(b)</t>
    </r>
  </si>
  <si>
    <t>Unemployment rate (b)</t>
  </si>
  <si>
    <t>Balança corrente e de capital (% PIB)</t>
  </si>
  <si>
    <t xml:space="preserve">Current and capital account (% of GDP) </t>
  </si>
  <si>
    <t>Balança de bens e serviços (% PIB)</t>
  </si>
  <si>
    <t xml:space="preserve">Trade balance (% of GDP) </t>
  </si>
  <si>
    <t>Índice harmonizado de preços no consumidor</t>
  </si>
  <si>
    <t>Harmonised index of consumer prices</t>
  </si>
  <si>
    <t>Excluindo bens energéticos</t>
  </si>
  <si>
    <t>Excluindo bens energéticos e alimentares</t>
  </si>
  <si>
    <t xml:space="preserve">Excluding energy </t>
  </si>
  <si>
    <t>Excluding energy and food</t>
  </si>
  <si>
    <t>2022 T1</t>
  </si>
  <si>
    <t>2022 T2</t>
  </si>
  <si>
    <t>2022 T3</t>
  </si>
  <si>
    <t>2022 T4</t>
  </si>
  <si>
    <t>2023 T3 (p)</t>
  </si>
  <si>
    <t>2023 T4 (p)</t>
  </si>
  <si>
    <t>2022 Q1</t>
  </si>
  <si>
    <t>2022 Q2</t>
  </si>
  <si>
    <t>2022 Q3</t>
  </si>
  <si>
    <t>2022 Q4</t>
  </si>
  <si>
    <t>2023 Q3 (p)</t>
  </si>
  <si>
    <t>2023 Q4 (p)</t>
  </si>
  <si>
    <t>2024 T1 (p)</t>
  </si>
  <si>
    <t>2024 T2 (p)</t>
  </si>
  <si>
    <t>2024 T3 (p)</t>
  </si>
  <si>
    <t>2024 T4 (p)</t>
  </si>
  <si>
    <t>2024 Q1 (p)</t>
  </si>
  <si>
    <t>2024 Q2 (p)</t>
  </si>
  <si>
    <t>2024 Q3 (p)</t>
  </si>
  <si>
    <t>2024 Q4 (p)</t>
  </si>
  <si>
    <t>PIB</t>
  </si>
  <si>
    <t>GDP</t>
  </si>
  <si>
    <r>
      <t>Unidade/</t>
    </r>
    <r>
      <rPr>
        <i/>
        <sz val="11"/>
        <color theme="1"/>
        <rFont val="Calibri"/>
        <family val="2"/>
        <scheme val="minor"/>
      </rPr>
      <t>Unit</t>
    </r>
  </si>
  <si>
    <t>IE</t>
  </si>
  <si>
    <t>CY</t>
  </si>
  <si>
    <t>PT</t>
  </si>
  <si>
    <t>DE</t>
  </si>
  <si>
    <t>AT</t>
  </si>
  <si>
    <t>LT</t>
  </si>
  <si>
    <t>LU</t>
  </si>
  <si>
    <t>NL</t>
  </si>
  <si>
    <t>AE</t>
  </si>
  <si>
    <t>FI</t>
  </si>
  <si>
    <t>EE</t>
  </si>
  <si>
    <t>LV</t>
  </si>
  <si>
    <t>SI</t>
  </si>
  <si>
    <t>ES</t>
  </si>
  <si>
    <t>IT</t>
  </si>
  <si>
    <t>FR</t>
  </si>
  <si>
    <t>MT</t>
  </si>
  <si>
    <t>BE</t>
  </si>
  <si>
    <t>SK</t>
  </si>
  <si>
    <t>Total</t>
  </si>
  <si>
    <t>Outros</t>
  </si>
  <si>
    <t>Q1</t>
  </si>
  <si>
    <t>Q2</t>
  </si>
  <si>
    <t>Q3</t>
  </si>
  <si>
    <t>Q4</t>
  </si>
  <si>
    <t>Q5</t>
  </si>
  <si>
    <t>35-44</t>
  </si>
  <si>
    <t>45-54</t>
  </si>
  <si>
    <t>55-64</t>
  </si>
  <si>
    <t>Secundário</t>
  </si>
  <si>
    <t>Superior</t>
  </si>
  <si>
    <t>Lower than secondary</t>
  </si>
  <si>
    <t>Secondary</t>
  </si>
  <si>
    <t>Tertiary</t>
  </si>
  <si>
    <t>Unidade</t>
  </si>
  <si>
    <t>Unit</t>
  </si>
  <si>
    <t>Enquadramento internacional</t>
  </si>
  <si>
    <t>International environment</t>
  </si>
  <si>
    <t>PIB mundial</t>
  </si>
  <si>
    <t>World GDP</t>
  </si>
  <si>
    <t>tva</t>
  </si>
  <si>
    <t>yoy</t>
  </si>
  <si>
    <t>PIB Área do euro</t>
  </si>
  <si>
    <t>Euro area GDP</t>
  </si>
  <si>
    <t>Comércio mundial</t>
  </si>
  <si>
    <t>World trade</t>
  </si>
  <si>
    <t xml:space="preserve">Procura externa </t>
  </si>
  <si>
    <t>External demand</t>
  </si>
  <si>
    <t>Preços internacionais</t>
  </si>
  <si>
    <t>International prices</t>
  </si>
  <si>
    <t>Preço do petróleo</t>
  </si>
  <si>
    <t>Oil prices</t>
  </si>
  <si>
    <t>vma</t>
  </si>
  <si>
    <t>aav</t>
  </si>
  <si>
    <t>Preço do gás (MWh)</t>
  </si>
  <si>
    <t>Gas prices (MWh)</t>
  </si>
  <si>
    <t>Matérias-primas não energéticas</t>
  </si>
  <si>
    <t>Non-oil commodity prices</t>
  </si>
  <si>
    <t>Preço de importação dos concorrentes</t>
  </si>
  <si>
    <t>Competitors' import prices</t>
  </si>
  <si>
    <t>Condições monetárias e financeiras</t>
  </si>
  <si>
    <t>Monetary and financial conditions</t>
  </si>
  <si>
    <t>Taxa de juro de curto prazo (EURIBOR a 3 meses)</t>
  </si>
  <si>
    <t>Short-term interest rate (3-month EURIBOR)</t>
  </si>
  <si>
    <t>Índice de taxa de câmbio efetiva</t>
  </si>
  <si>
    <t>Effective exchange rate index</t>
  </si>
  <si>
    <t>Taxa de câmbio euro-dólar</t>
  </si>
  <si>
    <t>Euro-dollar exchange rate</t>
  </si>
  <si>
    <t>GI.1.1!A$10</t>
  </si>
  <si>
    <t>GI.1.2!A$10</t>
  </si>
  <si>
    <t>GI.1.3!A$10</t>
  </si>
  <si>
    <t>GI.1.4!A$10</t>
  </si>
  <si>
    <t>GI.1.5!A$10</t>
  </si>
  <si>
    <t>GC.1.1!A$10</t>
  </si>
  <si>
    <t>QC.1.1!A$10</t>
  </si>
  <si>
    <t>GC.2.1!A$10</t>
  </si>
  <si>
    <t>GC.2.2!A$10</t>
  </si>
  <si>
    <t>GC.2.3!A$10</t>
  </si>
  <si>
    <t>GC.2.4!A$10</t>
  </si>
  <si>
    <t>GI.1.1!A$11</t>
  </si>
  <si>
    <t>GI.1.2!A$11</t>
  </si>
  <si>
    <t>GI.1.3!A$11</t>
  </si>
  <si>
    <t>GI.1.4!A$11</t>
  </si>
  <si>
    <t>GI.1.5!A$11</t>
  </si>
  <si>
    <t>GC.1.1!A$11</t>
  </si>
  <si>
    <t>QC.1.1!A$11</t>
  </si>
  <si>
    <t>GC.2.1!A$11</t>
  </si>
  <si>
    <t>GC.2.2!A$11</t>
  </si>
  <si>
    <t>GC.2.3!A$11</t>
  </si>
  <si>
    <t>QI.1.1!A$10</t>
  </si>
  <si>
    <t>QI.1.1!A$11</t>
  </si>
  <si>
    <t>Caixa 1- Enquadramento e políticas/Box 1-External environment, financing conditions and policies</t>
  </si>
  <si>
    <t>Área do euro</t>
  </si>
  <si>
    <t>Euro area</t>
  </si>
  <si>
    <t>TED.Q1!A$10</t>
  </si>
  <si>
    <t>TED.Q1!A$11</t>
  </si>
  <si>
    <t>TED.C1.1!A$10</t>
  </si>
  <si>
    <t>TED.C1.1!A$11</t>
  </si>
  <si>
    <t>Portugal</t>
  </si>
  <si>
    <t>EB June 2023</t>
  </si>
  <si>
    <t>Ano</t>
  </si>
  <si>
    <t>Year</t>
  </si>
  <si>
    <t>TED.G1!A$10</t>
  </si>
  <si>
    <t>TED.G1!A$11</t>
  </si>
  <si>
    <t>TED.G2!A$10</t>
  </si>
  <si>
    <t>TED.G2!A$11</t>
  </si>
  <si>
    <t>TED.G3!A$10</t>
  </si>
  <si>
    <t>TED.G3!A$11</t>
  </si>
  <si>
    <t>TED.G4!A$10</t>
  </si>
  <si>
    <t>TED.G4!A$11</t>
  </si>
  <si>
    <t>TED.G5!A$10</t>
  </si>
  <si>
    <t>TED.G5!A$11</t>
  </si>
  <si>
    <t>TED.G6!A$10</t>
  </si>
  <si>
    <t>TED.G6!A$11</t>
  </si>
  <si>
    <t>PEA.G1!A$10</t>
  </si>
  <si>
    <t>PEA.G1!A$11</t>
  </si>
  <si>
    <t>PEA.G2!A$10</t>
  </si>
  <si>
    <t>PEA.G2!A$11</t>
  </si>
  <si>
    <t>PEA.G3!A$10</t>
  </si>
  <si>
    <t>PEA.G3!A$11</t>
  </si>
  <si>
    <t>PEA.G4!A$10</t>
  </si>
  <si>
    <t>PEA.G4!A$11</t>
  </si>
  <si>
    <t>PEA.G5!A$10</t>
  </si>
  <si>
    <t>PEA.G5!A$11</t>
  </si>
  <si>
    <t>PEA.G6!A$10</t>
  </si>
  <si>
    <t>PEA.G6!A$11</t>
  </si>
  <si>
    <t>PEA.G7!A$10</t>
  </si>
  <si>
    <t>PEA.G7!A$11</t>
  </si>
  <si>
    <r>
      <t xml:space="preserve">Nota: Neste ficheiro são disponiblizados os dados subjacentes aos gráficos e quadros do </t>
    </r>
    <r>
      <rPr>
        <i/>
        <sz val="14"/>
        <color theme="1"/>
        <rFont val="Calibri"/>
        <family val="2"/>
        <scheme val="minor"/>
      </rPr>
      <t>Boletim Económico</t>
    </r>
    <r>
      <rPr>
        <sz val="14"/>
        <color theme="1"/>
        <rFont val="Calibri"/>
        <family val="2"/>
        <scheme val="minor"/>
      </rPr>
      <t xml:space="preserve"> –  outubro 2023.
</t>
    </r>
    <r>
      <rPr>
        <i/>
        <sz val="14"/>
        <color theme="1"/>
        <rFont val="Calibri"/>
        <family val="2"/>
        <scheme val="minor"/>
      </rPr>
      <t>Note: This file contains the data used in the charts and tables of the</t>
    </r>
    <r>
      <rPr>
        <sz val="14"/>
        <color theme="1"/>
        <rFont val="Calibri"/>
        <family val="2"/>
        <scheme val="minor"/>
      </rPr>
      <t xml:space="preserve"> Economic Bulletin </t>
    </r>
    <r>
      <rPr>
        <i/>
        <sz val="14"/>
        <color theme="1"/>
        <rFont val="Calibri"/>
        <family val="2"/>
        <scheme val="minor"/>
      </rPr>
      <t>– October 2023.</t>
    </r>
    <r>
      <rPr>
        <sz val="14"/>
        <color theme="1"/>
        <rFont val="Calibri"/>
        <family val="2"/>
        <scheme val="minor"/>
      </rPr>
      <t xml:space="preserve">
</t>
    </r>
  </si>
  <si>
    <t>Boletim Económico - outubro 2023/Economic Bulletin October 2023</t>
  </si>
  <si>
    <t>Boletim Económico - outubro 2023/Economic Bulletin - October 2023</t>
  </si>
  <si>
    <t>Quadro 1 • Distribuição das famílias com diferentes características, por regime de ocupação da residência em 2021 | Percentagem do total de famílias em cada classe</t>
  </si>
  <si>
    <t>Fonte: INE (Censos). | Nota: O representante da família é o indivíduo considerado como tal pelos restantes membros.</t>
  </si>
  <si>
    <t>Proprietários</t>
  </si>
  <si>
    <t>Dos quais: com empréstimo à habitação</t>
  </si>
  <si>
    <t>Arrendatários</t>
  </si>
  <si>
    <t>Idade do representante da família</t>
  </si>
  <si>
    <t>Escolaridade do representante da família</t>
  </si>
  <si>
    <t>Região de residência</t>
  </si>
  <si>
    <t>Dimensão da família</t>
  </si>
  <si>
    <t>24 e menos</t>
  </si>
  <si>
    <t>25 - 34</t>
  </si>
  <si>
    <t>35 - 44</t>
  </si>
  <si>
    <t>45 - 54</t>
  </si>
  <si>
    <t>55 - 64</t>
  </si>
  <si>
    <t>65 - 74</t>
  </si>
  <si>
    <t>75 e mais</t>
  </si>
  <si>
    <t>Inferior ao secundário</t>
  </si>
  <si>
    <t>Áreas metropolitanas de Lisboa e Porto</t>
  </si>
  <si>
    <t>Restantes regiões</t>
  </si>
  <si>
    <t>1 indivíduo</t>
  </si>
  <si>
    <t>Mais de 1 indivíduo</t>
  </si>
  <si>
    <t>Gráfico 1 • Famílias proprietárias da residência principal nos países da área do euro em 2020/21 | Percentagem</t>
  </si>
  <si>
    <t>Fontes: Banco de Portugal e INE (Inquérito à Situação Financeira das Famílias de 2020). | Nota: O indivíduo de referência foi selecionado entre os membros da família de acordo com a definição de Camberra (Nações Unidas, 2011). Na maior parte dos casos corresponde ao indivíduo com maior rendimento na família.</t>
  </si>
  <si>
    <t>Gráfico 3 • Regime de ocupação da residência entre 1981 e 2021 | Percentagem de famílias</t>
  </si>
  <si>
    <t>Fonte:  INE (Censos).</t>
  </si>
  <si>
    <t>Source: Statistics Portugal (Census).</t>
  </si>
  <si>
    <t>Gráfico 5 • Famílias proprietárias da residência principal, por classe etária e década de nascimento do representante da família | Percentagem</t>
  </si>
  <si>
    <t>Quadro C1.1 • Motivo para ser proprietário ou arrendatário, por época da decisão e classe etária no momento da decisão| Percentagem de famílias em cada classe</t>
  </si>
  <si>
    <t>Fontes: Banco de Portugal e INE (Inquérito à Situação Financeira das Famílias de 2020). | Notas: A classe etária é a do indivíduo de referência da família. O indivíduo de referência foi selecionado entre os membros da família de acordo com a definição de Camberra (Nações Unidas, 2011). Na maior parte dos casos corresponde ao indivíduo com maior rendimento na família.</t>
  </si>
  <si>
    <t>Quadro C1.2 • Motivo para ser proprietário ou arrendatário no momento da entrevista, por classe etária e rendimento da família nesse período | Percentagem de famílias em cada classe</t>
  </si>
  <si>
    <t>Quadro A1 • Famílias proprietárias da residência principal entre 1981 e 2021 | Percentagem do total de famílias em cada classe</t>
  </si>
  <si>
    <t>Famílias com mais de 1 indivíduo</t>
  </si>
  <si>
    <t>AMLP - 34 anos e menos e ensino igual ou menor que o obrigatório</t>
  </si>
  <si>
    <t>AMLP - 34 anos e menos e ensino maior que o obrigatório</t>
  </si>
  <si>
    <t>AMLP - 35-64 anos e ensino igual ou menor que o obrigatório</t>
  </si>
  <si>
    <t>AMLP - 35-64 anos e ensino maior que o obrigatório</t>
  </si>
  <si>
    <t>AMLP - 65 anos e mais e ensino igual ou menor que o obrigatório</t>
  </si>
  <si>
    <t>AMLP - 65 anos e mais e ensino maior que o obrigatório</t>
  </si>
  <si>
    <t>Famílias com 1 indivíduo</t>
  </si>
  <si>
    <t>Por memória:</t>
  </si>
  <si>
    <t>34 e menos</t>
  </si>
  <si>
    <t>35-64</t>
  </si>
  <si>
    <t>65 e mais</t>
  </si>
  <si>
    <t>Ensino igual ou menor que o obrigatório</t>
  </si>
  <si>
    <t>Ensino maior que o obrigatório</t>
  </si>
  <si>
    <t>Quadro A3 • Famílias arrendatárias da residência principal entre 1981 e 2021| Percentagem do total de famílias em cada classe</t>
  </si>
  <si>
    <t>Classe etária no momento da entrevista</t>
  </si>
  <si>
    <t>Quintis de rendimento no momento da entrevista</t>
  </si>
  <si>
    <t>65-74</t>
  </si>
  <si>
    <t>Motivo para ser proprietário no momento da entrevista</t>
  </si>
  <si>
    <t>Motivo para ser arrendatário no momento da entrevista</t>
  </si>
  <si>
    <t>Gostaria de arrendar mas não existem casas para arrendar</t>
  </si>
  <si>
    <t>Porque faz sentido em termos financeiros viver numa casa própria</t>
  </si>
  <si>
    <t xml:space="preserve">Porque prefere ter uma casa do que o equivalente em dinheiro </t>
  </si>
  <si>
    <t>Porque prefere viver numa casa própria mesmo que em termos financeiros fizesse sentido viver numa casa arrendada</t>
  </si>
  <si>
    <t>Porque não quer mudar de casa, independentemente das questões financeiras</t>
  </si>
  <si>
    <t>Prefere arrendar, independentemente das questões financeiras</t>
  </si>
  <si>
    <t xml:space="preserve">Não quer mudar de casa, independentemente das questões financeiras </t>
  </si>
  <si>
    <t>Prefere ter o dinheiro disponível em vez de aplicar na compra de uma casa</t>
  </si>
  <si>
    <t>Prefere não se endividar</t>
  </si>
  <si>
    <t>A renda é menor do que a prestação de um empréstimo</t>
  </si>
  <si>
    <t>Considera que neste momento a compra de casa não é um bom investimento</t>
  </si>
  <si>
    <t>Preferia comprar mas não tem condições financeiras para isso</t>
  </si>
  <si>
    <t>É uma situação temporária, pretende comprar em breve</t>
  </si>
  <si>
    <t>Motivo para ter tomado a decisão de ser proprietário</t>
  </si>
  <si>
    <t>Teria preferido arrendar mas não existiam casas para arrendar</t>
  </si>
  <si>
    <t xml:space="preserve">Prestação do empréstimo era menor do que o valor da renda </t>
  </si>
  <si>
    <t xml:space="preserve">Comprar uma casa era um bom investimento </t>
  </si>
  <si>
    <t>Preferiu viver numa casa própria independentemente de a compra ser ou não um bom investimento</t>
  </si>
  <si>
    <t>Motivo para ter tomado a decisão de ser arrendatário</t>
  </si>
  <si>
    <t xml:space="preserve">Preferiu arrendar, independentemente das questões financeiras </t>
  </si>
  <si>
    <t>Preferiu ter o dinheiro disponível do que aplicar numa casa</t>
  </si>
  <si>
    <t>Não quis ficar endividado</t>
  </si>
  <si>
    <t>Considerou que a compra de casa não era um bom investimento</t>
  </si>
  <si>
    <t>A renda era menor do que a prestação do empréstimo</t>
  </si>
  <si>
    <t>Preferia ter comprado mas não tinha condições financeiras para isso</t>
  </si>
  <si>
    <t>Classe etária no momento da aquisição ou do arrendamento</t>
  </si>
  <si>
    <t>Época de aquisição ou de arrendamento</t>
  </si>
  <si>
    <t>55 e mais</t>
  </si>
  <si>
    <t>1980 e anterior</t>
  </si>
  <si>
    <t>1981-1990</t>
  </si>
  <si>
    <t>1991-2000</t>
  </si>
  <si>
    <t>2001-2010</t>
  </si>
  <si>
    <t>2011-2020</t>
  </si>
  <si>
    <t>Alemanha</t>
  </si>
  <si>
    <t>Áustria</t>
  </si>
  <si>
    <t>Países Baixos</t>
  </si>
  <si>
    <t>França</t>
  </si>
  <si>
    <t>Finlândia</t>
  </si>
  <si>
    <t>Luxemburgo</t>
  </si>
  <si>
    <t>Irlanda</t>
  </si>
  <si>
    <t>Chipre</t>
  </si>
  <si>
    <t>Grécia</t>
  </si>
  <si>
    <t>Bélgica</t>
  </si>
  <si>
    <t>Espanha</t>
  </si>
  <si>
    <t>Eslovénia</t>
  </si>
  <si>
    <t>Itália</t>
  </si>
  <si>
    <t>Letónia</t>
  </si>
  <si>
    <t>Estónia</t>
  </si>
  <si>
    <t>Malta</t>
  </si>
  <si>
    <t>Eslováquia</t>
  </si>
  <si>
    <t>Lituânia</t>
  </si>
  <si>
    <t>25-34</t>
  </si>
  <si>
    <t>Países da área do euro</t>
  </si>
  <si>
    <t>Euro area countries</t>
  </si>
  <si>
    <t>Germany</t>
  </si>
  <si>
    <t>Austria</t>
  </si>
  <si>
    <t>France</t>
  </si>
  <si>
    <t>Quintil de rendimento da família</t>
  </si>
  <si>
    <t>Idade do indivíduo de referência da família</t>
  </si>
  <si>
    <t>24 and less</t>
  </si>
  <si>
    <t>Netherlands</t>
  </si>
  <si>
    <t>Finland</t>
  </si>
  <si>
    <t>Luxembourg</t>
  </si>
  <si>
    <t>Ireland</t>
  </si>
  <si>
    <t>Cyprus</t>
  </si>
  <si>
    <t>Greece</t>
  </si>
  <si>
    <t>Belgium</t>
  </si>
  <si>
    <t>Spain</t>
  </si>
  <si>
    <t>Slovenia</t>
  </si>
  <si>
    <t>Italy</t>
  </si>
  <si>
    <t>Latvia</t>
  </si>
  <si>
    <t xml:space="preserve">
Estonia</t>
  </si>
  <si>
    <t>Slovakia</t>
  </si>
  <si>
    <t xml:space="preserve">
Lithuania</t>
  </si>
  <si>
    <t>Proprietários (% do total de famílias em cada classe)</t>
  </si>
  <si>
    <t>&gt;=1997</t>
  </si>
  <si>
    <t>1987-1996</t>
  </si>
  <si>
    <t>1977-1986</t>
  </si>
  <si>
    <t>1967-1976</t>
  </si>
  <si>
    <t>1957-1966</t>
  </si>
  <si>
    <t>1947-1956</t>
  </si>
  <si>
    <t>1937-1946</t>
  </si>
  <si>
    <t>1927-1936</t>
  </si>
  <si>
    <t>1917-1926</t>
  </si>
  <si>
    <t>1907-1916</t>
  </si>
  <si>
    <t>&lt;=1906</t>
  </si>
  <si>
    <t>Homeowners</t>
  </si>
  <si>
    <t>Renters</t>
  </si>
  <si>
    <t>Others</t>
  </si>
  <si>
    <t>Of which: with housing loan</t>
  </si>
  <si>
    <t>By memory: 
structure of the total population
 (%)</t>
  </si>
  <si>
    <t>Por memória: 
estrutura da população total
 (%)</t>
  </si>
  <si>
    <t>75 and over</t>
  </si>
  <si>
    <t>Region of residence</t>
  </si>
  <si>
    <t>Metropolitan areas of Lisbon and Porto</t>
  </si>
  <si>
    <t>Remaining regions</t>
  </si>
  <si>
    <t>Household size</t>
  </si>
  <si>
    <t>Chart 1 • Homeowner households in the euro area countries in 2020/21 | Percentage</t>
  </si>
  <si>
    <t>Household income quintile</t>
  </si>
  <si>
    <t>55 and over</t>
  </si>
  <si>
    <t>Homeowners (% of total households in each class)</t>
  </si>
  <si>
    <t xml:space="preserve">24 and less </t>
  </si>
  <si>
    <t>Década de nascimento do representante da família</t>
  </si>
  <si>
    <t>Table A1 • Homeowner households between 1981 and 2021 | Percentage of total households in each class</t>
  </si>
  <si>
    <t>By memory:</t>
  </si>
  <si>
    <t>34 and less</t>
  </si>
  <si>
    <t>65 and over</t>
  </si>
  <si>
    <t>35-54</t>
  </si>
  <si>
    <t>1980 and previous</t>
  </si>
  <si>
    <t>Quadro C.1.1 • Hipóteses do exercício de projeção elaboradas por especialistas do BCE</t>
  </si>
  <si>
    <t>Table B.1.1 •  ECB staff projection assumptions</t>
  </si>
  <si>
    <t>BE outubro 2023</t>
  </si>
  <si>
    <t>Revisões face ao BE junho 2023</t>
  </si>
  <si>
    <t>EB october 2023</t>
  </si>
  <si>
    <t>Revisions from EB june 2023</t>
  </si>
  <si>
    <t>Taxa de juro implícita da dívida pública portuguesa</t>
  </si>
  <si>
    <t>Implicit interest rate in portuguese public debt</t>
  </si>
  <si>
    <t xml:space="preserve">Fontes: Banco de Portugal e Eurosistema (cálculos do Banco de Portugal). | Notas: tva – taxa de variação anual, % – em percentagem, vma – valor médio anual, MWh – megawatt-hora. As hipóteses técnicas e de enquadramento externo e as projeções para o PIB e inflação da área do euro coincidem com as do exercício de projeção do BCE divulgado a 14 de setembro (ver “Projeções macroeconómicas para a área do euro elaboradas por especialistas do Eurosistema”, setembro de 2023), incluindo a informação disponível até 23 de agosto. Os preços internacionais apresentados são medidos em euros. A hipótese técnica para o preço do petróleo, gás e matérias-primas não energéticas assenta nos mercados de futuros. O preço de importação dos concorrentes corresponde a uma média ponderada dos deflatores de exportação dos países dos quais Portugal importa, ponderada pelo peso relativo destas nas importações portuguesas (para mais informação, ver “Trade consistency in the context of the Eurosystem projection exercises: an overview”, ECB Ocasional Paper 108, março de 2010). A evolução da taxa EURIBOR a 3 meses tem por base as expetativas implícitas nos contratos de futuros. A taxa de juro implícita da dívida pública é calculada como o rácio entre a despesa em juros do ano e a média simples do stock da dívida no final do ano e no final do ano anterior. Um aumento da taxa de câmbio corresponde a uma apreciação. O índice de taxa de câmbio efetiva do euro é calculado face a um grupo de 41 países parceiros. A revisão da taxa de câmbio euro-dólar é apresentada em percentagem. A hipótese técnica para as taxas de câmbio bilaterais pressupõe a manutenção ao longo do horizonte de projeção dos níveis médios observados nas duas semanas anteriores à data de fecho da informação. </t>
  </si>
  <si>
    <t>Sources: Banco de Portugal and Eurosystem (Banco de Portugal calculations). | Notes: yoy – year-on-year rate of change, % – in percentage, aav – annual average value, MWh – megawatt-hour. Technical and external environment assumptions, as well as projections for euro area GDP and inflation, coincide with those in the ECB projection exercise released on September 14 (see "Eurosystem staff macroeconomic projections for the euro area", september 2023), which include information up to August 23. International prices are in euros. The technical assumptions for the price of oil, gas and non-energy commodities is based on futures markets. The import price of competitors corresponds to a weighted average of the export deflators of the countries from which Portugal imports, weighted by their share on total Portuguese imports (for more information, see "Trade consistency in the context of the Eurosystem projection exercises: an overview", ECB Occasional Paper 108, March 2010). The evolution of the 3-month EURIBOR is based on expectations implied in futures contracts. The implicit interest rate on public debt is computed as the ratio of interest expenditure for the year to the simple average of the stock of debt at the end of the same year and at the end of the preceding year. An increase in the exchange rate corresponds to an appreciation of the euro. The effective exchange rate of the euro is computed against 41 trading partner countries. The technical assumption for bilateral exchange rates assumes that the average levels observed in the 10 business days prior to the cut-off date are maintained over the projection horizon.</t>
  </si>
  <si>
    <r>
      <rPr>
        <sz val="11"/>
        <color theme="1"/>
        <rFont val="Calibri"/>
        <family val="2"/>
        <scheme val="minor"/>
      </rPr>
      <t>Gráfico C1.1 •  Taxas de juro de novos empréstimos e empréstimos às famílias e às SNF</t>
    </r>
    <r>
      <rPr>
        <b/>
        <sz val="11"/>
        <color theme="1"/>
        <rFont val="Calibri"/>
        <family val="2"/>
        <scheme val="minor"/>
      </rPr>
      <t xml:space="preserve"> | </t>
    </r>
    <r>
      <rPr>
        <sz val="11"/>
        <color theme="1"/>
        <rFont val="Calibri"/>
        <family val="2"/>
        <scheme val="minor"/>
      </rPr>
      <t xml:space="preserve">Percentagem e mil milhões de euros </t>
    </r>
  </si>
  <si>
    <t>Chart B.1.1 • Interest rates on new loans and loans to households and NFC | Percentage and billion euros</t>
  </si>
  <si>
    <t>Painel A - Área do euro</t>
  </si>
  <si>
    <t>Painel B - Portugal</t>
  </si>
  <si>
    <t xml:space="preserve">Panel A - Euro area </t>
  </si>
  <si>
    <t>Panel B - Portugal</t>
  </si>
  <si>
    <t>Percentagem/Percentage</t>
  </si>
  <si>
    <t>Mil millhões de euros/ billion euros</t>
  </si>
  <si>
    <t>Empréstimos (fluxos) famílias</t>
  </si>
  <si>
    <t>Empréstimos (fluxos) SNF</t>
  </si>
  <si>
    <t>Interest rate households</t>
  </si>
  <si>
    <t>Interest rate NFC</t>
  </si>
  <si>
    <t>Loans (flows) households</t>
  </si>
  <si>
    <t>Loans (flows) households NFC</t>
  </si>
  <si>
    <t>Fonte: BCE (cálculos do Banco de Portugal). | Notas: Emp. (fluxos) - fluxos mensais de empréstimos bancários ajustados de operações de titularização e cedências líquidas de empréstimos bem como de fluxos de caixa nocionais (notional cash pooling); empréstimos às famílias (habitação, consumo e outros fins) e às sociedades não financeiras (SNF). Taxas - taxas de juro bancárias de novos empréstimos às famílias (habitação) e às SNF. Dados até jul. 23.</t>
  </si>
  <si>
    <t>Sources: ECB (Banco de Portugal calculations).| Notes: Loans (flows) - monthly flows of loans from monetary and financial institutions adjusted for loan sales, securitisation and notional cash pooling); Interest rates - Bank interest rates on loans to households (house purchase) and to NFC. Data until Jul-23.</t>
  </si>
  <si>
    <t>EB October 2023</t>
  </si>
  <si>
    <t>Bens energéticos</t>
  </si>
  <si>
    <t>Bens alimentares</t>
  </si>
  <si>
    <t>Energy</t>
  </si>
  <si>
    <t>Food</t>
  </si>
  <si>
    <t>Fontes: Banco de Portugal e INE. | Notas: (p) – projetado, % – percentagem. Data de fecho de dados das projeções macroeconómicas:  22 de setembro. Para cada agregado apresenta-se a projeção correspondente ao valor mais provável condicional ao conjunto de hipóteses consideradas. (a) De acordo com o conceito de Contas Nacionais. (b) Em percentagem da população ativa.</t>
  </si>
  <si>
    <t>Sources: Banco de Portugal and Statistics Portugal. | Notes: (p) – projected. Cut-off date for macroeconomic projections: 22 September. For each aggregate, this table shows the projection corresponding to the most likely value, conditional on the set of assumptions. (a) According to the national accounts concept. (b) In percentage of the labour force.</t>
  </si>
  <si>
    <t xml:space="preserve">Gráfico I.1.1 •Projeções trimestrais para o PIB e a inflação </t>
  </si>
  <si>
    <t>Chart I.1.1 • Quarterly projections for GDP and inflation</t>
  </si>
  <si>
    <t>Painel A - PIB (taxa de variação em cadeia)</t>
  </si>
  <si>
    <t>Panel A - GDP (quarter-on-quarter growth rate)</t>
  </si>
  <si>
    <t xml:space="preserve">Fontes: Banco de Portugal e INE. | Nota: (p) – projetado. </t>
  </si>
  <si>
    <t>Sources: Banco de Portugal and Statistics Portugal. | Note: (p) – projected.</t>
  </si>
  <si>
    <t>BE de outubro 2023</t>
  </si>
  <si>
    <t>BE de junho 2023</t>
  </si>
  <si>
    <t>Incorporação de dados observados até 2023 T2</t>
  </si>
  <si>
    <t>Incorporação de informação de curto prazo para 2023 S2</t>
  </si>
  <si>
    <t>Revisão das hipóteses de enquadramento em 2024-25</t>
  </si>
  <si>
    <t>Outros fatores</t>
  </si>
  <si>
    <t>Revisão face ao BE de Junho de 2023</t>
  </si>
  <si>
    <t>Inclusion of short-term information for 2023 H2</t>
  </si>
  <si>
    <t>Inclusion of observed data up to 2023 T2</t>
  </si>
  <si>
    <t>Revision vis-à-vis EB June 2023</t>
  </si>
  <si>
    <t>Other factors</t>
  </si>
  <si>
    <t>Revision to projection assumptions in 2024-25</t>
  </si>
  <si>
    <t xml:space="preserve">Gráfico I.1.2 • Revisão do crescimento do PIB  e contributos | Pp </t>
  </si>
  <si>
    <t>pp</t>
  </si>
  <si>
    <t xml:space="preserve">Chart I.1.2 • Revision to GDP growth and contributions | Pp </t>
  </si>
  <si>
    <t>Gráfico I.1.3 •Taxa de variação anual do PIB e contributos dos agregados da despesa (líquidos de conteúdos importados) | Percentagem e pp</t>
  </si>
  <si>
    <t>Chart I.1.3 • GDP annual rate of change and contributions from expenditure components net of import content | Percentage and pp</t>
  </si>
  <si>
    <t>Exportações e Investimento</t>
  </si>
  <si>
    <t>Consumo privado e público</t>
  </si>
  <si>
    <t>Exports and Investment</t>
  </si>
  <si>
    <t>Private and public consumption</t>
  </si>
  <si>
    <t>Fontes: Banco de Portugal e INE. | Notas: (p) – projetado. Os agregados da despesa líquidos de importações são obtidos deduzindo uma estimativa das importações necessárias para satisfazer cada componente. Para detalhes sobre a metodologia, ver Cardoso e Rua (2021) “O real contributo da procura final para o crescimento do PIB”, Banco de Portugal, Revista de Estudos Económicos – Vol. 7, nº. 3. Os pesos no PIB dos agregados da despesa líquidos de importações em 2022 correspondiam a 48% para o consumo privado, 15% para o consumo público, 11% para o investimento e 26% para as exportações.</t>
  </si>
  <si>
    <t>Fontes: Banco de Portugal e INE.</t>
  </si>
  <si>
    <t xml:space="preserve">Sources: Banco de Portugal and Statistics Portugal. </t>
  </si>
  <si>
    <t xml:space="preserve">Gráfico 1 • Despesa pública em pensões de velhice: valores observados e projetados | Em percentagem do PIB </t>
  </si>
  <si>
    <t>Chart 1 • Public expenditure on old-age pensions: observed and projected values | As a percentage of GDP</t>
  </si>
  <si>
    <t>Despesa total</t>
  </si>
  <si>
    <t>Total expenditure</t>
  </si>
  <si>
    <t>Projeções Ageing Report</t>
  </si>
  <si>
    <t>Ageing Report projections</t>
  </si>
  <si>
    <t>Depesa da Segurança Social</t>
  </si>
  <si>
    <t>Social Security expenditure</t>
  </si>
  <si>
    <t xml:space="preserve">Fontes: Ministério das Finanças, INE e Comissão Europeia (Ageing Report 2021). | Nota: A despesa total em pensões de velhice inclui os valores da Segurança Social e da Caixa Geral de Aposentações e exclui o regime substitutivo bancário. </t>
  </si>
  <si>
    <t>Sources: Ministry of Finance, INE and European Commission (Ageing Report 2021). | Note: Total expenditure on old-age pensions includes amounts from Social Security and Caixa Geral de Aposentações and excludes the banking substitute scheme.</t>
  </si>
  <si>
    <t>Gráfico 2 • Taxas de substituição brutas em 2019 e 2070 | Em percentagem</t>
  </si>
  <si>
    <t>Chart 2 • Gross replacement rates in 2019 and 2070 | In percentage</t>
  </si>
  <si>
    <t>EL</t>
  </si>
  <si>
    <t>HR</t>
  </si>
  <si>
    <t>Fonte: Comissão Europeia (Ageing Report 2021). | Nota: Em 2019, a Comissão considera que os indivíduos que se reformaram tinham em média 64 anos e 4 meses, menos 2 anos e 1 mês do que a idade normal de acesso à reforma, e uma carreira de 30 anos e 4 meses. Estes dados comparam com uma idade média de reforma de 65 anos e 4 meses e 34 anos e 2 meses de carreira contributiva, de acordo com os dados da Segurança Social. Para 2070, a Comissão assume uma idade média de reforma de 66 anos e 5 meses e uma carreira contributiva média de 33 anos e 8 meses.</t>
  </si>
  <si>
    <t>Source: European Commission (Ageing Report 2021). | Note: In 2019, the Commission considers that individuals who retired were on average 64 years and 4 months old, 2 years and 1 month less than the normal retirement age, and had a career of 30 years and 4 months. These data compare with an average retirement age of 65 years and 4 months and 34 years and 2 months of contributory career, according to Social Security data. For 2070, the Commission assumes an average retirement age of 66 years and 5 months and an average contributory career of 33 years and 8 months.</t>
  </si>
  <si>
    <t xml:space="preserve">Gráfico 3 • Remuneração de referência: diferença percentual entre a fórmula atual e a anterior | Em percentagem </t>
  </si>
  <si>
    <t>Chart 3 • Reference remuneration: percentual difference between the current and previous formula | In percentage</t>
  </si>
  <si>
    <t>Variação da remuneração de referência</t>
  </si>
  <si>
    <t>Change in the reference remuneration</t>
  </si>
  <si>
    <t>Fonte: Cálculos do Banco de Portugal. | Nota: Simulação realizada para um beneficiário inscrito no sistema em 1 de janeiro de 2002. Assume-se uma carreira contributiva de 40 anos e a reforma na idade legal. O cálculo da idade legal de reforma tem por base as projeções demográficas do Eurostat de 2023 e corresponde a 68 anos. O salário inicial considerado ascende a 600 euros e está em linha com a média dos salários de entrada no setor privado em 2002. O crescimento do salário é constante ao longo da carreira contributiva.</t>
  </si>
  <si>
    <t>Source: Banco de Portugal calculations. | Note: Simulation carried out for a beneficiary registered in the system on January 1, 2002. A contributory career of 40 years and retirement at the legal age are assumed. The calculation of the legal retirement age is based on Eurostat's demographic projections for 2023 and corresponds to 68 years. The starting wageconsidered amounts to 600 euros and is in line with the average entry wage into the private sector in 2002. Wage growth is constant throughout the contributory career.</t>
  </si>
  <si>
    <t>Gráfico 4 • Taxa de formação da pensão: com a anterior e a atual fórmula de cálculo | Em percentagem</t>
  </si>
  <si>
    <t>Chart 4 • Pension formation rate: with the previous and current calculation formula | In percentage</t>
  </si>
  <si>
    <t>Remuneração de referência</t>
  </si>
  <si>
    <t>Taxa de formação</t>
  </si>
  <si>
    <t>Reference remuneration</t>
  </si>
  <si>
    <t>Formation rate</t>
  </si>
  <si>
    <t>1.1 IAS</t>
  </si>
  <si>
    <t>2 IAS</t>
  </si>
  <si>
    <t>4 IAS</t>
  </si>
  <si>
    <t>8 IAS</t>
  </si>
  <si>
    <t>10 IAS</t>
  </si>
  <si>
    <t>Fonte: Cálculos do Banco de Portugal. | Nota: Assume-se uma carreira contributiva de 40 anos.</t>
  </si>
  <si>
    <t>Source: Banco de Portugal calculations. | Note: A contributory career of 40 years is assumed.</t>
  </si>
  <si>
    <t>Gráfico 5 • Taxas de substituição em função do crescimento médio do salário real | Em percentagem</t>
  </si>
  <si>
    <t>Chart 5 • Replacement rates as a function of average real wage growth | In percentage</t>
  </si>
  <si>
    <t>Taxa de substituição bruta atual</t>
  </si>
  <si>
    <t>Taxa de substituição bruta anterior</t>
  </si>
  <si>
    <t>Taxa de substituição líquida atual</t>
  </si>
  <si>
    <t>Current gross replacement rate</t>
  </si>
  <si>
    <t>Previous gross replacement rate</t>
  </si>
  <si>
    <t>Current net replacement rate</t>
  </si>
  <si>
    <t>Fonte: Cálculos do Banco de Portugal. | Nota: Simulação realizada para um beneficiário inscrito no sistema em 1 de janeiro de 2002. Assume-se uma carreira contributiva de 40 anos e a reforma na idade estatutária. O cálculo da idade estatutária de reforma tem por base as projeções demográficas do Eurostat de 2023 e corresponde a 68 anos. O salário inicial considerado ascende a 600 euros e está em linha com a média dos salários de entrada no setor privado em 2002. O crescimento do salário é constante ao longo da carreira contributiva. A taxa de variação do IPC excluindo habitação subjacente aos cálculos é 2%. Para a taxa de substituição líquida assumem-se taxas de IRS sobre os salários e pensões de acordo com a tabela atual de IRS, atualizando os escalões em 2% ao ano. A taxa de contribuições sociais dos empregados é 11%.</t>
  </si>
  <si>
    <t>Source: Banco de Portugal calculations. | Note: Simulation carried out for a beneficiary registered in the system on January 1, 2002. A contributory career of 40 years and retirement at the statutory age are assumed. The calculation of the statutory retirement age is based on Eurostat demographic projections for 2023 and corresponds to 68 years. The starting wage considered amounts to 600 euros and is in line with the average entry wage into the private sector in 2002. Wage growth is constant throughout the contributory career. The CPI rate of change excluding housing underlying the calculations is 2%. For the net replacement rate, PIT rates on salaries and pensions are assumed in accordance with the current PIT table, updating the brackets by 2% per year. The employee social contribution rate is 11%.</t>
  </si>
  <si>
    <t>Gráfico 6 • Análise de sensibilidade ao perfil de progressão salarial</t>
  </si>
  <si>
    <t>Chart 6 • Sensitivity analysis of the wage progression profile</t>
  </si>
  <si>
    <t>Cenário base</t>
  </si>
  <si>
    <t>Cenário de maior progressão no início da carreira</t>
  </si>
  <si>
    <t>Cenário de maior progressão no fim da carreira</t>
  </si>
  <si>
    <t>Baseline</t>
  </si>
  <si>
    <t>Scenario of greater progression at the beginning of a career</t>
  </si>
  <si>
    <t>Scenario of greater progression at the end of a career</t>
  </si>
  <si>
    <r>
      <t xml:space="preserve">Pensão inicial
</t>
    </r>
    <r>
      <rPr>
        <i/>
        <sz val="11"/>
        <rFont val="Calibri"/>
        <family val="2"/>
      </rPr>
      <t>Initial pension</t>
    </r>
  </si>
  <si>
    <r>
      <t xml:space="preserve">Taxa de substituição fórmula atual
</t>
    </r>
    <r>
      <rPr>
        <i/>
        <sz val="11"/>
        <rFont val="Calibri"/>
        <family val="2"/>
      </rPr>
      <t>Replacement rate current formula</t>
    </r>
  </si>
  <si>
    <r>
      <t xml:space="preserve">Taxa de substituição fórmula anterior
</t>
    </r>
    <r>
      <rPr>
        <i/>
        <sz val="11"/>
        <rFont val="Calibri"/>
        <family val="2"/>
      </rPr>
      <t>Replacement rate previous formula</t>
    </r>
  </si>
  <si>
    <t xml:space="preserve">Fonte: Cálculos do Banco de Portugal. | Nota: O cenário base, que define o salário final dos três cenários, corresponde a taxas de crescimento reais de 3,5% na primeira metade da carreira e 1,5% na segunda metade. </t>
  </si>
  <si>
    <t>Source: Banco de Portugal calculations. | Note: The baseline scenario, which defines the final wage for all three scenarios, corresponds to real growth rates of 3.5% in the first half of the career and 1.5% in the second half.</t>
  </si>
  <si>
    <t>Gráfico 7 • Penalização e bonificação associada à reforma antes ou depois da idade legal | Em percentagem</t>
  </si>
  <si>
    <t>Chart 7 • Penalty and bonus associated with retirement before or after legal age | In percentage</t>
  </si>
  <si>
    <t>Fator de sustentabilidade</t>
  </si>
  <si>
    <t>Fator de redução</t>
  </si>
  <si>
    <t>Redução da tx. de formação</t>
  </si>
  <si>
    <t>Fator de bonificação</t>
  </si>
  <si>
    <t>Sustainability factor</t>
  </si>
  <si>
    <t>Reduction factor</t>
  </si>
  <si>
    <t>Reduction of formation rate</t>
  </si>
  <si>
    <t>Bonus factor</t>
  </si>
  <si>
    <t>1 ano</t>
  </si>
  <si>
    <t>1 year</t>
  </si>
  <si>
    <t>2 anos</t>
  </si>
  <si>
    <t>2 years</t>
  </si>
  <si>
    <t>3 anos</t>
  </si>
  <si>
    <t>3 years</t>
  </si>
  <si>
    <t>Fonte: Cálculos do Banco de Portugal. | Nota: Simulação realizada com os mesmos pressupostos das anteriores. No caso de um beneficiário que se reforma aos 65 anos, em 2038, ou seja, uma antecipação de 3 anos, a penalização devido ao fator de sustentabilidade, correspondente ao rácio entre a esperança média de vida aos 65 anos de idade em 2000 e em 2037, é de 23%. O fator de redução corresponde a uma penalização de 0,5% por mês de antecipação e ascende a 18% neste caso. A penalização por via da redução da taxa de formação por se considerar 37 anos de carreira contributiva é de 8%. No caso da reforma aos 71 anos, ou seja, um prolongamento da carreira por 3 anos, a bonificação é de 1% por cada mês que ultrapasse a idade legal de reforma com o limite de 70 anos, atingindo 24%.</t>
  </si>
  <si>
    <t>Source: Banco de Portugal calculations. | Note: Simulation carried out with the same assumptions as the previous ones. In the case of a beneficiary who retires at age 65, in 2038, that is, an anticipation of 3 years, the penalty due to the sustainability factor, corresponding to the ratio between average life expectancy at age 65 in 2000 and in 2037, is 23%. The reduction factor corresponds to a penalty of 0.5% per month of anticipation and amounts to 18% in this case. The penalty through the reduction of the formation rate when considering a career of 37 years is 8%. In the case of retirement at age 71, that is, a career extension of 3 years, the bonus is 1% for each month that exceeds the legal retirement age with the limit of 70 years, reaching 24%.</t>
  </si>
  <si>
    <t>Sources: Banco de Portugal and Statistics Portugal. | Notes: (p) – projected. Demand aggregates, net of imports, are obtained by subtracting an estimate of the imports used in each component. For more information on the methodology underlying this calculation, see Cardoso and Rua (2021) "Unveiling the real contribution of final demand to GDP growth", Banco de Portugal, Economic Studies – Vol. 7, No. 3.  The weights of demand  aggregates, net of imports, in GDP in 2022 corresponded to 48% for private consumption, 15% for public consumption, 11% for investment and 26% for exports.</t>
  </si>
  <si>
    <t>2023 T1</t>
  </si>
  <si>
    <t>2023 T2</t>
  </si>
  <si>
    <t>2025(p)</t>
  </si>
  <si>
    <t>Exportações totais</t>
  </si>
  <si>
    <t>Exportações de bens</t>
  </si>
  <si>
    <t>Exportações de serviços</t>
  </si>
  <si>
    <t>Total exports</t>
  </si>
  <si>
    <t>Goods exports</t>
  </si>
  <si>
    <t>Services exports</t>
  </si>
  <si>
    <t>Índice 2022T1=100</t>
  </si>
  <si>
    <t>Index 2022Q1=100</t>
  </si>
  <si>
    <t>Gráfico I.1.4 • Exportações de bens e serviços| Índice 2022 T1 = 100</t>
  </si>
  <si>
    <t>Chart I.1.4 • Goods and services exports | Index 2022 Q1=100</t>
  </si>
  <si>
    <t>Poupança</t>
  </si>
  <si>
    <t>Investimento</t>
  </si>
  <si>
    <t>Transferências de capital</t>
  </si>
  <si>
    <t>Balança corrente e de capital</t>
  </si>
  <si>
    <t xml:space="preserve">Fontes: Banco de Portugal e INE. | Notas: (p) – projetado. A balança corrente e de capital corresponde - a menos de discrepâncias relacionadas com diferenças metodológicas entre as estatísticas de Balança e de Contas Nacionais- à capacidade/ necessidade de financiamento face ao exterior e iguala a diferença entre poupança e investimento dos residentes, adicionada das transferências de capital (inclui a aquisição líquida de ativos não-financeiros não-produzidos). </t>
  </si>
  <si>
    <t>Caixa 2-Medidas de acessibilidade à habitação/Box 2-Housing affordability measures</t>
  </si>
  <si>
    <t>Gráfico C.2.1 • Medida de acessibilidade à habitação via crédito e número de anos para comprar uma casa tipificada | Índice 2004 T1 = 100 e número</t>
  </si>
  <si>
    <t>Chart C.2.1 • Housing affordability measure through credit and number of years to buy a typical home | Index 2004 Q1 = 100 and number</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</si>
  <si>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</si>
  <si>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</si>
  <si>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</si>
  <si>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</si>
  <si>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</si>
  <si>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</si>
  <si>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</si>
  <si>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</si>
  <si>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</si>
  <si>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</si>
  <si>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</si>
  <si>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</si>
  <si>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</si>
  <si>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</si>
  <si>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</si>
  <si>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</si>
  <si>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</si>
  <si>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</si>
  <si>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</si>
  <si>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</si>
  <si>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</si>
  <si>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</si>
  <si>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</si>
  <si>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</si>
  <si>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</si>
  <si>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</si>
  <si>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</si>
  <si>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</si>
  <si>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</si>
  <si>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</si>
  <si>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</si>
  <si>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</si>
  <si>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</si>
  <si>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</si>
  <si>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</si>
  <si>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</si>
  <si>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</si>
  <si>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</si>
  <si>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</si>
  <si>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</si>
  <si>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</si>
  <si>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</si>
  <si>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</si>
  <si>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</si>
  <si>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</si>
  <si>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</si>
  <si>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</si>
  <si>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</si>
  <si>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</si>
  <si>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</si>
  <si>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</si>
  <si>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</si>
  <si>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</si>
  <si>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</si>
  <si>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</si>
  <si>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</si>
  <si>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</si>
  <si>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</si>
  <si>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</si>
  <si>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</si>
  <si>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</si>
  <si>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</si>
  <si>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</si>
  <si>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</si>
  <si>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</si>
  <si>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</si>
  <si>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</si>
  <si>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</si>
  <si>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</si>
  <si>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</si>
  <si>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</si>
  <si>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</si>
  <si>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Medida de acessibilidade</t>
  </si>
  <si>
    <t>Affordability measure</t>
  </si>
  <si>
    <t>No of years to buy a typical home</t>
  </si>
  <si>
    <t>N.º de anos para comprar uma casa tipificada</t>
  </si>
  <si>
    <t>Nota: Um aumento do índice corresponde a uma deterioração da acessibilidade à habitação.</t>
  </si>
  <si>
    <t>Note: An increase in the index corresponds to a deterioration in housing affordability.</t>
  </si>
  <si>
    <r>
      <t>Número/</t>
    </r>
    <r>
      <rPr>
        <i/>
        <sz val="11"/>
        <color theme="1"/>
        <rFont val="Calibri"/>
        <family val="2"/>
      </rPr>
      <t>Number</t>
    </r>
  </si>
  <si>
    <r>
      <t>Índice 2004 T1 = 100/</t>
    </r>
    <r>
      <rPr>
        <i/>
        <sz val="11"/>
        <color theme="1"/>
        <rFont val="Calibri"/>
        <family val="2"/>
      </rPr>
      <t>Index 2004 Q1 = 100</t>
    </r>
  </si>
  <si>
    <t xml:space="preserve">Gráfico C.2.2 • Medida de acessibilidade à habitação via crédito | Taxa de variação homóloga, em percentagem, e decomposição, em pontos percentuais </t>
  </si>
  <si>
    <t>Chart C.2.2 • Housing affordability measure through credit | Year-on-year percentage change and percentage point contributions</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</si>
  <si>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</si>
  <si>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</si>
  <si>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</si>
  <si>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</si>
  <si>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</si>
  <si>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</si>
  <si>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</si>
  <si>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</si>
  <si>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</si>
  <si>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</si>
  <si>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</si>
  <si>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</si>
  <si>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</si>
  <si>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</si>
  <si>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</si>
  <si>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</si>
  <si>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</si>
  <si>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</si>
  <si>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</si>
  <si>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</si>
  <si>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</si>
  <si>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</si>
  <si>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</si>
  <si>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</si>
  <si>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</si>
  <si>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</si>
  <si>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</si>
  <si>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</si>
  <si>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</si>
  <si>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</si>
  <si>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</si>
  <si>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</si>
  <si>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</si>
  <si>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</si>
  <si>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</si>
  <si>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</si>
  <si>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</si>
  <si>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</si>
  <si>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</si>
  <si>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</si>
  <si>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</si>
  <si>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</si>
  <si>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</si>
  <si>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</si>
  <si>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</si>
  <si>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</si>
  <si>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</si>
  <si>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</si>
  <si>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</si>
  <si>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</si>
  <si>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</si>
  <si>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</si>
  <si>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</si>
  <si>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</si>
  <si>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</si>
  <si>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</si>
  <si>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</si>
  <si>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</si>
  <si>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</si>
  <si>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</si>
  <si>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</si>
  <si>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</si>
  <si>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</si>
  <si>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</si>
  <si>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</si>
  <si>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</si>
  <si>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</si>
  <si>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</si>
  <si>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</si>
  <si>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</si>
  <si>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</si>
  <si>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</si>
  <si>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Acessibilidade</t>
  </si>
  <si>
    <r>
      <t>Variação em percentagem/</t>
    </r>
    <r>
      <rPr>
        <i/>
        <sz val="11"/>
        <color theme="1"/>
        <rFont val="Calibri"/>
        <family val="2"/>
      </rPr>
      <t>Percentage change</t>
    </r>
  </si>
  <si>
    <t>Montante</t>
  </si>
  <si>
    <t>Taxa de juro</t>
  </si>
  <si>
    <t>Rendimento</t>
  </si>
  <si>
    <t>Affordability</t>
  </si>
  <si>
    <t>Loan amount</t>
  </si>
  <si>
    <t>Interest rate</t>
  </si>
  <si>
    <t>Income</t>
  </si>
  <si>
    <t xml:space="preserve">Gráfico C.2.3 • Medida de acessibilidade à habitação via arrendamento </t>
  </si>
  <si>
    <t xml:space="preserve">Chart C.2.3 • Housing affordability measure through renting </t>
  </si>
  <si>
    <t>Painel A</t>
  </si>
  <si>
    <t>Índice 2020 T1 = 100/Index 2020 Q1 = 100</t>
  </si>
  <si>
    <t>Panel B</t>
  </si>
  <si>
    <t>Panel A</t>
  </si>
  <si>
    <t>Painel B</t>
  </si>
  <si>
    <r>
      <t>Taxa de variação homóloga/</t>
    </r>
    <r>
      <rPr>
        <i/>
        <sz val="11"/>
        <color theme="1"/>
        <rFont val="Calibri"/>
        <family val="2"/>
        <scheme val="minor"/>
      </rPr>
      <t>Year-on-year percentage change</t>
    </r>
  </si>
  <si>
    <r>
      <t>Contributos em pontos percentuais/</t>
    </r>
    <r>
      <rPr>
        <i/>
        <sz val="11"/>
        <color theme="1"/>
        <rFont val="Calibri"/>
        <family val="2"/>
        <scheme val="minor"/>
      </rPr>
      <t>Percentage point contributions</t>
    </r>
  </si>
  <si>
    <t>Renda</t>
  </si>
  <si>
    <t>Rent</t>
  </si>
  <si>
    <r>
      <t>Unidade/</t>
    </r>
    <r>
      <rPr>
        <i/>
        <sz val="11"/>
        <color theme="1"/>
        <rFont val="Calibri"/>
        <family val="2"/>
      </rPr>
      <t>Unit</t>
    </r>
  </si>
  <si>
    <t>Sources: Banco de Portugal and Statistics Portugal.</t>
  </si>
  <si>
    <t>IHPC Total</t>
  </si>
  <si>
    <t>Total HICP</t>
  </si>
  <si>
    <t>Bens excl. alim. e energ.</t>
  </si>
  <si>
    <t>Bens</t>
  </si>
  <si>
    <t xml:space="preserve">Goods </t>
  </si>
  <si>
    <t>Serviços</t>
  </si>
  <si>
    <t>Services</t>
  </si>
  <si>
    <t>Painel A - Taxa de variação homóloga, em percentagem</t>
  </si>
  <si>
    <t>Panel A - Year-on-year growth rate, in percentage</t>
  </si>
  <si>
    <t>Note: Positive (negative) changes correspond to a deterioration (improvement) in housing affordability through credit. For an identical decomposition of the driving factors of housing affordability for the United States, see the Home Ownership Affordability Monitor of the Federal Reserve Bank of Atlanta.</t>
  </si>
  <si>
    <t>Notas: Valor das rendas calculado para uma habitação tipificada de 112,4 metros quadrados utilizando o valor mediano das rendas por metro quadrado de novos contratos de arrendamento de alojamentos familiares. O curto período disponível da série trimestral das rendas da habitação invalida uma análise mais histórica. Um aumento do índice corresponde a uma deterioração da acessibilidade à habitação. Variações positivas (negativas) correspondem a uma deterioração (melhoria) da acessibilidade à habitação via arrendamento.</t>
  </si>
  <si>
    <t>Notes: Rent value calculated for a typical 112.4 square meter home using the median value of rents per square meter for new family dwelling leases. The short available time frame of the quarterly housing rent series invalidates a more historical analysis. An increase in the index corresponds to a deterioration in housing affordability. Positive (negative) changes correspond to a deterioration (improvement) in housing affordability through renting.</t>
  </si>
  <si>
    <t>GI.1.6!A$11</t>
  </si>
  <si>
    <t>GI.1.6!A$10</t>
  </si>
  <si>
    <t>GI.1.7!A$10</t>
  </si>
  <si>
    <t>GI.1.7!A$11</t>
  </si>
  <si>
    <t>GI.1.8!A$10</t>
  </si>
  <si>
    <t>GI.1.8!A$11</t>
  </si>
  <si>
    <t>Gráfico I.1.6 •IHPC total e principais componentes</t>
  </si>
  <si>
    <t>Chart I.1.6 •  Total HICP and main aggregates</t>
  </si>
  <si>
    <t>IHPC total (tva)</t>
  </si>
  <si>
    <t>Alimentares</t>
  </si>
  <si>
    <t>Energéticos</t>
  </si>
  <si>
    <t>Painel B - Taxa de variação anual e contributos| Em percentagem e pp</t>
  </si>
  <si>
    <t>Total HICP (annual growth)</t>
  </si>
  <si>
    <t>Panel B - Annual rate of change and contribiutions| In percentage and pp</t>
  </si>
  <si>
    <t xml:space="preserve">Gráfico I.1.7 •Remuneração média e emprego por setor de atividade | Taxa de variação homóloga do primeiro semestre de 2023, em percentagem </t>
  </si>
  <si>
    <t>Remuneração média</t>
  </si>
  <si>
    <t>Emprego</t>
  </si>
  <si>
    <t>Serviços de apoio</t>
  </si>
  <si>
    <t>Alojamento e restauração</t>
  </si>
  <si>
    <t>Ativ. inform., comunic., científicas e técnicas</t>
  </si>
  <si>
    <t xml:space="preserve">Comércio </t>
  </si>
  <si>
    <t>Indústrias e energia</t>
  </si>
  <si>
    <t>Construção</t>
  </si>
  <si>
    <t>Transportes e armazenagem</t>
  </si>
  <si>
    <t>Adimin. Pública, educação e saúde</t>
  </si>
  <si>
    <t>Ativ. artísticas e desportivas</t>
  </si>
  <si>
    <t>Employment</t>
  </si>
  <si>
    <t>Compensation per employee</t>
  </si>
  <si>
    <t>Public administration, education and health</t>
  </si>
  <si>
    <t>Other services</t>
  </si>
  <si>
    <t>Industry and Energy</t>
  </si>
  <si>
    <t>Construction</t>
  </si>
  <si>
    <t>Arts, entertainment and recreation</t>
  </si>
  <si>
    <t>Trade</t>
  </si>
  <si>
    <t>Information, communication, scientific and technical activities</t>
  </si>
  <si>
    <t>Fonte: INE (com base em dados de remunerações declaradas à Segurança Social e dos subscritores da Caixa Geral de Aposentações. | Nota: Remuneração média por posto de trabalho e emprego por conta de outrem (postos de trabalho).</t>
  </si>
  <si>
    <t>Comércio</t>
  </si>
  <si>
    <t>Outros Serviços</t>
  </si>
  <si>
    <t xml:space="preserve">Gráfico I.1.8 •Rácio excedente bruto de exploração/vendas por setor de atividade | Em percentagem </t>
  </si>
  <si>
    <t xml:space="preserve">Chart I.1.8 •  Gross operating surplus/sales ratio by sector of activity | As a percentage </t>
  </si>
  <si>
    <t>Source: Banco de Portugal - Quarterly statistics on non-financial companies from the Central Balance Sheet Database. | Notes: GOS corresponds to the difference between GVA and compensations paid. The GOS/sales ratios were calculated using an average weighted by the respective denominator. The information for 2023Q2 corresponds to the year ending in the quarter. For more details, see Box 2 - "Profit margins and inflation" of the June 2023 BE.</t>
  </si>
  <si>
    <t>Fonte: Banco de Portugal - Estatísticas trimestrais das empresas não financeiras da Central de Balanços. | Notas: O EBE corresponde à diferença entre o VAB e as remunerações pagas. Os rácios EBE/vendas foram calculados através de uma média ponderada pelo respetivo denominador. A informação relativa a 2023T2 corresponde ao ano terminado no trimestre. Para mais detalhes, ver Caixa 2 – “Margens de lucro e inflação” do BE de junho de 2023.</t>
  </si>
  <si>
    <t>Administrative and support services</t>
  </si>
  <si>
    <t>Caixa 4 - Impacto do IVA zero sobre os preços/Box 4 - Impact of zero VAT on prices</t>
  </si>
  <si>
    <t xml:space="preserve">Gráfico C4.1 •  IHPC de bens alimentares em Portugal - rubricas afetadas e não afetadas pela redução do IVA </t>
  </si>
  <si>
    <t xml:space="preserve">Chart B.4.1 •  Food HICP in Portugal - sub-classes affected and not affected by the VAT reduction </t>
  </si>
  <si>
    <t>Índice 2017=100/Index 2017=100</t>
  </si>
  <si>
    <t>IHPC aliment. - rubricas afetadas pelo IVA zero - Portugal</t>
  </si>
  <si>
    <t>IHPC aliment. - restantes rubricas - Portugal</t>
  </si>
  <si>
    <t xml:space="preserve"> Food HICP - sub-classes affected by zero VAT - Portugal</t>
  </si>
  <si>
    <t xml:space="preserve"> Food HICP - other sub-classes - Portugal</t>
  </si>
  <si>
    <t xml:space="preserve">Fontes: INE e Eurostat (cálculos do Banco de Portugal). | Nota: Os bens alimentares excluem as bebidas e tabaco. </t>
  </si>
  <si>
    <t xml:space="preserve">Sources: Statistics Portugal and Eurostat (Banco de Portugal calculations). | Note: Food excludes beverages and tobacco. </t>
  </si>
  <si>
    <t>Gráfico C4.2 •  IHPC de bens alimentares - rubricas afetadas pela redução do IVA em Portugal – comparação com Espanha e área do euro</t>
  </si>
  <si>
    <t>Chart B.4.2 • Food HICP in Portugal - sub-classes affected by the VAT reduction | Index 2017=100</t>
  </si>
  <si>
    <t>IHPC aliment. - rubricas afetadas pelo IVA zero - Espanha</t>
  </si>
  <si>
    <t xml:space="preserve"> Food HICP - sub-classes affected by zero VAT - Spain</t>
  </si>
  <si>
    <t>Fontes: INE e Eurostat (cálculos do Banco de Portugal). | Notas: Os bens alimentares excluem as bebidas e tabaco. Resultados de regressão, recorrendo a uma abordagem dinâmica de diferença-nas-diferenças, apontam para a ausência de diferenças estatisticamente significativas na evolução dos preços das rubricas afetadas entre Portugal e Espanha/área do euro no período anterior à implementação da medida.</t>
  </si>
  <si>
    <t>Sources: Statistics Portugal and Eurostat (Banco de Portugal calculations). | Notes: Food excludes beverages and tobacco. Regression results, using a dynamic difference-in-differences approach, point to the absence of statistically significant differences in the evolution of the prices of the sub-classes affected between Portugal and Spain/euro area in the period prior to the implementation of the measure.</t>
  </si>
  <si>
    <t xml:space="preserve">Gráfico C4.3 •  IHPC de bens alimentares – rubricas afetadas e não afetadas pela redução do IVA </t>
  </si>
  <si>
    <t xml:space="preserve">Chart B.4.3 •  Food HICP in Portugal - sub-classes affected and not affected by the VAT reduction </t>
  </si>
  <si>
    <t>Taxa de variação em cadeia em maio de 2023, em percentagem</t>
  </si>
  <si>
    <t>Quarter-on-quarter rate of change in May 2023, in percentage</t>
  </si>
  <si>
    <t>Rubricas abrangidas pela redução do IVA</t>
  </si>
  <si>
    <t>IHPC - rubricas abrangidas pela redução do IVA</t>
  </si>
  <si>
    <t>Impacto mecânico da redução do IVA</t>
  </si>
  <si>
    <t>Restantes rubricas</t>
  </si>
  <si>
    <t>IHPC - Restantes rubricas</t>
  </si>
  <si>
    <t xml:space="preserve">HICP - sub-classes affected by the VAT reduction </t>
  </si>
  <si>
    <t>Mechanical impact of the VAT reduction</t>
  </si>
  <si>
    <t>Other sub-classes</t>
  </si>
  <si>
    <t>HICP - Other sub-classes</t>
  </si>
  <si>
    <t>Out. óleos aliment. (0,5%)</t>
  </si>
  <si>
    <t>Other edible oils (0,5%)</t>
  </si>
  <si>
    <t>Out. prepar. de carne (0,3%)</t>
  </si>
  <si>
    <t>Other meat preparations (0,3%)</t>
  </si>
  <si>
    <t>Ovos (0,2%)</t>
  </si>
  <si>
    <t>Eggs (0,2%)</t>
  </si>
  <si>
    <t>Pão (1,7%)</t>
  </si>
  <si>
    <t>Bread (1,7%)</t>
  </si>
  <si>
    <t>Leite magro fresco (0,6%)</t>
  </si>
  <si>
    <t>Fresh low fat milk (0,6%)</t>
  </si>
  <si>
    <t>Hortícolas frescas (0,9%)</t>
  </si>
  <si>
    <t>Fresh or chilled vegetables other than potatoes and other tubers (0,9%)</t>
  </si>
  <si>
    <t>Arroz (0,2%)</t>
  </si>
  <si>
    <t>Rice (0,2%)</t>
  </si>
  <si>
    <t>Queijos e requeijão (0,7%)</t>
  </si>
  <si>
    <t>Cheese and curd (0,7%)</t>
  </si>
  <si>
    <t>Peixe e marisco seco/fumado (0,5%)</t>
  </si>
  <si>
    <t>Dried, smoked or salted fish and seafood (0,5%)</t>
  </si>
  <si>
    <t>Peixe fresco/refrig. (1,2%)</t>
  </si>
  <si>
    <t>Fresh or chilled fish (1,2%)</t>
  </si>
  <si>
    <t>Iogurtes (0,6%)</t>
  </si>
  <si>
    <t>Yoghurt (0,6%)</t>
  </si>
  <si>
    <t>Manteiga (0,1%)</t>
  </si>
  <si>
    <t>Butter (0,1%)</t>
  </si>
  <si>
    <t>Massas e cuscuz (0,2%)</t>
  </si>
  <si>
    <t>Pasta products and couscous (0,2%)</t>
  </si>
  <si>
    <t>Peixe congelado (0,5%)</t>
  </si>
  <si>
    <t>Frozen fish (0,5%)</t>
  </si>
  <si>
    <t>Leite gordo fresco (0,05%)</t>
  </si>
  <si>
    <t>Fresh whole milk (0,05%)</t>
  </si>
  <si>
    <t>Azeite (0,3%)</t>
  </si>
  <si>
    <t>Olive oil (0,3%)</t>
  </si>
  <si>
    <t>Carne de suíno (0,8%)</t>
  </si>
  <si>
    <t>Pork (0,8%)</t>
  </si>
  <si>
    <t>Out. tubérculos e deriv. (0,02%)</t>
  </si>
  <si>
    <t>Other tubers and products of tuber vegetables (0,02%)</t>
  </si>
  <si>
    <t>Prod. hortícolas congelados (0,1%)</t>
  </si>
  <si>
    <t>Frozen vegetables other than potatoes and other tubers (0,1%)</t>
  </si>
  <si>
    <t>Carne de bovino (0,8%)</t>
  </si>
  <si>
    <t>Beef and veal (0,8%)</t>
  </si>
  <si>
    <t>Aves de capoeira (1%)</t>
  </si>
  <si>
    <t>Poultry (1%)</t>
  </si>
  <si>
    <t>Out. prod. lácteos (0,2%)</t>
  </si>
  <si>
    <t>Other milk products (0,2%)</t>
  </si>
  <si>
    <t>Out. Prep. de peixe/marisco (0,4%)</t>
  </si>
  <si>
    <t>Other preserved or processed fish and seafood and fish and seafood preparations (0,4%)</t>
  </si>
  <si>
    <t>Batatas (0,3%)</t>
  </si>
  <si>
    <t>Potatoes (0,3%)</t>
  </si>
  <si>
    <t>Out. prod. de padaria (1,4%)</t>
  </si>
  <si>
    <t>Other bakery products (1,4%)</t>
  </si>
  <si>
    <t>Fruta fresca/refrigerada (1,7%)</t>
  </si>
  <si>
    <t>Fresh or chilled fruit (1,7%)</t>
  </si>
  <si>
    <t>Gelo comestível e gelados (0,2%)</t>
  </si>
  <si>
    <t>Edible ices and ice cream (0,2%)</t>
  </si>
  <si>
    <t>Molhos e condimentos (0,1%)</t>
  </si>
  <si>
    <t>Sauces, condiments (0,1%)</t>
  </si>
  <si>
    <t>Out. prod. alimentares n.e. (0,2%)</t>
  </si>
  <si>
    <t>Other food products n.e.c. (0,2%)</t>
  </si>
  <si>
    <t>Frutos secos e frutos de casca rija (0,2%)</t>
  </si>
  <si>
    <t>Dried fruit and nuts (0,2%)</t>
  </si>
  <si>
    <t>Marisco fresco ou refrigerado (0,2%)</t>
  </si>
  <si>
    <t>Edible offal (0,2%)</t>
  </si>
  <si>
    <t>Out. carnes (0,1%)</t>
  </si>
  <si>
    <t>Lamb and goat (0,1%)</t>
  </si>
  <si>
    <t>Doces de fruta e de citrinos e mel (0,1%)</t>
  </si>
  <si>
    <t>Jams, marmalades and honey (0,1%)</t>
  </si>
  <si>
    <t>Pizzas e quiches (0,1%)</t>
  </si>
  <si>
    <t>Flours and other cereals (0,1%)</t>
  </si>
  <si>
    <t>Margarinas e Out. gorduras vegetais (0,1%)</t>
  </si>
  <si>
    <t>Preserved milk (0,1%)</t>
  </si>
  <si>
    <t>Legumes secos e Out. prod. hortícolas conservados ou transformados (0,3%)</t>
  </si>
  <si>
    <t>Dried vegetables, other preserved or processed vegetables (0,3%)</t>
  </si>
  <si>
    <t>Carne de ovino e caprino (0,1%)</t>
  </si>
  <si>
    <t>Sal, especiarias e ervas aromáticas (0,1%)</t>
  </si>
  <si>
    <t>Salt, spices and culinary herbs (0,1%)</t>
  </si>
  <si>
    <t>Farinhas e Out. cereais (0,1%)</t>
  </si>
  <si>
    <t>Fresh or chilled seafood (0,1%)</t>
  </si>
  <si>
    <t>Batatas fritas (0,2%)</t>
  </si>
  <si>
    <t>Crisps (0,2%)</t>
  </si>
  <si>
    <t>Pratos preparados (0,3%)</t>
  </si>
  <si>
    <t>Ready-made meals (0,3%)</t>
  </si>
  <si>
    <t>Cereais para pequeno almoço (0,3%)</t>
  </si>
  <si>
    <t>Pizza and quiche (0,3%)</t>
  </si>
  <si>
    <t>Carne seca, salgada e fumada (0,8%)</t>
  </si>
  <si>
    <t>Dried, salted or smoked meat (0,8%)</t>
  </si>
  <si>
    <t>Marisco congelado (0,3%)</t>
  </si>
  <si>
    <t>Dried, salted or smoked meat (0,3%)</t>
  </si>
  <si>
    <t>prod. de confeitaria (0,1%)</t>
  </si>
  <si>
    <t>Confectionery products (0,1%)</t>
  </si>
  <si>
    <t>Chocolate (0,3%)</t>
  </si>
  <si>
    <t>Frutas em conserva e Out. prod. de frutas (0,1%)</t>
  </si>
  <si>
    <t>Preserved fruit and fruit-based products (0,1%)</t>
  </si>
  <si>
    <t>Açúcar (0,1%)</t>
  </si>
  <si>
    <t>Sugar (0,1%)</t>
  </si>
  <si>
    <t>Leite conservado (0,1%)</t>
  </si>
  <si>
    <t>Frozen seafood (0,1%)</t>
  </si>
  <si>
    <t>Alimentos para bebés (0%)</t>
  </si>
  <si>
    <t>Baby food (0%)</t>
  </si>
  <si>
    <t xml:space="preserve">Fontes: INE e Eurostat (cálculos do Banco de Portugal). </t>
  </si>
  <si>
    <r>
      <t>Nota: O impacto mecânico corresponde à variação de preço esperada com transmissão completa da medida, dada por (1+τ</t>
    </r>
    <r>
      <rPr>
        <vertAlign val="subscript"/>
        <sz val="9"/>
        <color theme="1"/>
        <rFont val="Calibri"/>
        <family val="2"/>
      </rPr>
      <t>t</t>
    </r>
    <r>
      <rPr>
        <sz val="9"/>
        <color theme="1"/>
        <rFont val="Calibri"/>
        <family val="2"/>
        <scheme val="minor"/>
      </rPr>
      <t>)/(1+τ</t>
    </r>
    <r>
      <rPr>
        <vertAlign val="subscript"/>
        <sz val="9"/>
        <color theme="1"/>
        <rFont val="Calibri"/>
        <family val="2"/>
        <scheme val="minor"/>
      </rPr>
      <t>t</t>
    </r>
    <r>
      <rPr>
        <sz val="9"/>
        <color theme="1"/>
        <rFont val="Calibri"/>
        <family val="2"/>
        <scheme val="minor"/>
      </rPr>
      <t>-1)-1 , onde τ</t>
    </r>
    <r>
      <rPr>
        <vertAlign val="subscript"/>
        <sz val="9"/>
        <color theme="1"/>
        <rFont val="Calibri"/>
        <family val="2"/>
        <scheme val="minor"/>
      </rPr>
      <t xml:space="preserve">t </t>
    </r>
    <r>
      <rPr>
        <sz val="9"/>
        <color theme="1"/>
        <rFont val="Calibri"/>
        <family val="2"/>
        <scheme val="minor"/>
      </rPr>
      <t>é a taxa de IVA em maio e τ</t>
    </r>
    <r>
      <rPr>
        <vertAlign val="subscript"/>
        <sz val="9"/>
        <color theme="1"/>
        <rFont val="Calibri"/>
        <family val="2"/>
        <scheme val="minor"/>
      </rPr>
      <t>t-1</t>
    </r>
    <r>
      <rPr>
        <sz val="9"/>
        <color theme="1"/>
        <rFont val="Calibri"/>
        <family val="2"/>
        <scheme val="minor"/>
      </rPr>
      <t xml:space="preserve"> é a taxa de IVA anterior à alteração. O impacto mecânico ao nível analisado (COICOP5) é obtido a partir do rácio entre os índices do IHPC e do IHPC com impostos constantes (IHPC – CT). O IHPC - CT é divulgado pelo Eurostat, sendo apurado ao nível da COICOP 8. O impacto mecânico para cada rubrica afetada do IHPC pode diferir de 5,7% na medida em que a mesma inclua produtos não abrangidos pela redução do IVA. Os bens alimentares excluem as bebidas e tabaco. As rubricas em cada grupo estão ordenadas por ordem crescente das variações em cadeia do IHPC em maio.</t>
    </r>
  </si>
  <si>
    <t xml:space="preserve">Sources: Statistics Portugal and Eurostat (Banco de Portugal calculations). </t>
  </si>
  <si>
    <t xml:space="preserve">Gráfico C4.4 • IHPC das rubricas afetadas pela redução do IVA em Portugal – comparação com Espanha </t>
  </si>
  <si>
    <t>Chart B.4.3 •   HICP of sub-classes affected by the VAT reduction - comparison with Spain</t>
  </si>
  <si>
    <t>Portugal - IHPC</t>
  </si>
  <si>
    <t>Portugal - IHPC excluindo impacto mecânico</t>
  </si>
  <si>
    <t>Espanha - IHPC</t>
  </si>
  <si>
    <t>HICP - Portugal</t>
  </si>
  <si>
    <t>HICP excluding mechanical impact - Portugal</t>
  </si>
  <si>
    <t>HICP - Spain</t>
  </si>
  <si>
    <t xml:space="preserve">Fontes: INE e Eurostat. </t>
  </si>
  <si>
    <t>Nota: As rubricas estão ordenadas por ordem crescente das variações em cadeia do IHPC observadas em Portugal em maio.</t>
  </si>
  <si>
    <t>Note: The sub-classes in each group are listed in ascending order of the quarter-on-quarter changes of the HICP in May in Portugal.</t>
  </si>
  <si>
    <t>Gráfico C4.5 • Preços online dos produtos afetados pela redução do IVA e dos restantes produtos (alimentares e outros) vendidos pelos principais retalhistas </t>
  </si>
  <si>
    <t>Chart B.4.5 • Online prices of products affected by the VAT reduction and other products (food and others) sold by the main retailers</t>
  </si>
  <si>
    <t>Índice de preço = 100 na semana anterior à entrada em vigor do IVA zero (9-15 abril) / Price index = 100 in the week before zero VAT came into force (April 9-15)</t>
  </si>
  <si>
    <t>Itens afetados pelo IVA 0</t>
  </si>
  <si>
    <t>Itens não afetados pelo IVA 0</t>
  </si>
  <si>
    <t>Semana / Week</t>
  </si>
  <si>
    <t xml:space="preserve">Items affected by Zero VAT </t>
  </si>
  <si>
    <t>Items not affected by Zero VAT</t>
  </si>
  <si>
    <t>Fonte: Banco de Portugal (BPlim – base de dados de preços fixados nas plataformas online dos principais retalhistas a operar em Portugal).</t>
  </si>
  <si>
    <t>Notas: No painel A, a linha vertical a tracejado assinala a semana anterior à entrada em vigor da medida (18 de abril). Os itens não afetados pela medida incluem os produtos alimentares não abrangidos e a maioria dos outros tipos de produtos vendidos nas grandes cadeias retalhistas. Os índices apresentados correspondem à média simples dos índices de todos os produtos considerados em cada grupo.</t>
  </si>
  <si>
    <t>Source: Banco de Portugal (BPlim - database of prices set on the online platforms of the main retailers operating in Portugal).</t>
  </si>
  <si>
    <t>Notes: In panel A, the dashed vertical line marks the week before the measure came into force (18 April). Items not affected by the measure include food products not covered and most other types of products sold in large retail chains. The indices shown correspond to the simple average of the indices of all the products considered in each group.</t>
  </si>
  <si>
    <t>GC.4.1!A$10</t>
  </si>
  <si>
    <t>GC.4.1!A$11</t>
  </si>
  <si>
    <t>GC.4.2!A$10</t>
  </si>
  <si>
    <t>GC.4.2!A$11</t>
  </si>
  <si>
    <t>GC.4.3!A$10</t>
  </si>
  <si>
    <t>GC.4.3!A$11</t>
  </si>
  <si>
    <t>GC.4.4!A$10</t>
  </si>
  <si>
    <t>GC.4.4!A$11</t>
  </si>
  <si>
    <t>GC.4.5!A$10</t>
  </si>
  <si>
    <t>GC.4.5!A$11</t>
  </si>
  <si>
    <t>Goods excluding food and energy</t>
  </si>
  <si>
    <t>Accomodation and food services</t>
  </si>
  <si>
    <t xml:space="preserve">Other </t>
  </si>
  <si>
    <t>Transportation and storage</t>
  </si>
  <si>
    <t>Eletricidade, gás e água</t>
  </si>
  <si>
    <t>Electricity, gas and water</t>
  </si>
  <si>
    <t>Industry</t>
  </si>
  <si>
    <t>Indústrias</t>
  </si>
  <si>
    <t>Age of the household representative</t>
  </si>
  <si>
    <t>Education of the household representative</t>
  </si>
  <si>
    <t>1 person</t>
  </si>
  <si>
    <t>More than 1 person</t>
  </si>
  <si>
    <t>Source: Statistics Portugal (Census). | Note: The household representative is the household member considered as such by the other members.</t>
  </si>
  <si>
    <r>
      <t>Fonte: BCE (</t>
    </r>
    <r>
      <rPr>
        <i/>
        <sz val="9"/>
        <color theme="1"/>
        <rFont val="Calibri"/>
        <family val="2"/>
        <scheme val="minor"/>
      </rPr>
      <t>Household Finance and Consumption Survey, 2021</t>
    </r>
    <r>
      <rPr>
        <sz val="9"/>
        <color theme="1"/>
        <rFont val="Calibri"/>
        <family val="2"/>
        <scheme val="minor"/>
      </rPr>
      <t>).</t>
    </r>
  </si>
  <si>
    <t>Source: ECB (Household Finance and Consumption Survey, 2021).</t>
  </si>
  <si>
    <t>Gráfico 2 • Famílias proprietárias da residência principal que herdaram ou receberam como oferta a casa, por quintil de rendimento e classe etária com que herdaram | Percentagem do total de proprietários em cada classe</t>
  </si>
  <si>
    <t>Chart 2 • Homeowner households who inherited or received the house as a gift, by income quintile and age group with which they inherited | Percentage of total homeowners in each class</t>
  </si>
  <si>
    <t>Age of the household reference person</t>
  </si>
  <si>
    <t>Sources: Banco de Portugal and Statisitcs Portugal (Portuguese Household Financial and Consumption Survey of 2020). | Note: The reference person was selected among household members according to the Canberra definition (United Nations, 2011). In most cases corresponds to the person with the highest income in the household.</t>
  </si>
  <si>
    <t>Proprietários com empréstimo</t>
  </si>
  <si>
    <t>Proprietários sem empréstimo</t>
  </si>
  <si>
    <t>Homeowners with loan</t>
  </si>
  <si>
    <t>Homeowners without loan</t>
  </si>
  <si>
    <t xml:space="preserve">Gráfico 4 • Famílias proprietárias da residência principal e proprietários com empréstimo entre 1981 e 2021, para alguns grupos de famílias | Percentagem </t>
  </si>
  <si>
    <t>Chart 4 • Homeowner households and homeowners with loan between 1981 and 2021, for some groups of households | Percentage</t>
  </si>
  <si>
    <t>Representante com 34 anos e menos</t>
  </si>
  <si>
    <t>Representante com ensino maior que o obrigatório</t>
  </si>
  <si>
    <t>Residentes nas AMLP</t>
  </si>
  <si>
    <t>Com mais de 1 indivíduo</t>
  </si>
  <si>
    <t>Household representative with 34 years old and less</t>
  </si>
  <si>
    <t xml:space="preserve">Household representative with education above compulsary </t>
  </si>
  <si>
    <t>Residents in MALP</t>
  </si>
  <si>
    <t>With more than 1 person</t>
  </si>
  <si>
    <t>Proprietários com empréstimo (% do total de proprietários em cada classe)</t>
  </si>
  <si>
    <t>Homeowners with loan (% of total homeowners in each class)</t>
  </si>
  <si>
    <t>Chart 5 • Homeowner households, by age group and decade of birth of the household representative | Percentage</t>
  </si>
  <si>
    <t>Decade of birth of the household representative</t>
  </si>
  <si>
    <t>Gráfico 6 • Famílias proprietárias com empréstimo, por classe etária e década de nascimento do representante da família | Percentagem das famílias proprietárias</t>
  </si>
  <si>
    <t>Chart 6 • Homeowner households with loan, by age group and decade of birth of the household representative | Percentage</t>
  </si>
  <si>
    <t>Table B1.1 • Reason for being a homeowner or a renter, by time of decision and age group at the time of decision | Percentage of households in each class</t>
  </si>
  <si>
    <t>Age group at the time of purchase or rental</t>
  </si>
  <si>
    <t>Time period of purchase or rental</t>
  </si>
  <si>
    <t>Reason for having taken the decision to become a homeowner</t>
  </si>
  <si>
    <t>Would have preferred to rent but there were no houses to rent</t>
  </si>
  <si>
    <t>Loan installment was less than the rent value</t>
  </si>
  <si>
    <t>Buying a house was a good investment</t>
  </si>
  <si>
    <t>Preferred to live in their own home regardless of whether the purchase was a good investment or not</t>
  </si>
  <si>
    <t>Reason for having taken the decision to become a renter</t>
  </si>
  <si>
    <t>Preferred to hold cash rather than investing it in a house</t>
  </si>
  <si>
    <t>Did not want to go into debt</t>
  </si>
  <si>
    <t>Considered that buying a house was not a good investment</t>
  </si>
  <si>
    <t>The rent value was less than the loan installment</t>
  </si>
  <si>
    <t>Sources: Banco de Portugal and Statisitcs Portugal (Portuguese Household Financial and Consumption Survey of 2020). | Notes: The age group is that of the household reference person. The reference person was selected among household members according to the Canberra definition (United Nations, 2011). In most cases corresponds to the person with the highest income in the household.</t>
  </si>
  <si>
    <t>Table B1.2 • Reason for being a homeowner or a renter at the time of the interview, by age group and household income during that period | Percentage of households in each class</t>
  </si>
  <si>
    <t>Age group at the time of the interview</t>
  </si>
  <si>
    <t>Income quintiles at the time of the interview</t>
  </si>
  <si>
    <t>Reason for being a homeowner at the time of the interview</t>
  </si>
  <si>
    <t>Would like to rent but there are no houses to rent</t>
  </si>
  <si>
    <t>Because it makes sense financially to live in their own home</t>
  </si>
  <si>
    <t>Because prefers to have a house rather than the cash equivalent</t>
  </si>
  <si>
    <t>Because prefers to live in their own home even if financially it would make sense to live in a rented house</t>
  </si>
  <si>
    <t>Because does not want to move, regardless of financial matters</t>
  </si>
  <si>
    <t>Reason for being a renter at the time of the interview</t>
  </si>
  <si>
    <t>Prefers to rent, regardless of financial matters</t>
  </si>
  <si>
    <t>Does not want to move, regardless of financial matters</t>
  </si>
  <si>
    <t>Prefers to hold cash instead of investing it in buying a house</t>
  </si>
  <si>
    <t>Prefers not to go into debt</t>
  </si>
  <si>
    <t>The rent value is less than the loan installment</t>
  </si>
  <si>
    <t>Considers that buying a house is not a good investment at the moment</t>
  </si>
  <si>
    <t>Would prefer to buy but does not have the financial means to do so</t>
  </si>
  <si>
    <t>It is a temporary situation, intends to buy soon</t>
  </si>
  <si>
    <t>Households with more than 1 person</t>
  </si>
  <si>
    <t>MALP - 34 years old and less and education equal to or below compulsory</t>
  </si>
  <si>
    <t>MALP - 34 years old and less and education above compulsory</t>
  </si>
  <si>
    <t>MALP - 35-64 years old and education equal to or below compulsory</t>
  </si>
  <si>
    <t>MALP - 35-64 years old and education above compulsory</t>
  </si>
  <si>
    <t>MALP - 65 years old and over and education equal to or below compulsory</t>
  </si>
  <si>
    <t>MALP - 65 years old and over and education above compulsory</t>
  </si>
  <si>
    <t>Restantes regiões - 34 anos e menos e ensino igual ou menor que o obrigatório</t>
  </si>
  <si>
    <t>Remainig regions - 34 years old and less and education equal to or below compulsory</t>
  </si>
  <si>
    <t>Restantes regiões - 34 anos e menos e ensino maior que o obrigatório</t>
  </si>
  <si>
    <t>Remainig regions - 34 years old and less and education above compulsory</t>
  </si>
  <si>
    <t>Restantes regiões - 35-64 anos e ensino igual ou menor que o obrigatório</t>
  </si>
  <si>
    <t>Remainig regions - 35-64 years old and education equal to or below compulsory</t>
  </si>
  <si>
    <t>Restantes regiões - 35-64 anos e ensino maior que o obrigatório</t>
  </si>
  <si>
    <t>Remainig regions - 35-64 years old and education above compulsory</t>
  </si>
  <si>
    <t>Restantes regiões - 65 anos e mais e ensino igual ou menor que o obrigatório</t>
  </si>
  <si>
    <t>Remainig regions - 65 years old and over and education equal to or below compulsory</t>
  </si>
  <si>
    <t>Restantes regiões - 65 anos e mais e ensino maior que o obrigatório</t>
  </si>
  <si>
    <t>Remainig regions - 65 years old and over and education above compulsory</t>
  </si>
  <si>
    <t>Households with 1 person</t>
  </si>
  <si>
    <t>Education equal to or below compulsory</t>
  </si>
  <si>
    <t>Education above compulsory</t>
  </si>
  <si>
    <t>Quadro A2 • Famílias proprietárias com empréstimo entre 1981 e 2021 | Percentagem do total de famílias proprietárias em cada classe</t>
  </si>
  <si>
    <t>Table A2 • Homeowner households with loan between 1981 and 2021 | Percentage of total homeowners in each class</t>
  </si>
  <si>
    <t>Table A3 • Renter households of the main residence between 1981 and 2021 | Percentage of total households in each class</t>
  </si>
  <si>
    <t>TED.C1.2!A$10</t>
  </si>
  <si>
    <t>TED.C1.2!A$11</t>
  </si>
  <si>
    <t>TED.A1!A$10</t>
  </si>
  <si>
    <t>TED.A1!A$11</t>
  </si>
  <si>
    <t>TED.A2!A$10</t>
  </si>
  <si>
    <t>TED.A2!A$11</t>
  </si>
  <si>
    <t>TED.A3!A$10</t>
  </si>
  <si>
    <t>TED.A3!A$11</t>
  </si>
  <si>
    <t>Anexo do Tema em Destaque/Special issue annex</t>
  </si>
  <si>
    <t>Caixa 1-Motivos para ser proprietário ou para arrendar a residência principal em Portugal/Box 1-Reasons for being a homeowner or to rent the main residence in Portugal</t>
  </si>
  <si>
    <t>Parte II. Tema em Destaque: Habitação em Portugal nos últimos 40 anos: regime de ocupação e recurso ao crédito/Part II. Special issue: Housing in Portugal over the last 40 years: tenure status and access to credit</t>
  </si>
  <si>
    <t>Table 1 • Distribution of households with different characteristics, by housing tenure status in 2021 | Percentage of total households in each class</t>
  </si>
  <si>
    <t>Chart 3 • Housing tenure status between 1981 and 2021 | Percentage of households</t>
  </si>
  <si>
    <t>Preferred to rent, regardless of financial matters</t>
  </si>
  <si>
    <t>Would have preferred to buy but did not have the financial means to do so</t>
  </si>
  <si>
    <t xml:space="preserve">2023 Q1 </t>
  </si>
  <si>
    <t>2023 Q2</t>
  </si>
  <si>
    <t xml:space="preserve">Gráfico I.1.5 • Balança corrente e de capital, poupança e investimento | Em percentagem do PIB </t>
  </si>
  <si>
    <t>Savings</t>
  </si>
  <si>
    <t>Investment</t>
  </si>
  <si>
    <t>Capital transfers</t>
  </si>
  <si>
    <t>Current and capital account</t>
  </si>
  <si>
    <t>Chart I.1.7 •  Compensation per employee and employment by setor of activity | Year-on-year rate of change in first half 2023, in percentage</t>
  </si>
  <si>
    <t>Source:Statistics Portugal (based on declared wages to the Social Security system and from Caixa Geral de Aposentações subscribers). Note: Average compensation per job and employees (jobs).</t>
  </si>
  <si>
    <t xml:space="preserve">Sources: Statistics Portugal and Banco de Portugal. | Notes: (p) - projected. The current and capital account corresponds - except for discrepancies related to methodological differences between the Balance of Payments and National Accounts statistics - to the net lending/net borrowing of the economy and equals the difference between residents' savings and investment, plus capital transfers (includes the net acquisition of non-financial non-produced assets). </t>
  </si>
  <si>
    <t>Taxa de juro -  SNF</t>
  </si>
  <si>
    <t xml:space="preserve">Taxa de juro - famílias </t>
  </si>
  <si>
    <t>Chart I.1.5 •  Current and capital account, saving and investment| Percentage of GDP</t>
  </si>
  <si>
    <t>IHPC aliment. - rubricas afetadas pelo IVA zero - Área do euro</t>
  </si>
  <si>
    <t xml:space="preserve"> Food HICP - sub-classes affected by zero VAT - Euro area</t>
  </si>
  <si>
    <t xml:space="preserve">Sub-classes affected by the VAT reduction </t>
  </si>
  <si>
    <r>
      <t>Note: The mechanical impact corresponds to the expected price change with full transmission of the measure, given by (1+τ</t>
    </r>
    <r>
      <rPr>
        <i/>
        <vertAlign val="subscript"/>
        <sz val="9"/>
        <color theme="1"/>
        <rFont val="Calibri"/>
        <family val="2"/>
      </rPr>
      <t>t</t>
    </r>
    <r>
      <rPr>
        <i/>
        <sz val="9"/>
        <color theme="1"/>
        <rFont val="Calibri"/>
        <family val="2"/>
        <scheme val="minor"/>
      </rPr>
      <t>)/(1+τ</t>
    </r>
    <r>
      <rPr>
        <i/>
        <vertAlign val="subscript"/>
        <sz val="9"/>
        <color theme="1"/>
        <rFont val="Calibri"/>
        <family val="2"/>
        <scheme val="minor"/>
      </rPr>
      <t>t</t>
    </r>
    <r>
      <rPr>
        <i/>
        <sz val="9"/>
        <color theme="1"/>
        <rFont val="Calibri"/>
        <family val="2"/>
        <scheme val="minor"/>
      </rPr>
      <t>-1)-1 , where τ</t>
    </r>
    <r>
      <rPr>
        <i/>
        <vertAlign val="subscript"/>
        <sz val="9"/>
        <color theme="1"/>
        <rFont val="Calibri"/>
        <family val="2"/>
        <scheme val="minor"/>
      </rPr>
      <t>t</t>
    </r>
    <r>
      <rPr>
        <i/>
        <sz val="9"/>
        <color theme="1"/>
        <rFont val="Calibri"/>
        <family val="2"/>
        <scheme val="minor"/>
      </rPr>
      <t xml:space="preserve"> is the VAT rate in May and τ</t>
    </r>
    <r>
      <rPr>
        <i/>
        <vertAlign val="subscript"/>
        <sz val="9"/>
        <color theme="1"/>
        <rFont val="Calibri"/>
        <family val="2"/>
        <scheme val="minor"/>
      </rPr>
      <t>t</t>
    </r>
    <r>
      <rPr>
        <i/>
        <sz val="9"/>
        <color theme="1"/>
        <rFont val="Calibri"/>
        <family val="2"/>
        <scheme val="minor"/>
      </rPr>
      <t>-1 is the VAT rate prior to the change. The mechanical impact at the level analyzed (COICOP5) is obtained from the ratio between the HICP and the HICP at constant tax rates (HICP-CT) indices. The HICP-CT is published by Eurostat and is calculated at COICOP 8 level. The mechanical impact for each affected HICP sub-class may differ from 5.7% to the extent that it includes products not targeted by the VAT reduction. Food excludes beverages and tobacco. The sub-classes in each group are listed in ascending order of the quarter-on-quarter changes of the HICP in May.</t>
    </r>
  </si>
  <si>
    <t>Painel B - Inflação (taxa de variação homóloga)</t>
  </si>
  <si>
    <t>Panel B - Inflation (year-on-year growth rate)</t>
  </si>
  <si>
    <t>Parte III. Políticas em análise: Perspetivas para as pensões de velhice em Portugal/Part III. Policy insights: Prospects for old age pensions in Portugal</t>
  </si>
  <si>
    <t>Crescimento médio do salário real</t>
  </si>
  <si>
    <t>Average real wage growth</t>
  </si>
  <si>
    <r>
      <t>Unidade/</t>
    </r>
    <r>
      <rPr>
        <i/>
        <sz val="9"/>
        <color theme="1"/>
        <rFont val="Calibri"/>
        <family val="2"/>
        <scheme val="minor"/>
      </rPr>
      <t>Unit</t>
    </r>
  </si>
  <si>
    <r>
      <t>Notas: Variações positivas (negativas) correspondem a uma deterioração (melhoria) da acessibilidade à habitação via crédito. Para uma decomposição idêntica dos fatores determinantes da acessibilidade aplicada aos Estados Unidos, veja-se o “</t>
    </r>
    <r>
      <rPr>
        <i/>
        <sz val="9"/>
        <color theme="1"/>
        <rFont val="Calibri"/>
        <family val="2"/>
      </rPr>
      <t>Home Ownership Affordability Monitor</t>
    </r>
    <r>
      <rPr>
        <sz val="9"/>
        <color theme="1"/>
        <rFont val="Calibri"/>
        <family val="2"/>
        <scheme val="minor"/>
      </rPr>
      <t>” da Reserva Federal de Atlanta.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</si>
</sst>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__"/>
    <numFmt numFmtId="165" formatCode="0.0"/>
    <numFmt numFmtId="166" formatCode="dd\-mm\-yyyy;@"/>
    <numFmt numFmtId="167" formatCode="0.0%"/>
    <numFmt numFmtId="168" formatCode="[$-816]mmm/yy;@"/>
    <numFmt numFmtId="169" formatCode="[$-409]mmm/yy;@"/>
    <numFmt numFmtId="170" formatCode="0.0____"/>
    <numFmt numFmtId="171" formatCode="0.000"/>
    <numFmt numFmtId="172" formatCode="0.0__\ __"/>
    <numFmt numFmtId="173" formatCode="[$-409]mmm\-yy;@"/>
  </numFmts>
  <fonts count="48" x14ac:knownFonts="1">
    <font>
      <sz val="11"/>
      <color theme="1"/>
      <name val="Calibri"/>
      <family val="2"/>
      <scheme val="minor"/>
    </font>
    <font>
      <sz val="11"/>
      <color theme="1"/>
      <name val="Calibri"/>
      <family val="2"/>
    </font>
    <font>
      <sz val="11"/>
      <color theme="1"/>
      <name val="Calibri"/>
      <family val="2"/>
      <scheme val="minor"/>
    </font>
    <font>
      <b/>
      <sz val="11"/>
      <name val="Calibri"/>
      <family val="2"/>
      <scheme val="minor"/>
    </font>
    <font>
      <b/>
      <sz val="11"/>
      <color theme="4"/>
      <name val="Calibri"/>
      <family val="2"/>
      <scheme val="minor"/>
    </font>
    <font>
      <b/>
      <sz val="11"/>
      <color theme="4" tint="-0.499984740745262"/>
      <name val="Calibri"/>
      <family val="2"/>
      <scheme val="minor"/>
    </font>
    <font>
      <sz val="10"/>
      <name val="Arial"/>
      <family val="2"/>
    </font>
    <font>
      <sz val="14"/>
      <color theme="1"/>
      <name val="Calibri"/>
      <family val="2"/>
      <scheme val="minor"/>
    </font>
    <font>
      <i/>
      <sz val="14"/>
      <color theme="1"/>
      <name val="Calibri"/>
      <family val="2"/>
      <scheme val="minor"/>
    </font>
    <font>
      <u/>
      <sz val="11"/>
      <color theme="10"/>
      <name val="Calibri"/>
      <family val="2"/>
    </font>
    <font>
      <b/>
      <sz val="14"/>
      <name val="Calibri"/>
      <family val="2"/>
      <scheme val="minor"/>
    </font>
    <font>
      <i/>
      <sz val="11"/>
      <color theme="1"/>
      <name val="Calibri"/>
      <family val="2"/>
      <scheme val="minor"/>
    </font>
    <font>
      <sz val="9"/>
      <color theme="1"/>
      <name val="Calibri"/>
      <family val="2"/>
      <scheme val="minor"/>
    </font>
    <font>
      <i/>
      <sz val="11"/>
      <color rgb="FF000000"/>
      <name val="Calibri"/>
      <family val="2"/>
    </font>
    <font>
      <vertAlign val="superscript"/>
      <sz val="11"/>
      <color theme="1"/>
      <name val="Calibri"/>
      <family val="2"/>
      <scheme val="minor"/>
    </font>
    <font>
      <sz val="12"/>
      <name val="Calibri"/>
      <family val="2"/>
      <scheme val="minor"/>
    </font>
    <font>
      <sz val="10"/>
      <color theme="1"/>
      <name val="Calibri"/>
      <family val="2"/>
    </font>
    <font>
      <i/>
      <sz val="11"/>
      <color theme="1"/>
      <name val="Calibri"/>
      <family val="2"/>
    </font>
    <font>
      <sz val="10"/>
      <name val="Calibri"/>
      <family val="2"/>
      <scheme val="minor"/>
    </font>
    <font>
      <sz val="11"/>
      <name val="Calibri"/>
      <family val="2"/>
      <scheme val="minor"/>
    </font>
    <font>
      <i/>
      <sz val="11"/>
      <name val="Calibri"/>
      <family val="2"/>
      <scheme val="minor"/>
    </font>
    <font>
      <b/>
      <sz val="10"/>
      <color theme="1"/>
      <name val="Calibri"/>
      <family val="2"/>
      <scheme val="minor"/>
    </font>
    <font>
      <i/>
      <sz val="9"/>
      <color theme="1"/>
      <name val="Calibri"/>
      <family val="2"/>
      <scheme val="minor"/>
    </font>
    <font>
      <u/>
      <sz val="11"/>
      <color theme="10"/>
      <name val="Calibri"/>
      <family val="2"/>
      <scheme val="minor"/>
    </font>
    <font>
      <b/>
      <sz val="11"/>
      <color theme="1"/>
      <name val="Calibri"/>
      <family val="2"/>
      <scheme val="minor"/>
    </font>
    <font>
      <sz val="11"/>
      <name val="Arial"/>
      <family val="2"/>
    </font>
    <font>
      <sz val="11"/>
      <name val="Calibri"/>
      <family val="2"/>
    </font>
    <font>
      <i/>
      <sz val="11"/>
      <name val="Calibri"/>
      <family val="2"/>
    </font>
    <font>
      <sz val="10"/>
      <color theme="1"/>
      <name val="Calibri"/>
      <family val="2"/>
      <scheme val="minor"/>
    </font>
    <font>
      <sz val="8"/>
      <name val="Calibri"/>
      <family val="2"/>
      <scheme val="minor"/>
    </font>
    <font>
      <b/>
      <sz val="10"/>
      <name val="Calibri"/>
      <family val="2"/>
      <scheme val="minor"/>
    </font>
    <font>
      <b/>
      <i/>
      <sz val="11"/>
      <color theme="1"/>
      <name val="Calibri"/>
      <family val="2"/>
      <scheme val="minor"/>
    </font>
    <font>
      <i/>
      <sz val="10"/>
      <color theme="1"/>
      <name val="Calibri"/>
      <family val="2"/>
    </font>
    <font>
      <sz val="11"/>
      <color rgb="FFFF0000"/>
      <name val="Calibri"/>
      <family val="2"/>
      <scheme val="minor"/>
    </font>
    <font>
      <i/>
      <sz val="11"/>
      <color rgb="FFFF0000"/>
      <name val="Calibri"/>
      <family val="2"/>
      <scheme val="minor"/>
    </font>
    <font>
      <sz val="14"/>
      <name val="Calibri"/>
      <family val="2"/>
      <scheme val="minor"/>
    </font>
    <font>
      <sz val="10"/>
      <color indexed="8"/>
      <name val="Arial"/>
      <family val="2"/>
    </font>
    <font>
      <b/>
      <sz val="10"/>
      <name val="Arial"/>
      <family val="2"/>
    </font>
    <font>
      <b/>
      <sz val="11"/>
      <name val="Calibri"/>
      <family val="2"/>
    </font>
    <font>
      <sz val="8"/>
      <name val="Arial"/>
      <family val="2"/>
    </font>
    <font>
      <vertAlign val="subscript"/>
      <sz val="9"/>
      <color theme="1"/>
      <name val="Calibri"/>
      <family val="2"/>
    </font>
    <font>
      <vertAlign val="subscript"/>
      <sz val="9"/>
      <color theme="1"/>
      <name val="Calibri"/>
      <family val="2"/>
      <scheme val="minor"/>
    </font>
    <font>
      <i/>
      <sz val="11"/>
      <name val="Arial"/>
      <family val="2"/>
    </font>
    <font>
      <i/>
      <vertAlign val="subscript"/>
      <sz val="9"/>
      <color theme="1"/>
      <name val="Calibri"/>
      <family val="2"/>
    </font>
    <font>
      <i/>
      <vertAlign val="subscript"/>
      <sz val="9"/>
      <color theme="1"/>
      <name val="Calibri"/>
      <family val="2"/>
      <scheme val="minor"/>
    </font>
    <font>
      <i/>
      <sz val="9"/>
      <name val="Calibri"/>
      <family val="2"/>
      <scheme val="minor"/>
    </font>
    <font>
      <i/>
      <sz val="9"/>
      <color rgb="FF000000"/>
      <name val="Calibri"/>
      <family val="2"/>
      <scheme val="minor"/>
    </font>
    <font>
      <i/>
      <sz val="9"/>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top/>
      <bottom/>
      <diagonal/>
    </border>
  </borders>
  <cellStyleXfs count="14">
    <xf numFmtId="0" fontId="0" fillId="0" borderId="0"/>
    <xf numFmtId="0" fontId="6" fillId="0" borderId="0"/>
    <xf numFmtId="0" fontId="9" fillId="0" borderId="0" applyNumberFormat="0" applyFill="0" applyBorder="0" applyAlignment="0" applyProtection="0">
      <alignment vertical="top"/>
      <protection locked="0"/>
    </xf>
    <xf numFmtId="9" fontId="2" fillId="0" borderId="0" applyFont="0" applyFill="0" applyBorder="0" applyAlignment="0" applyProtection="0"/>
    <xf numFmtId="0" fontId="23"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0" borderId="0"/>
    <xf numFmtId="0" fontId="26" fillId="0" borderId="0"/>
    <xf numFmtId="0" fontId="1" fillId="0" borderId="0"/>
    <xf numFmtId="0" fontId="6" fillId="0" borderId="0"/>
    <xf numFmtId="0" fontId="6" fillId="0" borderId="0"/>
    <xf numFmtId="0" fontId="25" fillId="0" borderId="0"/>
    <xf numFmtId="9" fontId="6" fillId="0" borderId="0" applyFont="0" applyFill="0" applyBorder="0" applyAlignment="0" applyProtection="0"/>
    <xf numFmtId="43" fontId="26" fillId="0" borderId="0" applyFont="0" applyFill="0" applyBorder="0" applyAlignment="0" applyProtection="0"/>
  </cellStyleXfs>
  <cellXfs count="307">
    <xf numFmtId="0" fontId="0" fillId="0" borderId="0" xfId="0"/>
    <xf numFmtId="0" fontId="3" fillId="2" borderId="0" xfId="0" applyFont="1" applyFill="1" applyAlignment="1" applyProtection="1">
      <alignment horizontal="left" vertical="center"/>
      <protection locked="0"/>
    </xf>
    <xf numFmtId="0" fontId="2" fillId="2" borderId="0" xfId="0" applyFont="1" applyFill="1"/>
    <xf numFmtId="0" fontId="5" fillId="2" borderId="0" xfId="0" applyFont="1" applyFill="1" applyAlignment="1" applyProtection="1">
      <alignment horizontal="left" vertical="center" wrapText="1"/>
      <protection locked="0"/>
    </xf>
    <xf numFmtId="0" fontId="9" fillId="2" borderId="0" xfId="2" applyFill="1" applyAlignment="1" applyProtection="1"/>
    <xf numFmtId="0" fontId="10"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xf numFmtId="0" fontId="12" fillId="0" borderId="0" xfId="0" applyFont="1" applyAlignment="1">
      <alignment vertical="center" wrapText="1"/>
    </xf>
    <xf numFmtId="0" fontId="9" fillId="0" borderId="0" xfId="2" applyFill="1" applyAlignment="1" applyProtection="1">
      <alignment vertical="center"/>
    </xf>
    <xf numFmtId="0" fontId="2" fillId="0" borderId="0" xfId="1" applyFont="1"/>
    <xf numFmtId="0" fontId="13" fillId="0" borderId="0" xfId="1" applyFont="1"/>
    <xf numFmtId="0" fontId="13" fillId="0" borderId="0" xfId="1" applyFont="1" applyAlignment="1">
      <alignment horizontal="left"/>
    </xf>
    <xf numFmtId="0" fontId="0" fillId="0" borderId="0" xfId="1" applyFont="1"/>
    <xf numFmtId="0" fontId="2" fillId="0" borderId="0" xfId="1" applyFont="1" applyAlignment="1">
      <alignment horizontal="left"/>
    </xf>
    <xf numFmtId="165" fontId="0" fillId="0" borderId="0" xfId="0" applyNumberFormat="1"/>
    <xf numFmtId="0" fontId="16" fillId="0" borderId="0" xfId="0" applyFont="1" applyAlignment="1">
      <alignment horizontal="right"/>
    </xf>
    <xf numFmtId="0" fontId="17" fillId="0" borderId="0" xfId="0" applyFont="1" applyAlignment="1">
      <alignment horizontal="right"/>
    </xf>
    <xf numFmtId="0" fontId="18" fillId="0" borderId="0" xfId="0" applyFont="1" applyAlignment="1" applyProtection="1">
      <alignment vertical="center"/>
      <protection locked="0"/>
    </xf>
    <xf numFmtId="0" fontId="11" fillId="0" borderId="0" xfId="0" applyFont="1" applyAlignment="1">
      <alignment horizontal="left"/>
    </xf>
    <xf numFmtId="0" fontId="19" fillId="0" borderId="0" xfId="1" applyFont="1" applyAlignment="1">
      <alignment horizontal="left" indent="2"/>
    </xf>
    <xf numFmtId="0" fontId="20" fillId="0" borderId="0" xfId="1" applyFont="1" applyAlignment="1">
      <alignment horizontal="left" indent="2"/>
    </xf>
    <xf numFmtId="165" fontId="19" fillId="0" borderId="0" xfId="0" applyNumberFormat="1" applyFont="1"/>
    <xf numFmtId="0" fontId="19" fillId="0" borderId="0" xfId="1" applyFont="1" applyAlignment="1">
      <alignment horizontal="left"/>
    </xf>
    <xf numFmtId="0" fontId="20" fillId="0" borderId="0" xfId="1" applyFont="1" applyAlignment="1">
      <alignment horizontal="left"/>
    </xf>
    <xf numFmtId="166" fontId="21" fillId="0" borderId="0" xfId="0" applyNumberFormat="1" applyFont="1"/>
    <xf numFmtId="0" fontId="0" fillId="0" borderId="0" xfId="0" applyAlignment="1">
      <alignment horizontal="left" indent="1"/>
    </xf>
    <xf numFmtId="2" fontId="18" fillId="0" borderId="0" xfId="0" applyNumberFormat="1" applyFont="1" applyAlignment="1" applyProtection="1">
      <alignment vertical="center"/>
      <protection locked="0"/>
    </xf>
    <xf numFmtId="0" fontId="12" fillId="0" borderId="0" xfId="0" applyFont="1"/>
    <xf numFmtId="0" fontId="22" fillId="0" borderId="0" xfId="0" applyFont="1"/>
    <xf numFmtId="165" fontId="18" fillId="0" borderId="0" xfId="0" applyNumberFormat="1" applyFont="1" applyAlignment="1" applyProtection="1">
      <alignment vertical="center"/>
      <protection locked="0"/>
    </xf>
    <xf numFmtId="0" fontId="1" fillId="0" borderId="0" xfId="0" applyFont="1" applyAlignment="1">
      <alignment horizontal="right"/>
    </xf>
    <xf numFmtId="164" fontId="15" fillId="0" borderId="0" xfId="1" applyNumberFormat="1" applyFont="1" applyAlignment="1">
      <alignment horizontal="right"/>
    </xf>
    <xf numFmtId="0" fontId="0" fillId="0" borderId="0" xfId="0" applyAlignment="1">
      <alignment wrapText="1"/>
    </xf>
    <xf numFmtId="0" fontId="16" fillId="0" borderId="0" xfId="0" applyFont="1" applyAlignment="1">
      <alignment horizontal="right" wrapText="1"/>
    </xf>
    <xf numFmtId="0" fontId="11" fillId="0" borderId="0" xfId="0" applyFont="1" applyAlignment="1">
      <alignment horizontal="center" vertical="center"/>
    </xf>
    <xf numFmtId="0" fontId="17" fillId="0" borderId="0" xfId="0" applyFont="1" applyAlignment="1">
      <alignment horizontal="center" vertical="center" wrapText="1"/>
    </xf>
    <xf numFmtId="168" fontId="0" fillId="0" borderId="0" xfId="0" applyNumberFormat="1" applyAlignment="1">
      <alignment horizontal="right"/>
    </xf>
    <xf numFmtId="169" fontId="0" fillId="0" borderId="0" xfId="0" applyNumberFormat="1" applyAlignment="1">
      <alignment horizontal="right"/>
    </xf>
    <xf numFmtId="0" fontId="16" fillId="0" borderId="0" xfId="0" applyFont="1" applyAlignment="1">
      <alignment horizontal="left"/>
    </xf>
    <xf numFmtId="1" fontId="0" fillId="0" borderId="0" xfId="0" applyNumberFormat="1"/>
    <xf numFmtId="0" fontId="19" fillId="0" borderId="0" xfId="1" applyFont="1"/>
    <xf numFmtId="0" fontId="20" fillId="0" borderId="0" xfId="1" applyFont="1"/>
    <xf numFmtId="0" fontId="0" fillId="0" borderId="0" xfId="0" applyAlignment="1">
      <alignment vertical="center"/>
    </xf>
    <xf numFmtId="0" fontId="0" fillId="0" borderId="0" xfId="0" applyAlignment="1">
      <alignment horizontal="right"/>
    </xf>
    <xf numFmtId="17" fontId="0" fillId="0" borderId="0" xfId="0" applyNumberFormat="1"/>
    <xf numFmtId="0" fontId="0" fillId="0" borderId="0" xfId="0" applyAlignment="1">
      <alignment vertical="center" wrapText="1"/>
    </xf>
    <xf numFmtId="0" fontId="11" fillId="0" borderId="0" xfId="0" applyFont="1" applyAlignment="1">
      <alignment vertical="center"/>
    </xf>
    <xf numFmtId="0" fontId="11" fillId="0" borderId="0" xfId="0" applyFont="1" applyAlignment="1">
      <alignment vertical="center" wrapText="1"/>
    </xf>
    <xf numFmtId="1" fontId="0" fillId="0" borderId="0" xfId="0" applyNumberFormat="1" applyAlignment="1">
      <alignment horizontal="right"/>
    </xf>
    <xf numFmtId="0" fontId="12" fillId="0" borderId="0" xfId="0" applyFont="1" applyAlignment="1">
      <alignment vertical="center"/>
    </xf>
    <xf numFmtId="0" fontId="9" fillId="0" borderId="0" xfId="5" applyFill="1" applyAlignment="1" applyProtection="1">
      <alignment vertical="center"/>
    </xf>
    <xf numFmtId="0" fontId="16" fillId="0" borderId="0" xfId="0" applyFont="1" applyAlignment="1">
      <alignment horizontal="center"/>
    </xf>
    <xf numFmtId="165" fontId="0" fillId="0" borderId="0" xfId="0" applyNumberFormat="1" applyAlignment="1">
      <alignment horizontal="center" vertical="center"/>
    </xf>
    <xf numFmtId="165" fontId="1" fillId="0" borderId="0" xfId="0" applyNumberFormat="1" applyFont="1" applyAlignment="1">
      <alignment horizontal="center"/>
    </xf>
    <xf numFmtId="165" fontId="0" fillId="0" borderId="0" xfId="0" applyNumberFormat="1" applyAlignment="1">
      <alignment horizontal="center"/>
    </xf>
    <xf numFmtId="165" fontId="19" fillId="0" borderId="0" xfId="0" applyNumberFormat="1" applyFont="1" applyAlignment="1">
      <alignment horizontal="center"/>
    </xf>
    <xf numFmtId="165" fontId="18" fillId="0" borderId="0" xfId="0" applyNumberFormat="1" applyFont="1" applyAlignment="1" applyProtection="1">
      <alignment horizontal="center" vertical="center"/>
      <protection locked="0"/>
    </xf>
    <xf numFmtId="0" fontId="0" fillId="0" borderId="0" xfId="1" applyFont="1" applyAlignment="1">
      <alignment horizontal="center"/>
    </xf>
    <xf numFmtId="0" fontId="11" fillId="0" borderId="0" xfId="1" applyFont="1" applyAlignment="1">
      <alignment horizontal="center"/>
    </xf>
    <xf numFmtId="0" fontId="0" fillId="0" borderId="0" xfId="0" applyBorder="1"/>
    <xf numFmtId="0" fontId="5" fillId="2" borderId="0" xfId="0" applyFont="1" applyFill="1" applyAlignment="1" applyProtection="1">
      <alignment horizontal="left" vertical="center"/>
      <protection locked="0"/>
    </xf>
    <xf numFmtId="0" fontId="2" fillId="0" borderId="0" xfId="1" applyFont="1" applyAlignment="1">
      <alignment vertical="top" wrapText="1"/>
    </xf>
    <xf numFmtId="0" fontId="11" fillId="0" borderId="0" xfId="1" applyFont="1" applyAlignment="1">
      <alignment vertical="top" wrapText="1"/>
    </xf>
    <xf numFmtId="0" fontId="18" fillId="0" borderId="0" xfId="0" applyFont="1" applyAlignment="1" applyProtection="1">
      <alignment horizontal="right" vertical="center"/>
      <protection locked="0"/>
    </xf>
    <xf numFmtId="3" fontId="18" fillId="0" borderId="0" xfId="0" applyNumberFormat="1" applyFont="1" applyAlignment="1" applyProtection="1">
      <alignment vertical="center"/>
      <protection locked="0"/>
    </xf>
    <xf numFmtId="0" fontId="1" fillId="0" borderId="0" xfId="0" applyFont="1" applyAlignment="1">
      <alignment horizontal="center"/>
    </xf>
    <xf numFmtId="0" fontId="26" fillId="0" borderId="0" xfId="0" applyFont="1"/>
    <xf numFmtId="4" fontId="18" fillId="0" borderId="0" xfId="0" applyNumberFormat="1" applyFont="1" applyAlignment="1" applyProtection="1">
      <alignment vertical="center"/>
      <protection locked="0"/>
    </xf>
    <xf numFmtId="0" fontId="0" fillId="0" borderId="0" xfId="0" applyFont="1"/>
    <xf numFmtId="0" fontId="0" fillId="0" borderId="0" xfId="0" applyFill="1"/>
    <xf numFmtId="0" fontId="11" fillId="0" borderId="0" xfId="0" applyFont="1" applyAlignment="1">
      <alignment horizontal="center" vertical="center" wrapText="1"/>
    </xf>
    <xf numFmtId="0" fontId="12" fillId="0" borderId="0" xfId="0" applyFont="1" applyAlignment="1">
      <alignment wrapText="1"/>
    </xf>
    <xf numFmtId="0" fontId="11" fillId="0" borderId="0" xfId="0" applyFont="1" applyFill="1"/>
    <xf numFmtId="4" fontId="30" fillId="0" borderId="0" xfId="0" applyNumberFormat="1" applyFont="1" applyAlignment="1" applyProtection="1">
      <alignment vertical="center"/>
      <protection locked="0"/>
    </xf>
    <xf numFmtId="0" fontId="12" fillId="0" borderId="0" xfId="0" applyFont="1" applyFill="1"/>
    <xf numFmtId="0" fontId="0" fillId="0" borderId="0" xfId="0" applyAlignment="1">
      <alignment horizontal="left" indent="2"/>
    </xf>
    <xf numFmtId="0" fontId="0" fillId="0" borderId="0" xfId="0" applyAlignment="1">
      <alignment horizontal="left" indent="3"/>
    </xf>
    <xf numFmtId="1" fontId="0" fillId="0" borderId="0" xfId="0" applyNumberFormat="1" applyAlignment="1">
      <alignment horizontal="center"/>
    </xf>
    <xf numFmtId="1" fontId="0" fillId="0" borderId="0" xfId="0" applyNumberFormat="1" applyAlignment="1">
      <alignment horizontal="center" vertical="center"/>
    </xf>
    <xf numFmtId="0" fontId="24" fillId="0" borderId="0" xfId="0" applyFont="1"/>
    <xf numFmtId="0" fontId="24" fillId="0" borderId="0" xfId="0" applyFont="1" applyAlignment="1">
      <alignment horizontal="left"/>
    </xf>
    <xf numFmtId="1" fontId="18" fillId="0" borderId="0" xfId="0" applyNumberFormat="1" applyFont="1" applyAlignment="1" applyProtection="1">
      <alignment horizontal="center" vertical="center"/>
      <protection locked="0"/>
    </xf>
    <xf numFmtId="1" fontId="19" fillId="0" borderId="0" xfId="0" applyNumberFormat="1" applyFont="1" applyAlignment="1">
      <alignment horizontal="center"/>
    </xf>
    <xf numFmtId="1" fontId="19" fillId="0" borderId="0" xfId="1" applyNumberFormat="1" applyFont="1" applyAlignment="1">
      <alignment horizontal="center"/>
    </xf>
    <xf numFmtId="1" fontId="19" fillId="0" borderId="0" xfId="1" applyNumberFormat="1" applyFont="1" applyAlignment="1">
      <alignment horizontal="center" vertical="center"/>
    </xf>
    <xf numFmtId="1" fontId="0" fillId="0" borderId="0" xfId="0" applyNumberFormat="1" applyAlignment="1">
      <alignment horizontal="center" vertical="center" wrapText="1"/>
    </xf>
    <xf numFmtId="1" fontId="17" fillId="0" borderId="0" xfId="0" applyNumberFormat="1"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19" fillId="0" borderId="0" xfId="0" applyFont="1"/>
    <xf numFmtId="0" fontId="22" fillId="0" borderId="0" xfId="0" applyFont="1" applyFill="1"/>
    <xf numFmtId="0" fontId="0" fillId="0" borderId="0" xfId="1" applyFont="1" applyAlignment="1">
      <alignment horizontal="center" vertical="center"/>
    </xf>
    <xf numFmtId="0" fontId="11" fillId="0" borderId="0" xfId="1" applyFont="1" applyAlignment="1">
      <alignment horizontal="center" vertical="center"/>
    </xf>
    <xf numFmtId="0" fontId="16" fillId="0" borderId="0" xfId="0" applyFont="1" applyAlignment="1">
      <alignment horizontal="right" vertical="center"/>
    </xf>
    <xf numFmtId="0" fontId="26" fillId="0" borderId="0" xfId="0" applyFont="1" applyAlignment="1">
      <alignment vertical="center"/>
    </xf>
    <xf numFmtId="0" fontId="19" fillId="0" borderId="0" xfId="1" applyFont="1" applyAlignment="1">
      <alignment horizontal="left" vertical="center"/>
    </xf>
    <xf numFmtId="0" fontId="28" fillId="0" borderId="0" xfId="0" applyFont="1" applyAlignment="1">
      <alignment vertical="center"/>
    </xf>
    <xf numFmtId="165" fontId="0" fillId="0" borderId="0" xfId="0" applyNumberFormat="1" applyAlignment="1">
      <alignment vertical="center"/>
    </xf>
    <xf numFmtId="166" fontId="21" fillId="0" borderId="0" xfId="0" applyNumberFormat="1" applyFont="1" applyAlignment="1">
      <alignment vertical="center"/>
    </xf>
    <xf numFmtId="0" fontId="2" fillId="0" borderId="0" xfId="1" applyFont="1" applyAlignment="1">
      <alignment horizontal="left" vertical="center"/>
    </xf>
    <xf numFmtId="0" fontId="13" fillId="0" borderId="0" xfId="1" applyFont="1" applyAlignment="1">
      <alignment horizontal="left" vertical="center"/>
    </xf>
    <xf numFmtId="0" fontId="2" fillId="0" borderId="0" xfId="1" applyFont="1" applyAlignment="1">
      <alignment vertical="center"/>
    </xf>
    <xf numFmtId="0" fontId="13" fillId="0" borderId="0" xfId="1" applyFont="1" applyAlignment="1">
      <alignment vertical="center"/>
    </xf>
    <xf numFmtId="0" fontId="17" fillId="0" borderId="0" xfId="0" applyFont="1" applyAlignment="1">
      <alignment horizontal="right" vertical="center"/>
    </xf>
    <xf numFmtId="0" fontId="11" fillId="0" borderId="0" xfId="1" applyFont="1" applyAlignment="1">
      <alignment vertical="center" wrapText="1"/>
    </xf>
    <xf numFmtId="0" fontId="2" fillId="0" borderId="0" xfId="1" applyFont="1" applyFill="1" applyAlignment="1">
      <alignment horizontal="left" vertical="center"/>
    </xf>
    <xf numFmtId="0" fontId="13" fillId="0" borderId="0" xfId="1" applyFont="1" applyFill="1" applyAlignment="1">
      <alignment horizontal="left" vertical="center"/>
    </xf>
    <xf numFmtId="0" fontId="13" fillId="0" borderId="0" xfId="1" applyFont="1" applyFill="1"/>
    <xf numFmtId="0" fontId="0" fillId="0" borderId="0" xfId="0" applyAlignment="1">
      <alignment horizontal="center"/>
    </xf>
    <xf numFmtId="0" fontId="11" fillId="0" borderId="0" xfId="0"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1" applyFont="1" applyAlignment="1">
      <alignment vertical="top"/>
    </xf>
    <xf numFmtId="0" fontId="24" fillId="2" borderId="0" xfId="0" applyFont="1" applyFill="1"/>
    <xf numFmtId="2" fontId="0" fillId="0" borderId="0" xfId="0" applyNumberFormat="1" applyAlignment="1">
      <alignment horizontal="center"/>
    </xf>
    <xf numFmtId="0" fontId="0" fillId="0" borderId="0" xfId="0" applyAlignment="1">
      <alignment horizontal="center"/>
    </xf>
    <xf numFmtId="0" fontId="11" fillId="0" borderId="0" xfId="0" applyFont="1" applyAlignment="1">
      <alignment horizontal="center"/>
    </xf>
    <xf numFmtId="0" fontId="11" fillId="0" borderId="0" xfId="0" applyFont="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12" fillId="0" borderId="0" xfId="0" applyFont="1" applyAlignment="1">
      <alignment horizontal="left" wrapText="1"/>
    </xf>
    <xf numFmtId="165" fontId="19" fillId="2" borderId="0" xfId="1" applyNumberFormat="1" applyFont="1" applyFill="1" applyAlignment="1">
      <alignment horizontal="center"/>
    </xf>
    <xf numFmtId="172" fontId="0" fillId="0" borderId="0" xfId="0" applyNumberFormat="1"/>
    <xf numFmtId="0" fontId="20" fillId="0" borderId="0" xfId="1" applyFont="1" applyAlignment="1"/>
    <xf numFmtId="0" fontId="11" fillId="0" borderId="0" xfId="0" applyFont="1" applyAlignment="1" applyProtection="1">
      <alignment vertical="center"/>
      <protection locked="0"/>
    </xf>
    <xf numFmtId="0" fontId="20" fillId="0" borderId="0" xfId="1" applyFont="1" applyBorder="1" applyAlignment="1">
      <alignment horizontal="left" indent="2"/>
    </xf>
    <xf numFmtId="165" fontId="19" fillId="2" borderId="0" xfId="1" applyNumberFormat="1" applyFont="1" applyFill="1" applyBorder="1" applyAlignment="1">
      <alignment horizontal="center"/>
    </xf>
    <xf numFmtId="0" fontId="18" fillId="0" borderId="0" xfId="0" applyFont="1" applyBorder="1" applyAlignment="1" applyProtection="1">
      <alignment vertical="center"/>
      <protection locked="0"/>
    </xf>
    <xf numFmtId="0" fontId="0" fillId="0" borderId="0" xfId="0" applyBorder="1" applyAlignment="1">
      <alignment horizontal="left" indent="1"/>
    </xf>
    <xf numFmtId="166" fontId="21" fillId="0" borderId="0" xfId="0" applyNumberFormat="1" applyFont="1" applyBorder="1"/>
    <xf numFmtId="0" fontId="13" fillId="0" borderId="0" xfId="1" applyFont="1" applyBorder="1" applyAlignment="1">
      <alignment horizontal="left"/>
    </xf>
    <xf numFmtId="0" fontId="19" fillId="2" borderId="0" xfId="1" applyFont="1" applyFill="1" applyBorder="1" applyAlignment="1">
      <alignment horizontal="left" indent="2"/>
    </xf>
    <xf numFmtId="0" fontId="13" fillId="0" borderId="0" xfId="1" applyFont="1" applyBorder="1"/>
    <xf numFmtId="0" fontId="19" fillId="2" borderId="0" xfId="1" applyFont="1" applyFill="1" applyBorder="1"/>
    <xf numFmtId="165" fontId="19" fillId="2" borderId="0" xfId="1" applyNumberFormat="1" applyFont="1" applyFill="1" applyBorder="1"/>
    <xf numFmtId="165" fontId="2" fillId="2" borderId="0" xfId="8" applyNumberFormat="1" applyFont="1" applyFill="1" applyBorder="1"/>
    <xf numFmtId="0" fontId="12" fillId="0" borderId="0" xfId="0" applyFont="1" applyAlignment="1">
      <alignment vertical="center" wrapText="1"/>
    </xf>
    <xf numFmtId="171" fontId="11" fillId="0" borderId="0" xfId="0" applyNumberFormat="1" applyFont="1" applyAlignment="1">
      <alignment horizontal="center" vertical="center" wrapText="1"/>
    </xf>
    <xf numFmtId="171" fontId="0" fillId="0" borderId="0" xfId="0" applyNumberFormat="1" applyAlignment="1">
      <alignment horizontal="center"/>
    </xf>
    <xf numFmtId="1" fontId="0" fillId="0" borderId="0" xfId="0" applyNumberFormat="1" applyAlignment="1">
      <alignment horizontal="center" wrapText="1"/>
    </xf>
    <xf numFmtId="3" fontId="0" fillId="0" borderId="0" xfId="0" applyNumberFormat="1" applyAlignment="1">
      <alignment horizontal="center"/>
    </xf>
    <xf numFmtId="0" fontId="12" fillId="0" borderId="0" xfId="0" applyFont="1" applyAlignment="1">
      <alignment horizontal="left"/>
    </xf>
    <xf numFmtId="0" fontId="19" fillId="0" borderId="0" xfId="1" applyFont="1" applyAlignment="1">
      <alignment horizontal="right"/>
    </xf>
    <xf numFmtId="0" fontId="19" fillId="0" borderId="0" xfId="1" applyFont="1" applyAlignment="1">
      <alignment horizontal="right" wrapText="1"/>
    </xf>
    <xf numFmtId="0" fontId="22" fillId="0" borderId="0" xfId="0" applyFont="1" applyAlignment="1">
      <alignment vertical="top"/>
    </xf>
    <xf numFmtId="0" fontId="35" fillId="0" borderId="0" xfId="0" applyFont="1" applyAlignment="1" applyProtection="1">
      <alignment horizontal="left" vertical="center"/>
      <protection locked="0"/>
    </xf>
    <xf numFmtId="0" fontId="19" fillId="0" borderId="0" xfId="0" applyFont="1" applyAlignment="1">
      <alignment horizontal="left" indent="2"/>
    </xf>
    <xf numFmtId="165" fontId="1" fillId="0" borderId="0" xfId="0" applyNumberFormat="1" applyFont="1" applyAlignment="1">
      <alignment horizontal="right"/>
    </xf>
    <xf numFmtId="165" fontId="0" fillId="0" borderId="0" xfId="0" applyNumberFormat="1" applyFont="1"/>
    <xf numFmtId="0" fontId="4" fillId="0" borderId="0" xfId="0" applyFont="1" applyFill="1" applyAlignment="1" applyProtection="1">
      <alignment horizontal="left" vertical="center"/>
      <protection locked="0"/>
    </xf>
    <xf numFmtId="165" fontId="19" fillId="0" borderId="0" xfId="1" applyNumberFormat="1" applyFont="1" applyAlignment="1">
      <alignment horizontal="left" indent="1"/>
    </xf>
    <xf numFmtId="165" fontId="19" fillId="0" borderId="0" xfId="1" applyNumberFormat="1" applyFont="1"/>
    <xf numFmtId="0" fontId="12"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xf>
    <xf numFmtId="165" fontId="0" fillId="0" borderId="0" xfId="0" applyNumberFormat="1" applyAlignment="1">
      <alignment horizontal="left"/>
    </xf>
    <xf numFmtId="168" fontId="0" fillId="0" borderId="0" xfId="0" applyNumberFormat="1"/>
    <xf numFmtId="173" fontId="11" fillId="0" borderId="0" xfId="0" applyNumberFormat="1" applyFont="1"/>
    <xf numFmtId="165" fontId="17" fillId="0" borderId="0" xfId="0" applyNumberFormat="1" applyFont="1" applyAlignment="1">
      <alignment horizontal="right"/>
    </xf>
    <xf numFmtId="17" fontId="36" fillId="0" borderId="1" xfId="1" applyNumberFormat="1" applyFont="1" applyBorder="1"/>
    <xf numFmtId="165" fontId="37" fillId="0" borderId="0" xfId="0" applyNumberFormat="1" applyFont="1" applyAlignment="1">
      <alignment horizontal="center" vertical="center" wrapText="1"/>
    </xf>
    <xf numFmtId="0" fontId="12" fillId="0" borderId="0" xfId="0" applyFont="1" applyAlignment="1">
      <alignment vertical="center" wrapText="1"/>
    </xf>
    <xf numFmtId="0" fontId="0" fillId="0" borderId="0" xfId="0" applyAlignment="1">
      <alignment horizontal="center" vertical="center" wrapText="1"/>
    </xf>
    <xf numFmtId="165" fontId="0" fillId="0" borderId="0" xfId="0" applyNumberFormat="1" applyAlignment="1">
      <alignment horizontal="right"/>
    </xf>
    <xf numFmtId="17" fontId="24" fillId="0" borderId="0" xfId="9" applyNumberFormat="1" applyFont="1" applyAlignment="1">
      <alignment horizontal="center"/>
    </xf>
    <xf numFmtId="1" fontId="1" fillId="0" borderId="0" xfId="0" applyNumberFormat="1" applyFont="1" applyAlignment="1">
      <alignment horizontal="right"/>
    </xf>
    <xf numFmtId="0" fontId="19" fillId="0" borderId="0" xfId="10" applyFont="1"/>
    <xf numFmtId="0" fontId="20" fillId="0" borderId="0" xfId="10" applyFont="1"/>
    <xf numFmtId="0" fontId="19" fillId="0" borderId="0" xfId="10" applyFont="1" applyFill="1"/>
    <xf numFmtId="0" fontId="25" fillId="0" borderId="0" xfId="11"/>
    <xf numFmtId="0" fontId="38" fillId="0" borderId="0" xfId="11" applyFont="1"/>
    <xf numFmtId="0" fontId="26" fillId="0" borderId="0" xfId="11" applyFont="1"/>
    <xf numFmtId="167" fontId="0" fillId="0" borderId="0" xfId="12" applyNumberFormat="1" applyFont="1"/>
    <xf numFmtId="2" fontId="0" fillId="0" borderId="0" xfId="13" applyNumberFormat="1" applyFont="1"/>
    <xf numFmtId="43" fontId="0" fillId="0" borderId="0" xfId="13" applyFont="1"/>
    <xf numFmtId="0" fontId="39" fillId="0" borderId="0" xfId="11" applyFont="1" applyFill="1" applyAlignment="1">
      <alignment horizontal="center" vertical="center" wrapText="1"/>
    </xf>
    <xf numFmtId="0" fontId="26" fillId="0" borderId="0" xfId="11" applyFont="1" applyAlignment="1">
      <alignment horizontal="right"/>
    </xf>
    <xf numFmtId="0" fontId="11" fillId="0" borderId="0" xfId="0" applyFont="1" applyAlignment="1">
      <alignment horizontal="left" vertical="center"/>
    </xf>
    <xf numFmtId="0" fontId="0" fillId="2" borderId="0" xfId="0" applyFill="1"/>
    <xf numFmtId="0" fontId="25" fillId="2" borderId="0" xfId="1" applyFont="1" applyFill="1"/>
    <xf numFmtId="0" fontId="25" fillId="2" borderId="0" xfId="1" applyFont="1" applyFill="1" applyAlignment="1">
      <alignment horizontal="center"/>
    </xf>
    <xf numFmtId="0" fontId="1" fillId="0" borderId="0" xfId="0" applyFont="1" applyAlignment="1">
      <alignment horizontal="right" wrapText="1"/>
    </xf>
    <xf numFmtId="0" fontId="1" fillId="0" borderId="0" xfId="0" applyFont="1" applyAlignment="1">
      <alignment horizontal="left"/>
    </xf>
    <xf numFmtId="0" fontId="25" fillId="2" borderId="0" xfId="1" applyFont="1" applyFill="1" applyAlignment="1">
      <alignment horizontal="left"/>
    </xf>
    <xf numFmtId="168" fontId="0" fillId="0" borderId="0" xfId="0" applyNumberFormat="1" applyAlignment="1">
      <alignment horizontal="right" vertical="center" wrapText="1"/>
    </xf>
    <xf numFmtId="169" fontId="0" fillId="0" borderId="0" xfId="0" applyNumberFormat="1" applyAlignment="1">
      <alignment horizontal="right" vertical="center" wrapText="1"/>
    </xf>
    <xf numFmtId="1" fontId="0" fillId="0" borderId="0" xfId="0" applyNumberFormat="1" applyAlignment="1">
      <alignment horizontal="left" vertical="center" wrapText="1"/>
    </xf>
    <xf numFmtId="165" fontId="0" fillId="0" borderId="0" xfId="0" applyNumberForma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1" fontId="0" fillId="0" borderId="0" xfId="0" applyNumberFormat="1" applyAlignment="1">
      <alignment horizontal="left"/>
    </xf>
    <xf numFmtId="165" fontId="0" fillId="0" borderId="0" xfId="0" applyNumberFormat="1" applyAlignment="1">
      <alignment horizontal="left" vertical="center"/>
    </xf>
    <xf numFmtId="1" fontId="0" fillId="0" borderId="0" xfId="0" applyNumberFormat="1" applyAlignment="1">
      <alignment horizontal="right" vertical="center"/>
    </xf>
    <xf numFmtId="0" fontId="39" fillId="0" borderId="0" xfId="11" applyFont="1" applyAlignment="1">
      <alignment horizontal="center" vertical="center" wrapText="1"/>
    </xf>
    <xf numFmtId="10" fontId="0" fillId="0" borderId="0" xfId="0" applyNumberFormat="1"/>
    <xf numFmtId="0" fontId="0" fillId="0" borderId="0" xfId="0" applyAlignment="1">
      <alignment horizontal="center"/>
    </xf>
    <xf numFmtId="0" fontId="12" fillId="0" borderId="0" xfId="0" applyFont="1" applyAlignment="1">
      <alignment vertical="center" wrapText="1"/>
    </xf>
    <xf numFmtId="0" fontId="0" fillId="0" borderId="0" xfId="0" applyAlignment="1">
      <alignment horizontal="left" vertical="center"/>
    </xf>
    <xf numFmtId="0" fontId="11" fillId="0" borderId="0" xfId="0" applyFont="1" applyAlignment="1">
      <alignment horizontal="left" vertical="center"/>
    </xf>
    <xf numFmtId="0" fontId="0" fillId="0" borderId="0" xfId="0" applyAlignment="1">
      <alignment horizontal="center" vertical="center" wrapText="1"/>
    </xf>
    <xf numFmtId="0" fontId="20" fillId="0" borderId="0" xfId="0" applyFont="1" applyAlignment="1">
      <alignment horizontal="center" vertical="center" wrapText="1"/>
    </xf>
    <xf numFmtId="0" fontId="11" fillId="0" borderId="0" xfId="0" applyFont="1" applyAlignment="1">
      <alignment horizontal="left" indent="2"/>
    </xf>
    <xf numFmtId="0" fontId="20" fillId="0" borderId="0" xfId="0" applyFont="1"/>
    <xf numFmtId="0" fontId="27" fillId="0" borderId="0" xfId="0" applyFont="1" applyAlignment="1">
      <alignment horizontal="center" vertical="center"/>
    </xf>
    <xf numFmtId="0" fontId="27" fillId="0" borderId="0" xfId="0" applyFont="1" applyAlignment="1">
      <alignment vertical="center"/>
    </xf>
    <xf numFmtId="165" fontId="1" fillId="0" borderId="0" xfId="0" applyNumberFormat="1" applyFont="1" applyAlignment="1">
      <alignment horizontal="center" vertical="center"/>
    </xf>
    <xf numFmtId="165" fontId="2" fillId="0" borderId="0" xfId="1" applyNumberFormat="1" applyFont="1" applyAlignment="1">
      <alignment horizontal="center" vertical="center" wrapText="1"/>
    </xf>
    <xf numFmtId="0" fontId="22" fillId="0" borderId="0" xfId="0" applyFont="1" applyAlignment="1">
      <alignment vertical="center"/>
    </xf>
    <xf numFmtId="0" fontId="34" fillId="0" borderId="0" xfId="0" applyFont="1" applyAlignment="1">
      <alignment horizontal="left" vertical="center"/>
    </xf>
    <xf numFmtId="165" fontId="11" fillId="0" borderId="0" xfId="0" applyNumberFormat="1" applyFont="1" applyAlignment="1">
      <alignment horizontal="center" vertical="center"/>
    </xf>
    <xf numFmtId="0" fontId="19" fillId="0" borderId="0" xfId="0" applyFont="1" applyAlignment="1">
      <alignment vertical="center"/>
    </xf>
    <xf numFmtId="0" fontId="33" fillId="0" borderId="0" xfId="0" applyFont="1" applyAlignment="1">
      <alignment vertical="center"/>
    </xf>
    <xf numFmtId="0" fontId="1" fillId="0" borderId="0" xfId="0" applyFont="1" applyAlignment="1">
      <alignment horizontal="center" vertical="center"/>
    </xf>
    <xf numFmtId="0" fontId="2" fillId="0" borderId="0" xfId="1" applyFont="1" applyAlignment="1">
      <alignment horizontal="center" vertical="center" wrapText="1"/>
    </xf>
    <xf numFmtId="165" fontId="28" fillId="0" borderId="0" xfId="0" applyNumberFormat="1" applyFont="1" applyAlignment="1">
      <alignment vertical="center"/>
    </xf>
    <xf numFmtId="165" fontId="18" fillId="0" borderId="0" xfId="0" applyNumberFormat="1" applyFont="1" applyAlignment="1">
      <alignment vertical="center"/>
    </xf>
    <xf numFmtId="0" fontId="0" fillId="0" borderId="0" xfId="0" applyAlignment="1">
      <alignment horizontal="left" vertical="center" wrapText="1"/>
    </xf>
    <xf numFmtId="0" fontId="11" fillId="0" borderId="0" xfId="0" applyFont="1" applyAlignment="1">
      <alignment horizontal="left" vertical="center" wrapText="1"/>
    </xf>
    <xf numFmtId="0" fontId="31" fillId="0" borderId="0" xfId="0" applyFont="1"/>
    <xf numFmtId="0" fontId="11" fillId="0" borderId="0" xfId="0" applyFont="1" applyAlignment="1">
      <alignment horizontal="left" indent="1"/>
    </xf>
    <xf numFmtId="0" fontId="16" fillId="0" borderId="0" xfId="0" applyFont="1" applyAlignment="1">
      <alignment horizontal="center" vertical="center"/>
    </xf>
    <xf numFmtId="0" fontId="32" fillId="0" borderId="0" xfId="0" applyFont="1" applyAlignment="1">
      <alignment horizontal="center" vertical="center"/>
    </xf>
    <xf numFmtId="0" fontId="24" fillId="0" borderId="0" xfId="0" applyFont="1" applyAlignment="1">
      <alignment vertical="center"/>
    </xf>
    <xf numFmtId="0" fontId="31" fillId="0" borderId="0" xfId="0" applyFont="1" applyAlignment="1">
      <alignment vertical="center"/>
    </xf>
    <xf numFmtId="1" fontId="19" fillId="0" borderId="0" xfId="0" applyNumberFormat="1" applyFont="1" applyAlignment="1">
      <alignment horizontal="center" vertical="center"/>
    </xf>
    <xf numFmtId="0" fontId="11" fillId="0" borderId="0" xfId="0" applyFont="1" applyAlignment="1">
      <alignment horizontal="left" indent="3"/>
    </xf>
    <xf numFmtId="0" fontId="9" fillId="0" borderId="0" xfId="2" applyFill="1" applyAlignment="1" applyProtection="1"/>
    <xf numFmtId="0" fontId="5" fillId="0" borderId="0" xfId="0" applyFont="1" applyFill="1" applyAlignment="1" applyProtection="1">
      <alignment horizontal="left" vertical="center"/>
      <protection locked="0"/>
    </xf>
    <xf numFmtId="0" fontId="0" fillId="0" borderId="0" xfId="0" applyFill="1" applyAlignment="1">
      <alignment vertical="center"/>
    </xf>
    <xf numFmtId="0" fontId="12" fillId="0" borderId="0" xfId="0" applyFont="1" applyAlignment="1">
      <alignment vertical="center" wrapText="1"/>
    </xf>
    <xf numFmtId="0" fontId="11"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0" fontId="1" fillId="0" borderId="0" xfId="0" applyFont="1" applyAlignment="1">
      <alignment horizontal="center"/>
    </xf>
    <xf numFmtId="0" fontId="11" fillId="0" borderId="0" xfId="0" applyFont="1" applyAlignment="1">
      <alignment horizontal="left" vertical="center"/>
    </xf>
    <xf numFmtId="0" fontId="0" fillId="0" borderId="0" xfId="0" applyAlignment="1">
      <alignment horizontal="center" vertical="center" wrapText="1"/>
    </xf>
    <xf numFmtId="0" fontId="11" fillId="0" borderId="0" xfId="0" applyFont="1" applyAlignment="1">
      <alignment horizontal="center" vertical="center" wrapText="1"/>
    </xf>
    <xf numFmtId="165" fontId="19" fillId="2" borderId="0" xfId="1" applyNumberFormat="1" applyFont="1" applyFill="1"/>
    <xf numFmtId="0" fontId="11" fillId="2" borderId="0" xfId="0" applyFont="1" applyFill="1"/>
    <xf numFmtId="165" fontId="0" fillId="2" borderId="0" xfId="0" applyNumberFormat="1" applyFill="1"/>
    <xf numFmtId="165" fontId="11" fillId="0" borderId="0" xfId="0" applyNumberFormat="1" applyFont="1" applyAlignment="1">
      <alignment horizontal="left"/>
    </xf>
    <xf numFmtId="1" fontId="19" fillId="0" borderId="0" xfId="10" applyNumberFormat="1" applyFont="1" applyAlignment="1">
      <alignment horizontal="center"/>
    </xf>
    <xf numFmtId="165" fontId="19" fillId="0" borderId="0" xfId="10" applyNumberFormat="1" applyFont="1" applyAlignment="1">
      <alignment horizontal="center"/>
    </xf>
    <xf numFmtId="0" fontId="17" fillId="0" borderId="0" xfId="0" applyFont="1" applyAlignment="1">
      <alignment horizontal="center"/>
    </xf>
    <xf numFmtId="0" fontId="25" fillId="0" borderId="0" xfId="11" applyAlignment="1">
      <alignment horizontal="center"/>
    </xf>
    <xf numFmtId="167" fontId="0" fillId="0" borderId="0" xfId="12" applyNumberFormat="1" applyFont="1" applyAlignment="1">
      <alignment horizontal="center"/>
    </xf>
    <xf numFmtId="2" fontId="0" fillId="0" borderId="0" xfId="13" applyNumberFormat="1" applyFont="1" applyAlignment="1">
      <alignment horizontal="center"/>
    </xf>
    <xf numFmtId="43" fontId="0" fillId="0" borderId="0" xfId="13" applyFont="1" applyAlignment="1">
      <alignment horizontal="center"/>
    </xf>
    <xf numFmtId="0" fontId="38" fillId="0" borderId="0" xfId="11" applyFont="1" applyAlignment="1">
      <alignment horizontal="center"/>
    </xf>
    <xf numFmtId="0" fontId="26" fillId="0" borderId="0" xfId="11" applyFont="1" applyAlignment="1">
      <alignment horizontal="center"/>
    </xf>
    <xf numFmtId="169" fontId="11" fillId="0" borderId="0" xfId="0" applyNumberFormat="1" applyFont="1" applyAlignment="1">
      <alignment horizontal="right"/>
    </xf>
    <xf numFmtId="0" fontId="0" fillId="0" borderId="0" xfId="0" applyFont="1" applyAlignment="1">
      <alignment horizontal="center"/>
    </xf>
    <xf numFmtId="0" fontId="19" fillId="2" borderId="0" xfId="1" applyFont="1" applyFill="1"/>
    <xf numFmtId="0" fontId="19" fillId="2" borderId="0" xfId="1" applyFont="1" applyFill="1" applyAlignment="1">
      <alignment horizontal="center"/>
    </xf>
    <xf numFmtId="0" fontId="17" fillId="0" borderId="0" xfId="0" applyFont="1" applyAlignment="1">
      <alignment horizontal="left"/>
    </xf>
    <xf numFmtId="0" fontId="42" fillId="2" borderId="0" xfId="1" applyFont="1" applyFill="1" applyAlignment="1">
      <alignment horizontal="center"/>
    </xf>
    <xf numFmtId="1" fontId="11" fillId="0" borderId="0" xfId="0" applyNumberFormat="1" applyFont="1" applyAlignment="1">
      <alignment horizontal="center" vertical="center" wrapText="1"/>
    </xf>
    <xf numFmtId="1" fontId="11" fillId="0" borderId="0" xfId="0" applyNumberFormat="1" applyFont="1" applyAlignment="1">
      <alignment horizontal="center"/>
    </xf>
    <xf numFmtId="1" fontId="11" fillId="0" borderId="0" xfId="0" applyNumberFormat="1" applyFont="1" applyAlignment="1">
      <alignment horizontal="left"/>
    </xf>
    <xf numFmtId="165" fontId="11" fillId="0" borderId="0" xfId="0" applyNumberFormat="1" applyFont="1" applyAlignment="1">
      <alignment horizontal="left" vertical="center"/>
    </xf>
    <xf numFmtId="165" fontId="11" fillId="0" borderId="0" xfId="0" applyNumberFormat="1" applyFont="1" applyAlignment="1">
      <alignment horizontal="center" vertical="center" wrapText="1"/>
    </xf>
    <xf numFmtId="0" fontId="1" fillId="0" borderId="0" xfId="0" applyFont="1" applyAlignment="1">
      <alignment horizontal="center" vertical="center" wrapText="1"/>
    </xf>
    <xf numFmtId="0" fontId="22" fillId="0" borderId="0" xfId="0" applyFont="1" applyAlignment="1">
      <alignment horizontal="left"/>
    </xf>
    <xf numFmtId="1" fontId="0" fillId="0" borderId="0" xfId="3" applyNumberFormat="1" applyFont="1" applyFill="1" applyAlignment="1">
      <alignment horizontal="center" vertical="center"/>
    </xf>
    <xf numFmtId="0" fontId="45" fillId="0" borderId="0" xfId="10" applyFont="1" applyFill="1"/>
    <xf numFmtId="0" fontId="0" fillId="0" borderId="0" xfId="1" applyFont="1" applyBorder="1"/>
    <xf numFmtId="0" fontId="0" fillId="0" borderId="0" xfId="1" applyFont="1" applyBorder="1" applyAlignment="1">
      <alignment horizontal="center"/>
    </xf>
    <xf numFmtId="0" fontId="11" fillId="0" borderId="0" xfId="1" applyFont="1" applyBorder="1" applyAlignment="1">
      <alignment horizontal="center"/>
    </xf>
    <xf numFmtId="0" fontId="24" fillId="0" borderId="0" xfId="1" applyFont="1" applyBorder="1" applyAlignment="1">
      <alignment horizontal="center" vertical="center"/>
    </xf>
    <xf numFmtId="0" fontId="0" fillId="0" borderId="0" xfId="1" applyFont="1" applyBorder="1" applyAlignment="1">
      <alignment horizontal="center" vertical="center"/>
    </xf>
    <xf numFmtId="0" fontId="24" fillId="0" borderId="0" xfId="1" applyFont="1" applyBorder="1"/>
    <xf numFmtId="0" fontId="0" fillId="0" borderId="0" xfId="1" applyFont="1" applyBorder="1" applyAlignment="1">
      <alignment horizontal="left" indent="3"/>
    </xf>
    <xf numFmtId="165" fontId="0" fillId="0" borderId="0" xfId="1" applyNumberFormat="1" applyFont="1" applyBorder="1" applyAlignment="1">
      <alignment horizontal="center"/>
    </xf>
    <xf numFmtId="165" fontId="19" fillId="0" borderId="0" xfId="1" applyNumberFormat="1" applyFont="1" applyBorder="1" applyAlignment="1">
      <alignment horizontal="center"/>
    </xf>
    <xf numFmtId="0" fontId="11" fillId="0" borderId="0" xfId="1" applyFont="1" applyBorder="1"/>
    <xf numFmtId="2" fontId="0" fillId="0" borderId="0" xfId="1" applyNumberFormat="1" applyFont="1" applyBorder="1" applyAlignment="1">
      <alignment horizontal="center"/>
    </xf>
    <xf numFmtId="170" fontId="0" fillId="0" borderId="0" xfId="1" applyNumberFormat="1" applyFont="1" applyBorder="1" applyAlignment="1">
      <alignment horizontal="center"/>
    </xf>
    <xf numFmtId="0" fontId="0" fillId="0" borderId="0" xfId="1" applyFont="1" applyBorder="1" applyAlignment="1">
      <alignment vertical="top"/>
    </xf>
    <xf numFmtId="0" fontId="12" fillId="0" borderId="0" xfId="1" applyFont="1" applyBorder="1" applyAlignment="1">
      <alignment vertical="top"/>
    </xf>
    <xf numFmtId="0" fontId="22" fillId="0" borderId="0" xfId="1" applyFont="1" applyAlignment="1">
      <alignment vertical="top"/>
    </xf>
    <xf numFmtId="0" fontId="46" fillId="0" borderId="0" xfId="0" applyFont="1"/>
    <xf numFmtId="0" fontId="46" fillId="0" borderId="0" xfId="0" applyFont="1" applyAlignment="1">
      <alignment wrapText="1"/>
    </xf>
    <xf numFmtId="0" fontId="7" fillId="2" borderId="0" xfId="1" applyFont="1" applyFill="1" applyAlignment="1">
      <alignment horizontal="left" vertical="top" wrapText="1"/>
    </xf>
    <xf numFmtId="0" fontId="0" fillId="0" borderId="0" xfId="0" applyAlignment="1">
      <alignment horizontal="center"/>
    </xf>
    <xf numFmtId="0" fontId="11" fillId="0" borderId="0" xfId="0" applyFont="1" applyAlignment="1">
      <alignment horizontal="center"/>
    </xf>
    <xf numFmtId="0" fontId="12" fillId="0" borderId="0" xfId="0" applyFont="1" applyAlignment="1">
      <alignment vertical="center" wrapText="1"/>
    </xf>
    <xf numFmtId="0" fontId="0" fillId="0" borderId="0" xfId="0" applyAlignment="1"/>
    <xf numFmtId="0" fontId="0" fillId="0" borderId="0" xfId="1" applyFont="1" applyBorder="1" applyAlignment="1">
      <alignment horizontal="center" vertical="center"/>
    </xf>
    <xf numFmtId="0" fontId="0" fillId="0" borderId="0" xfId="1" applyFont="1" applyBorder="1" applyAlignment="1">
      <alignment horizontal="center" vertical="center" wrapText="1"/>
    </xf>
    <xf numFmtId="0" fontId="11" fillId="0" borderId="0" xfId="1" applyFont="1" applyBorder="1" applyAlignment="1">
      <alignment horizontal="center" vertical="center"/>
    </xf>
    <xf numFmtId="0" fontId="11" fillId="0" borderId="0" xfId="1" applyFont="1" applyBorder="1" applyAlignment="1">
      <alignment horizontal="center" vertical="center" wrapText="1"/>
    </xf>
    <xf numFmtId="0" fontId="12" fillId="0" borderId="0" xfId="0" applyFont="1" applyAlignment="1">
      <alignment horizontal="left" wrapText="1"/>
    </xf>
    <xf numFmtId="0" fontId="22" fillId="0" borderId="0" xfId="0" applyFont="1" applyAlignment="1">
      <alignment horizontal="left" wrapText="1"/>
    </xf>
    <xf numFmtId="0" fontId="1" fillId="0" borderId="0" xfId="0" applyFont="1" applyAlignment="1">
      <alignment horizontal="center"/>
    </xf>
    <xf numFmtId="0" fontId="11" fillId="0" borderId="0" xfId="0" applyFont="1" applyAlignment="1">
      <alignment horizontal="left" vertical="center"/>
    </xf>
    <xf numFmtId="0" fontId="0" fillId="0" borderId="0" xfId="0"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cellXfs>
  <cellStyles count="14">
    <cellStyle name="Comma 6" xfId="13" xr:uid="{EBB41E59-0B77-44E2-A286-2B9F5580C33A}"/>
    <cellStyle name="Hyperlink" xfId="2" builtinId="8"/>
    <cellStyle name="Hyperlink 2" xfId="4" xr:uid="{77CABBE2-6437-488C-AB12-E380E42369D4}"/>
    <cellStyle name="Hyperlink 2 2" xfId="5" xr:uid="{5E9DFC81-A6E0-419B-915B-78FBEBF348DE}"/>
    <cellStyle name="Normal" xfId="0" builtinId="0"/>
    <cellStyle name="Normal 18" xfId="10" xr:uid="{421CC90E-0821-411F-A153-029FE36B725F}"/>
    <cellStyle name="Normal 2 2 2" xfId="1" xr:uid="{147C0E19-E0F6-4BBB-A9CA-684EC9212E6A}"/>
    <cellStyle name="Normal 3" xfId="6" xr:uid="{D11CC503-A45E-4E62-92BF-6124169D8DE3}"/>
    <cellStyle name="Normal 3 3" xfId="8" xr:uid="{63B3A364-FE27-4C58-ADA8-E50711D68476}"/>
    <cellStyle name="Normal 4" xfId="7" xr:uid="{920170AA-D1D3-4EDD-AF3A-E34314C606B4}"/>
    <cellStyle name="Normal 6" xfId="11" xr:uid="{AC773E14-5F62-4B2D-A315-A6F382F8DD33}"/>
    <cellStyle name="Normal_NIPE_Jun07_rBE2" xfId="9" xr:uid="{F6DF633C-DAC0-41FB-AAC7-DC9E30D4EB03}"/>
    <cellStyle name="Percent" xfId="3" builtinId="5"/>
    <cellStyle name="Percent 2" xfId="12" xr:uid="{96FD4C19-BEDC-4391-BAEA-58F17B32E8DC}"/>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63" Type="http://schemas.openxmlformats.org/officeDocument/2006/relationships/externalLink" Target="externalLinks/externalLink23.xml"/><Relationship Id="rId68" Type="http://schemas.openxmlformats.org/officeDocument/2006/relationships/externalLink" Target="externalLinks/externalLink28.xml"/><Relationship Id="rId84" Type="http://schemas.openxmlformats.org/officeDocument/2006/relationships/externalLink" Target="externalLinks/externalLink4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3.xml"/><Relationship Id="rId58" Type="http://schemas.openxmlformats.org/officeDocument/2006/relationships/externalLink" Target="externalLinks/externalLink18.xml"/><Relationship Id="rId74" Type="http://schemas.openxmlformats.org/officeDocument/2006/relationships/externalLink" Target="externalLinks/externalLink34.xml"/><Relationship Id="rId79" Type="http://schemas.openxmlformats.org/officeDocument/2006/relationships/externalLink" Target="externalLinks/externalLink3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externalLink" Target="externalLinks/externalLink16.xml"/><Relationship Id="rId64" Type="http://schemas.openxmlformats.org/officeDocument/2006/relationships/externalLink" Target="externalLinks/externalLink24.xml"/><Relationship Id="rId69" Type="http://schemas.openxmlformats.org/officeDocument/2006/relationships/externalLink" Target="externalLinks/externalLink29.xml"/><Relationship Id="rId77" Type="http://schemas.openxmlformats.org/officeDocument/2006/relationships/externalLink" Target="externalLinks/externalLink37.xml"/><Relationship Id="rId8" Type="http://schemas.openxmlformats.org/officeDocument/2006/relationships/worksheet" Target="worksheets/sheet8.xml"/><Relationship Id="rId51" Type="http://schemas.openxmlformats.org/officeDocument/2006/relationships/externalLink" Target="externalLinks/externalLink11.xml"/><Relationship Id="rId72" Type="http://schemas.openxmlformats.org/officeDocument/2006/relationships/externalLink" Target="externalLinks/externalLink32.xml"/><Relationship Id="rId80" Type="http://schemas.openxmlformats.org/officeDocument/2006/relationships/externalLink" Target="externalLinks/externalLink40.xml"/><Relationship Id="rId85" Type="http://schemas.openxmlformats.org/officeDocument/2006/relationships/externalLink" Target="externalLinks/externalLink4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59" Type="http://schemas.openxmlformats.org/officeDocument/2006/relationships/externalLink" Target="externalLinks/externalLink19.xml"/><Relationship Id="rId67" Type="http://schemas.openxmlformats.org/officeDocument/2006/relationships/externalLink" Target="externalLinks/externalLink27.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62" Type="http://schemas.openxmlformats.org/officeDocument/2006/relationships/externalLink" Target="externalLinks/externalLink22.xml"/><Relationship Id="rId70" Type="http://schemas.openxmlformats.org/officeDocument/2006/relationships/externalLink" Target="externalLinks/externalLink30.xml"/><Relationship Id="rId75" Type="http://schemas.openxmlformats.org/officeDocument/2006/relationships/externalLink" Target="externalLinks/externalLink35.xml"/><Relationship Id="rId83" Type="http://schemas.openxmlformats.org/officeDocument/2006/relationships/externalLink" Target="externalLinks/externalLink4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externalLink" Target="externalLinks/externalLink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60" Type="http://schemas.openxmlformats.org/officeDocument/2006/relationships/externalLink" Target="externalLinks/externalLink20.xml"/><Relationship Id="rId65" Type="http://schemas.openxmlformats.org/officeDocument/2006/relationships/externalLink" Target="externalLinks/externalLink25.xml"/><Relationship Id="rId73" Type="http://schemas.openxmlformats.org/officeDocument/2006/relationships/externalLink" Target="externalLinks/externalLink33.xml"/><Relationship Id="rId78" Type="http://schemas.openxmlformats.org/officeDocument/2006/relationships/externalLink" Target="externalLinks/externalLink38.xml"/><Relationship Id="rId81" Type="http://schemas.openxmlformats.org/officeDocument/2006/relationships/externalLink" Target="externalLinks/externalLink41.xml"/><Relationship Id="rId86" Type="http://schemas.openxmlformats.org/officeDocument/2006/relationships/externalLink" Target="externalLinks/externalLink4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76" Type="http://schemas.openxmlformats.org/officeDocument/2006/relationships/externalLink" Target="externalLinks/externalLink36.xml"/><Relationship Id="rId7" Type="http://schemas.openxmlformats.org/officeDocument/2006/relationships/worksheet" Target="worksheets/sheet7.xml"/><Relationship Id="rId71" Type="http://schemas.openxmlformats.org/officeDocument/2006/relationships/externalLink" Target="externalLinks/externalLink3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5.xml"/><Relationship Id="rId66" Type="http://schemas.openxmlformats.org/officeDocument/2006/relationships/externalLink" Target="externalLinks/externalLink26.xml"/><Relationship Id="rId87" Type="http://schemas.openxmlformats.org/officeDocument/2006/relationships/externalLink" Target="externalLinks/externalLink47.xml"/><Relationship Id="rId61" Type="http://schemas.openxmlformats.org/officeDocument/2006/relationships/externalLink" Target="externalLinks/externalLink21.xml"/><Relationship Id="rId82" Type="http://schemas.openxmlformats.org/officeDocument/2006/relationships/externalLink" Target="externalLinks/externalLink4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12</xdr:col>
      <xdr:colOff>62593</xdr:colOff>
      <xdr:row>51</xdr:row>
      <xdr:rowOff>16329</xdr:rowOff>
    </xdr:to>
    <xdr:grpSp>
      <xdr:nvGrpSpPr>
        <xdr:cNvPr id="2" name="Group 1">
          <a:extLst>
            <a:ext uri="{FF2B5EF4-FFF2-40B4-BE49-F238E27FC236}">
              <a16:creationId xmlns:a16="http://schemas.microsoft.com/office/drawing/2014/main" id="{611C50F4-4DCC-4D04-B6A8-2B0890B8E0EB}"/>
            </a:ext>
          </a:extLst>
        </xdr:cNvPr>
        <xdr:cNvGrpSpPr/>
      </xdr:nvGrpSpPr>
      <xdr:grpSpPr>
        <a:xfrm>
          <a:off x="152400" y="152400"/>
          <a:ext cx="7162800" cy="9579429"/>
          <a:chOff x="0" y="0"/>
          <a:chExt cx="7000875" cy="10197578"/>
        </a:xfrm>
      </xdr:grpSpPr>
      <xdr:pic>
        <xdr:nvPicPr>
          <xdr:cNvPr id="3" name="Picture 2">
            <a:extLst>
              <a:ext uri="{FF2B5EF4-FFF2-40B4-BE49-F238E27FC236}">
                <a16:creationId xmlns:a16="http://schemas.microsoft.com/office/drawing/2014/main" id="{C8A0243A-8D63-4729-B380-72852B7052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00875" cy="10197578"/>
          </a:xfrm>
          <a:prstGeom prst="rect">
            <a:avLst/>
          </a:prstGeom>
        </xdr:spPr>
      </xdr:pic>
      <xdr:sp macro="" textlink="">
        <xdr:nvSpPr>
          <xdr:cNvPr id="4" name="TextBox 3">
            <a:extLst>
              <a:ext uri="{FF2B5EF4-FFF2-40B4-BE49-F238E27FC236}">
                <a16:creationId xmlns:a16="http://schemas.microsoft.com/office/drawing/2014/main" id="{1A3530E9-EB7B-4207-B2A2-11CE25CDB9D5}"/>
              </a:ext>
            </a:extLst>
          </xdr:cNvPr>
          <xdr:cNvSpPr txBox="1"/>
        </xdr:nvSpPr>
        <xdr:spPr>
          <a:xfrm>
            <a:off x="404486" y="3906773"/>
            <a:ext cx="5681071" cy="1220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pt-PT" sz="23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Out/oct. 2023</a:t>
            </a:r>
            <a:endParaRPr kumimoji="0" lang="pt-PT" sz="16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endParaRPr>
          </a:p>
        </xdr:txBody>
      </xdr:sp>
      <xdr:sp macro="" textlink="">
        <xdr:nvSpPr>
          <xdr:cNvPr id="5" name="TextBox 4">
            <a:extLst>
              <a:ext uri="{FF2B5EF4-FFF2-40B4-BE49-F238E27FC236}">
                <a16:creationId xmlns:a16="http://schemas.microsoft.com/office/drawing/2014/main" id="{23467572-46C8-417C-ABD0-23CAD75FDFDF}"/>
              </a:ext>
            </a:extLst>
          </xdr:cNvPr>
          <xdr:cNvSpPr txBox="1"/>
        </xdr:nvSpPr>
        <xdr:spPr>
          <a:xfrm>
            <a:off x="428299" y="1318154"/>
            <a:ext cx="5679284" cy="177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oAutofit/>
          </a:bodyPr>
          <a:lstStyle/>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BOLETIM</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ECONÓMICO</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none"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Economic Bulletin</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58609790-47B4-4BA3-94BD-A8F9EC68B2C7}"/>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701849C-A166-4DBC-8FD0-8914900D4FE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FDEB623-37A5-41E4-BBA8-E8C866AFF02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CDE15CC-B036-4C65-9E85-85705684E78B}"/>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5CDD1C87-0D8F-412A-B2AA-0840DA1B811A}"/>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BF55C111-8D83-47BC-BC0C-A4A9777681B1}"/>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9F293231-116D-40D5-8838-D07B40FBF317}"/>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1727434F-3F5D-43F0-BA82-1728ADA8D382}"/>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AA122A6-64CA-4B5E-8E0C-0E99F4DCD10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9F660034-52DD-46BD-9FA6-27CE21FCA996}"/>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2476500</xdr:colOff>
      <xdr:row>2</xdr:row>
      <xdr:rowOff>1769</xdr:rowOff>
    </xdr:to>
    <xdr:pic>
      <xdr:nvPicPr>
        <xdr:cNvPr id="2" name="Picture 1" descr="Assinatura E.jpg">
          <a:extLst>
            <a:ext uri="{FF2B5EF4-FFF2-40B4-BE49-F238E27FC236}">
              <a16:creationId xmlns:a16="http://schemas.microsoft.com/office/drawing/2014/main" id="{A83DC09E-1156-4611-A84E-7A09628B3CD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0"/>
          <a:ext cx="2476500" cy="639944"/>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9E28358F-8633-48F6-BD45-B2277AACCB2B}"/>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E74ABA64-83B5-4C39-AAB2-1E92B511B257}"/>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971DA4D-7E6D-4567-9FC2-AB8A80EB0E3B}"/>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92394E01-E9A7-4288-8107-8E3DE625E232}"/>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B66C792-7C4F-4CEF-8BF4-0D845BAAC03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4FD5173C-3CFF-4283-BFA0-F7DAFCB83411}"/>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F261BCB-8276-496B-A8D6-81CDC8201DA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12CD2995-88A7-4D92-A988-254F5EFE987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210D7460-6F74-4497-8C16-69A4775D8A05}"/>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E23A72DC-4F78-4F5C-829F-B54245FB84F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7DA6885-3C1C-4B0B-AE44-4D592F8B0CD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CAEB994E-BE34-4F93-A166-F0EDFD023EE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0029B8E-3F80-4F2A-A56B-41BE8A074FE7}"/>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5E45DE0F-E699-4D41-A07E-9A83CCE90081}"/>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D74E7D7-76D1-44D1-AFEC-D907794F92B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A4B2AC5F-1D3D-4A2A-9DBE-5A7E93A9912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E8D709D9-6E42-4DAA-BAB3-5D6B50A2CC2E}"/>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54F174F1-C7B3-4A53-93DB-1EC7ED20106E}"/>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EFF35F1B-C6AD-49E5-8C03-C1353FF0220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101A4F8F-E630-4EC5-990B-2F86E2EFD9E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1B0A70F-CE50-490E-AC74-0737696C5871}"/>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E48F1E7-387E-44AC-BA2A-FE30243865F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950BCEED-AA58-4308-A999-FFF9F2553607}"/>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65881290-E015-4F21-A0CB-F5BA973AA94E}"/>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420DECF5-B5B9-4384-955A-10765F9CD44D}"/>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6ABDD66-4F51-4BCC-890E-F071365D25C9}"/>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DE9222BD-8E70-4BBC-B89B-B0584CCB3A4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8585D69A-95F2-4A35-A93E-E0DD7F6048A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dp.pt\dfs\AMSF\GAMPSF\SB_08n\liq\novos%20mapas\BC\dez09_liq_bc.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dp.pt\dfs\AMSF\GAMPSF\SB_08\Solv\BC\06_12_solv_b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p.pt\dfs\Ddecn\UE\CF\70_Difusao\702_Interna\7028_Boletim_Economico\Detalhes_Emp_SNF_e_Part_Apur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dp.pt\dfs\AMSF\GAMPSF\SB_08n\Apoio\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dp.pt\dfs\DEM_CTSI\Trabalho\S12\reuin&#227;obp\Compara%20Saldos%20BP%20INE_new.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Alt4_Proy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dp.pt\dfs\APM\GAPM\BasedeDados\Ficheiros_Bloomberg\B7ActVolatTaxasjuro.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dp.pt\dfs\APM\GAPM\BasedeDados\Ficheiros_Bloomberg\B10ActBolsa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dp.pt\dfs\APM\GAPM\BasedeDados\Ficheiros_Bloomberg\B10ActTaxaslonga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dp.pt\dfs\DEE\Cmartins\ReltAnual\Mercados%20financeiros%20(Cap.%20I.1)\Graficos_finais\ficheiros_base\FutTxJuroBloombApoioCadB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dp.pt\dfs\APM\GAPM\BasedeDados\Ficheiros_Bloomberg\B1ActTaxas&amp;Ger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Vchart699a.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CDCA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APM\Publica&#231;&#245;es\BolEconomico\2017\maio\Capitulos%202%20&amp;%203%20BOLETIM_MAIO_2017_GR%20e%20Q.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APM\Publica&#231;&#245;es\BolEconomico\2021\maio\enquadramento%20externo\World_GDP_NM_EMEsemChina.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dp.pt\dfs\APM\Publica&#231;&#245;es\BolEconomico\2020\outubro\Enquadramento%20externo\BE%20Mai21_Cap&#237;tulo2_RL.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dp.pt\dfs\APM\Briefing\2017\Oct17\GAPM\BRIEFING_Banking%20sector.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APM\Dados\MONET%20FINANC\Indicadores%20de%20politica%20monet&#225;ria\Financing%20Conditions%20Indicators.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APM\Publica&#231;&#245;es\BolEconomico\2017\maio\Tabelas_ProcuraExternaPortugal&amp;PIBs_BEmai2017.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PM\Publica&#231;&#245;es\BolEconomico\2019\maio\Capitulo%202%20e%203.1\Dados\PER.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2.%20BMS\Materiais\0.%20Markets\An&#225;lises_2023.05\Markets_FX,%20Equity%20and%20commodities.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bdp.pt\dfs\APM\BenchmarkEstrategico\BMS\Documentos%20apoio\Documentos%20apoio_18.%20June-23\Slides%20BMS%20jun-23\BMS_NM.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2.%20BMS\Materiais\0.%20Markets\An&#225;lises_2022.09\Markets_Bonds%20and%20ZCISR.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dp.pt\dfs\APM\GCAEI\Briefing\2017\New_Section2\Section_2_US.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bdp.pt\dfs\APM\GCAEI\Briefing\2017\New_Section2\Section_2_JP.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dp.pt\dfs\APM\Briefing\2017\Apr17\CountryTables\UK.xlsm"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moz%20macroframework%20Brief%20Feb2004.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Mozambique%20Enhanc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Report1"/>
      <sheetName val="s-1w"/>
      <sheetName val="1w-1m"/>
      <sheetName val="pcBookData"/>
      <sheetName val="pcQueryData"/>
      <sheetName val="_pcSlicerSheet"/>
      <sheetName val="_pcHiddenSheet1"/>
      <sheetName val="1m-3m"/>
      <sheetName val="3m-6m"/>
      <sheetName val="6m-12m"/>
      <sheetName val="12m-inf"/>
      <sheetName val="todos"/>
      <sheetName val="mapa1"/>
      <sheetName val="indicadores"/>
      <sheetName val="class"/>
      <sheetName val="indicadores_col"/>
      <sheetName val="mapa2"/>
      <sheetName val="bcp"/>
      <sheetName val="cgd"/>
      <sheetName val="esfg"/>
      <sheetName val="bst"/>
      <sheetName val="bpi"/>
      <sheetName val="mg"/>
      <sheetName val="sicam"/>
      <sheetName val="total"/>
      <sheetName val="indicadores total"/>
      <sheetName val="dom"/>
      <sheetName val="indicadores dom"/>
    </sheetNames>
    <sheetDataSet>
      <sheetData sheetId="0"/>
      <sheetData sheetId="1"/>
      <sheetData sheetId="2">
        <row r="4">
          <cell r="B4" t="str">
            <v>0010 - BANCO BPI</v>
          </cell>
        </row>
      </sheetData>
      <sheetData sheetId="3">
        <row r="5">
          <cell r="H5">
            <v>0</v>
          </cell>
        </row>
      </sheetData>
      <sheetData sheetId="4"/>
      <sheetData sheetId="5">
        <row r="3">
          <cell r="A3" t="str">
            <v>__Valor_for_Base_Consolidada_01</v>
          </cell>
        </row>
      </sheetData>
      <sheetData sheetId="6">
        <row r="2">
          <cell r="A2" t="str">
            <v>Todos os Prazos</v>
          </cell>
        </row>
      </sheetData>
      <sheetData sheetId="7"/>
      <sheetData sheetId="8">
        <row r="5">
          <cell r="H5">
            <v>0</v>
          </cell>
        </row>
      </sheetData>
      <sheetData sheetId="9">
        <row r="5">
          <cell r="H5">
            <v>0</v>
          </cell>
        </row>
      </sheetData>
      <sheetData sheetId="10">
        <row r="5">
          <cell r="H5">
            <v>0</v>
          </cell>
        </row>
      </sheetData>
      <sheetData sheetId="11">
        <row r="5">
          <cell r="H5">
            <v>0</v>
          </cell>
        </row>
      </sheetData>
      <sheetData sheetId="12">
        <row r="4">
          <cell r="I4" t="str">
            <v>0079 - BPN-BPNEGOCIOS</v>
          </cell>
        </row>
      </sheetData>
      <sheetData sheetId="13"/>
      <sheetData sheetId="14"/>
      <sheetData sheetId="15">
        <row r="17">
          <cell r="A17" t="str">
            <v>Grupos monetários</v>
          </cell>
        </row>
      </sheetData>
      <sheetData sheetId="16">
        <row r="2">
          <cell r="D2" t="str">
            <v>0010 - BANCO BPI</v>
          </cell>
        </row>
      </sheetData>
      <sheetData sheetId="17"/>
      <sheetData sheetId="18">
        <row r="24">
          <cell r="K24">
            <v>1670237918.0139999</v>
          </cell>
        </row>
      </sheetData>
      <sheetData sheetId="19">
        <row r="24">
          <cell r="K24">
            <v>1159545929.2140999</v>
          </cell>
        </row>
      </sheetData>
      <sheetData sheetId="20">
        <row r="24">
          <cell r="K24">
            <v>648649042.01020002</v>
          </cell>
        </row>
      </sheetData>
      <sheetData sheetId="21">
        <row r="24">
          <cell r="K24">
            <v>72961455.917300001</v>
          </cell>
        </row>
      </sheetData>
      <sheetData sheetId="22">
        <row r="24">
          <cell r="K24">
            <v>935592438.7111001</v>
          </cell>
        </row>
      </sheetData>
      <sheetData sheetId="23">
        <row r="24">
          <cell r="K24">
            <v>174280204.4346</v>
          </cell>
        </row>
      </sheetData>
      <sheetData sheetId="24"/>
      <sheetData sheetId="25">
        <row r="7">
          <cell r="E7" t="str">
            <v>Grupos monetários</v>
          </cell>
        </row>
      </sheetData>
      <sheetData sheetId="26"/>
      <sheetData sheetId="27">
        <row r="7">
          <cell r="E7" t="str">
            <v>Grupos monetários (dom)</v>
          </cell>
        </row>
      </sheetData>
      <sheetData sheetId="2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lass"/>
      <sheetName val="_pcHiddenSheet2"/>
      <sheetName val="solv"/>
      <sheetName val="Pre_risco_tot"/>
    </sheetNames>
    <sheetDataSet>
      <sheetData sheetId="0" refreshError="1"/>
      <sheetData sheetId="1" refreshError="1">
        <row r="4">
          <cell r="A4" t="str">
            <v>__Valor_for_Jun_07_Base_Consolidada_All_1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Testes_transacções"/>
      <sheetName val="Testes_Posicoes"/>
      <sheetName val="Transacções"/>
      <sheetName val="Posições"/>
      <sheetName val="_pcHiddenSheet2"/>
      <sheetName val="Report1"/>
      <sheetName val="Report2"/>
    </sheetNames>
    <sheetDataSet>
      <sheetData sheetId="0"/>
      <sheetData sheetId="1">
        <row r="3">
          <cell r="A3" t="str">
            <v>_Valor_Matriz_for_Verso_1_Estado_Concluido_Ano_00</v>
          </cell>
        </row>
        <row r="4">
          <cell r="A4" t="str">
            <v>__Valor_Matriz_for_Verso_1_Estado_Concluido_Ano_01</v>
          </cell>
        </row>
      </sheetData>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refreshError="1"/>
      <sheetData sheetId="1" refreshError="1">
        <row r="3">
          <cell r="A3" t="str">
            <v>_Valor_for_Jun_06_Actividade_Global_Base</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Sheet1"/>
      <sheetName val="Saldos BP"/>
      <sheetName val="Saldos INE"/>
      <sheetName val="Compara BP-INE"/>
      <sheetName val="Graficos"/>
      <sheetName val="PIB_BDIE"/>
    </sheetNames>
    <sheetDataSet>
      <sheetData sheetId="0" refreshError="1"/>
      <sheetData sheetId="1" refreshError="1">
        <row r="3">
          <cell r="A3" t="str">
            <v>_Valor_Matriz_for_Informao_no_consolidada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Obrig"/>
      <sheetName val="VolTxJur3M"/>
      <sheetName val="BT e OT Benchmark"/>
    </sheetNames>
    <sheetDataSet>
      <sheetData sheetId="0" refreshError="1">
        <row r="3">
          <cell r="A3">
            <v>32874</v>
          </cell>
          <cell r="F3" t="str">
            <v>EUA</v>
          </cell>
        </row>
      </sheetData>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tocks"/>
      <sheetName val="FimMês"/>
      <sheetName val="PER's"/>
      <sheetName val="BForex"/>
    </sheetNames>
    <sheetDataSet>
      <sheetData sheetId="0" refreshError="1">
        <row r="3">
          <cell r="D3">
            <v>243777</v>
          </cell>
        </row>
        <row r="2355">
          <cell r="N2355">
            <v>36159</v>
          </cell>
          <cell r="P2355">
            <v>35794</v>
          </cell>
          <cell r="R2355">
            <v>35499</v>
          </cell>
          <cell r="T2355">
            <v>32875</v>
          </cell>
          <cell r="Y2355">
            <v>35396</v>
          </cell>
          <cell r="AA2355" t="e">
            <v>#NAME?</v>
          </cell>
          <cell r="AC2355">
            <v>32875</v>
          </cell>
          <cell r="AE2355">
            <v>32874</v>
          </cell>
          <cell r="AI2355">
            <v>32875</v>
          </cell>
          <cell r="AK2355">
            <v>33969</v>
          </cell>
          <cell r="AM2355" t="e">
            <v>#NAME?</v>
          </cell>
          <cell r="AO2355" t="e">
            <v>#NAME?</v>
          </cell>
          <cell r="AQ2355" t="e">
            <v>#NAME?</v>
          </cell>
          <cell r="AY2355" t="e">
            <v>#NAME?</v>
          </cell>
          <cell r="BA2355" t="e">
            <v>#NAME?</v>
          </cell>
          <cell r="BC2355" t="e">
            <v>#NAME?</v>
          </cell>
          <cell r="BE2355" t="e">
            <v>#NAME?</v>
          </cell>
          <cell r="BG2355" t="e">
            <v>#NAME?</v>
          </cell>
          <cell r="BI2355" t="e">
            <v>#NAME?</v>
          </cell>
          <cell r="BK2355" t="e">
            <v>#NAME?</v>
          </cell>
          <cell r="BM2355" t="e">
            <v>#NAME?</v>
          </cell>
          <cell r="BO2355" t="e">
            <v>#NAME?</v>
          </cell>
          <cell r="BQ2355" t="e">
            <v>#NAME?</v>
          </cell>
          <cell r="BS2355" t="e">
            <v>#NAME?</v>
          </cell>
          <cell r="BU2355" t="e">
            <v>#NAME?</v>
          </cell>
        </row>
      </sheetData>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Sheet1"/>
      <sheetName val="BStocks"/>
    </sheetNames>
    <sheetDataSet>
      <sheetData sheetId="0" refreshError="1">
        <row r="6">
          <cell r="B6" t="e">
            <v>#NAME?</v>
          </cell>
          <cell r="F6" t="e">
            <v>#NAME?</v>
          </cell>
          <cell r="H6" t="e">
            <v>#NAME?</v>
          </cell>
          <cell r="J6" t="e">
            <v>#NAME?</v>
          </cell>
          <cell r="L6" t="e">
            <v>#NAME?</v>
          </cell>
          <cell r="N6" t="e">
            <v>#NAME?</v>
          </cell>
          <cell r="Q6" t="e">
            <v>#NAME?</v>
          </cell>
          <cell r="S6" t="e">
            <v>#NAME?</v>
          </cell>
          <cell r="U6" t="e">
            <v>#NAME?</v>
          </cell>
          <cell r="W6" t="e">
            <v>#NAME?</v>
          </cell>
          <cell r="Y6" t="e">
            <v>#NAME?</v>
          </cell>
          <cell r="AA6" t="e">
            <v>#NAME?</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Futuros"/>
      <sheetName val="B3mEur"/>
      <sheetName val="Bffr"/>
      <sheetName val="Sheet1"/>
      <sheetName val="Sheet2"/>
      <sheetName val="Sheet3"/>
      <sheetName val="Btxlongas"/>
    </sheetNames>
    <sheetDataSet>
      <sheetData sheetId="0" refreshError="1"/>
      <sheetData sheetId="1" refreshError="1"/>
      <sheetData sheetId="2" refreshError="1">
        <row r="6">
          <cell r="J6">
            <v>37008</v>
          </cell>
          <cell r="L6">
            <v>37049</v>
          </cell>
          <cell r="N6" t="e">
            <v>#NAME?</v>
          </cell>
          <cell r="P6" t="e">
            <v>#NAME?</v>
          </cell>
          <cell r="R6" t="e">
            <v>#NAME?</v>
          </cell>
          <cell r="T6">
            <v>37134</v>
          </cell>
          <cell r="V6">
            <v>37194</v>
          </cell>
          <cell r="X6" t="e">
            <v>#NAME?</v>
          </cell>
          <cell r="Z6" t="e">
            <v>#NAME?</v>
          </cell>
          <cell r="AB6" t="e">
            <v>#NAME?</v>
          </cell>
          <cell r="AD6" t="e">
            <v>#NAME?</v>
          </cell>
          <cell r="AF6" t="e">
            <v>#NAME?</v>
          </cell>
          <cell r="AH6" t="e">
            <v>#NAME?</v>
          </cell>
        </row>
      </sheetData>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BtxEur"/>
      <sheetName val="BtxUs"/>
      <sheetName val="Btxoficiais"/>
      <sheetName val="BSwaps"/>
      <sheetName val="BobrigIndex"/>
      <sheetName val="FinalMê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amp;Fontes&amp;Notas"/>
      <sheetName val="Quadro2.1"/>
      <sheetName val="Quadro2.1NEW"/>
      <sheetName val="Quadro2.2"/>
      <sheetName val="Quadro2.2NEW"/>
      <sheetName val="Gr2.1"/>
      <sheetName val="Gr2.1NEW"/>
      <sheetName val="Gr2.2"/>
      <sheetName val="Gr2.2NEW"/>
      <sheetName val="GR2.3"/>
      <sheetName val="GR2.4"/>
      <sheetName val="GR2.5NEW"/>
      <sheetName val="GR2.6NEW"/>
      <sheetName val="GR2.7"/>
      <sheetName val="GR2.8"/>
      <sheetName val="Gr2.9"/>
      <sheetName val="GR3.1"/>
      <sheetName val="GR3.2"/>
      <sheetName val="GR3.3"/>
      <sheetName val="D_Quadro1"/>
      <sheetName val="D_quadro1NEW"/>
      <sheetName val="D_PIBs"/>
      <sheetName val="D_Recuperacoes"/>
      <sheetName val="D_PIBsnew"/>
      <sheetName val="D_Comercio"/>
      <sheetName val="D_ComercioNew"/>
      <sheetName val="D_Bolsas"/>
      <sheetName val="D_Yields"/>
      <sheetName val="D_IHPC contrib"/>
      <sheetName val="D_DiferencHIPC"/>
      <sheetName val="D_ExP HIPC"/>
      <sheetName val="D_custos"/>
      <sheetName val="D_Fin NFC"/>
      <sheetName val="D_Emprestimos"/>
      <sheetName val="SD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TS"/>
      <sheetName val="EUR"/>
      <sheetName val="HIST"/>
      <sheetName val="LS_NSA"/>
      <sheetName val="LS_SA"/>
      <sheetName val="Turkey"/>
      <sheetName val="Index"/>
      <sheetName val="Qoq"/>
      <sheetName val="Yoy"/>
      <sheetName val="Yoy mm4"/>
      <sheetName val="Weights"/>
      <sheetName val="Weights_exclEA"/>
      <sheetName val="Weigths_Adv"/>
      <sheetName val="Weigths_Adv_exclEA"/>
      <sheetName val="Weigths_Eme"/>
      <sheetName val="Weigths_ExcChina"/>
      <sheetName val="Table_WorldGDP"/>
      <sheetName val="Charts"/>
      <sheetName val="OxMetrics"/>
      <sheetName val="Check_YoY"/>
    </sheetNames>
    <sheetDataSet>
      <sheetData sheetId="0" refreshError="1"/>
      <sheetData sheetId="1" refreshError="1"/>
      <sheetData sheetId="2" refreshError="1"/>
      <sheetData sheetId="3"/>
      <sheetData sheetId="4" refreshError="1"/>
      <sheetData sheetId="5" refreshError="1"/>
      <sheetData sheetId="6" refreshError="1"/>
      <sheetData sheetId="7">
        <row r="46">
          <cell r="AM46">
            <v>80.5030210748141</v>
          </cell>
        </row>
      </sheetData>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70">
          <cell r="A70" t="str">
            <v>2005 I</v>
          </cell>
        </row>
      </sheetData>
      <sheetData sheetId="18" refreshError="1"/>
      <sheetData sheetId="19" refreshError="1"/>
      <sheetData sheetId="2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2.1"/>
      <sheetName val="Q_I.2.2"/>
      <sheetName val="GR_I.2.3"/>
      <sheetName val="GR_I.2.4"/>
      <sheetName val="GR_I.2.5"/>
      <sheetName val="GR_I.2.6"/>
      <sheetName val="GR_I.2.7"/>
      <sheetName val="GR_I.2.8"/>
      <sheetName val="GR_I.2.9"/>
      <sheetName val="GR_I.2.10"/>
      <sheetName val="GR_I.2.11"/>
      <sheetName val="GR_I.2.12"/>
      <sheetName val="GR_I.2.13"/>
      <sheetName val="DATA_Table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_EA, US, UK"/>
      <sheetName val="PB_EA,US,UK,Outros"/>
      <sheetName val="CDS&amp;PB_EA,US,UK"/>
      <sheetName val="Banks_EA"/>
      <sheetName val="Banks_EA by country_1"/>
      <sheetName val="Banks_EA by country_2"/>
      <sheetName val="Equity Indices"/>
      <sheetName val="Eurostoxx Financials data"/>
      <sheetName val="BG_Financial indices"/>
      <sheetName val="BG_Banking Sector Risk Score"/>
      <sheetName val="BG_NPL"/>
      <sheetName val="Banks' funding costs"/>
      <sheetName val="NPL_SDW_2"/>
      <sheetName val="Impact of DFR and APP"/>
      <sheetName val="Credit"/>
      <sheetName val="SL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F4" t="str">
            <v>2017 Q3</v>
          </cell>
        </row>
      </sheetData>
      <sheetData sheetId="14"/>
      <sheetData sheetId="1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in table"/>
      <sheetName val="charts"/>
      <sheetName val="charts aux. table"/>
      <sheetName val="BDIEd"/>
      <sheetName val="Monet_Financ_quarterly"/>
      <sheetName val="Monet_Financ_monthly"/>
      <sheetName val="Eikon_daily"/>
      <sheetName val="SDW_monthly"/>
      <sheetName val="Sheet3"/>
      <sheetName val="SDW_monthly_Loans"/>
      <sheetName val="SDW_quarterly_BLS"/>
    </sheetNames>
    <sheetDataSet>
      <sheetData sheetId="0">
        <row r="6">
          <cell r="C6">
            <v>42373</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O32ADVVERINF32"/>
      <sheetName val="Q pe pt"/>
      <sheetName val="Q pe PTNew"/>
      <sheetName val="TCE"/>
      <sheetName val="ESP"/>
      <sheetName val="ALE"/>
      <sheetName val="FRA"/>
      <sheetName val="ITA"/>
      <sheetName val="US"/>
      <sheetName val="IMF"/>
      <sheetName val="IMFnew"/>
      <sheetName val="RU"/>
      <sheetName val="CPB"/>
    </sheetNames>
    <sheetDataSet>
      <sheetData sheetId="0"/>
      <sheetData sheetId="1"/>
      <sheetData sheetId="2"/>
      <sheetData sheetId="3">
        <row r="110">
          <cell r="C110">
            <v>1.8606406622074871</v>
          </cell>
        </row>
      </sheetData>
      <sheetData sheetId="4">
        <row r="114">
          <cell r="R114">
            <v>-0.50996296854476952</v>
          </cell>
        </row>
      </sheetData>
      <sheetData sheetId="5">
        <row r="114">
          <cell r="R114">
            <v>3.248763573948878</v>
          </cell>
        </row>
      </sheetData>
      <sheetData sheetId="6">
        <row r="114">
          <cell r="R114">
            <v>2.1867526238186485</v>
          </cell>
        </row>
      </sheetData>
      <sheetData sheetId="7">
        <row r="114">
          <cell r="R114">
            <v>-2.2795766311572692</v>
          </cell>
        </row>
      </sheetData>
      <sheetData sheetId="8">
        <row r="114">
          <cell r="R114">
            <v>1.0870241676174714</v>
          </cell>
        </row>
      </sheetData>
      <sheetData sheetId="9">
        <row r="40">
          <cell r="B40">
            <v>3.7</v>
          </cell>
        </row>
      </sheetData>
      <sheetData sheetId="10">
        <row r="40">
          <cell r="B40">
            <v>3.669</v>
          </cell>
        </row>
      </sheetData>
      <sheetData sheetId="11">
        <row r="114">
          <cell r="Z114">
            <v>3.4166415961907717</v>
          </cell>
        </row>
      </sheetData>
      <sheetData sheetId="12">
        <row r="213">
          <cell r="C213">
            <v>2.0018420418072225</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A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FX"/>
      <sheetName val="BDIEdEQ"/>
      <sheetName val="BDIEdCOM"/>
      <sheetName val="BDIEdFCI"/>
      <sheetName val="Bloomberg_FX"/>
      <sheetName val="Bloomberg_Fwds"/>
      <sheetName val="Bloomberg_EQ"/>
      <sheetName val="Data_FX"/>
      <sheetName val="Data_EQ"/>
      <sheetName val="Data_EQ_Sectors"/>
      <sheetName val="Data_ERP"/>
      <sheetName val="Data_Commodities"/>
      <sheetName val="Data_Sentiment"/>
      <sheetName val="Data_Sentiment2"/>
      <sheetName val="Data_Citi suprise index"/>
      <sheetName val="Data_DBCVIXI"/>
      <sheetName val="FX_BIS"/>
      <sheetName val="Table FX"/>
      <sheetName val="Table EQ"/>
      <sheetName val="Table COM"/>
      <sheetName val="Slides_FX"/>
      <sheetName val="Slides_EQ"/>
      <sheetName val="Sheet1"/>
      <sheetName val="Sheet2"/>
      <sheetName val="Sheet3"/>
    </sheetNames>
    <sheetDataSet>
      <sheetData sheetId="0">
        <row r="2">
          <cell r="C2">
            <v>45015</v>
          </cell>
        </row>
      </sheetData>
      <sheetData sheetId="1"/>
      <sheetData sheetId="2"/>
      <sheetData sheetId="3"/>
      <sheetData sheetId="4"/>
      <sheetData sheetId="5" refreshError="1"/>
      <sheetData sheetId="6" refreshError="1"/>
      <sheetData sheetId="7" refreshError="1"/>
      <sheetData sheetId="8"/>
      <sheetData sheetId="9"/>
      <sheetData sheetId="10">
        <row r="4">
          <cell r="S4" t="str">
            <v>Total</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initiv"/>
      <sheetName val="BDIEd"/>
      <sheetName val="BDIEdEQ"/>
      <sheetName val="Pivot Table"/>
      <sheetName val="USD_GDP"/>
      <sheetName val="GPR"/>
      <sheetName val="Data_YTM2y_EA"/>
      <sheetName val="Data_YTM10y_EA"/>
      <sheetName val="Spreds vs DE"/>
      <sheetName val="Balance sheet"/>
      <sheetName val="WIRP"/>
      <sheetName val="MOVE-VIX"/>
      <sheetName val="Financial Stress"/>
      <sheetName val="Inflação Mundial"/>
      <sheetName val="Commodities"/>
      <sheetName val="Inflation proj"/>
      <sheetName val="Slide_Inflação mund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Bond"/>
      <sheetName val="BDIEdFCI"/>
      <sheetName val="Data_Forecast_DE10Y"/>
      <sheetName val="Data_Bloomberg"/>
      <sheetName val="Data_Policy rates"/>
      <sheetName val="Data_ZC_Benchmark countries"/>
      <sheetName val="Data_YTM_Benchmark countries"/>
      <sheetName val="Data_OIS e Credit"/>
      <sheetName val="Data_NFC and bank yield"/>
      <sheetName val="Data_YTM_Yield curve"/>
      <sheetName val="Data_YTM2y_EA"/>
      <sheetName val="Data_YTM5y_EA"/>
      <sheetName val="Data_YTM10y_EA"/>
      <sheetName val="Data_YTM30y_EA"/>
      <sheetName val="Data_ZCISR_EA"/>
      <sheetName val="Data_ZCISR_US"/>
      <sheetName val="Data_ZCISR_UK"/>
      <sheetName val="Data_ZCISR_JP"/>
      <sheetName val="Data_BEI_EA"/>
      <sheetName val="Data_BEI_US"/>
      <sheetName val="Data_Credit risk"/>
      <sheetName val="Data_Sentiment"/>
      <sheetName val="Data_Citi suprise index"/>
      <sheetName val="Table_FCI"/>
      <sheetName val="Table_YTM_Benchmark countries"/>
      <sheetName val="Chart_YTM_EA &amp; US"/>
      <sheetName val="Chart_Fisher"/>
      <sheetName val="Table_YTM_EA"/>
      <sheetName val="Table_ZCISR"/>
      <sheetName val="Slides_Bonds"/>
      <sheetName val="Slide_out-22"/>
      <sheetName val="Sheet1"/>
    </sheetNames>
    <sheetDataSet>
      <sheetData sheetId="0">
        <row r="2">
          <cell r="C2">
            <v>44791</v>
          </cell>
        </row>
      </sheetData>
      <sheetData sheetId="1"/>
      <sheetData sheetId="2"/>
      <sheetData sheetId="3"/>
      <sheetData sheetId="4"/>
      <sheetData sheetId="5"/>
      <sheetData sheetId="6"/>
      <sheetData sheetId="7">
        <row r="1">
          <cell r="AD1" t="str">
            <v>Euro area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D2" t="str">
            <v>EUA</v>
          </cell>
        </row>
      </sheetData>
      <sheetData sheetId="24"/>
      <sheetData sheetId="25"/>
      <sheetData sheetId="26">
        <row r="3">
          <cell r="AI3" t="str">
            <v>Spread US-DE</v>
          </cell>
        </row>
      </sheetData>
      <sheetData sheetId="27"/>
      <sheetData sheetId="28"/>
      <sheetData sheetId="29"/>
      <sheetData sheetId="30"/>
      <sheetData sheetId="31"/>
      <sheetData sheetId="3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5_old"/>
      <sheetName val="GDP"/>
      <sheetName val="Inflation"/>
      <sheetName val="Labour market"/>
      <sheetName val="unemployment"/>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
      <sheetName val="27"/>
      <sheetName val="GDP"/>
      <sheetName val="Inflation"/>
      <sheetName val="Labour market"/>
      <sheetName val="Sheet1"/>
      <sheetName val="Sheet2"/>
      <sheetName val="INDIC_CN_M"/>
    </sheetNames>
    <sheetDataSet>
      <sheetData sheetId="0"/>
      <sheetData sheetId="1"/>
      <sheetData sheetId="2"/>
      <sheetData sheetId="3"/>
      <sheetData sheetId="4"/>
      <sheetData sheetId="5"/>
      <sheetData sheetId="6"/>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TS"/>
      <sheetName val="PMI"/>
      <sheetName val="Monthly"/>
      <sheetName val="Quarterly"/>
      <sheetName val="Table"/>
      <sheetName val="Sheet1"/>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PIVO"/>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theme/theme1.xml><?xml version="1.0" encoding="utf-8"?>
<a:theme xmlns:a="http://schemas.openxmlformats.org/drawingml/2006/main" name="Office Theme">
  <a:themeElements>
    <a:clrScheme name="ColorsBP2018">
      <a:dk1>
        <a:sysClr val="windowText" lastClr="000000"/>
      </a:dk1>
      <a:lt1>
        <a:sysClr val="window" lastClr="FFFFFF"/>
      </a:lt1>
      <a:dk2>
        <a:srgbClr val="002C44"/>
      </a:dk2>
      <a:lt2>
        <a:srgbClr val="EEECE1"/>
      </a:lt2>
      <a:accent1>
        <a:srgbClr val="F2C851"/>
      </a:accent1>
      <a:accent2>
        <a:srgbClr val="003365"/>
      </a:accent2>
      <a:accent3>
        <a:srgbClr val="ED1A3B"/>
      </a:accent3>
      <a:accent4>
        <a:srgbClr val="3A8640"/>
      </a:accent4>
      <a:accent5>
        <a:srgbClr val="F58232"/>
      </a:accent5>
      <a:accent6>
        <a:srgbClr val="696969"/>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9757-9DB6-4463-9D87-74F58E3394A6}">
  <sheetPr codeName="Sheet1"/>
  <dimension ref="A53:L55"/>
  <sheetViews>
    <sheetView showGridLines="0" showRowColHeaders="0" tabSelected="1" zoomScale="75" zoomScaleNormal="75" workbookViewId="0">
      <selection activeCell="A53" sqref="A53:L55"/>
    </sheetView>
  </sheetViews>
  <sheetFormatPr defaultColWidth="0" defaultRowHeight="15" x14ac:dyDescent="0.25"/>
  <cols>
    <col min="1" max="12" width="9.140625" customWidth="1"/>
    <col min="13" max="16384" width="9.140625" hidden="1"/>
  </cols>
  <sheetData>
    <row r="53" spans="1:12" ht="409.5" customHeight="1" x14ac:dyDescent="0.25">
      <c r="A53" s="285" t="s">
        <v>194</v>
      </c>
      <c r="B53" s="285"/>
      <c r="C53" s="285"/>
      <c r="D53" s="285"/>
      <c r="E53" s="285"/>
      <c r="F53" s="285"/>
      <c r="G53" s="285"/>
      <c r="H53" s="285"/>
      <c r="I53" s="285"/>
      <c r="J53" s="285"/>
      <c r="K53" s="285"/>
      <c r="L53" s="285"/>
    </row>
    <row r="54" spans="1:12" x14ac:dyDescent="0.25">
      <c r="A54" s="285"/>
      <c r="B54" s="285"/>
      <c r="C54" s="285"/>
      <c r="D54" s="285"/>
      <c r="E54" s="285"/>
      <c r="F54" s="285"/>
      <c r="G54" s="285"/>
      <c r="H54" s="285"/>
      <c r="I54" s="285"/>
      <c r="J54" s="285"/>
      <c r="K54" s="285"/>
      <c r="L54" s="285"/>
    </row>
    <row r="55" spans="1:12" x14ac:dyDescent="0.25">
      <c r="A55" s="285"/>
      <c r="B55" s="285"/>
      <c r="C55" s="285"/>
      <c r="D55" s="285"/>
      <c r="E55" s="285"/>
      <c r="F55" s="285"/>
      <c r="G55" s="285"/>
      <c r="H55" s="285"/>
      <c r="I55" s="285"/>
      <c r="J55" s="285"/>
      <c r="K55" s="285"/>
      <c r="L55" s="285"/>
    </row>
  </sheetData>
  <sheetProtection algorithmName="SHA-512" hashValue="atBSX/O7dy1oE9ZqfQw7XxOCW/yjGX86hi+l2vmrDenZudSZDMft7znf62V+BB5f1mla0X8X4E3ZOKG3Xn1kjA==" saltValue="7fB1A9F/fbotyAXoxFpgng==" spinCount="100000" sheet="1" objects="1" scenarios="1"/>
  <mergeCells count="1">
    <mergeCell ref="A53:L55"/>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096E7-1B79-4242-91C2-BE7D0A0ACE08}">
  <sheetPr codeName="Sheet10"/>
  <dimension ref="A5:P33"/>
  <sheetViews>
    <sheetView showGridLines="0" showRowColHeaders="0" zoomScaleNormal="100" workbookViewId="0">
      <selection activeCell="A8" sqref="A8"/>
    </sheetView>
  </sheetViews>
  <sheetFormatPr defaultRowHeight="15" x14ac:dyDescent="0.25"/>
  <cols>
    <col min="1" max="1" width="61.140625" customWidth="1"/>
    <col min="2" max="2" width="55.85546875" customWidth="1"/>
    <col min="3" max="3" width="27.28515625" bestFit="1" customWidth="1"/>
    <col min="4" max="4" width="24" customWidth="1"/>
    <col min="5" max="6" width="12" customWidth="1"/>
  </cols>
  <sheetData>
    <row r="5" spans="1:16" ht="36" customHeight="1" x14ac:dyDescent="0.25">
      <c r="A5" s="9" t="s">
        <v>6</v>
      </c>
      <c r="B5" s="9"/>
    </row>
    <row r="6" spans="1:16" ht="18.75" x14ac:dyDescent="0.25">
      <c r="A6" s="5" t="s">
        <v>196</v>
      </c>
      <c r="B6" s="5"/>
    </row>
    <row r="7" spans="1:16" x14ac:dyDescent="0.25">
      <c r="A7" s="61" t="s">
        <v>1</v>
      </c>
      <c r="B7" s="61"/>
    </row>
    <row r="8" spans="1:16" ht="18.75" x14ac:dyDescent="0.25">
      <c r="A8" s="5"/>
      <c r="B8" s="5"/>
    </row>
    <row r="9" spans="1:16" x14ac:dyDescent="0.25">
      <c r="A9" s="6"/>
      <c r="B9" s="6"/>
    </row>
    <row r="10" spans="1:16" x14ac:dyDescent="0.25">
      <c r="A10" t="s">
        <v>720</v>
      </c>
    </row>
    <row r="11" spans="1:16" x14ac:dyDescent="0.25">
      <c r="A11" s="7" t="s">
        <v>1030</v>
      </c>
      <c r="B11" s="7"/>
    </row>
    <row r="13" spans="1:16" x14ac:dyDescent="0.25">
      <c r="A13" s="153" t="s">
        <v>5</v>
      </c>
      <c r="B13" s="162"/>
      <c r="C13" s="16"/>
      <c r="D13" s="16"/>
      <c r="E13" s="39"/>
      <c r="F13" s="39"/>
      <c r="H13" s="39"/>
      <c r="I13" s="39"/>
      <c r="J13" s="39"/>
    </row>
    <row r="14" spans="1:16" ht="15" customHeight="1" x14ac:dyDescent="0.25">
      <c r="C14" s="236" t="s">
        <v>7</v>
      </c>
      <c r="D14" s="236" t="s">
        <v>7</v>
      </c>
      <c r="E14" s="31"/>
    </row>
    <row r="15" spans="1:16" ht="15" customHeight="1" x14ac:dyDescent="0.25">
      <c r="C15" s="244" t="s">
        <v>721</v>
      </c>
      <c r="D15" s="244" t="s">
        <v>722</v>
      </c>
      <c r="E15" s="17"/>
    </row>
    <row r="16" spans="1:16" x14ac:dyDescent="0.25">
      <c r="A16" s="167"/>
      <c r="B16" s="167"/>
      <c r="C16" s="234" t="s">
        <v>733</v>
      </c>
      <c r="D16" s="234" t="s">
        <v>732</v>
      </c>
      <c r="E16" s="153"/>
      <c r="G16" s="31"/>
      <c r="H16" s="31"/>
      <c r="I16" s="31"/>
      <c r="J16" s="31"/>
      <c r="K16" s="31"/>
      <c r="L16" s="31"/>
      <c r="M16" s="31"/>
      <c r="N16" s="31"/>
      <c r="O16" s="31"/>
      <c r="P16" s="31"/>
    </row>
    <row r="17" spans="1:16" x14ac:dyDescent="0.25">
      <c r="A17" s="167" t="s">
        <v>85</v>
      </c>
      <c r="B17" s="168" t="s">
        <v>85</v>
      </c>
      <c r="C17" s="245">
        <v>7.248520710059168</v>
      </c>
      <c r="D17" s="245">
        <v>4.3548978282781974</v>
      </c>
      <c r="E17" s="15"/>
      <c r="F17" s="15"/>
      <c r="G17" s="15"/>
      <c r="H17" s="15"/>
      <c r="I17" s="15"/>
      <c r="J17" s="15"/>
      <c r="K17" s="15"/>
      <c r="L17" s="15"/>
      <c r="M17" s="15"/>
      <c r="N17" s="15"/>
      <c r="O17" s="15"/>
      <c r="P17" s="15"/>
    </row>
    <row r="18" spans="1:16" x14ac:dyDescent="0.25">
      <c r="A18" s="167"/>
      <c r="B18" s="167"/>
      <c r="C18" s="245"/>
      <c r="D18" s="245"/>
      <c r="E18" s="15"/>
      <c r="F18" s="15"/>
      <c r="G18" s="15"/>
      <c r="H18" s="15"/>
      <c r="I18" s="15"/>
      <c r="J18" s="15"/>
      <c r="K18" s="15"/>
      <c r="L18" s="15"/>
      <c r="M18" s="15"/>
      <c r="N18" s="15"/>
      <c r="O18" s="15"/>
      <c r="P18" s="15"/>
    </row>
    <row r="19" spans="1:16" x14ac:dyDescent="0.25">
      <c r="A19" s="167" t="s">
        <v>723</v>
      </c>
      <c r="B19" s="169" t="s">
        <v>748</v>
      </c>
      <c r="C19" s="245">
        <v>9.7416576964477883</v>
      </c>
      <c r="D19" s="245">
        <v>5.3227466549036819</v>
      </c>
      <c r="E19" s="15"/>
      <c r="F19" s="15"/>
      <c r="G19" s="15"/>
      <c r="H19" s="15"/>
      <c r="I19" s="15"/>
      <c r="J19" s="15"/>
      <c r="K19" s="15"/>
      <c r="L19" s="15"/>
      <c r="M19" s="15"/>
      <c r="N19" s="15"/>
      <c r="O19" s="15"/>
      <c r="P19" s="15"/>
    </row>
    <row r="20" spans="1:16" x14ac:dyDescent="0.25">
      <c r="A20" s="167" t="s">
        <v>724</v>
      </c>
      <c r="B20" s="169" t="s">
        <v>913</v>
      </c>
      <c r="C20" s="245">
        <v>9.4425483503981695</v>
      </c>
      <c r="D20" s="245">
        <v>12.584595552690956</v>
      </c>
      <c r="E20" s="15"/>
      <c r="F20" s="15"/>
      <c r="G20" s="15"/>
      <c r="H20" s="15"/>
      <c r="I20" s="15"/>
      <c r="J20" s="15"/>
      <c r="K20" s="15"/>
      <c r="L20" s="15"/>
      <c r="M20" s="15"/>
      <c r="N20" s="15"/>
      <c r="O20" s="15"/>
      <c r="P20" s="15"/>
    </row>
    <row r="21" spans="1:16" x14ac:dyDescent="0.25">
      <c r="A21" s="167" t="s">
        <v>725</v>
      </c>
      <c r="B21" s="169" t="s">
        <v>740</v>
      </c>
      <c r="C21" s="245">
        <v>8.9179153094940631</v>
      </c>
      <c r="D21" s="245">
        <v>8.777341559169912</v>
      </c>
      <c r="E21" s="15"/>
      <c r="F21" s="15"/>
      <c r="G21" s="15"/>
      <c r="H21" s="15"/>
      <c r="I21" s="15"/>
      <c r="J21" s="15"/>
      <c r="K21" s="15"/>
      <c r="L21" s="15"/>
      <c r="M21" s="15"/>
      <c r="N21" s="15"/>
      <c r="O21" s="15"/>
      <c r="P21" s="15"/>
    </row>
    <row r="22" spans="1:16" x14ac:dyDescent="0.25">
      <c r="A22" s="167" t="s">
        <v>726</v>
      </c>
      <c r="B22" s="169" t="s">
        <v>739</v>
      </c>
      <c r="C22" s="245">
        <v>8.5370907583920399</v>
      </c>
      <c r="D22" s="245">
        <v>2.8503738802102561</v>
      </c>
    </row>
    <row r="23" spans="1:16" x14ac:dyDescent="0.25">
      <c r="A23" s="167" t="s">
        <v>727</v>
      </c>
      <c r="B23" s="169" t="s">
        <v>736</v>
      </c>
      <c r="C23" s="245">
        <v>8.1048412243769121</v>
      </c>
      <c r="D23" s="245">
        <v>1.7642341619887674</v>
      </c>
    </row>
    <row r="24" spans="1:16" x14ac:dyDescent="0.25">
      <c r="A24" s="167" t="s">
        <v>728</v>
      </c>
      <c r="B24" s="169" t="s">
        <v>737</v>
      </c>
      <c r="C24" s="245">
        <v>7.7461269365317378</v>
      </c>
      <c r="D24" s="245">
        <v>6.5779045807576466</v>
      </c>
    </row>
    <row r="25" spans="1:16" x14ac:dyDescent="0.25">
      <c r="A25" s="167" t="s">
        <v>729</v>
      </c>
      <c r="B25" s="169" t="s">
        <v>915</v>
      </c>
      <c r="C25" s="245">
        <v>6.5420560747663501</v>
      </c>
      <c r="D25" s="245">
        <v>6.6048341765036582</v>
      </c>
    </row>
    <row r="26" spans="1:16" x14ac:dyDescent="0.25">
      <c r="A26" s="167" t="s">
        <v>730</v>
      </c>
      <c r="B26" s="169" t="s">
        <v>734</v>
      </c>
      <c r="C26" s="245">
        <v>6.2756196676851346</v>
      </c>
      <c r="D26" s="245">
        <v>1.312068246093915</v>
      </c>
    </row>
    <row r="27" spans="1:16" x14ac:dyDescent="0.25">
      <c r="A27" s="167" t="s">
        <v>731</v>
      </c>
      <c r="B27" s="169" t="s">
        <v>738</v>
      </c>
      <c r="C27" s="245">
        <v>6.0629026146267364</v>
      </c>
      <c r="D27" s="245">
        <v>11.506524317912195</v>
      </c>
    </row>
    <row r="28" spans="1:16" x14ac:dyDescent="0.25">
      <c r="A28" s="167" t="s">
        <v>86</v>
      </c>
      <c r="B28" s="169" t="s">
        <v>914</v>
      </c>
      <c r="C28" s="245">
        <v>4.6897008436420577</v>
      </c>
      <c r="D28" s="245">
        <v>5.5183164458301803</v>
      </c>
    </row>
    <row r="30" spans="1:16" x14ac:dyDescent="0.25">
      <c r="A30" s="28" t="s">
        <v>741</v>
      </c>
    </row>
    <row r="31" spans="1:16" x14ac:dyDescent="0.25">
      <c r="A31" s="267" t="s">
        <v>1031</v>
      </c>
      <c r="B31" s="70"/>
      <c r="C31" s="70"/>
      <c r="D31" s="70"/>
      <c r="E31" s="70"/>
      <c r="F31" s="70"/>
    </row>
    <row r="32" spans="1:16" x14ac:dyDescent="0.25">
      <c r="A32" s="70"/>
      <c r="B32" s="70"/>
    </row>
    <row r="33" spans="1:2" x14ac:dyDescent="0.25">
      <c r="A33" s="70"/>
      <c r="B33" s="70"/>
    </row>
  </sheetData>
  <hyperlinks>
    <hyperlink ref="A5" location="Índice!A1" display="Índice/Contents" xr:uid="{49B2585B-019E-493D-9D3A-41BAD566FADA}"/>
  </hyperlink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7E32F-D584-4166-9113-8D87176C8848}">
  <sheetPr codeName="Sheet11"/>
  <dimension ref="A5:P87"/>
  <sheetViews>
    <sheetView showGridLines="0" showRowColHeaders="0" zoomScaleNormal="100" workbookViewId="0">
      <selection activeCell="A8" sqref="A8"/>
    </sheetView>
  </sheetViews>
  <sheetFormatPr defaultRowHeight="15" x14ac:dyDescent="0.25"/>
  <cols>
    <col min="1" max="1" width="61.140625" customWidth="1"/>
    <col min="2" max="2" width="36.140625" style="234" customWidth="1"/>
    <col min="3" max="3" width="12.5703125" style="234" customWidth="1"/>
    <col min="4" max="4" width="17.28515625" style="234" customWidth="1"/>
    <col min="5" max="6" width="14" style="234" customWidth="1"/>
    <col min="7" max="7" width="14.7109375" style="234" customWidth="1"/>
    <col min="8" max="8" width="11.5703125" style="234" customWidth="1"/>
    <col min="9" max="11" width="11.5703125" customWidth="1"/>
  </cols>
  <sheetData>
    <row r="5" spans="1:13" ht="36" customHeight="1" x14ac:dyDescent="0.25">
      <c r="A5" s="9" t="s">
        <v>6</v>
      </c>
    </row>
    <row r="6" spans="1:13" ht="18.75" x14ac:dyDescent="0.25">
      <c r="A6" s="5" t="s">
        <v>196</v>
      </c>
    </row>
    <row r="7" spans="1:13" x14ac:dyDescent="0.25">
      <c r="A7" s="61" t="s">
        <v>1</v>
      </c>
    </row>
    <row r="8" spans="1:13" ht="18.75" x14ac:dyDescent="0.25">
      <c r="A8" s="5"/>
    </row>
    <row r="9" spans="1:13" x14ac:dyDescent="0.25">
      <c r="A9" s="6"/>
    </row>
    <row r="10" spans="1:13" x14ac:dyDescent="0.25">
      <c r="A10" t="s">
        <v>744</v>
      </c>
    </row>
    <row r="11" spans="1:13" x14ac:dyDescent="0.25">
      <c r="A11" s="7" t="s">
        <v>745</v>
      </c>
    </row>
    <row r="13" spans="1:13" x14ac:dyDescent="0.25">
      <c r="A13" s="153"/>
      <c r="B13" s="52"/>
      <c r="C13" s="52"/>
      <c r="D13" s="52"/>
      <c r="E13" s="52"/>
      <c r="F13" s="52"/>
      <c r="G13" s="52"/>
    </row>
    <row r="14" spans="1:13" ht="15" customHeight="1" x14ac:dyDescent="0.25">
      <c r="B14" s="236"/>
      <c r="C14" s="236"/>
      <c r="D14" s="236"/>
      <c r="E14" s="236"/>
    </row>
    <row r="15" spans="1:13" ht="15" customHeight="1" x14ac:dyDescent="0.25">
      <c r="B15" s="246"/>
      <c r="C15" s="246"/>
      <c r="D15" s="246"/>
      <c r="E15" s="246"/>
    </row>
    <row r="16" spans="1:13" x14ac:dyDescent="0.25">
      <c r="A16" s="153" t="s">
        <v>1045</v>
      </c>
      <c r="B16" s="236" t="s">
        <v>7</v>
      </c>
      <c r="C16" s="236" t="s">
        <v>7</v>
      </c>
      <c r="D16" s="236" t="s">
        <v>7</v>
      </c>
      <c r="E16" s="236" t="s">
        <v>7</v>
      </c>
      <c r="F16" s="236" t="s">
        <v>7</v>
      </c>
      <c r="G16" s="236" t="s">
        <v>7</v>
      </c>
      <c r="H16" s="236" t="s">
        <v>7</v>
      </c>
      <c r="L16" s="31"/>
      <c r="M16" s="31"/>
    </row>
    <row r="17" spans="1:13" x14ac:dyDescent="0.25">
      <c r="A17" s="170"/>
      <c r="B17" s="247"/>
      <c r="C17" s="55"/>
      <c r="D17" s="55"/>
      <c r="E17" s="55"/>
      <c r="F17" s="55"/>
      <c r="G17" s="55"/>
      <c r="H17" s="55"/>
      <c r="L17" s="15"/>
      <c r="M17" s="15"/>
    </row>
    <row r="18" spans="1:13" ht="28.5" customHeight="1" x14ac:dyDescent="0.25">
      <c r="A18" s="170"/>
      <c r="B18" s="238" t="s">
        <v>85</v>
      </c>
      <c r="C18" s="238" t="s">
        <v>919</v>
      </c>
      <c r="D18" s="238" t="s">
        <v>916</v>
      </c>
      <c r="E18" s="238" t="s">
        <v>728</v>
      </c>
      <c r="F18" s="238" t="s">
        <v>742</v>
      </c>
      <c r="G18" s="238" t="s">
        <v>729</v>
      </c>
      <c r="H18" s="238" t="s">
        <v>743</v>
      </c>
      <c r="L18" s="15"/>
      <c r="M18" s="15"/>
    </row>
    <row r="19" spans="1:13" ht="24" customHeight="1" x14ac:dyDescent="0.25">
      <c r="A19" s="170"/>
      <c r="B19" s="176"/>
      <c r="C19" s="239" t="s">
        <v>918</v>
      </c>
      <c r="D19" s="239" t="s">
        <v>917</v>
      </c>
      <c r="E19" s="239" t="s">
        <v>737</v>
      </c>
      <c r="F19" s="239" t="s">
        <v>739</v>
      </c>
      <c r="G19" s="239" t="s">
        <v>915</v>
      </c>
      <c r="H19" s="239" t="s">
        <v>735</v>
      </c>
      <c r="L19" s="15"/>
      <c r="M19" s="15"/>
    </row>
    <row r="20" spans="1:13" x14ac:dyDescent="0.25">
      <c r="A20" s="172">
        <v>2019</v>
      </c>
      <c r="B20" s="248">
        <v>9.7801605674821282E-2</v>
      </c>
      <c r="C20" s="248">
        <v>8.9452562196578142E-2</v>
      </c>
      <c r="D20" s="248">
        <v>0.18028042230968064</v>
      </c>
      <c r="E20" s="248">
        <v>9.1382893395313219E-2</v>
      </c>
      <c r="F20" s="248">
        <v>5.1314889158007637E-2</v>
      </c>
      <c r="G20" s="248">
        <v>0.16805694497000362</v>
      </c>
      <c r="H20" s="248">
        <v>0.16066787513970324</v>
      </c>
      <c r="L20" s="15"/>
      <c r="M20" s="15"/>
    </row>
    <row r="21" spans="1:13" x14ac:dyDescent="0.25">
      <c r="A21" s="172">
        <v>2020</v>
      </c>
      <c r="B21" s="248">
        <v>8.6744496592682921E-2</v>
      </c>
      <c r="C21" s="248">
        <v>8.9743713983353179E-2</v>
      </c>
      <c r="D21" s="248">
        <v>0.19626984433804093</v>
      </c>
      <c r="E21" s="248">
        <v>9.0758403147502706E-2</v>
      </c>
      <c r="F21" s="248">
        <v>4.9270824570511178E-2</v>
      </c>
      <c r="G21" s="248">
        <v>0.11519750166959959</v>
      </c>
      <c r="H21" s="248">
        <v>0.1307251455871169</v>
      </c>
      <c r="L21" s="15"/>
      <c r="M21" s="15"/>
    </row>
    <row r="22" spans="1:13" x14ac:dyDescent="0.25">
      <c r="A22" s="172">
        <v>2021</v>
      </c>
      <c r="B22" s="248">
        <v>9.8113391431807889E-2</v>
      </c>
      <c r="C22" s="248">
        <v>0.10335351031022945</v>
      </c>
      <c r="D22" s="248">
        <v>0.14975378749889651</v>
      </c>
      <c r="E22" s="248">
        <v>9.1281389047986425E-2</v>
      </c>
      <c r="F22" s="248">
        <v>5.6436940490896592E-2</v>
      </c>
      <c r="G22" s="248">
        <v>0.12643947601847799</v>
      </c>
      <c r="H22" s="248">
        <v>0.1575539126353267</v>
      </c>
      <c r="L22" s="15"/>
      <c r="M22" s="15"/>
    </row>
    <row r="23" spans="1:13" x14ac:dyDescent="0.25">
      <c r="A23" s="172">
        <v>2022</v>
      </c>
      <c r="B23" s="248">
        <v>9.7101455987245011E-2</v>
      </c>
      <c r="C23" s="248">
        <v>9.4154218567573153E-2</v>
      </c>
      <c r="D23" s="248">
        <v>0.11400173704939677</v>
      </c>
      <c r="E23" s="248">
        <v>9.3525117636176269E-2</v>
      </c>
      <c r="F23" s="248">
        <v>5.4014010228597531E-2</v>
      </c>
      <c r="G23" s="248">
        <v>0.14574161048039633</v>
      </c>
      <c r="H23" s="248">
        <v>0.16611277310442854</v>
      </c>
    </row>
    <row r="24" spans="1:13" x14ac:dyDescent="0.25">
      <c r="A24" s="177" t="s">
        <v>498</v>
      </c>
      <c r="B24" s="248">
        <v>9.9280712049599235E-2</v>
      </c>
      <c r="C24" s="248">
        <v>9.2179161267192694E-2</v>
      </c>
      <c r="D24" s="248">
        <v>0.14598956488973122</v>
      </c>
      <c r="E24" s="248">
        <v>9.275704612483178E-2</v>
      </c>
      <c r="F24" s="248">
        <v>5.1323082494144509E-2</v>
      </c>
      <c r="G24" s="248">
        <v>0.17172662697794461</v>
      </c>
      <c r="H24" s="248">
        <v>0.16661619811826048</v>
      </c>
    </row>
    <row r="25" spans="1:13" x14ac:dyDescent="0.25">
      <c r="A25" s="170"/>
      <c r="B25" s="247"/>
      <c r="C25" s="247"/>
      <c r="D25" s="247"/>
      <c r="E25" s="247"/>
      <c r="F25" s="249"/>
    </row>
    <row r="26" spans="1:13" x14ac:dyDescent="0.25">
      <c r="A26" s="170"/>
      <c r="B26" s="247"/>
      <c r="C26" s="247"/>
      <c r="D26" s="247"/>
      <c r="E26" s="247"/>
      <c r="F26" s="249"/>
    </row>
    <row r="27" spans="1:13" x14ac:dyDescent="0.25">
      <c r="A27" s="28" t="s">
        <v>747</v>
      </c>
      <c r="B27" s="247"/>
      <c r="C27" s="247"/>
      <c r="D27" s="247"/>
      <c r="E27" s="247"/>
      <c r="F27" s="249"/>
    </row>
    <row r="28" spans="1:13" x14ac:dyDescent="0.25">
      <c r="A28" s="267" t="s">
        <v>746</v>
      </c>
      <c r="B28" s="247"/>
      <c r="C28" s="247"/>
      <c r="D28" s="247"/>
      <c r="E28" s="247"/>
      <c r="F28" s="249"/>
    </row>
    <row r="30" spans="1:13" x14ac:dyDescent="0.25">
      <c r="A30" s="170"/>
      <c r="B30" s="247"/>
      <c r="C30" s="247"/>
      <c r="D30" s="247"/>
      <c r="E30" s="247"/>
      <c r="F30" s="250"/>
    </row>
    <row r="31" spans="1:13" x14ac:dyDescent="0.25">
      <c r="A31" s="171"/>
      <c r="B31" s="247"/>
      <c r="C31" s="247"/>
      <c r="D31" s="247"/>
      <c r="E31" s="247"/>
      <c r="F31" s="247"/>
    </row>
    <row r="32" spans="1:13" x14ac:dyDescent="0.25">
      <c r="A32" s="170"/>
      <c r="B32" s="247"/>
      <c r="C32" s="247"/>
      <c r="D32" s="247"/>
      <c r="E32" s="247"/>
      <c r="F32" s="247"/>
      <c r="G32" s="247"/>
      <c r="H32" s="247"/>
      <c r="I32" s="170"/>
      <c r="J32" s="170"/>
    </row>
    <row r="33" spans="1:16" x14ac:dyDescent="0.25">
      <c r="A33" s="170"/>
      <c r="B33" s="251"/>
      <c r="C33" s="247"/>
      <c r="D33" s="247"/>
      <c r="E33" s="247"/>
      <c r="F33" s="247"/>
      <c r="G33" s="194"/>
      <c r="H33" s="194"/>
      <c r="I33" s="194"/>
      <c r="J33" s="176"/>
    </row>
    <row r="34" spans="1:16" x14ac:dyDescent="0.25">
      <c r="A34" s="170"/>
      <c r="B34" s="247"/>
      <c r="C34" s="247"/>
      <c r="D34" s="247"/>
      <c r="E34" s="247"/>
      <c r="F34" s="252"/>
      <c r="G34" s="248"/>
      <c r="H34" s="248"/>
      <c r="I34" s="173"/>
      <c r="J34" s="173"/>
      <c r="K34" s="195"/>
      <c r="L34" s="195"/>
      <c r="M34" s="195"/>
      <c r="N34" s="195"/>
      <c r="O34" s="195"/>
      <c r="P34" s="173"/>
    </row>
    <row r="35" spans="1:16" x14ac:dyDescent="0.25">
      <c r="A35" s="170"/>
      <c r="B35" s="247"/>
      <c r="C35" s="247"/>
      <c r="D35" s="247"/>
      <c r="E35" s="247"/>
      <c r="F35" s="252"/>
      <c r="G35" s="248"/>
      <c r="H35" s="248"/>
      <c r="I35" s="173"/>
      <c r="J35" s="173"/>
      <c r="K35" s="195"/>
      <c r="L35" s="195"/>
      <c r="M35" s="195"/>
      <c r="N35" s="195"/>
      <c r="O35" s="195"/>
      <c r="P35" s="173"/>
    </row>
    <row r="36" spans="1:16" x14ac:dyDescent="0.25">
      <c r="A36" s="170"/>
      <c r="B36" s="247"/>
      <c r="C36" s="247"/>
      <c r="D36" s="247"/>
      <c r="E36" s="247"/>
      <c r="F36" s="252"/>
      <c r="G36" s="248"/>
      <c r="H36" s="248"/>
      <c r="I36" s="173"/>
      <c r="J36" s="173"/>
      <c r="K36" s="195"/>
      <c r="L36" s="195"/>
      <c r="M36" s="195"/>
      <c r="N36" s="195"/>
      <c r="O36" s="195"/>
      <c r="P36" s="173"/>
    </row>
    <row r="37" spans="1:16" x14ac:dyDescent="0.25">
      <c r="A37" s="171"/>
      <c r="B37" s="247"/>
      <c r="C37" s="247"/>
      <c r="D37" s="247"/>
      <c r="E37" s="247"/>
      <c r="F37" s="252"/>
      <c r="G37" s="248"/>
      <c r="H37" s="248"/>
      <c r="I37" s="173"/>
      <c r="J37" s="173"/>
      <c r="K37" s="195"/>
      <c r="L37" s="195"/>
      <c r="M37" s="195"/>
      <c r="N37" s="195"/>
      <c r="O37" s="195"/>
      <c r="P37" s="173"/>
    </row>
    <row r="38" spans="1:16" x14ac:dyDescent="0.25">
      <c r="A38" s="170"/>
      <c r="B38" s="247"/>
      <c r="C38" s="247"/>
      <c r="D38" s="247"/>
      <c r="E38" s="247"/>
      <c r="F38" s="252"/>
      <c r="G38" s="248"/>
      <c r="H38" s="248"/>
      <c r="I38" s="173"/>
      <c r="J38" s="173"/>
      <c r="K38" s="195"/>
      <c r="L38" s="195"/>
      <c r="M38" s="195"/>
      <c r="N38" s="195"/>
      <c r="O38" s="195"/>
      <c r="P38" s="173"/>
    </row>
    <row r="39" spans="1:16" x14ac:dyDescent="0.25">
      <c r="A39" s="170"/>
      <c r="B39" s="247"/>
      <c r="C39" s="247"/>
      <c r="D39" s="247"/>
      <c r="E39" s="247"/>
      <c r="F39" s="247"/>
      <c r="G39" s="249"/>
      <c r="H39" s="249"/>
      <c r="I39" s="174"/>
      <c r="J39" s="174"/>
      <c r="P39" s="174"/>
    </row>
    <row r="40" spans="1:16" x14ac:dyDescent="0.25">
      <c r="A40" s="170"/>
      <c r="B40" s="247"/>
      <c r="C40" s="247"/>
      <c r="D40" s="247"/>
      <c r="E40" s="247"/>
      <c r="F40" s="247"/>
      <c r="G40" s="249"/>
      <c r="H40" s="249"/>
      <c r="I40" s="174"/>
      <c r="J40" s="174"/>
      <c r="P40" s="174"/>
    </row>
    <row r="41" spans="1:16" x14ac:dyDescent="0.25">
      <c r="A41" s="170"/>
      <c r="B41" s="247"/>
      <c r="C41" s="247"/>
      <c r="D41" s="247"/>
      <c r="E41" s="247"/>
      <c r="F41" s="247"/>
      <c r="G41" s="249"/>
      <c r="H41" s="249"/>
      <c r="I41" s="174"/>
      <c r="J41" s="174"/>
      <c r="P41" s="174"/>
    </row>
    <row r="42" spans="1:16" x14ac:dyDescent="0.25">
      <c r="A42" s="170"/>
      <c r="B42" s="247"/>
      <c r="C42" s="247"/>
      <c r="D42" s="247"/>
      <c r="E42" s="247"/>
      <c r="F42" s="247"/>
      <c r="G42" s="249"/>
      <c r="H42" s="249"/>
      <c r="I42" s="174"/>
      <c r="J42" s="174"/>
      <c r="P42" s="174"/>
    </row>
    <row r="43" spans="1:16" x14ac:dyDescent="0.25">
      <c r="A43" s="171"/>
    </row>
    <row r="44" spans="1:16" x14ac:dyDescent="0.25">
      <c r="A44" s="170"/>
      <c r="B44" s="247"/>
      <c r="C44" s="247"/>
      <c r="D44" s="247"/>
      <c r="E44" s="247"/>
      <c r="F44" s="247"/>
      <c r="G44" s="250"/>
      <c r="H44" s="250"/>
      <c r="I44" s="175"/>
      <c r="J44" s="175"/>
      <c r="P44" s="175"/>
    </row>
    <row r="45" spans="1:16" x14ac:dyDescent="0.25">
      <c r="A45" s="170"/>
      <c r="B45" s="251"/>
      <c r="C45" s="247"/>
      <c r="D45" s="247"/>
      <c r="E45" s="247"/>
      <c r="F45" s="247"/>
      <c r="G45" s="247"/>
      <c r="H45" s="247"/>
      <c r="I45" s="170"/>
      <c r="J45" s="170"/>
      <c r="P45" s="170"/>
    </row>
    <row r="46" spans="1:16" x14ac:dyDescent="0.25">
      <c r="A46" s="170"/>
      <c r="B46" s="247"/>
      <c r="C46" s="247"/>
      <c r="D46" s="247"/>
      <c r="E46" s="247"/>
      <c r="F46" s="252"/>
      <c r="G46" s="248"/>
      <c r="H46" s="248"/>
      <c r="I46" s="173"/>
      <c r="J46" s="173"/>
      <c r="P46" s="173"/>
    </row>
    <row r="47" spans="1:16" x14ac:dyDescent="0.25">
      <c r="A47" s="170"/>
      <c r="B47" s="247"/>
      <c r="C47" s="247"/>
      <c r="D47" s="247"/>
      <c r="E47" s="247"/>
      <c r="F47" s="252"/>
      <c r="G47" s="248"/>
      <c r="H47" s="248"/>
      <c r="I47" s="173"/>
      <c r="J47" s="173"/>
      <c r="P47" s="173"/>
    </row>
    <row r="48" spans="1:16" x14ac:dyDescent="0.25">
      <c r="A48" s="170"/>
      <c r="B48" s="247"/>
      <c r="C48" s="247"/>
      <c r="D48" s="247"/>
      <c r="E48" s="247"/>
      <c r="F48" s="252"/>
      <c r="G48" s="248"/>
      <c r="H48" s="248"/>
      <c r="I48" s="173"/>
      <c r="J48" s="173"/>
      <c r="P48" s="173"/>
    </row>
    <row r="49" spans="1:16" x14ac:dyDescent="0.25">
      <c r="A49" s="171"/>
      <c r="B49" s="247"/>
      <c r="C49" s="247"/>
      <c r="D49" s="247"/>
      <c r="E49" s="247"/>
      <c r="F49" s="252"/>
      <c r="G49" s="248"/>
      <c r="H49" s="248"/>
      <c r="I49" s="173"/>
      <c r="J49" s="173"/>
      <c r="P49" s="173"/>
    </row>
    <row r="50" spans="1:16" x14ac:dyDescent="0.25">
      <c r="A50" s="170"/>
      <c r="B50" s="247"/>
      <c r="C50" s="247"/>
      <c r="D50" s="247"/>
      <c r="E50" s="247"/>
      <c r="F50" s="252"/>
      <c r="G50" s="248"/>
      <c r="H50" s="248"/>
      <c r="I50" s="173"/>
      <c r="J50" s="173"/>
      <c r="P50" s="173"/>
    </row>
    <row r="51" spans="1:16" x14ac:dyDescent="0.25">
      <c r="A51" s="170"/>
      <c r="B51" s="251"/>
      <c r="C51" s="247"/>
      <c r="D51" s="247"/>
      <c r="E51" s="247"/>
      <c r="F51" s="247"/>
      <c r="G51" s="247"/>
      <c r="H51" s="247"/>
      <c r="I51" s="170"/>
      <c r="J51" s="170"/>
      <c r="P51" s="170"/>
    </row>
    <row r="52" spans="1:16" x14ac:dyDescent="0.25">
      <c r="A52" s="170"/>
      <c r="B52" s="247"/>
      <c r="C52" s="247"/>
      <c r="D52" s="247"/>
      <c r="E52" s="247"/>
      <c r="F52" s="252"/>
      <c r="G52" s="248"/>
      <c r="H52" s="248"/>
      <c r="I52" s="173"/>
      <c r="J52" s="173"/>
      <c r="P52" s="173"/>
    </row>
    <row r="53" spans="1:16" x14ac:dyDescent="0.25">
      <c r="A53" s="170"/>
      <c r="B53" s="247"/>
      <c r="C53" s="247"/>
      <c r="D53" s="247"/>
      <c r="E53" s="247"/>
      <c r="F53" s="252"/>
      <c r="G53" s="248"/>
      <c r="H53" s="248"/>
      <c r="I53" s="173"/>
      <c r="J53" s="173"/>
      <c r="P53" s="173"/>
    </row>
    <row r="54" spans="1:16" x14ac:dyDescent="0.25">
      <c r="A54" s="170"/>
      <c r="B54" s="247"/>
      <c r="C54" s="247"/>
      <c r="D54" s="247"/>
      <c r="E54" s="247"/>
      <c r="F54" s="252"/>
      <c r="G54" s="248"/>
      <c r="H54" s="248"/>
      <c r="I54" s="173"/>
      <c r="J54" s="173"/>
      <c r="P54" s="173"/>
    </row>
    <row r="55" spans="1:16" x14ac:dyDescent="0.25">
      <c r="A55" s="171"/>
      <c r="B55" s="247"/>
      <c r="C55" s="247"/>
      <c r="D55" s="247"/>
      <c r="E55" s="247"/>
      <c r="F55" s="252"/>
      <c r="G55" s="248"/>
      <c r="H55" s="248"/>
      <c r="I55" s="173"/>
      <c r="J55" s="173"/>
      <c r="P55" s="173"/>
    </row>
    <row r="56" spans="1:16" x14ac:dyDescent="0.25">
      <c r="A56" s="170"/>
      <c r="B56" s="247"/>
      <c r="C56" s="247"/>
      <c r="D56" s="247"/>
      <c r="E56" s="247"/>
      <c r="F56" s="252"/>
      <c r="G56" s="248"/>
      <c r="H56" s="248"/>
      <c r="I56" s="173"/>
      <c r="J56" s="173"/>
      <c r="P56" s="173"/>
    </row>
    <row r="57" spans="1:16" x14ac:dyDescent="0.25">
      <c r="A57" s="170"/>
      <c r="B57" s="251"/>
      <c r="C57" s="247"/>
      <c r="D57" s="247"/>
      <c r="E57" s="247"/>
      <c r="F57" s="247"/>
      <c r="G57" s="247"/>
      <c r="H57" s="247"/>
      <c r="I57" s="170"/>
      <c r="J57" s="170"/>
      <c r="P57" s="170"/>
    </row>
    <row r="58" spans="1:16" x14ac:dyDescent="0.25">
      <c r="A58" s="170"/>
      <c r="B58" s="247"/>
      <c r="C58" s="247"/>
      <c r="D58" s="247"/>
      <c r="E58" s="247"/>
      <c r="F58" s="252"/>
      <c r="G58" s="248"/>
      <c r="H58" s="248"/>
      <c r="I58" s="173"/>
      <c r="J58" s="173"/>
      <c r="P58" s="173"/>
    </row>
    <row r="59" spans="1:16" x14ac:dyDescent="0.25">
      <c r="A59" s="170"/>
      <c r="B59" s="247"/>
      <c r="C59" s="247"/>
      <c r="D59" s="247"/>
      <c r="E59" s="247"/>
      <c r="F59" s="252"/>
      <c r="G59" s="248"/>
      <c r="H59" s="248"/>
      <c r="I59" s="173"/>
      <c r="J59" s="173"/>
      <c r="P59" s="173"/>
    </row>
    <row r="60" spans="1:16" x14ac:dyDescent="0.25">
      <c r="A60" s="170"/>
      <c r="B60" s="247"/>
      <c r="C60" s="247"/>
      <c r="D60" s="247"/>
      <c r="E60" s="247"/>
      <c r="F60" s="252"/>
      <c r="G60" s="248"/>
      <c r="H60" s="248"/>
      <c r="I60" s="173"/>
      <c r="J60" s="173"/>
      <c r="P60" s="173"/>
    </row>
    <row r="61" spans="1:16" x14ac:dyDescent="0.25">
      <c r="A61" s="171"/>
      <c r="B61" s="247"/>
      <c r="C61" s="247"/>
      <c r="D61" s="247"/>
      <c r="E61" s="247"/>
      <c r="F61" s="252"/>
      <c r="G61" s="248"/>
      <c r="H61" s="248"/>
      <c r="I61" s="173"/>
      <c r="J61" s="173"/>
      <c r="P61" s="173"/>
    </row>
    <row r="62" spans="1:16" x14ac:dyDescent="0.25">
      <c r="A62" s="170"/>
      <c r="B62" s="247"/>
      <c r="C62" s="247"/>
      <c r="D62" s="247"/>
      <c r="E62" s="247"/>
      <c r="F62" s="252"/>
      <c r="G62" s="248"/>
      <c r="H62" s="248"/>
      <c r="I62" s="173"/>
      <c r="J62" s="173"/>
      <c r="P62" s="173"/>
    </row>
    <row r="63" spans="1:16" x14ac:dyDescent="0.25">
      <c r="A63" s="170"/>
      <c r="B63" s="251"/>
      <c r="C63" s="247"/>
      <c r="D63" s="247"/>
      <c r="E63" s="247"/>
      <c r="F63" s="247"/>
      <c r="G63" s="247"/>
      <c r="H63" s="247"/>
      <c r="I63" s="170"/>
      <c r="J63" s="170"/>
      <c r="P63" s="170"/>
    </row>
    <row r="64" spans="1:16" x14ac:dyDescent="0.25">
      <c r="A64" s="170"/>
      <c r="B64" s="247"/>
      <c r="C64" s="247"/>
      <c r="D64" s="247"/>
      <c r="E64" s="247"/>
      <c r="F64" s="252"/>
      <c r="G64" s="248"/>
      <c r="H64" s="248"/>
      <c r="I64" s="173"/>
      <c r="J64" s="173"/>
      <c r="P64" s="173"/>
    </row>
    <row r="65" spans="1:16" x14ac:dyDescent="0.25">
      <c r="A65" s="170"/>
      <c r="B65" s="247"/>
      <c r="C65" s="247"/>
      <c r="D65" s="247"/>
      <c r="E65" s="247"/>
      <c r="F65" s="252"/>
      <c r="G65" s="248"/>
      <c r="H65" s="248"/>
      <c r="I65" s="173"/>
      <c r="J65" s="173"/>
      <c r="P65" s="173"/>
    </row>
    <row r="66" spans="1:16" x14ac:dyDescent="0.25">
      <c r="A66" s="170"/>
      <c r="B66" s="247"/>
      <c r="C66" s="247"/>
      <c r="D66" s="247"/>
      <c r="E66" s="247"/>
      <c r="F66" s="252"/>
      <c r="G66" s="248"/>
      <c r="H66" s="248"/>
      <c r="I66" s="173"/>
      <c r="J66" s="173"/>
      <c r="P66" s="173"/>
    </row>
    <row r="67" spans="1:16" x14ac:dyDescent="0.25">
      <c r="A67" s="171"/>
      <c r="B67" s="247"/>
      <c r="C67" s="247"/>
      <c r="D67" s="247"/>
      <c r="E67" s="247"/>
      <c r="F67" s="252"/>
      <c r="G67" s="248"/>
      <c r="H67" s="248"/>
      <c r="I67" s="173"/>
      <c r="J67" s="173"/>
      <c r="P67" s="173"/>
    </row>
    <row r="68" spans="1:16" x14ac:dyDescent="0.25">
      <c r="A68" s="170"/>
      <c r="B68" s="247"/>
      <c r="C68" s="247"/>
      <c r="D68" s="247"/>
      <c r="E68" s="247"/>
      <c r="F68" s="252"/>
      <c r="G68" s="248"/>
      <c r="H68" s="248"/>
      <c r="I68" s="173"/>
      <c r="J68" s="173"/>
      <c r="P68" s="173"/>
    </row>
    <row r="69" spans="1:16" x14ac:dyDescent="0.25">
      <c r="A69" s="170"/>
      <c r="B69" s="251"/>
      <c r="C69" s="247"/>
      <c r="D69" s="247"/>
      <c r="E69" s="247"/>
      <c r="F69" s="247"/>
      <c r="G69" s="247"/>
      <c r="H69" s="247"/>
      <c r="I69" s="170"/>
      <c r="J69" s="170"/>
      <c r="P69" s="170"/>
    </row>
    <row r="70" spans="1:16" x14ac:dyDescent="0.25">
      <c r="A70" s="170"/>
      <c r="B70" s="247"/>
      <c r="C70" s="247"/>
      <c r="D70" s="247"/>
      <c r="E70" s="247"/>
      <c r="F70" s="252"/>
      <c r="G70" s="248"/>
      <c r="H70" s="248"/>
      <c r="I70" s="173"/>
      <c r="J70" s="173"/>
      <c r="P70" s="173"/>
    </row>
    <row r="71" spans="1:16" x14ac:dyDescent="0.25">
      <c r="A71" s="170"/>
      <c r="B71" s="247"/>
      <c r="C71" s="247"/>
      <c r="D71" s="247"/>
      <c r="E71" s="247"/>
      <c r="F71" s="252"/>
      <c r="G71" s="248"/>
      <c r="H71" s="248"/>
      <c r="I71" s="173"/>
      <c r="J71" s="173"/>
      <c r="P71" s="173"/>
    </row>
    <row r="72" spans="1:16" x14ac:dyDescent="0.25">
      <c r="A72" s="170"/>
      <c r="B72" s="247"/>
      <c r="C72" s="247"/>
      <c r="D72" s="247"/>
      <c r="E72" s="247"/>
      <c r="F72" s="252"/>
      <c r="G72" s="248"/>
      <c r="H72" s="248"/>
      <c r="I72" s="173"/>
      <c r="J72" s="173"/>
      <c r="P72" s="173"/>
    </row>
    <row r="73" spans="1:16" x14ac:dyDescent="0.25">
      <c r="A73" s="171"/>
      <c r="B73" s="247"/>
      <c r="C73" s="247"/>
      <c r="D73" s="247"/>
      <c r="E73" s="247"/>
      <c r="F73" s="252"/>
      <c r="G73" s="248"/>
      <c r="H73" s="248"/>
      <c r="I73" s="173"/>
      <c r="J73" s="173"/>
      <c r="P73" s="173"/>
    </row>
    <row r="74" spans="1:16" x14ac:dyDescent="0.25">
      <c r="A74" s="172"/>
      <c r="B74" s="247"/>
      <c r="C74" s="247"/>
      <c r="D74" s="247"/>
      <c r="E74" s="247"/>
      <c r="F74" s="252"/>
      <c r="G74" s="248"/>
      <c r="H74" s="248"/>
      <c r="I74" s="173"/>
      <c r="J74" s="173"/>
      <c r="P74" s="173"/>
    </row>
    <row r="75" spans="1:16" x14ac:dyDescent="0.25">
      <c r="A75" s="170"/>
      <c r="B75" s="251"/>
      <c r="C75" s="247"/>
      <c r="D75" s="247"/>
      <c r="E75" s="247"/>
      <c r="F75" s="247"/>
      <c r="G75" s="247"/>
      <c r="H75" s="247"/>
      <c r="I75" s="170"/>
      <c r="J75" s="170"/>
      <c r="P75" s="170"/>
    </row>
    <row r="76" spans="1:16" x14ac:dyDescent="0.25">
      <c r="A76" s="170"/>
      <c r="B76" s="247"/>
      <c r="C76" s="247"/>
      <c r="D76" s="247"/>
      <c r="E76" s="247"/>
      <c r="F76" s="252"/>
      <c r="G76" s="248"/>
      <c r="H76" s="248"/>
      <c r="I76" s="173"/>
      <c r="J76" s="173"/>
      <c r="P76" s="173"/>
    </row>
    <row r="77" spans="1:16" x14ac:dyDescent="0.25">
      <c r="A77" s="170"/>
      <c r="B77" s="247"/>
      <c r="C77" s="247"/>
      <c r="D77" s="247"/>
      <c r="E77" s="247"/>
      <c r="F77" s="252"/>
      <c r="G77" s="248"/>
      <c r="H77" s="248"/>
      <c r="I77" s="173"/>
      <c r="J77" s="173"/>
      <c r="P77" s="173"/>
    </row>
    <row r="78" spans="1:16" x14ac:dyDescent="0.25">
      <c r="A78" s="170"/>
      <c r="B78" s="247"/>
      <c r="C78" s="247"/>
      <c r="D78" s="247"/>
      <c r="E78" s="247"/>
      <c r="F78" s="252"/>
      <c r="G78" s="248"/>
      <c r="H78" s="248"/>
      <c r="I78" s="173"/>
      <c r="J78" s="173"/>
      <c r="P78" s="173"/>
    </row>
    <row r="79" spans="1:16" x14ac:dyDescent="0.25">
      <c r="A79" s="171"/>
      <c r="B79" s="247"/>
      <c r="C79" s="247"/>
      <c r="D79" s="247"/>
      <c r="E79" s="247"/>
      <c r="F79" s="252"/>
      <c r="G79" s="248"/>
      <c r="H79" s="248"/>
      <c r="I79" s="173"/>
      <c r="J79" s="173"/>
      <c r="P79" s="173"/>
    </row>
    <row r="80" spans="1:16" x14ac:dyDescent="0.25">
      <c r="A80" s="170"/>
      <c r="B80" s="247"/>
      <c r="C80" s="247"/>
      <c r="D80" s="247"/>
      <c r="E80" s="247"/>
      <c r="F80" s="252"/>
      <c r="G80" s="248"/>
      <c r="H80" s="248"/>
      <c r="I80" s="173"/>
      <c r="J80" s="173"/>
      <c r="P80" s="173"/>
    </row>
    <row r="81" spans="1:16" x14ac:dyDescent="0.25">
      <c r="A81" s="170"/>
      <c r="B81" s="251"/>
      <c r="C81" s="247"/>
      <c r="D81" s="247"/>
      <c r="E81" s="247"/>
      <c r="F81" s="247"/>
      <c r="G81" s="247"/>
      <c r="H81" s="247"/>
      <c r="I81" s="170"/>
      <c r="J81" s="170"/>
      <c r="P81" s="170"/>
    </row>
    <row r="82" spans="1:16" x14ac:dyDescent="0.25">
      <c r="A82" s="170"/>
      <c r="B82" s="247"/>
      <c r="C82" s="247"/>
      <c r="D82" s="247"/>
      <c r="E82" s="247"/>
      <c r="F82" s="252"/>
      <c r="G82" s="248"/>
      <c r="H82" s="248"/>
      <c r="I82" s="173"/>
      <c r="J82" s="173"/>
      <c r="P82" s="173"/>
    </row>
    <row r="83" spans="1:16" x14ac:dyDescent="0.25">
      <c r="A83" s="170"/>
      <c r="B83" s="247"/>
      <c r="C83" s="247"/>
      <c r="D83" s="247"/>
      <c r="E83" s="247"/>
      <c r="F83" s="252"/>
      <c r="G83" s="248"/>
      <c r="H83" s="248"/>
      <c r="I83" s="173"/>
      <c r="J83" s="173"/>
      <c r="P83" s="173"/>
    </row>
    <row r="84" spans="1:16" x14ac:dyDescent="0.25">
      <c r="A84" s="170"/>
      <c r="B84" s="247"/>
      <c r="C84" s="247"/>
      <c r="D84" s="247"/>
      <c r="E84" s="247"/>
      <c r="F84" s="252"/>
      <c r="G84" s="248"/>
      <c r="H84" s="248"/>
      <c r="I84" s="173"/>
      <c r="J84" s="173"/>
      <c r="P84" s="173"/>
    </row>
    <row r="85" spans="1:16" x14ac:dyDescent="0.25">
      <c r="B85" s="247"/>
      <c r="C85" s="247"/>
      <c r="D85" s="247"/>
      <c r="E85" s="247"/>
      <c r="F85" s="252"/>
      <c r="G85" s="248"/>
      <c r="H85" s="248"/>
      <c r="I85" s="173"/>
      <c r="J85" s="173"/>
      <c r="P85" s="173"/>
    </row>
    <row r="86" spans="1:16" x14ac:dyDescent="0.25">
      <c r="B86" s="247"/>
      <c r="C86" s="247"/>
      <c r="D86" s="247"/>
      <c r="E86" s="247"/>
      <c r="F86" s="252"/>
      <c r="G86" s="248"/>
      <c r="H86" s="248"/>
      <c r="I86" s="173"/>
      <c r="J86" s="173"/>
      <c r="P86" s="173"/>
    </row>
    <row r="87" spans="1:16" x14ac:dyDescent="0.25">
      <c r="P87" s="170"/>
    </row>
  </sheetData>
  <hyperlinks>
    <hyperlink ref="A5" location="Índice!A1" display="Índice/Contents" xr:uid="{1032651C-1BE9-4451-A1AF-531D4C32CF25}"/>
  </hyperlink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16DB-903D-41BF-B303-FD1B7C25F51D}">
  <sheetPr codeName="Sheet12"/>
  <dimension ref="A5:M36"/>
  <sheetViews>
    <sheetView showGridLines="0" showRowColHeaders="0" zoomScaleNormal="100" workbookViewId="0">
      <selection activeCell="A8" sqref="A8"/>
    </sheetView>
  </sheetViews>
  <sheetFormatPr defaultRowHeight="15" x14ac:dyDescent="0.25"/>
  <cols>
    <col min="1" max="1" width="61.140625" customWidth="1"/>
    <col min="2" max="2" width="47.5703125" customWidth="1"/>
  </cols>
  <sheetData>
    <row r="5" spans="1:13" ht="36" customHeight="1" x14ac:dyDescent="0.25">
      <c r="A5" s="51" t="s">
        <v>6</v>
      </c>
    </row>
    <row r="6" spans="1:13" ht="18.75" x14ac:dyDescent="0.25">
      <c r="A6" s="5" t="s">
        <v>196</v>
      </c>
    </row>
    <row r="7" spans="1:13" x14ac:dyDescent="0.25">
      <c r="A7" s="61" t="s">
        <v>157</v>
      </c>
    </row>
    <row r="8" spans="1:13" ht="18.75" x14ac:dyDescent="0.25">
      <c r="A8" s="5"/>
    </row>
    <row r="9" spans="1:13" x14ac:dyDescent="0.25">
      <c r="A9" s="6"/>
    </row>
    <row r="10" spans="1:13" x14ac:dyDescent="0.25">
      <c r="A10" t="s">
        <v>357</v>
      </c>
    </row>
    <row r="11" spans="1:13" x14ac:dyDescent="0.25">
      <c r="A11" s="7" t="s">
        <v>358</v>
      </c>
    </row>
    <row r="12" spans="1:13" x14ac:dyDescent="0.25">
      <c r="A12" s="60"/>
      <c r="B12" s="60"/>
      <c r="C12" s="60"/>
      <c r="D12" s="60"/>
      <c r="E12" s="60"/>
      <c r="F12" s="60"/>
      <c r="G12" s="60"/>
      <c r="H12" s="60"/>
      <c r="I12" s="60"/>
      <c r="J12" s="60"/>
      <c r="K12" s="60"/>
      <c r="L12" s="60"/>
      <c r="M12" s="60"/>
    </row>
    <row r="13" spans="1:13" ht="14.45" customHeight="1" x14ac:dyDescent="0.25">
      <c r="A13" s="268"/>
      <c r="B13" s="268"/>
      <c r="C13" s="268"/>
      <c r="D13" s="268"/>
      <c r="E13" s="290" t="s">
        <v>359</v>
      </c>
      <c r="F13" s="290"/>
      <c r="G13" s="290"/>
      <c r="H13" s="290">
        <v>0</v>
      </c>
      <c r="I13" s="291" t="s">
        <v>360</v>
      </c>
      <c r="J13" s="291"/>
      <c r="K13" s="291"/>
      <c r="L13" s="291">
        <v>0</v>
      </c>
      <c r="M13" s="60"/>
    </row>
    <row r="14" spans="1:13" ht="14.45" customHeight="1" x14ac:dyDescent="0.25">
      <c r="A14" s="268"/>
      <c r="B14" s="268"/>
      <c r="C14" s="269" t="s">
        <v>100</v>
      </c>
      <c r="D14" s="270" t="s">
        <v>101</v>
      </c>
      <c r="E14" s="292" t="s">
        <v>361</v>
      </c>
      <c r="F14" s="292"/>
      <c r="G14" s="292"/>
      <c r="H14" s="292">
        <v>0</v>
      </c>
      <c r="I14" s="293" t="s">
        <v>362</v>
      </c>
      <c r="J14" s="293"/>
      <c r="K14" s="293"/>
      <c r="L14" s="293">
        <v>0</v>
      </c>
      <c r="M14" s="60"/>
    </row>
    <row r="15" spans="1:13" x14ac:dyDescent="0.25">
      <c r="A15" s="271"/>
      <c r="B15" s="271"/>
      <c r="C15" s="271"/>
      <c r="D15" s="271"/>
      <c r="E15" s="272">
        <v>2022</v>
      </c>
      <c r="F15" s="272">
        <v>2023</v>
      </c>
      <c r="G15" s="272">
        <v>2024</v>
      </c>
      <c r="H15" s="272">
        <v>2025</v>
      </c>
      <c r="I15" s="272">
        <v>2022</v>
      </c>
      <c r="J15" s="272">
        <v>2023</v>
      </c>
      <c r="K15" s="272">
        <v>2024</v>
      </c>
      <c r="L15" s="272">
        <v>2025</v>
      </c>
      <c r="M15" s="60"/>
    </row>
    <row r="16" spans="1:13" x14ac:dyDescent="0.25">
      <c r="A16" s="268"/>
      <c r="B16" s="268"/>
      <c r="C16" s="268"/>
      <c r="D16" s="268"/>
      <c r="E16" s="269"/>
      <c r="F16" s="269"/>
      <c r="G16" s="269"/>
      <c r="H16" s="269"/>
      <c r="I16" s="269"/>
      <c r="J16" s="269"/>
      <c r="K16" s="269"/>
      <c r="L16" s="269"/>
      <c r="M16" s="60"/>
    </row>
    <row r="17" spans="1:13" x14ac:dyDescent="0.25">
      <c r="A17" s="273" t="s">
        <v>102</v>
      </c>
      <c r="B17" s="273" t="s">
        <v>103</v>
      </c>
      <c r="C17" s="268"/>
      <c r="D17" s="268"/>
      <c r="E17" s="269"/>
      <c r="F17" s="269"/>
      <c r="G17" s="269"/>
      <c r="H17" s="269"/>
      <c r="I17" s="269"/>
      <c r="J17" s="269"/>
      <c r="K17" s="269"/>
      <c r="L17" s="269"/>
      <c r="M17" s="60"/>
    </row>
    <row r="18" spans="1:13" x14ac:dyDescent="0.25">
      <c r="A18" s="274" t="s">
        <v>104</v>
      </c>
      <c r="B18" s="274" t="s">
        <v>105</v>
      </c>
      <c r="C18" s="269" t="s">
        <v>106</v>
      </c>
      <c r="D18" s="270" t="s">
        <v>107</v>
      </c>
      <c r="E18" s="275">
        <v>3.3118639188672034</v>
      </c>
      <c r="F18" s="275">
        <v>2.9289613269263555</v>
      </c>
      <c r="G18" s="275">
        <v>2.727562933734788</v>
      </c>
      <c r="H18" s="275">
        <v>2.9556967243608625</v>
      </c>
      <c r="I18" s="275">
        <v>-3.1712164061275416E-2</v>
      </c>
      <c r="J18" s="275">
        <v>4.5782717284041041E-2</v>
      </c>
      <c r="K18" s="275">
        <v>-0.15735767972097392</v>
      </c>
      <c r="L18" s="275">
        <v>-0.15867747330203485</v>
      </c>
      <c r="M18" s="60"/>
    </row>
    <row r="19" spans="1:13" x14ac:dyDescent="0.25">
      <c r="A19" s="274" t="s">
        <v>108</v>
      </c>
      <c r="B19" s="274" t="s">
        <v>109</v>
      </c>
      <c r="C19" s="269" t="s">
        <v>106</v>
      </c>
      <c r="D19" s="270" t="s">
        <v>107</v>
      </c>
      <c r="E19" s="275">
        <v>3.4</v>
      </c>
      <c r="F19" s="276">
        <v>0.7</v>
      </c>
      <c r="G19" s="276">
        <v>1</v>
      </c>
      <c r="H19" s="275">
        <v>1.5</v>
      </c>
      <c r="I19" s="275">
        <v>-0.10000000000000009</v>
      </c>
      <c r="J19" s="275">
        <v>-0.20000000000000007</v>
      </c>
      <c r="K19" s="275">
        <v>-0.5</v>
      </c>
      <c r="L19" s="275">
        <v>-0.10000000000000009</v>
      </c>
      <c r="M19" s="60"/>
    </row>
    <row r="20" spans="1:13" x14ac:dyDescent="0.25">
      <c r="A20" s="274" t="s">
        <v>110</v>
      </c>
      <c r="B20" s="274" t="s">
        <v>111</v>
      </c>
      <c r="C20" s="269" t="s">
        <v>106</v>
      </c>
      <c r="D20" s="270" t="s">
        <v>107</v>
      </c>
      <c r="E20" s="275">
        <v>6.0391683964816849</v>
      </c>
      <c r="F20" s="276">
        <v>0.3379384588615153</v>
      </c>
      <c r="G20" s="276">
        <v>3.0993344705104562</v>
      </c>
      <c r="H20" s="276">
        <v>3.2284699920428466</v>
      </c>
      <c r="I20" s="275">
        <v>2.6286050985817155E-2</v>
      </c>
      <c r="J20" s="275">
        <v>-1.2072066817354852</v>
      </c>
      <c r="K20" s="275">
        <v>-0.34748080466502529</v>
      </c>
      <c r="L20" s="275">
        <v>-0.10488359225064414</v>
      </c>
      <c r="M20" s="60"/>
    </row>
    <row r="21" spans="1:13" x14ac:dyDescent="0.25">
      <c r="A21" s="274" t="s">
        <v>112</v>
      </c>
      <c r="B21" s="274" t="s">
        <v>113</v>
      </c>
      <c r="C21" s="269" t="s">
        <v>106</v>
      </c>
      <c r="D21" s="270" t="s">
        <v>107</v>
      </c>
      <c r="E21" s="275">
        <v>7.8973186708316518</v>
      </c>
      <c r="F21" s="276">
        <v>0.19229676559673692</v>
      </c>
      <c r="G21" s="276">
        <v>2.8392337607824345</v>
      </c>
      <c r="H21" s="276">
        <v>2.8759808218267864</v>
      </c>
      <c r="I21" s="275">
        <v>1.3267246310206815E-2</v>
      </c>
      <c r="J21" s="275">
        <v>-0.92151722938677949</v>
      </c>
      <c r="K21" s="275">
        <v>-0.47859855843333321</v>
      </c>
      <c r="L21" s="275">
        <v>-0.13239096809343209</v>
      </c>
      <c r="M21" s="60"/>
    </row>
    <row r="22" spans="1:13" x14ac:dyDescent="0.25">
      <c r="A22" s="268"/>
      <c r="B22" s="268"/>
      <c r="C22" s="268"/>
      <c r="D22" s="277"/>
      <c r="E22" s="269"/>
      <c r="F22" s="269"/>
      <c r="G22" s="269"/>
      <c r="H22" s="269"/>
      <c r="I22" s="275"/>
      <c r="J22" s="275"/>
      <c r="K22" s="275"/>
      <c r="L22" s="275"/>
      <c r="M22" s="60"/>
    </row>
    <row r="23" spans="1:13" x14ac:dyDescent="0.25">
      <c r="A23" s="273" t="s">
        <v>114</v>
      </c>
      <c r="B23" s="273" t="s">
        <v>115</v>
      </c>
      <c r="C23" s="268"/>
      <c r="D23" s="277"/>
      <c r="E23" s="269"/>
      <c r="F23" s="269"/>
      <c r="G23" s="269"/>
      <c r="H23" s="269"/>
      <c r="I23" s="275"/>
      <c r="J23" s="275"/>
      <c r="K23" s="275"/>
      <c r="L23" s="275"/>
      <c r="M23" s="60"/>
    </row>
    <row r="24" spans="1:13" x14ac:dyDescent="0.25">
      <c r="A24" s="274" t="s">
        <v>116</v>
      </c>
      <c r="B24" s="274" t="s">
        <v>117</v>
      </c>
      <c r="C24" s="269" t="s">
        <v>118</v>
      </c>
      <c r="D24" s="270" t="s">
        <v>119</v>
      </c>
      <c r="E24" s="275">
        <v>98.583951068556985</v>
      </c>
      <c r="F24" s="275">
        <v>75.985787144516095</v>
      </c>
      <c r="G24" s="275">
        <v>74.819117310770594</v>
      </c>
      <c r="H24" s="275">
        <v>71.218842899611218</v>
      </c>
      <c r="I24" s="275">
        <v>0</v>
      </c>
      <c r="J24" s="275">
        <v>3.9668792795686727</v>
      </c>
      <c r="K24" s="275">
        <v>7.933948158993104</v>
      </c>
      <c r="L24" s="275">
        <v>6.4071832937906237</v>
      </c>
      <c r="M24" s="60"/>
    </row>
    <row r="25" spans="1:13" x14ac:dyDescent="0.25">
      <c r="A25" s="274" t="s">
        <v>120</v>
      </c>
      <c r="B25" s="274" t="s">
        <v>121</v>
      </c>
      <c r="C25" s="269" t="s">
        <v>118</v>
      </c>
      <c r="D25" s="270" t="s">
        <v>119</v>
      </c>
      <c r="E25" s="275">
        <v>123.09489081811888</v>
      </c>
      <c r="F25" s="275">
        <v>42.903653732779532</v>
      </c>
      <c r="G25" s="275">
        <v>54.222374999999978</v>
      </c>
      <c r="H25" s="275">
        <v>47.464858333333325</v>
      </c>
      <c r="I25" s="275">
        <v>2.2855601855553687E-9</v>
      </c>
      <c r="J25" s="275">
        <v>0.47637019861286234</v>
      </c>
      <c r="K25" s="275">
        <v>2.3708999999999705</v>
      </c>
      <c r="L25" s="275">
        <v>0.99825833333331815</v>
      </c>
      <c r="M25" s="60"/>
    </row>
    <row r="26" spans="1:13" x14ac:dyDescent="0.25">
      <c r="A26" s="274" t="s">
        <v>122</v>
      </c>
      <c r="B26" s="274" t="s">
        <v>123</v>
      </c>
      <c r="C26" s="269" t="s">
        <v>106</v>
      </c>
      <c r="D26" s="270" t="s">
        <v>107</v>
      </c>
      <c r="E26" s="275">
        <v>19.385789675228352</v>
      </c>
      <c r="F26" s="275">
        <v>-16.182537976275242</v>
      </c>
      <c r="G26" s="275">
        <v>-3.5768491059548779</v>
      </c>
      <c r="H26" s="275">
        <v>3.2107605902501604</v>
      </c>
      <c r="I26" s="275">
        <v>1.1209394301658904E-8</v>
      </c>
      <c r="J26" s="275">
        <v>-2.3298373308530245</v>
      </c>
      <c r="K26" s="275">
        <v>-1.4297875240077929</v>
      </c>
      <c r="L26" s="275">
        <v>1.9373744803685469</v>
      </c>
      <c r="M26" s="60"/>
    </row>
    <row r="27" spans="1:13" x14ac:dyDescent="0.25">
      <c r="A27" s="274" t="s">
        <v>124</v>
      </c>
      <c r="B27" s="274" t="s">
        <v>125</v>
      </c>
      <c r="C27" s="269" t="s">
        <v>106</v>
      </c>
      <c r="D27" s="270" t="s">
        <v>107</v>
      </c>
      <c r="E27" s="275">
        <v>15.923094083509298</v>
      </c>
      <c r="F27" s="275">
        <v>-0.58633191864845458</v>
      </c>
      <c r="G27" s="275">
        <v>2.1389299261793724</v>
      </c>
      <c r="H27" s="275">
        <v>2.3651870252483889</v>
      </c>
      <c r="I27" s="275">
        <v>3.5383178120113712E-2</v>
      </c>
      <c r="J27" s="275">
        <v>-0.47772754341970369</v>
      </c>
      <c r="K27" s="275">
        <v>-0.5256985275136401</v>
      </c>
      <c r="L27" s="275">
        <v>-6.3277901920656632E-2</v>
      </c>
      <c r="M27" s="60"/>
    </row>
    <row r="28" spans="1:13" x14ac:dyDescent="0.25">
      <c r="A28" s="268"/>
      <c r="B28" s="268"/>
      <c r="C28" s="269"/>
      <c r="D28" s="270"/>
      <c r="E28" s="269"/>
      <c r="F28" s="269"/>
      <c r="G28" s="269"/>
      <c r="H28" s="269"/>
      <c r="I28" s="275"/>
      <c r="J28" s="275"/>
      <c r="K28" s="275"/>
      <c r="L28" s="275"/>
      <c r="M28" s="60"/>
    </row>
    <row r="29" spans="1:13" x14ac:dyDescent="0.25">
      <c r="A29" s="273" t="s">
        <v>126</v>
      </c>
      <c r="B29" s="273" t="s">
        <v>127</v>
      </c>
      <c r="C29" s="269"/>
      <c r="D29" s="270"/>
      <c r="E29" s="269"/>
      <c r="F29" s="269"/>
      <c r="G29" s="269"/>
      <c r="H29" s="269"/>
      <c r="I29" s="275"/>
      <c r="J29" s="275"/>
      <c r="K29" s="275"/>
      <c r="L29" s="275"/>
      <c r="M29" s="60"/>
    </row>
    <row r="30" spans="1:13" x14ac:dyDescent="0.25">
      <c r="A30" s="274" t="s">
        <v>128</v>
      </c>
      <c r="B30" s="274" t="s">
        <v>129</v>
      </c>
      <c r="C30" s="269" t="s">
        <v>7</v>
      </c>
      <c r="D30" s="270" t="s">
        <v>7</v>
      </c>
      <c r="E30" s="275">
        <v>0.34181650727987289</v>
      </c>
      <c r="F30" s="275">
        <v>3.4276046752929688</v>
      </c>
      <c r="G30" s="275">
        <v>3.6666666865348816</v>
      </c>
      <c r="H30" s="275">
        <v>3.1191667318344116</v>
      </c>
      <c r="I30" s="275">
        <v>0</v>
      </c>
      <c r="J30" s="275">
        <v>2.4809718132019043E-2</v>
      </c>
      <c r="K30" s="275">
        <v>0.31583333015441895</v>
      </c>
      <c r="L30" s="275">
        <v>0.2483333945274353</v>
      </c>
      <c r="M30" s="60"/>
    </row>
    <row r="31" spans="1:13" x14ac:dyDescent="0.25">
      <c r="A31" s="274" t="s">
        <v>363</v>
      </c>
      <c r="B31" s="274" t="s">
        <v>364</v>
      </c>
      <c r="C31" s="269" t="s">
        <v>7</v>
      </c>
      <c r="D31" s="270" t="s">
        <v>7</v>
      </c>
      <c r="E31" s="275">
        <v>1.7299253657651121</v>
      </c>
      <c r="F31" s="275">
        <v>2.2804491367144579</v>
      </c>
      <c r="G31" s="275">
        <v>2.5105106138865252</v>
      </c>
      <c r="H31" s="275">
        <v>2.6833605869852319</v>
      </c>
      <c r="I31" s="275">
        <v>-0.17007463423488778</v>
      </c>
      <c r="J31" s="275">
        <v>-1.9550863285541897E-2</v>
      </c>
      <c r="K31" s="275">
        <v>0.11051061388652528</v>
      </c>
      <c r="L31" s="275">
        <v>0.28336058698523203</v>
      </c>
      <c r="M31" s="60"/>
    </row>
    <row r="32" spans="1:13" x14ac:dyDescent="0.25">
      <c r="A32" s="274" t="s">
        <v>130</v>
      </c>
      <c r="B32" s="274" t="s">
        <v>131</v>
      </c>
      <c r="C32" s="269" t="s">
        <v>106</v>
      </c>
      <c r="D32" s="270" t="s">
        <v>107</v>
      </c>
      <c r="E32" s="275">
        <v>-3.4571065812221633</v>
      </c>
      <c r="F32" s="275">
        <v>5.3025236101666309</v>
      </c>
      <c r="G32" s="275">
        <v>1.5550680526398111</v>
      </c>
      <c r="H32" s="275">
        <v>0</v>
      </c>
      <c r="I32" s="275">
        <v>0</v>
      </c>
      <c r="J32" s="275">
        <v>1.4943466048391514</v>
      </c>
      <c r="K32" s="275">
        <v>1.3503555353356234</v>
      </c>
      <c r="L32" s="275">
        <v>0</v>
      </c>
      <c r="M32" s="60"/>
    </row>
    <row r="33" spans="1:13" x14ac:dyDescent="0.25">
      <c r="A33" s="274" t="s">
        <v>132</v>
      </c>
      <c r="B33" s="274" t="s">
        <v>133</v>
      </c>
      <c r="C33" s="269" t="s">
        <v>118</v>
      </c>
      <c r="D33" s="270" t="s">
        <v>119</v>
      </c>
      <c r="E33" s="278">
        <v>1.053454028</v>
      </c>
      <c r="F33" s="278">
        <v>1.0881249502499999</v>
      </c>
      <c r="G33" s="278">
        <v>1.0932500000000001</v>
      </c>
      <c r="H33" s="278">
        <v>1.0932500000000001</v>
      </c>
      <c r="I33" s="276">
        <v>0</v>
      </c>
      <c r="J33" s="276">
        <v>0.4010409212242223</v>
      </c>
      <c r="K33" s="276">
        <v>0.6861300423650647</v>
      </c>
      <c r="L33" s="276">
        <v>0.6861300423650647</v>
      </c>
      <c r="M33" s="60"/>
    </row>
    <row r="34" spans="1:13" x14ac:dyDescent="0.25">
      <c r="A34" s="268"/>
      <c r="B34" s="268"/>
      <c r="C34" s="268"/>
      <c r="D34" s="268"/>
      <c r="E34" s="269"/>
      <c r="F34" s="269"/>
      <c r="G34" s="269"/>
      <c r="H34" s="279"/>
      <c r="I34" s="269"/>
      <c r="J34" s="269"/>
      <c r="K34" s="269"/>
      <c r="L34" s="279"/>
      <c r="M34" s="60"/>
    </row>
    <row r="35" spans="1:13" x14ac:dyDescent="0.25">
      <c r="A35" s="281" t="s">
        <v>365</v>
      </c>
      <c r="B35" s="280"/>
      <c r="C35" s="280"/>
      <c r="D35" s="280"/>
      <c r="E35" s="280"/>
      <c r="F35" s="280"/>
      <c r="G35" s="280"/>
      <c r="H35" s="280"/>
      <c r="I35" s="280"/>
      <c r="J35" s="280"/>
      <c r="K35" s="280"/>
      <c r="L35" s="280"/>
      <c r="M35" s="60"/>
    </row>
    <row r="36" spans="1:13" x14ac:dyDescent="0.25">
      <c r="A36" s="282" t="s">
        <v>366</v>
      </c>
      <c r="B36" s="113"/>
      <c r="C36" s="113"/>
      <c r="D36" s="113"/>
      <c r="E36" s="113"/>
      <c r="F36" s="113"/>
      <c r="G36" s="113"/>
      <c r="H36" s="113"/>
      <c r="I36" s="113"/>
      <c r="J36" s="113"/>
      <c r="K36" s="113"/>
      <c r="L36" s="113"/>
    </row>
  </sheetData>
  <mergeCells count="4">
    <mergeCell ref="E13:H13"/>
    <mergeCell ref="I13:L13"/>
    <mergeCell ref="E14:H14"/>
    <mergeCell ref="I14:L14"/>
  </mergeCells>
  <hyperlinks>
    <hyperlink ref="A5" location="Índice!A1" display="Índice/Contents" xr:uid="{2C643684-7C83-4D30-B199-92F8CAB97666}"/>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6E93-1CBA-48D9-9DF5-4686BDE7ED7C}">
  <sheetPr codeName="Sheet13"/>
  <dimension ref="A5:Q75"/>
  <sheetViews>
    <sheetView showGridLines="0" showRowColHeaders="0" zoomScaleNormal="100" workbookViewId="0">
      <selection activeCell="A8" sqref="A8"/>
    </sheetView>
  </sheetViews>
  <sheetFormatPr defaultRowHeight="15" x14ac:dyDescent="0.25"/>
  <cols>
    <col min="1" max="1" width="31.5703125" customWidth="1"/>
    <col min="2" max="2" width="7.5703125" bestFit="1" customWidth="1"/>
    <col min="3" max="6" width="34.5703125" customWidth="1"/>
    <col min="8" max="11" width="34.5703125" customWidth="1"/>
  </cols>
  <sheetData>
    <row r="5" spans="1:17" ht="36" customHeight="1" x14ac:dyDescent="0.25">
      <c r="A5" s="51" t="s">
        <v>6</v>
      </c>
    </row>
    <row r="6" spans="1:17" ht="18.75" x14ac:dyDescent="0.25">
      <c r="A6" s="5" t="s">
        <v>196</v>
      </c>
    </row>
    <row r="7" spans="1:17" x14ac:dyDescent="0.25">
      <c r="A7" s="61" t="s">
        <v>157</v>
      </c>
    </row>
    <row r="8" spans="1:17" ht="18.75" x14ac:dyDescent="0.25">
      <c r="A8" s="5"/>
    </row>
    <row r="9" spans="1:17" x14ac:dyDescent="0.25">
      <c r="A9" s="6"/>
    </row>
    <row r="10" spans="1:17" x14ac:dyDescent="0.25">
      <c r="A10" s="114" t="s">
        <v>367</v>
      </c>
    </row>
    <row r="11" spans="1:17" x14ac:dyDescent="0.25">
      <c r="A11" s="7" t="s">
        <v>368</v>
      </c>
    </row>
    <row r="12" spans="1:17" x14ac:dyDescent="0.25">
      <c r="A12" s="7"/>
    </row>
    <row r="13" spans="1:17" x14ac:dyDescent="0.25">
      <c r="A13" s="7"/>
      <c r="C13" s="286" t="s">
        <v>369</v>
      </c>
      <c r="D13" s="286"/>
      <c r="E13" s="286"/>
      <c r="F13" s="286"/>
      <c r="G13" s="109"/>
      <c r="H13" s="286" t="s">
        <v>370</v>
      </c>
      <c r="I13" s="286"/>
      <c r="J13" s="286"/>
      <c r="K13" s="286"/>
      <c r="M13" s="53"/>
    </row>
    <row r="14" spans="1:17" x14ac:dyDescent="0.25">
      <c r="C14" s="287" t="s">
        <v>371</v>
      </c>
      <c r="D14" s="287"/>
      <c r="E14" s="287"/>
      <c r="F14" s="287"/>
      <c r="G14" s="110"/>
      <c r="H14" s="287" t="s">
        <v>372</v>
      </c>
      <c r="I14" s="287"/>
      <c r="J14" s="287"/>
      <c r="K14" s="287"/>
      <c r="M14" s="53"/>
    </row>
    <row r="15" spans="1:17" x14ac:dyDescent="0.25">
      <c r="A15" s="8" t="s">
        <v>1045</v>
      </c>
      <c r="C15" s="52" t="s">
        <v>373</v>
      </c>
      <c r="D15" s="52" t="s">
        <v>373</v>
      </c>
      <c r="E15" s="52" t="s">
        <v>374</v>
      </c>
      <c r="F15" s="52" t="s">
        <v>374</v>
      </c>
      <c r="G15" s="52"/>
      <c r="H15" s="52" t="s">
        <v>373</v>
      </c>
      <c r="I15" s="52" t="s">
        <v>373</v>
      </c>
      <c r="J15" s="52" t="s">
        <v>374</v>
      </c>
      <c r="K15" s="52" t="s">
        <v>374</v>
      </c>
      <c r="L15" s="16"/>
      <c r="M15" s="53"/>
      <c r="N15" s="16"/>
      <c r="O15" s="16"/>
      <c r="P15" s="16"/>
      <c r="Q15" s="16"/>
    </row>
    <row r="16" spans="1:17" s="33" customFormat="1" ht="14.45" customHeight="1" x14ac:dyDescent="0.25">
      <c r="A16" s="8"/>
      <c r="C16" s="112" t="s">
        <v>1034</v>
      </c>
      <c r="D16" s="89" t="s">
        <v>1033</v>
      </c>
      <c r="E16" s="111" t="s">
        <v>375</v>
      </c>
      <c r="F16" s="111" t="s">
        <v>376</v>
      </c>
      <c r="G16" s="111"/>
      <c r="H16" s="233" t="s">
        <v>1034</v>
      </c>
      <c r="I16" s="89" t="s">
        <v>1033</v>
      </c>
      <c r="J16" s="111" t="s">
        <v>375</v>
      </c>
      <c r="K16" s="111" t="s">
        <v>376</v>
      </c>
      <c r="L16" s="34"/>
      <c r="M16" s="53"/>
      <c r="N16" s="34"/>
      <c r="O16" s="34"/>
      <c r="P16" s="34"/>
      <c r="Q16" s="34"/>
    </row>
    <row r="17" spans="1:17" ht="14.45" customHeight="1" x14ac:dyDescent="0.25">
      <c r="C17" s="35" t="s">
        <v>377</v>
      </c>
      <c r="D17" s="36" t="s">
        <v>378</v>
      </c>
      <c r="E17" s="36" t="s">
        <v>379</v>
      </c>
      <c r="F17" s="36" t="s">
        <v>380</v>
      </c>
      <c r="G17" s="36"/>
      <c r="H17" s="35" t="s">
        <v>377</v>
      </c>
      <c r="I17" s="36" t="s">
        <v>378</v>
      </c>
      <c r="J17" s="36" t="s">
        <v>379</v>
      </c>
      <c r="K17" s="36" t="s">
        <v>380</v>
      </c>
      <c r="L17" s="31"/>
      <c r="M17" s="53"/>
      <c r="N17" s="31"/>
      <c r="O17" s="31"/>
      <c r="P17" s="31"/>
      <c r="Q17" s="31"/>
    </row>
    <row r="18" spans="1:17" x14ac:dyDescent="0.25">
      <c r="A18" s="37">
        <v>44197</v>
      </c>
      <c r="B18" s="38">
        <v>44197</v>
      </c>
      <c r="C18" s="55">
        <v>1.3475824765004101</v>
      </c>
      <c r="D18" s="54">
        <v>1.3840312401242303</v>
      </c>
      <c r="E18" s="55">
        <v>18.215</v>
      </c>
      <c r="F18" s="55">
        <v>0.628</v>
      </c>
      <c r="G18" s="54"/>
      <c r="H18" s="55">
        <v>0.77312035123966938</v>
      </c>
      <c r="I18" s="55">
        <v>2.1555268322981367</v>
      </c>
      <c r="J18" s="115">
        <v>-1.4657229139299999E-2</v>
      </c>
      <c r="K18" s="115">
        <v>-0.18563963726660002</v>
      </c>
      <c r="L18" s="17"/>
      <c r="M18" s="53"/>
      <c r="N18" s="31"/>
      <c r="O18" s="31"/>
      <c r="P18" s="31"/>
      <c r="Q18" s="31"/>
    </row>
    <row r="19" spans="1:17" x14ac:dyDescent="0.25">
      <c r="A19" s="37">
        <v>44228</v>
      </c>
      <c r="B19" s="38">
        <v>44228</v>
      </c>
      <c r="C19" s="55">
        <v>1.3247402597402598</v>
      </c>
      <c r="D19" s="55">
        <v>1.3714734215259909</v>
      </c>
      <c r="E19" s="55">
        <v>19.556999999999999</v>
      </c>
      <c r="F19" s="55">
        <v>11.885</v>
      </c>
      <c r="G19" s="55"/>
      <c r="H19" s="55">
        <v>0.75652590000000008</v>
      </c>
      <c r="I19" s="55">
        <v>1.7061758798283262</v>
      </c>
      <c r="J19" s="115">
        <v>0.14936286330359999</v>
      </c>
      <c r="K19" s="115">
        <v>0.67438859396639994</v>
      </c>
      <c r="M19" s="53"/>
      <c r="N19" s="31"/>
      <c r="O19" s="31"/>
      <c r="P19" s="31"/>
      <c r="Q19" s="31"/>
    </row>
    <row r="20" spans="1:17" x14ac:dyDescent="0.25">
      <c r="A20" s="37">
        <v>44256</v>
      </c>
      <c r="B20" s="38">
        <v>44256</v>
      </c>
      <c r="C20" s="55">
        <v>1.3136614671207212</v>
      </c>
      <c r="D20" s="55">
        <v>1.2235202918150818</v>
      </c>
      <c r="E20" s="55">
        <v>18.067</v>
      </c>
      <c r="F20" s="55">
        <v>45.140999999999998</v>
      </c>
      <c r="G20" s="55"/>
      <c r="H20" s="55">
        <v>0.83794685466377439</v>
      </c>
      <c r="I20" s="55">
        <v>1.9760813134009607</v>
      </c>
      <c r="J20" s="115">
        <v>0.39485210965829998</v>
      </c>
      <c r="K20" s="115">
        <v>0.65832407908519996</v>
      </c>
      <c r="M20" s="53"/>
      <c r="N20" s="31"/>
      <c r="O20" s="31"/>
      <c r="P20" s="31"/>
      <c r="Q20" s="31"/>
    </row>
    <row r="21" spans="1:17" x14ac:dyDescent="0.25">
      <c r="A21" s="37">
        <v>44287</v>
      </c>
      <c r="B21" s="38">
        <v>44287</v>
      </c>
      <c r="C21" s="55">
        <v>1.3201301728584756</v>
      </c>
      <c r="D21" s="55">
        <v>1.4728741756758161</v>
      </c>
      <c r="E21" s="55">
        <v>22.902000000000001</v>
      </c>
      <c r="F21" s="55">
        <v>-24.382000000000001</v>
      </c>
      <c r="G21" s="55"/>
      <c r="H21" s="55">
        <v>0.81972721311475405</v>
      </c>
      <c r="I21" s="55">
        <v>2.0675452054794521</v>
      </c>
      <c r="J21" s="115">
        <v>0.43553544071810002</v>
      </c>
      <c r="K21" s="115">
        <v>0.36538084782750002</v>
      </c>
      <c r="L21" s="15"/>
      <c r="M21" s="53"/>
      <c r="N21" s="31"/>
      <c r="O21" s="31"/>
      <c r="P21" s="31"/>
      <c r="Q21" s="31"/>
    </row>
    <row r="22" spans="1:17" x14ac:dyDescent="0.25">
      <c r="A22" s="37">
        <v>44317</v>
      </c>
      <c r="B22" s="38">
        <v>44317</v>
      </c>
      <c r="C22" s="55">
        <v>1.310279250404909</v>
      </c>
      <c r="D22" s="55">
        <v>1.3525366263400447</v>
      </c>
      <c r="E22" s="55">
        <v>20.597000000000001</v>
      </c>
      <c r="F22" s="55">
        <v>-0.29599999999999999</v>
      </c>
      <c r="G22" s="55"/>
      <c r="H22" s="55">
        <v>0.8339006088280061</v>
      </c>
      <c r="I22" s="55">
        <v>1.9335074600355238</v>
      </c>
      <c r="J22" s="115">
        <v>0.49089755085209996</v>
      </c>
      <c r="K22" s="115">
        <v>0.71758174540469999</v>
      </c>
      <c r="L22" s="15"/>
      <c r="M22" s="53"/>
      <c r="N22" s="31"/>
      <c r="O22" s="31"/>
      <c r="P22" s="31"/>
      <c r="Q22" s="31"/>
    </row>
    <row r="23" spans="1:17" x14ac:dyDescent="0.25">
      <c r="A23" s="37">
        <v>44348</v>
      </c>
      <c r="B23" s="38">
        <v>44348</v>
      </c>
      <c r="C23" s="55">
        <v>1.3038499599631053</v>
      </c>
      <c r="D23" s="55">
        <v>1.3444826535378867</v>
      </c>
      <c r="E23" s="55">
        <v>23.962</v>
      </c>
      <c r="F23" s="55">
        <v>5.4649999999999999</v>
      </c>
      <c r="G23" s="56"/>
      <c r="H23" s="55">
        <v>0.82584413580246907</v>
      </c>
      <c r="I23" s="55">
        <v>2.1710602721970189</v>
      </c>
      <c r="J23" s="115">
        <v>0.45825696879150002</v>
      </c>
      <c r="K23" s="115">
        <v>0.52318761917500001</v>
      </c>
      <c r="L23" s="22"/>
      <c r="M23" s="53"/>
      <c r="N23" s="31"/>
      <c r="O23" s="31"/>
      <c r="P23" s="31"/>
      <c r="Q23" s="31"/>
    </row>
    <row r="24" spans="1:17" x14ac:dyDescent="0.25">
      <c r="A24" s="37">
        <v>44378</v>
      </c>
      <c r="B24" s="38">
        <v>44378</v>
      </c>
      <c r="C24" s="55">
        <v>1.3109701830448039</v>
      </c>
      <c r="D24" s="55">
        <v>1.3817862834933579</v>
      </c>
      <c r="E24" s="55">
        <v>25.620999999999999</v>
      </c>
      <c r="F24" s="55">
        <v>10.958</v>
      </c>
      <c r="G24" s="56"/>
      <c r="H24" s="55">
        <v>0.81827151079136695</v>
      </c>
      <c r="I24" s="55">
        <v>1.9120111714975845</v>
      </c>
      <c r="J24" s="115">
        <v>0.48092456949939999</v>
      </c>
      <c r="K24" s="115">
        <v>0.50850312312220003</v>
      </c>
      <c r="L24" s="22"/>
      <c r="M24" s="53"/>
      <c r="N24" s="31"/>
      <c r="O24" s="31"/>
      <c r="P24" s="31"/>
      <c r="Q24" s="31"/>
    </row>
    <row r="25" spans="1:17" x14ac:dyDescent="0.25">
      <c r="A25" s="37">
        <v>44409</v>
      </c>
      <c r="B25" s="38">
        <v>44409</v>
      </c>
      <c r="C25" s="55">
        <v>1.2994615130711979</v>
      </c>
      <c r="D25" s="55">
        <v>1.3369425950413223</v>
      </c>
      <c r="E25" s="55">
        <v>21.655000000000001</v>
      </c>
      <c r="F25" s="55">
        <v>6.7119999999999997</v>
      </c>
      <c r="G25" s="55"/>
      <c r="H25" s="55">
        <v>0.82343737864077671</v>
      </c>
      <c r="I25" s="55">
        <v>2.0816595352564105</v>
      </c>
      <c r="J25" s="115">
        <v>0.44284351722240001</v>
      </c>
      <c r="K25" s="115">
        <v>-0.25009470445490001</v>
      </c>
      <c r="L25" s="15"/>
      <c r="M25" s="53"/>
      <c r="N25" s="31"/>
      <c r="O25" s="31"/>
      <c r="P25" s="31"/>
      <c r="Q25" s="31"/>
    </row>
    <row r="26" spans="1:17" x14ac:dyDescent="0.25">
      <c r="A26" s="37">
        <v>44440</v>
      </c>
      <c r="B26" s="38">
        <v>44440</v>
      </c>
      <c r="C26" s="55">
        <v>1.2997250065974137</v>
      </c>
      <c r="D26" s="55">
        <v>1.384522897252936</v>
      </c>
      <c r="E26" s="55">
        <v>23.15</v>
      </c>
      <c r="F26" s="55">
        <v>27.094000000000001</v>
      </c>
      <c r="G26" s="55"/>
      <c r="H26" s="55">
        <v>0.79760567327409437</v>
      </c>
      <c r="I26" s="55">
        <v>2.1367964285714285</v>
      </c>
      <c r="J26" s="115">
        <v>0.6186443388320999</v>
      </c>
      <c r="K26" s="115">
        <v>0.45336642812949995</v>
      </c>
      <c r="M26" s="53"/>
      <c r="N26" s="31"/>
      <c r="O26" s="31"/>
      <c r="P26" s="31"/>
      <c r="Q26" s="31"/>
    </row>
    <row r="27" spans="1:17" x14ac:dyDescent="0.25">
      <c r="A27" s="37">
        <v>44470</v>
      </c>
      <c r="B27" s="38">
        <v>44470</v>
      </c>
      <c r="C27" s="55">
        <v>1.3112841123292942</v>
      </c>
      <c r="D27" s="55">
        <v>1.3183929858766927</v>
      </c>
      <c r="E27" s="55">
        <v>22.989000000000001</v>
      </c>
      <c r="F27" s="55">
        <v>24.263000000000002</v>
      </c>
      <c r="G27" s="57"/>
      <c r="H27" s="55">
        <v>0.81472877583465808</v>
      </c>
      <c r="I27" s="55">
        <v>2.1467570350034317</v>
      </c>
      <c r="J27" s="115">
        <v>0.37894600185830002</v>
      </c>
      <c r="K27" s="115">
        <v>-0.27196685783539998</v>
      </c>
      <c r="L27" s="30"/>
      <c r="M27" s="53"/>
      <c r="N27" s="31"/>
      <c r="O27" s="31"/>
      <c r="P27" s="31"/>
      <c r="Q27" s="31"/>
    </row>
    <row r="28" spans="1:17" x14ac:dyDescent="0.25">
      <c r="A28" s="37">
        <v>44501</v>
      </c>
      <c r="B28" s="38">
        <v>44501</v>
      </c>
      <c r="C28" s="55">
        <v>1.3302712395066474</v>
      </c>
      <c r="D28" s="55">
        <v>1.2687076663579839</v>
      </c>
      <c r="E28" s="55">
        <v>25.225999999999999</v>
      </c>
      <c r="F28" s="55">
        <v>21.748000000000001</v>
      </c>
      <c r="G28" s="56"/>
      <c r="H28" s="55">
        <v>0.82789533073929955</v>
      </c>
      <c r="I28" s="55">
        <v>2.0428177011494255</v>
      </c>
      <c r="J28" s="115">
        <v>0.44682944270429997</v>
      </c>
      <c r="K28" s="115">
        <v>9.3308719738400006E-2</v>
      </c>
      <c r="L28" s="22"/>
      <c r="M28" s="53"/>
      <c r="N28" s="31"/>
      <c r="O28" s="31"/>
      <c r="P28" s="31"/>
      <c r="Q28" s="31"/>
    </row>
    <row r="29" spans="1:17" x14ac:dyDescent="0.25">
      <c r="A29" s="37">
        <v>44531</v>
      </c>
      <c r="B29" s="38">
        <v>44531</v>
      </c>
      <c r="C29" s="55">
        <v>1.3218154922395384</v>
      </c>
      <c r="D29" s="55">
        <v>1.2367172682060612</v>
      </c>
      <c r="E29" s="55">
        <v>25.228999999999999</v>
      </c>
      <c r="F29" s="55">
        <v>78.819000000000003</v>
      </c>
      <c r="G29" s="57"/>
      <c r="H29" s="55">
        <v>0.82636835964310229</v>
      </c>
      <c r="I29" s="55">
        <v>1.9950435501653805</v>
      </c>
      <c r="J29" s="115">
        <v>0.44406980018850001</v>
      </c>
      <c r="K29" s="115">
        <v>8.8542480377800006E-2</v>
      </c>
      <c r="L29" s="18"/>
      <c r="M29" s="53"/>
      <c r="N29" s="31"/>
      <c r="O29" s="31"/>
      <c r="P29" s="31"/>
      <c r="Q29" s="31"/>
    </row>
    <row r="30" spans="1:17" x14ac:dyDescent="0.25">
      <c r="A30" s="37">
        <v>44562</v>
      </c>
      <c r="B30" s="38">
        <v>44562</v>
      </c>
      <c r="C30" s="55">
        <v>1.3358544437493984</v>
      </c>
      <c r="D30" s="55">
        <v>1.3263898930074491</v>
      </c>
      <c r="E30" s="55">
        <v>24.24</v>
      </c>
      <c r="F30" s="55">
        <v>10.356999999999999</v>
      </c>
      <c r="G30" s="57"/>
      <c r="H30" s="55">
        <v>0.80691009251471824</v>
      </c>
      <c r="I30" s="55">
        <v>1.8957923320659062</v>
      </c>
      <c r="J30" s="115">
        <v>0.2366519210453</v>
      </c>
      <c r="K30" s="115">
        <v>8.723973523249999E-2</v>
      </c>
      <c r="L30" s="27"/>
      <c r="M30" s="53"/>
      <c r="N30" s="31"/>
      <c r="O30" s="31"/>
      <c r="P30" s="31"/>
      <c r="Q30" s="31"/>
    </row>
    <row r="31" spans="1:17" x14ac:dyDescent="0.25">
      <c r="A31" s="37">
        <v>44593</v>
      </c>
      <c r="B31" s="38">
        <v>44593</v>
      </c>
      <c r="C31" s="55">
        <v>1.3857573317517358</v>
      </c>
      <c r="D31" s="55">
        <v>1.2957665409285055</v>
      </c>
      <c r="E31" s="55">
        <v>28.204000000000001</v>
      </c>
      <c r="F31" s="55">
        <v>15.657999999999999</v>
      </c>
      <c r="G31" s="57"/>
      <c r="H31" s="55">
        <v>0.87117913725490204</v>
      </c>
      <c r="I31" s="55">
        <v>2.0241770491803277</v>
      </c>
      <c r="J31" s="115">
        <v>0.40561882459980003</v>
      </c>
      <c r="K31" s="115">
        <v>-7.6530163311500005E-2</v>
      </c>
      <c r="L31" s="18"/>
      <c r="M31" s="53"/>
      <c r="N31" s="31"/>
      <c r="O31" s="31"/>
      <c r="P31" s="31"/>
      <c r="Q31" s="31"/>
    </row>
    <row r="32" spans="1:17" x14ac:dyDescent="0.25">
      <c r="A32" s="37">
        <v>44621</v>
      </c>
      <c r="B32" s="38">
        <v>44621</v>
      </c>
      <c r="C32" s="55">
        <v>1.4793997024627368</v>
      </c>
      <c r="D32" s="55">
        <v>1.3980497162749961</v>
      </c>
      <c r="E32" s="55">
        <v>27.753</v>
      </c>
      <c r="F32" s="55">
        <v>28.972000000000001</v>
      </c>
      <c r="G32" s="57"/>
      <c r="H32" s="55">
        <v>1.0329206855791961</v>
      </c>
      <c r="I32" s="55">
        <v>1.8640676985195153</v>
      </c>
      <c r="J32" s="115">
        <v>0.64363889454800005</v>
      </c>
      <c r="K32" s="115">
        <v>0.58354622663939992</v>
      </c>
      <c r="L32" s="18"/>
      <c r="M32" s="53"/>
      <c r="N32" s="31"/>
      <c r="O32" s="31"/>
      <c r="P32" s="31"/>
      <c r="Q32" s="31"/>
    </row>
    <row r="33" spans="1:17" x14ac:dyDescent="0.25">
      <c r="A33" s="37">
        <v>44652</v>
      </c>
      <c r="B33" s="38">
        <v>44652</v>
      </c>
      <c r="C33" s="55">
        <v>1.6081771599032519</v>
      </c>
      <c r="D33" s="55">
        <v>1.4055666139396934</v>
      </c>
      <c r="E33" s="55">
        <v>25.466999999999999</v>
      </c>
      <c r="F33" s="55">
        <v>28.08</v>
      </c>
      <c r="G33" s="55"/>
      <c r="H33" s="55">
        <v>1.0652730362537763</v>
      </c>
      <c r="I33" s="55">
        <v>1.8534393922018348</v>
      </c>
      <c r="J33" s="115">
        <v>0.41963498707019997</v>
      </c>
      <c r="K33" s="115">
        <v>0.1294599897174</v>
      </c>
      <c r="L33" s="15"/>
      <c r="M33" s="53"/>
      <c r="N33" s="31"/>
      <c r="O33" s="31"/>
      <c r="P33" s="31"/>
      <c r="Q33" s="31"/>
    </row>
    <row r="34" spans="1:17" x14ac:dyDescent="0.25">
      <c r="A34" s="37">
        <v>44682</v>
      </c>
      <c r="B34" s="38">
        <v>44682</v>
      </c>
      <c r="C34" s="55">
        <v>1.7710454747743627</v>
      </c>
      <c r="D34" s="55">
        <v>1.4463430989320973</v>
      </c>
      <c r="E34" s="55">
        <v>26.663</v>
      </c>
      <c r="F34" s="55">
        <v>30.530999999999999</v>
      </c>
      <c r="G34" s="55"/>
      <c r="H34" s="55">
        <v>1.2771506702412867</v>
      </c>
      <c r="I34" s="55">
        <v>2.0566984218077478</v>
      </c>
      <c r="J34" s="115">
        <v>0.51703433064589999</v>
      </c>
      <c r="K34" s="115">
        <v>0.37906317420739999</v>
      </c>
      <c r="M34" s="53"/>
      <c r="N34" s="31"/>
      <c r="O34" s="31"/>
      <c r="P34" s="31"/>
      <c r="Q34" s="31"/>
    </row>
    <row r="35" spans="1:17" x14ac:dyDescent="0.25">
      <c r="A35" s="37">
        <v>44713</v>
      </c>
      <c r="B35" s="38">
        <v>44713</v>
      </c>
      <c r="C35" s="55">
        <v>1.9244829635922067</v>
      </c>
      <c r="D35" s="55">
        <v>1.8302281245283267</v>
      </c>
      <c r="E35" s="55">
        <v>21.928000000000001</v>
      </c>
      <c r="F35" s="55">
        <v>48.265000000000001</v>
      </c>
      <c r="G35" s="55"/>
      <c r="H35" s="55">
        <v>1.4716746258018532</v>
      </c>
      <c r="I35" s="55">
        <v>2.1564552274927395</v>
      </c>
      <c r="J35" s="115">
        <v>0.59339366934229998</v>
      </c>
      <c r="K35" s="115">
        <v>0.62598313008000006</v>
      </c>
      <c r="L35" s="15"/>
      <c r="M35" s="53"/>
      <c r="N35" s="31"/>
      <c r="O35" s="31"/>
      <c r="P35" s="31"/>
      <c r="Q35" s="31"/>
    </row>
    <row r="36" spans="1:17" x14ac:dyDescent="0.25">
      <c r="A36" s="37">
        <v>44743</v>
      </c>
      <c r="B36" s="38">
        <v>44743</v>
      </c>
      <c r="C36" s="55">
        <v>2.0729158080598258</v>
      </c>
      <c r="D36" s="55">
        <v>1.706383739090843</v>
      </c>
      <c r="E36" s="55">
        <v>19.119</v>
      </c>
      <c r="F36" s="55">
        <v>43.884999999999998</v>
      </c>
      <c r="G36" s="55"/>
      <c r="H36" s="55">
        <v>1.8751511127596439</v>
      </c>
      <c r="I36" s="55">
        <v>2.626674081632653</v>
      </c>
      <c r="J36" s="115">
        <v>0.3852242428555</v>
      </c>
      <c r="K36" s="115">
        <v>-0.41784519124749997</v>
      </c>
      <c r="L36" s="15"/>
      <c r="M36" s="53"/>
      <c r="N36" s="31"/>
      <c r="O36" s="31"/>
      <c r="P36" s="31"/>
      <c r="Q36" s="31"/>
    </row>
    <row r="37" spans="1:17" x14ac:dyDescent="0.25">
      <c r="A37" s="37">
        <v>44774</v>
      </c>
      <c r="B37" s="38">
        <v>44774</v>
      </c>
      <c r="C37" s="55">
        <v>2.1994765082612777</v>
      </c>
      <c r="D37" s="55">
        <v>1.8025172684716255</v>
      </c>
      <c r="E37" s="55">
        <v>22.332000000000001</v>
      </c>
      <c r="F37" s="55">
        <v>58.999000000000002</v>
      </c>
      <c r="G37" s="55"/>
      <c r="H37" s="55">
        <v>2.0098635690789473</v>
      </c>
      <c r="I37" s="55">
        <v>2.7289582683307332</v>
      </c>
      <c r="J37" s="115">
        <v>0.37998033402589998</v>
      </c>
      <c r="K37" s="115">
        <v>-0.31903944485320002</v>
      </c>
      <c r="L37" s="15"/>
      <c r="M37" s="53"/>
      <c r="N37" s="31"/>
      <c r="O37" s="31"/>
      <c r="P37" s="31"/>
      <c r="Q37" s="31"/>
    </row>
    <row r="38" spans="1:17" x14ac:dyDescent="0.25">
      <c r="A38" s="37">
        <v>44805</v>
      </c>
      <c r="B38" s="38">
        <v>44805</v>
      </c>
      <c r="C38" s="55">
        <v>2.3796251629043517</v>
      </c>
      <c r="D38" s="55">
        <v>2.386963190136953</v>
      </c>
      <c r="E38" s="55">
        <v>18.003</v>
      </c>
      <c r="F38" s="55">
        <v>36.369999999999997</v>
      </c>
      <c r="G38" s="55"/>
      <c r="H38" s="55">
        <v>2.2324290827740496</v>
      </c>
      <c r="I38" s="55">
        <v>3.0330659364731658</v>
      </c>
      <c r="J38" s="115">
        <v>0.4260142499424</v>
      </c>
      <c r="K38" s="115">
        <v>0.21771118680270002</v>
      </c>
      <c r="M38" s="53"/>
      <c r="N38" s="31"/>
      <c r="O38" s="31"/>
      <c r="P38" s="31"/>
      <c r="Q38" s="31"/>
    </row>
    <row r="39" spans="1:17" x14ac:dyDescent="0.25">
      <c r="A39" s="37">
        <v>44835</v>
      </c>
      <c r="B39" s="38">
        <v>44835</v>
      </c>
      <c r="C39" s="55">
        <v>2.6115220930590151</v>
      </c>
      <c r="D39" s="55">
        <v>2.6760581039410654</v>
      </c>
      <c r="E39" s="55">
        <v>11.862</v>
      </c>
      <c r="F39" s="55">
        <v>24.966999999999999</v>
      </c>
      <c r="G39" s="55"/>
      <c r="H39" s="55">
        <v>2.8606579470198672</v>
      </c>
      <c r="I39" s="55">
        <v>3.7176419599723944</v>
      </c>
      <c r="J39" s="115">
        <v>0.13890885148779999</v>
      </c>
      <c r="K39" s="115">
        <v>-0.39861160653330002</v>
      </c>
      <c r="L39" s="15"/>
      <c r="M39" s="53"/>
      <c r="N39" s="31"/>
      <c r="O39" s="31"/>
      <c r="P39" s="31"/>
      <c r="Q39" s="31"/>
    </row>
    <row r="40" spans="1:17" x14ac:dyDescent="0.25">
      <c r="A40" s="37">
        <v>44866</v>
      </c>
      <c r="B40" s="38">
        <v>44866</v>
      </c>
      <c r="C40" s="55">
        <v>2.8080009499864746</v>
      </c>
      <c r="D40" s="55">
        <v>3.1128396378792078</v>
      </c>
      <c r="E40" s="55">
        <v>17.968</v>
      </c>
      <c r="F40" s="55">
        <v>-5.976</v>
      </c>
      <c r="G40" s="55"/>
      <c r="H40" s="55">
        <v>3.087921019607843</v>
      </c>
      <c r="I40" s="55">
        <v>4.012866163141994</v>
      </c>
      <c r="J40" s="115">
        <v>9.7271816008900003E-2</v>
      </c>
      <c r="K40" s="115">
        <v>-7.3381422206499999E-2</v>
      </c>
      <c r="L40" s="15"/>
      <c r="M40" s="53"/>
      <c r="N40" s="31"/>
      <c r="O40" s="31"/>
      <c r="P40" s="31"/>
      <c r="Q40" s="31"/>
    </row>
    <row r="41" spans="1:17" x14ac:dyDescent="0.25">
      <c r="A41" s="37">
        <v>44896</v>
      </c>
      <c r="B41" s="38">
        <v>44896</v>
      </c>
      <c r="C41" s="55">
        <v>2.8839626024698046</v>
      </c>
      <c r="D41" s="55">
        <v>3.4359339590582585</v>
      </c>
      <c r="E41" s="55">
        <v>6.2130000000000001</v>
      </c>
      <c r="F41" s="55">
        <v>-12.039</v>
      </c>
      <c r="G41" s="55"/>
      <c r="H41" s="55">
        <v>3.2406804301075272</v>
      </c>
      <c r="I41" s="55">
        <v>4.5350203737191093</v>
      </c>
      <c r="J41" s="115">
        <v>0.1252215798364</v>
      </c>
      <c r="K41" s="115">
        <v>-9.8542317930500001E-2</v>
      </c>
      <c r="M41" s="53"/>
      <c r="N41" s="31"/>
      <c r="O41" s="31"/>
      <c r="P41" s="31"/>
      <c r="Q41" s="31"/>
    </row>
    <row r="42" spans="1:17" x14ac:dyDescent="0.25">
      <c r="A42" s="37">
        <v>44927</v>
      </c>
      <c r="B42" s="38">
        <v>44927</v>
      </c>
      <c r="C42" s="55">
        <v>3.0957887333418177</v>
      </c>
      <c r="D42" s="55">
        <v>3.6047351793779896</v>
      </c>
      <c r="E42" s="55">
        <v>10.217000000000001</v>
      </c>
      <c r="F42" s="55">
        <v>-0.87</v>
      </c>
      <c r="G42" s="55"/>
      <c r="H42" s="55">
        <v>3.3196710678210675</v>
      </c>
      <c r="I42" s="55">
        <v>4.6957513597513598</v>
      </c>
      <c r="J42" s="115">
        <v>-0.60611828654119992</v>
      </c>
      <c r="K42" s="115">
        <v>-0.4057940718459</v>
      </c>
      <c r="M42" s="53"/>
      <c r="N42" s="17"/>
      <c r="O42" s="17"/>
      <c r="P42" s="17"/>
      <c r="Q42" s="17"/>
    </row>
    <row r="43" spans="1:17" x14ac:dyDescent="0.25">
      <c r="A43" s="37">
        <v>44958</v>
      </c>
      <c r="B43" s="38">
        <v>44958</v>
      </c>
      <c r="C43" s="55">
        <v>3.2637896094692689</v>
      </c>
      <c r="D43" s="55">
        <v>3.8193996371532899</v>
      </c>
      <c r="E43" s="55">
        <v>6.3449999999999998</v>
      </c>
      <c r="F43" s="55">
        <v>-1.419</v>
      </c>
      <c r="G43" s="55"/>
      <c r="H43" s="55">
        <v>3.5200886498516319</v>
      </c>
      <c r="I43" s="55">
        <v>4.7602016691957507</v>
      </c>
      <c r="J43" s="115">
        <v>-0.22060172426540001</v>
      </c>
      <c r="K43" s="115">
        <v>-0.3048213923982</v>
      </c>
      <c r="M43" s="53"/>
    </row>
    <row r="44" spans="1:17" x14ac:dyDescent="0.25">
      <c r="A44" s="37">
        <v>44986</v>
      </c>
      <c r="B44" s="38">
        <v>44986</v>
      </c>
      <c r="C44" s="55">
        <v>3.4408540156180556</v>
      </c>
      <c r="D44" s="55">
        <v>4.2137953570409952</v>
      </c>
      <c r="E44" s="55">
        <v>5.4459999999999997</v>
      </c>
      <c r="F44" s="55">
        <v>5.7919999999999998</v>
      </c>
      <c r="G44" s="55"/>
      <c r="H44" s="55">
        <v>3.8571210350584306</v>
      </c>
      <c r="I44" s="55">
        <v>5.1083659583694709</v>
      </c>
      <c r="J44" s="115">
        <v>-1.2145259810100001E-2</v>
      </c>
      <c r="K44" s="115">
        <v>6.3690073871899996E-2</v>
      </c>
      <c r="M44" s="53"/>
    </row>
    <row r="45" spans="1:17" x14ac:dyDescent="0.25">
      <c r="A45" s="37">
        <v>45017</v>
      </c>
      <c r="B45" s="38">
        <v>45017</v>
      </c>
      <c r="C45" s="55">
        <v>3.5402458701532913</v>
      </c>
      <c r="D45" s="55">
        <v>4.3576444765329674</v>
      </c>
      <c r="E45" s="55">
        <v>2.52</v>
      </c>
      <c r="F45" s="55">
        <v>0.60599999999999998</v>
      </c>
      <c r="G45" s="55"/>
      <c r="H45" s="55">
        <v>3.9730981102362204</v>
      </c>
      <c r="I45" s="55">
        <v>5.1273587041884818</v>
      </c>
      <c r="J45" s="115">
        <v>-1.9944847288799999E-2</v>
      </c>
      <c r="K45" s="115">
        <v>-0.2446833617368</v>
      </c>
      <c r="M45" s="53"/>
      <c r="N45" s="15"/>
      <c r="O45" s="15"/>
      <c r="P45" s="15"/>
      <c r="Q45" s="15"/>
    </row>
    <row r="46" spans="1:17" x14ac:dyDescent="0.25">
      <c r="A46" s="37">
        <v>45047</v>
      </c>
      <c r="B46" s="38">
        <v>45047</v>
      </c>
      <c r="C46" s="55">
        <v>3.6383193292475315</v>
      </c>
      <c r="D46" s="55">
        <v>4.5583755167676401</v>
      </c>
      <c r="E46" s="55">
        <v>-3.5939999999999999</v>
      </c>
      <c r="F46" s="55">
        <v>-0.58399999999999996</v>
      </c>
      <c r="G46" s="55"/>
      <c r="H46" s="55">
        <v>4.1563235076923082</v>
      </c>
      <c r="I46" s="55">
        <v>5.4452659909909924</v>
      </c>
      <c r="J46" s="115">
        <v>-9.5411083412999999E-3</v>
      </c>
      <c r="K46" s="115">
        <v>-0.29272284247499997</v>
      </c>
      <c r="M46" s="53"/>
      <c r="N46" s="15"/>
      <c r="O46" s="15"/>
      <c r="P46" s="15"/>
      <c r="Q46" s="15"/>
    </row>
    <row r="47" spans="1:17" x14ac:dyDescent="0.25">
      <c r="A47" s="37">
        <v>45078</v>
      </c>
      <c r="B47" s="38">
        <v>45078</v>
      </c>
      <c r="C47" s="55">
        <v>3.7543862631417451</v>
      </c>
      <c r="D47" s="55">
        <v>4.7776457491351954</v>
      </c>
      <c r="E47" s="55">
        <v>-2.4009999999999998</v>
      </c>
      <c r="F47" s="55">
        <v>0.68500000000000005</v>
      </c>
      <c r="G47" s="55"/>
      <c r="H47" s="55">
        <v>4.2271091128545564</v>
      </c>
      <c r="I47" s="55">
        <v>5.5050431226765806</v>
      </c>
      <c r="J47" s="115">
        <v>-1.6574863411499999E-2</v>
      </c>
      <c r="K47" s="115">
        <v>0.3691117661119</v>
      </c>
      <c r="M47" s="53"/>
      <c r="N47" s="15"/>
      <c r="O47" s="15"/>
      <c r="P47" s="15"/>
      <c r="Q47" s="15"/>
    </row>
    <row r="48" spans="1:17" x14ac:dyDescent="0.25">
      <c r="A48" s="37">
        <v>45108</v>
      </c>
      <c r="B48" s="38">
        <v>45108</v>
      </c>
      <c r="C48" s="55">
        <v>3.7861910582019425</v>
      </c>
      <c r="D48" s="55">
        <v>4.9077395297554949</v>
      </c>
      <c r="E48" s="55">
        <v>-7.1779999999999999</v>
      </c>
      <c r="F48" s="55">
        <v>4.423</v>
      </c>
      <c r="G48" s="55"/>
      <c r="H48" s="55">
        <v>4.2408353982300895</v>
      </c>
      <c r="I48" s="55">
        <v>5.723517720258835</v>
      </c>
      <c r="J48" s="115">
        <v>-3.04039751862E-2</v>
      </c>
      <c r="K48" s="115">
        <v>-0.366122976401</v>
      </c>
      <c r="M48" s="53"/>
      <c r="N48" s="15"/>
      <c r="O48" s="15"/>
      <c r="P48" s="15"/>
      <c r="Q48" s="15"/>
    </row>
    <row r="49" spans="1:13" x14ac:dyDescent="0.25">
      <c r="A49" s="28" t="s">
        <v>381</v>
      </c>
      <c r="B49" s="11"/>
      <c r="H49" s="15"/>
      <c r="I49" s="15"/>
      <c r="J49" s="15"/>
      <c r="L49" s="15"/>
      <c r="M49" s="53"/>
    </row>
    <row r="50" spans="1:13" x14ac:dyDescent="0.25">
      <c r="A50" s="29" t="s">
        <v>382</v>
      </c>
      <c r="B50" s="11"/>
      <c r="H50" s="15"/>
      <c r="I50" s="15"/>
      <c r="J50" s="15"/>
      <c r="L50" s="15"/>
      <c r="M50" s="53"/>
    </row>
    <row r="51" spans="1:13" x14ac:dyDescent="0.25">
      <c r="M51" s="53"/>
    </row>
    <row r="52" spans="1:13" x14ac:dyDescent="0.25">
      <c r="M52" s="53"/>
    </row>
    <row r="53" spans="1:13" x14ac:dyDescent="0.25">
      <c r="A53" s="53"/>
      <c r="B53" s="53"/>
      <c r="C53" s="53"/>
      <c r="D53" s="53"/>
      <c r="E53" s="53"/>
      <c r="F53" s="53"/>
      <c r="G53" s="53"/>
      <c r="H53" s="53"/>
      <c r="I53" s="53"/>
      <c r="J53" s="53"/>
      <c r="K53" s="53"/>
      <c r="L53" s="53"/>
      <c r="M53" s="53"/>
    </row>
    <row r="54" spans="1:13" x14ac:dyDescent="0.25">
      <c r="A54" s="53"/>
      <c r="B54" s="53"/>
      <c r="C54" s="53"/>
      <c r="D54" s="53"/>
      <c r="E54" s="53"/>
      <c r="F54" s="53"/>
      <c r="G54" s="53"/>
      <c r="H54" s="53"/>
      <c r="I54" s="53"/>
      <c r="J54" s="53"/>
      <c r="K54" s="53"/>
      <c r="L54" s="53"/>
      <c r="M54" s="53"/>
    </row>
    <row r="55" spans="1:13" x14ac:dyDescent="0.25">
      <c r="A55" s="53"/>
      <c r="B55" s="53"/>
      <c r="C55" s="53"/>
      <c r="D55" s="53"/>
      <c r="E55" s="53"/>
      <c r="F55" s="53"/>
      <c r="G55" s="53"/>
      <c r="H55" s="53"/>
      <c r="I55" s="53"/>
      <c r="J55" s="53"/>
      <c r="K55" s="53"/>
      <c r="L55" s="53"/>
      <c r="M55" s="53"/>
    </row>
    <row r="56" spans="1:13" x14ac:dyDescent="0.25">
      <c r="A56" s="53"/>
      <c r="B56" s="53"/>
      <c r="C56" s="53"/>
      <c r="D56" s="53"/>
      <c r="E56" s="53"/>
      <c r="F56" s="53"/>
      <c r="G56" s="53"/>
      <c r="H56" s="53"/>
      <c r="I56" s="53"/>
      <c r="J56" s="53"/>
      <c r="K56" s="53"/>
      <c r="L56" s="53"/>
      <c r="M56" s="53"/>
    </row>
    <row r="57" spans="1:13" x14ac:dyDescent="0.25">
      <c r="A57" s="53"/>
      <c r="B57" s="53"/>
      <c r="C57" s="53"/>
      <c r="D57" s="53"/>
      <c r="E57" s="53"/>
      <c r="F57" s="53"/>
      <c r="G57" s="53"/>
      <c r="H57" s="53"/>
      <c r="I57" s="53"/>
      <c r="J57" s="53"/>
      <c r="K57" s="53"/>
      <c r="L57" s="53"/>
      <c r="M57" s="53"/>
    </row>
    <row r="58" spans="1:13" x14ac:dyDescent="0.25">
      <c r="A58" s="53"/>
      <c r="B58" s="53"/>
      <c r="C58" s="53"/>
      <c r="D58" s="53"/>
      <c r="E58" s="53"/>
      <c r="F58" s="53"/>
      <c r="G58" s="53"/>
      <c r="H58" s="53"/>
      <c r="I58" s="53"/>
      <c r="J58" s="53"/>
      <c r="K58" s="53"/>
      <c r="L58" s="53"/>
      <c r="M58" s="53"/>
    </row>
    <row r="59" spans="1:13" x14ac:dyDescent="0.25">
      <c r="A59" s="53"/>
      <c r="B59" s="53"/>
      <c r="C59" s="53"/>
      <c r="D59" s="53"/>
      <c r="E59" s="53"/>
      <c r="F59" s="53"/>
      <c r="G59" s="53"/>
      <c r="H59" s="53"/>
      <c r="I59" s="53"/>
      <c r="J59" s="53"/>
      <c r="K59" s="53"/>
      <c r="L59" s="53"/>
      <c r="M59" s="53"/>
    </row>
    <row r="60" spans="1:13" x14ac:dyDescent="0.25">
      <c r="A60" s="53"/>
      <c r="B60" s="53"/>
      <c r="C60" s="53"/>
      <c r="D60" s="53"/>
      <c r="E60" s="53"/>
      <c r="F60" s="53"/>
      <c r="G60" s="53"/>
      <c r="H60" s="53"/>
      <c r="I60" s="53"/>
      <c r="J60" s="53"/>
      <c r="K60" s="53"/>
      <c r="L60" s="53"/>
      <c r="M60" s="53"/>
    </row>
    <row r="61" spans="1:13" x14ac:dyDescent="0.25">
      <c r="A61" s="53"/>
      <c r="B61" s="53"/>
      <c r="C61" s="53"/>
      <c r="D61" s="53"/>
      <c r="E61" s="53"/>
      <c r="F61" s="53"/>
      <c r="G61" s="53"/>
      <c r="H61" s="53"/>
      <c r="I61" s="53"/>
      <c r="J61" s="53"/>
      <c r="K61" s="53"/>
      <c r="L61" s="53"/>
      <c r="M61" s="53"/>
    </row>
    <row r="62" spans="1:13" x14ac:dyDescent="0.25">
      <c r="A62" s="53"/>
      <c r="B62" s="53"/>
      <c r="C62" s="53"/>
      <c r="D62" s="53"/>
      <c r="E62" s="53"/>
      <c r="F62" s="53"/>
      <c r="G62" s="53"/>
      <c r="H62" s="53"/>
      <c r="I62" s="53"/>
      <c r="J62" s="53"/>
      <c r="K62" s="53"/>
      <c r="L62" s="53"/>
      <c r="M62" s="53"/>
    </row>
    <row r="63" spans="1:13" x14ac:dyDescent="0.25">
      <c r="A63" s="53"/>
      <c r="B63" s="53"/>
      <c r="C63" s="53"/>
      <c r="D63" s="53"/>
      <c r="E63" s="53"/>
      <c r="F63" s="53"/>
      <c r="G63" s="53"/>
      <c r="H63" s="53"/>
      <c r="I63" s="53"/>
      <c r="J63" s="53"/>
      <c r="K63" s="53"/>
      <c r="L63" s="53"/>
      <c r="M63" s="53"/>
    </row>
    <row r="64" spans="1:13" x14ac:dyDescent="0.25">
      <c r="A64" s="53"/>
      <c r="B64" s="53"/>
      <c r="C64" s="53"/>
      <c r="D64" s="53"/>
      <c r="E64" s="53"/>
      <c r="F64" s="53"/>
      <c r="G64" s="53"/>
      <c r="H64" s="53"/>
      <c r="I64" s="53"/>
      <c r="J64" s="53"/>
      <c r="K64" s="53"/>
      <c r="L64" s="53"/>
      <c r="M64" s="53"/>
    </row>
    <row r="65" spans="1:13" x14ac:dyDescent="0.25">
      <c r="A65" s="53"/>
      <c r="B65" s="53"/>
      <c r="C65" s="53"/>
      <c r="D65" s="53"/>
      <c r="E65" s="53"/>
      <c r="F65" s="53"/>
      <c r="G65" s="53"/>
      <c r="H65" s="53"/>
      <c r="I65" s="53"/>
      <c r="J65" s="53"/>
      <c r="K65" s="53"/>
      <c r="L65" s="53"/>
      <c r="M65" s="53"/>
    </row>
    <row r="66" spans="1:13" x14ac:dyDescent="0.25">
      <c r="A66" s="53"/>
      <c r="B66" s="53"/>
      <c r="C66" s="53"/>
      <c r="D66" s="53"/>
      <c r="E66" s="53"/>
      <c r="F66" s="53"/>
      <c r="G66" s="53"/>
      <c r="H66" s="53"/>
      <c r="I66" s="53"/>
      <c r="J66" s="53"/>
      <c r="K66" s="53"/>
      <c r="L66" s="53"/>
      <c r="M66" s="53"/>
    </row>
    <row r="67" spans="1:13" x14ac:dyDescent="0.25">
      <c r="A67" s="53"/>
      <c r="B67" s="53"/>
      <c r="C67" s="53"/>
      <c r="D67" s="53"/>
      <c r="E67" s="53"/>
      <c r="F67" s="53"/>
      <c r="G67" s="53"/>
      <c r="H67" s="53"/>
      <c r="I67" s="53"/>
      <c r="J67" s="53"/>
      <c r="K67" s="53"/>
      <c r="L67" s="53"/>
      <c r="M67" s="53"/>
    </row>
    <row r="68" spans="1:13" x14ac:dyDescent="0.25">
      <c r="A68" s="53"/>
      <c r="B68" s="53"/>
      <c r="C68" s="53"/>
      <c r="D68" s="53"/>
      <c r="E68" s="53"/>
      <c r="F68" s="53"/>
      <c r="G68" s="53"/>
      <c r="H68" s="53"/>
      <c r="I68" s="53"/>
      <c r="J68" s="53"/>
      <c r="K68" s="53"/>
      <c r="L68" s="53"/>
      <c r="M68" s="53"/>
    </row>
    <row r="69" spans="1:13" x14ac:dyDescent="0.25">
      <c r="A69" s="53"/>
      <c r="B69" s="53"/>
      <c r="C69" s="53"/>
      <c r="D69" s="53"/>
      <c r="E69" s="53"/>
      <c r="F69" s="53"/>
      <c r="G69" s="53"/>
      <c r="H69" s="53"/>
      <c r="I69" s="53"/>
      <c r="J69" s="53"/>
      <c r="K69" s="53"/>
      <c r="L69" s="53"/>
      <c r="M69" s="53"/>
    </row>
    <row r="70" spans="1:13" x14ac:dyDescent="0.25">
      <c r="A70" s="53"/>
      <c r="B70" s="53"/>
      <c r="C70" s="53"/>
      <c r="D70" s="53"/>
      <c r="E70" s="53"/>
      <c r="F70" s="53"/>
      <c r="G70" s="53"/>
      <c r="H70" s="53"/>
      <c r="I70" s="53"/>
      <c r="J70" s="53"/>
      <c r="K70" s="53"/>
      <c r="L70" s="53"/>
      <c r="M70" s="53"/>
    </row>
    <row r="71" spans="1:13" x14ac:dyDescent="0.25">
      <c r="A71" s="53"/>
      <c r="B71" s="53"/>
      <c r="C71" s="53"/>
      <c r="D71" s="53"/>
      <c r="E71" s="53"/>
      <c r="F71" s="53"/>
      <c r="G71" s="53"/>
      <c r="H71" s="53"/>
      <c r="I71" s="53"/>
      <c r="J71" s="53"/>
      <c r="K71" s="53"/>
      <c r="L71" s="53"/>
      <c r="M71" s="53"/>
    </row>
    <row r="72" spans="1:13" x14ac:dyDescent="0.25">
      <c r="A72" s="53"/>
      <c r="B72" s="53"/>
      <c r="C72" s="53"/>
      <c r="D72" s="53"/>
      <c r="E72" s="53"/>
      <c r="F72" s="53"/>
      <c r="G72" s="53"/>
      <c r="H72" s="53"/>
      <c r="I72" s="53"/>
      <c r="J72" s="53"/>
      <c r="K72" s="53"/>
      <c r="L72" s="53"/>
      <c r="M72" s="53"/>
    </row>
    <row r="73" spans="1:13" x14ac:dyDescent="0.25">
      <c r="A73" s="53"/>
      <c r="B73" s="53"/>
      <c r="C73" s="53"/>
      <c r="D73" s="53"/>
      <c r="E73" s="53"/>
      <c r="F73" s="53"/>
      <c r="G73" s="53"/>
      <c r="H73" s="53"/>
      <c r="I73" s="53"/>
      <c r="J73" s="53"/>
      <c r="K73" s="53"/>
      <c r="L73" s="53"/>
      <c r="M73" s="53"/>
    </row>
    <row r="74" spans="1:13" x14ac:dyDescent="0.25">
      <c r="A74" s="53"/>
      <c r="B74" s="53"/>
      <c r="C74" s="53"/>
      <c r="D74" s="53"/>
      <c r="E74" s="53"/>
      <c r="F74" s="53"/>
      <c r="G74" s="53"/>
      <c r="H74" s="53"/>
      <c r="I74" s="53"/>
      <c r="J74" s="53"/>
      <c r="K74" s="53"/>
      <c r="L74" s="53"/>
      <c r="M74" s="53"/>
    </row>
    <row r="75" spans="1:13" x14ac:dyDescent="0.25">
      <c r="A75" s="53"/>
      <c r="B75" s="53"/>
      <c r="C75" s="53"/>
      <c r="D75" s="53"/>
      <c r="E75" s="53"/>
      <c r="F75" s="53"/>
      <c r="G75" s="53"/>
      <c r="H75" s="53"/>
      <c r="I75" s="53"/>
      <c r="J75" s="53"/>
      <c r="K75" s="53"/>
      <c r="L75" s="53"/>
      <c r="M75" s="53"/>
    </row>
  </sheetData>
  <mergeCells count="4">
    <mergeCell ref="C13:F13"/>
    <mergeCell ref="H13:K13"/>
    <mergeCell ref="C14:F14"/>
    <mergeCell ref="H14:K14"/>
  </mergeCells>
  <hyperlinks>
    <hyperlink ref="A5" location="Índice!A1" display="Índice/Contents" xr:uid="{3456516A-30C0-4445-861A-857F0AF035CD}"/>
  </hyperlinks>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FF34-2ED6-48BC-93D5-DEC70BD47640}">
  <sheetPr codeName="Sheet14"/>
  <dimension ref="A5:CA27"/>
  <sheetViews>
    <sheetView showGridLines="0" showRowColHeaders="0" zoomScaleNormal="100" workbookViewId="0">
      <selection activeCell="A8" sqref="A8"/>
    </sheetView>
  </sheetViews>
  <sheetFormatPr defaultRowHeight="15" x14ac:dyDescent="0.25"/>
  <cols>
    <col min="1" max="1" width="37" customWidth="1"/>
    <col min="2" max="2" width="49.5703125" customWidth="1"/>
    <col min="3" max="3" width="32.85546875" customWidth="1"/>
    <col min="4" max="79" width="7.42578125" style="155" bestFit="1" customWidth="1"/>
  </cols>
  <sheetData>
    <row r="5" spans="1:79" x14ac:dyDescent="0.25">
      <c r="A5" s="9" t="s">
        <v>6</v>
      </c>
      <c r="B5" s="9"/>
    </row>
    <row r="6" spans="1:79" ht="18.75" x14ac:dyDescent="0.25">
      <c r="A6" s="5" t="s">
        <v>196</v>
      </c>
      <c r="B6" s="5"/>
    </row>
    <row r="7" spans="1:79" ht="18.75" x14ac:dyDescent="0.25">
      <c r="A7" s="61" t="str">
        <f>+Índice!$A$33</f>
        <v>Caixa 2-Medidas de acessibilidade à habitação/Box 2-Housing affordability measures</v>
      </c>
      <c r="B7" s="5"/>
    </row>
    <row r="8" spans="1:79" ht="18.75" x14ac:dyDescent="0.25">
      <c r="A8" s="5"/>
      <c r="B8" s="5"/>
    </row>
    <row r="9" spans="1:79" x14ac:dyDescent="0.25">
      <c r="A9" s="6"/>
      <c r="B9" s="6"/>
    </row>
    <row r="10" spans="1:79" x14ac:dyDescent="0.25">
      <c r="A10" t="s">
        <v>516</v>
      </c>
    </row>
    <row r="11" spans="1:79" x14ac:dyDescent="0.25">
      <c r="A11" s="7" t="s">
        <v>517</v>
      </c>
    </row>
    <row r="14" spans="1:79" x14ac:dyDescent="0.25">
      <c r="A14" t="s">
        <v>692</v>
      </c>
    </row>
    <row r="15" spans="1:79" x14ac:dyDescent="0.25">
      <c r="D15" s="155" t="s">
        <v>518</v>
      </c>
      <c r="E15" s="155" t="s">
        <v>519</v>
      </c>
      <c r="F15" s="155" t="s">
        <v>520</v>
      </c>
      <c r="G15" s="155" t="s">
        <v>521</v>
      </c>
      <c r="H15" s="155" t="s">
        <v>522</v>
      </c>
      <c r="I15" s="155" t="s">
        <v>523</v>
      </c>
      <c r="J15" s="155" t="s">
        <v>524</v>
      </c>
      <c r="K15" s="155" t="s">
        <v>525</v>
      </c>
      <c r="L15" s="155" t="s">
        <v>526</v>
      </c>
      <c r="M15" s="155" t="s">
        <v>527</v>
      </c>
      <c r="N15" s="155" t="s">
        <v>528</v>
      </c>
      <c r="O15" s="155" t="s">
        <v>529</v>
      </c>
      <c r="P15" s="155" t="s">
        <v>530</v>
      </c>
      <c r="Q15" s="155" t="s">
        <v>531</v>
      </c>
      <c r="R15" s="155" t="s">
        <v>532</v>
      </c>
      <c r="S15" s="155" t="s">
        <v>533</v>
      </c>
      <c r="T15" s="155" t="s">
        <v>534</v>
      </c>
      <c r="U15" s="155" t="s">
        <v>535</v>
      </c>
      <c r="V15" s="155" t="s">
        <v>536</v>
      </c>
      <c r="W15" s="155" t="s">
        <v>537</v>
      </c>
      <c r="X15" s="155" t="s">
        <v>538</v>
      </c>
      <c r="Y15" s="155" t="s">
        <v>539</v>
      </c>
      <c r="Z15" s="155" t="s">
        <v>540</v>
      </c>
      <c r="AA15" s="155" t="s">
        <v>541</v>
      </c>
      <c r="AB15" s="155" t="s">
        <v>542</v>
      </c>
      <c r="AC15" s="155" t="s">
        <v>543</v>
      </c>
      <c r="AD15" s="155" t="s">
        <v>544</v>
      </c>
      <c r="AE15" s="155" t="s">
        <v>545</v>
      </c>
      <c r="AF15" s="155" t="s">
        <v>546</v>
      </c>
      <c r="AG15" s="155" t="s">
        <v>547</v>
      </c>
      <c r="AH15" s="155" t="s">
        <v>548</v>
      </c>
      <c r="AI15" s="155" t="s">
        <v>549</v>
      </c>
      <c r="AJ15" s="155" t="s">
        <v>550</v>
      </c>
      <c r="AK15" s="155" t="s">
        <v>551</v>
      </c>
      <c r="AL15" s="155" t="s">
        <v>552</v>
      </c>
      <c r="AM15" s="155" t="s">
        <v>553</v>
      </c>
      <c r="AN15" s="155" t="s">
        <v>554</v>
      </c>
      <c r="AO15" s="155" t="s">
        <v>555</v>
      </c>
      <c r="AP15" s="155" t="s">
        <v>556</v>
      </c>
      <c r="AQ15" s="155" t="s">
        <v>557</v>
      </c>
      <c r="AR15" s="155" t="s">
        <v>558</v>
      </c>
      <c r="AS15" s="155" t="s">
        <v>559</v>
      </c>
      <c r="AT15" s="155" t="s">
        <v>560</v>
      </c>
      <c r="AU15" s="155" t="s">
        <v>561</v>
      </c>
      <c r="AV15" s="155" t="s">
        <v>562</v>
      </c>
      <c r="AW15" s="155" t="s">
        <v>563</v>
      </c>
      <c r="AX15" s="155" t="s">
        <v>564</v>
      </c>
      <c r="AY15" s="155" t="s">
        <v>565</v>
      </c>
      <c r="AZ15" s="155" t="s">
        <v>566</v>
      </c>
      <c r="BA15" s="155" t="s">
        <v>567</v>
      </c>
      <c r="BB15" s="155" t="s">
        <v>568</v>
      </c>
      <c r="BC15" s="155" t="s">
        <v>569</v>
      </c>
      <c r="BD15" s="155" t="s">
        <v>570</v>
      </c>
      <c r="BE15" s="155" t="s">
        <v>571</v>
      </c>
      <c r="BF15" s="155" t="s">
        <v>572</v>
      </c>
      <c r="BG15" s="155" t="s">
        <v>573</v>
      </c>
      <c r="BH15" s="155" t="s">
        <v>574</v>
      </c>
      <c r="BI15" s="155" t="s">
        <v>575</v>
      </c>
      <c r="BJ15" s="155" t="s">
        <v>576</v>
      </c>
      <c r="BK15" s="155" t="s">
        <v>577</v>
      </c>
      <c r="BL15" s="155" t="s">
        <v>578</v>
      </c>
      <c r="BM15" s="155" t="s">
        <v>579</v>
      </c>
      <c r="BN15" s="155" t="s">
        <v>580</v>
      </c>
      <c r="BO15" s="155" t="s">
        <v>581</v>
      </c>
      <c r="BP15" s="155" t="s">
        <v>582</v>
      </c>
      <c r="BQ15" s="155" t="s">
        <v>583</v>
      </c>
      <c r="BR15" s="155" t="s">
        <v>584</v>
      </c>
      <c r="BS15" s="155" t="s">
        <v>585</v>
      </c>
      <c r="BT15" s="155" t="s">
        <v>586</v>
      </c>
      <c r="BU15" s="155" t="s">
        <v>587</v>
      </c>
      <c r="BV15" s="155" t="s">
        <v>588</v>
      </c>
      <c r="BW15" s="155" t="s">
        <v>589</v>
      </c>
      <c r="BX15" s="155" t="s">
        <v>43</v>
      </c>
      <c r="BY15" s="155" t="s">
        <v>44</v>
      </c>
      <c r="BZ15" s="155" t="s">
        <v>45</v>
      </c>
      <c r="CA15" s="155" t="s">
        <v>46</v>
      </c>
    </row>
    <row r="16" spans="1:79" x14ac:dyDescent="0.25">
      <c r="D16" s="19" t="s">
        <v>600</v>
      </c>
      <c r="E16" s="19" t="s">
        <v>601</v>
      </c>
      <c r="F16" s="19" t="s">
        <v>602</v>
      </c>
      <c r="G16" s="19" t="s">
        <v>603</v>
      </c>
      <c r="H16" s="19" t="s">
        <v>604</v>
      </c>
      <c r="I16" s="19" t="s">
        <v>605</v>
      </c>
      <c r="J16" s="19" t="s">
        <v>606</v>
      </c>
      <c r="K16" s="19" t="s">
        <v>607</v>
      </c>
      <c r="L16" s="19" t="s">
        <v>608</v>
      </c>
      <c r="M16" s="19" t="s">
        <v>609</v>
      </c>
      <c r="N16" s="19" t="s">
        <v>610</v>
      </c>
      <c r="O16" s="19" t="s">
        <v>611</v>
      </c>
      <c r="P16" s="19" t="s">
        <v>612</v>
      </c>
      <c r="Q16" s="19" t="s">
        <v>613</v>
      </c>
      <c r="R16" s="19" t="s">
        <v>614</v>
      </c>
      <c r="S16" s="19" t="s">
        <v>615</v>
      </c>
      <c r="T16" s="19" t="s">
        <v>616</v>
      </c>
      <c r="U16" s="19" t="s">
        <v>617</v>
      </c>
      <c r="V16" s="19" t="s">
        <v>618</v>
      </c>
      <c r="W16" s="19" t="s">
        <v>619</v>
      </c>
      <c r="X16" s="19" t="s">
        <v>620</v>
      </c>
      <c r="Y16" s="19" t="s">
        <v>621</v>
      </c>
      <c r="Z16" s="19" t="s">
        <v>622</v>
      </c>
      <c r="AA16" s="19" t="s">
        <v>623</v>
      </c>
      <c r="AB16" s="19" t="s">
        <v>624</v>
      </c>
      <c r="AC16" s="19" t="s">
        <v>625</v>
      </c>
      <c r="AD16" s="19" t="s">
        <v>626</v>
      </c>
      <c r="AE16" s="19" t="s">
        <v>627</v>
      </c>
      <c r="AF16" s="19" t="s">
        <v>628</v>
      </c>
      <c r="AG16" s="19" t="s">
        <v>629</v>
      </c>
      <c r="AH16" s="19" t="s">
        <v>630</v>
      </c>
      <c r="AI16" s="19" t="s">
        <v>631</v>
      </c>
      <c r="AJ16" s="19" t="s">
        <v>632</v>
      </c>
      <c r="AK16" s="19" t="s">
        <v>633</v>
      </c>
      <c r="AL16" s="19" t="s">
        <v>634</v>
      </c>
      <c r="AM16" s="19" t="s">
        <v>635</v>
      </c>
      <c r="AN16" s="19" t="s">
        <v>636</v>
      </c>
      <c r="AO16" s="19" t="s">
        <v>637</v>
      </c>
      <c r="AP16" s="19" t="s">
        <v>638</v>
      </c>
      <c r="AQ16" s="19" t="s">
        <v>639</v>
      </c>
      <c r="AR16" s="19" t="s">
        <v>640</v>
      </c>
      <c r="AS16" s="19" t="s">
        <v>641</v>
      </c>
      <c r="AT16" s="19" t="s">
        <v>642</v>
      </c>
      <c r="AU16" s="19" t="s">
        <v>643</v>
      </c>
      <c r="AV16" s="19" t="s">
        <v>644</v>
      </c>
      <c r="AW16" s="19" t="s">
        <v>645</v>
      </c>
      <c r="AX16" s="19" t="s">
        <v>646</v>
      </c>
      <c r="AY16" s="19" t="s">
        <v>647</v>
      </c>
      <c r="AZ16" s="19" t="s">
        <v>648</v>
      </c>
      <c r="BA16" s="19" t="s">
        <v>649</v>
      </c>
      <c r="BB16" s="19" t="s">
        <v>650</v>
      </c>
      <c r="BC16" s="19" t="s">
        <v>651</v>
      </c>
      <c r="BD16" s="19" t="s">
        <v>652</v>
      </c>
      <c r="BE16" s="19" t="s">
        <v>653</v>
      </c>
      <c r="BF16" s="19" t="s">
        <v>654</v>
      </c>
      <c r="BG16" s="19" t="s">
        <v>655</v>
      </c>
      <c r="BH16" s="19" t="s">
        <v>656</v>
      </c>
      <c r="BI16" s="19" t="s">
        <v>657</v>
      </c>
      <c r="BJ16" s="19" t="s">
        <v>658</v>
      </c>
      <c r="BK16" s="19" t="s">
        <v>659</v>
      </c>
      <c r="BL16" s="19" t="s">
        <v>660</v>
      </c>
      <c r="BM16" s="19" t="s">
        <v>661</v>
      </c>
      <c r="BN16" s="19" t="s">
        <v>662</v>
      </c>
      <c r="BO16" s="19" t="s">
        <v>663</v>
      </c>
      <c r="BP16" s="19" t="s">
        <v>664</v>
      </c>
      <c r="BQ16" s="19" t="s">
        <v>665</v>
      </c>
      <c r="BR16" s="19" t="s">
        <v>666</v>
      </c>
      <c r="BS16" s="19" t="s">
        <v>667</v>
      </c>
      <c r="BT16" s="19" t="s">
        <v>668</v>
      </c>
      <c r="BU16" s="19" t="s">
        <v>669</v>
      </c>
      <c r="BV16" s="19" t="s">
        <v>670</v>
      </c>
      <c r="BW16" s="19" t="s">
        <v>671</v>
      </c>
      <c r="BX16" s="19" t="s">
        <v>49</v>
      </c>
      <c r="BY16" s="19" t="s">
        <v>50</v>
      </c>
      <c r="BZ16" s="19" t="s">
        <v>51</v>
      </c>
      <c r="CA16" s="19" t="s">
        <v>52</v>
      </c>
    </row>
    <row r="18" spans="1:79" x14ac:dyDescent="0.25">
      <c r="A18" t="s">
        <v>597</v>
      </c>
      <c r="B18" s="155" t="s">
        <v>590</v>
      </c>
      <c r="C18" s="7" t="s">
        <v>591</v>
      </c>
      <c r="D18" s="156">
        <v>100</v>
      </c>
      <c r="E18" s="156">
        <v>98.251291320045311</v>
      </c>
      <c r="F18" s="156">
        <v>97.317126738395842</v>
      </c>
      <c r="G18" s="156">
        <v>96.453597360282643</v>
      </c>
      <c r="H18" s="156">
        <v>93.981471433939419</v>
      </c>
      <c r="I18" s="156">
        <v>94.642364182879646</v>
      </c>
      <c r="J18" s="156">
        <v>93.930336196740896</v>
      </c>
      <c r="K18" s="156">
        <v>95.736872776967715</v>
      </c>
      <c r="L18" s="156">
        <v>98.482977185878923</v>
      </c>
      <c r="M18" s="156">
        <v>97.936028072036791</v>
      </c>
      <c r="N18" s="156">
        <v>103.05197896830776</v>
      </c>
      <c r="O18" s="156">
        <v>107.59524015403926</v>
      </c>
      <c r="P18" s="156">
        <v>102.88582244035626</v>
      </c>
      <c r="Q18" s="156">
        <v>106.19288833246873</v>
      </c>
      <c r="R18" s="156">
        <v>108.06081506091317</v>
      </c>
      <c r="S18" s="156">
        <v>111.9628616669893</v>
      </c>
      <c r="T18" s="156">
        <v>104.22480023996742</v>
      </c>
      <c r="U18" s="156">
        <v>108.20460356847765</v>
      </c>
      <c r="V18" s="156">
        <v>104.16938043547501</v>
      </c>
      <c r="W18" s="156">
        <v>106.05745051186092</v>
      </c>
      <c r="X18" s="156">
        <v>85.151582514995582</v>
      </c>
      <c r="Y18" s="156">
        <v>72.567816083289884</v>
      </c>
      <c r="Z18" s="156">
        <v>70.687928763236897</v>
      </c>
      <c r="AA18" s="156">
        <v>66.920118479990037</v>
      </c>
      <c r="AB18" s="156">
        <v>68.473057850887628</v>
      </c>
      <c r="AC18" s="156">
        <v>70.994202052353771</v>
      </c>
      <c r="AD18" s="156">
        <v>75.352595767927738</v>
      </c>
      <c r="AE18" s="156">
        <v>78.246934580814326</v>
      </c>
      <c r="AF18" s="156">
        <v>80.277607898587746</v>
      </c>
      <c r="AG18" s="156">
        <v>84.467393062834063</v>
      </c>
      <c r="AH18" s="156">
        <v>88.5945817876501</v>
      </c>
      <c r="AI18" s="156">
        <v>89.012059594697106</v>
      </c>
      <c r="AJ18" s="156">
        <v>89.635837829054282</v>
      </c>
      <c r="AK18" s="156">
        <v>83.797045564086602</v>
      </c>
      <c r="AL18" s="156">
        <v>79.439959363818403</v>
      </c>
      <c r="AM18" s="156">
        <v>77.144190255959884</v>
      </c>
      <c r="AN18" s="156">
        <v>74.593890800348916</v>
      </c>
      <c r="AO18" s="156">
        <v>73.580687942201678</v>
      </c>
      <c r="AP18" s="156">
        <v>74.001817853902253</v>
      </c>
      <c r="AQ18" s="156">
        <v>77.967676113805169</v>
      </c>
      <c r="AR18" s="156">
        <v>76.983337316201045</v>
      </c>
      <c r="AS18" s="156">
        <v>77.930435626994978</v>
      </c>
      <c r="AT18" s="156">
        <v>74.546624912974934</v>
      </c>
      <c r="AU18" s="156">
        <v>74.166226151036298</v>
      </c>
      <c r="AV18" s="156">
        <v>71.012408965772181</v>
      </c>
      <c r="AW18" s="156">
        <v>71.503907239643624</v>
      </c>
      <c r="AX18" s="156">
        <v>68.462689555686637</v>
      </c>
      <c r="AY18" s="156">
        <v>66.609860421826767</v>
      </c>
      <c r="AZ18" s="156">
        <v>66.421788791336596</v>
      </c>
      <c r="BA18" s="156">
        <v>69.690728627611733</v>
      </c>
      <c r="BB18" s="156">
        <v>66.507666244573059</v>
      </c>
      <c r="BC18" s="156">
        <v>67.09451869200673</v>
      </c>
      <c r="BD18" s="156">
        <v>68.047997194859505</v>
      </c>
      <c r="BE18" s="156">
        <v>68.749389707748023</v>
      </c>
      <c r="BF18" s="156">
        <v>69.215507272138765</v>
      </c>
      <c r="BG18" s="156">
        <v>67.173265479530315</v>
      </c>
      <c r="BH18" s="156">
        <v>71.237799817712585</v>
      </c>
      <c r="BI18" s="156">
        <v>71.74514239418329</v>
      </c>
      <c r="BJ18" s="156">
        <v>70.23110675212429</v>
      </c>
      <c r="BK18" s="156">
        <v>70.918875994022301</v>
      </c>
      <c r="BL18" s="156">
        <v>72.962790396584296</v>
      </c>
      <c r="BM18" s="156">
        <v>72.280893837453533</v>
      </c>
      <c r="BN18" s="156">
        <v>71.361559363128578</v>
      </c>
      <c r="BO18" s="156">
        <v>71.617617521414203</v>
      </c>
      <c r="BP18" s="156">
        <v>80.763751307680124</v>
      </c>
      <c r="BQ18" s="156">
        <v>84.454315989880712</v>
      </c>
      <c r="BR18" s="156">
        <v>78.562075048095011</v>
      </c>
      <c r="BS18" s="156">
        <v>78.196762524809586</v>
      </c>
      <c r="BT18" s="156">
        <v>80.267379982604851</v>
      </c>
      <c r="BU18" s="156">
        <v>80.899927541244466</v>
      </c>
      <c r="BV18" s="156">
        <v>83.780573029972317</v>
      </c>
      <c r="BW18" s="156">
        <v>85.265269053871634</v>
      </c>
      <c r="BX18" s="156">
        <v>89.268421383929393</v>
      </c>
      <c r="BY18" s="156">
        <v>98.355715443960435</v>
      </c>
      <c r="BZ18" s="156">
        <v>108.42244253367119</v>
      </c>
      <c r="CA18" s="156">
        <v>118.58326673231691</v>
      </c>
    </row>
    <row r="19" spans="1:79" x14ac:dyDescent="0.25">
      <c r="A19" t="s">
        <v>596</v>
      </c>
      <c r="B19" s="155" t="s">
        <v>593</v>
      </c>
      <c r="C19" s="7" t="s">
        <v>592</v>
      </c>
      <c r="D19" s="156">
        <v>7.0401463905975952</v>
      </c>
      <c r="E19" s="156">
        <v>6.9778570642188829</v>
      </c>
      <c r="F19" s="156">
        <v>6.95490656724657</v>
      </c>
      <c r="G19" s="156">
        <v>6.8834135220917423</v>
      </c>
      <c r="H19" s="156">
        <v>6.8005510727920271</v>
      </c>
      <c r="I19" s="156">
        <v>6.8557876180399111</v>
      </c>
      <c r="J19" s="156">
        <v>6.9267230918431579</v>
      </c>
      <c r="K19" s="156">
        <v>6.8457903397247239</v>
      </c>
      <c r="L19" s="156">
        <v>6.7944102850336705</v>
      </c>
      <c r="M19" s="156">
        <v>6.71209720452332</v>
      </c>
      <c r="N19" s="156">
        <v>6.6786457274867539</v>
      </c>
      <c r="O19" s="156">
        <v>6.6882863058761037</v>
      </c>
      <c r="P19" s="156">
        <v>6.6073449017270089</v>
      </c>
      <c r="Q19" s="156">
        <v>6.5537433236062688</v>
      </c>
      <c r="R19" s="156">
        <v>6.4982608794419496</v>
      </c>
      <c r="S19" s="156">
        <v>6.3223428667381363</v>
      </c>
      <c r="T19" s="156">
        <v>6.1279652870067745</v>
      </c>
      <c r="U19" s="156">
        <v>6.1028690400247818</v>
      </c>
      <c r="V19" s="156">
        <v>5.8343633113368094</v>
      </c>
      <c r="W19" s="156">
        <v>5.6825758682735543</v>
      </c>
      <c r="X19" s="156">
        <v>5.7531095203837417</v>
      </c>
      <c r="Y19" s="156">
        <v>5.7520991004240001</v>
      </c>
      <c r="Z19" s="156">
        <v>5.822971789667446</v>
      </c>
      <c r="AA19" s="156">
        <v>5.7780013650684774</v>
      </c>
      <c r="AB19" s="156">
        <v>5.7646566486350244</v>
      </c>
      <c r="AC19" s="156">
        <v>5.7753945534635465</v>
      </c>
      <c r="AD19" s="156">
        <v>5.6882056626598834</v>
      </c>
      <c r="AE19" s="156">
        <v>5.6410583697544476</v>
      </c>
      <c r="AF19" s="156">
        <v>5.5947570067745538</v>
      </c>
      <c r="AG19" s="156">
        <v>5.5059579561277534</v>
      </c>
      <c r="AH19" s="156">
        <v>5.4564346279531746</v>
      </c>
      <c r="AI19" s="156">
        <v>5.3274111923044609</v>
      </c>
      <c r="AJ19" s="156">
        <v>5.2989661158923385</v>
      </c>
      <c r="AK19" s="156">
        <v>5.2389823921743117</v>
      </c>
      <c r="AL19" s="156">
        <v>5.2152695285673367</v>
      </c>
      <c r="AM19" s="156">
        <v>5.2559851964333237</v>
      </c>
      <c r="AN19" s="156">
        <v>5.1538402588853751</v>
      </c>
      <c r="AO19" s="156">
        <v>5.1212521785795344</v>
      </c>
      <c r="AP19" s="156">
        <v>5.1518306242072702</v>
      </c>
      <c r="AQ19" s="156">
        <v>5.3352436622714281</v>
      </c>
      <c r="AR19" s="156">
        <v>5.4381983168234616</v>
      </c>
      <c r="AS19" s="156">
        <v>5.567877417548023</v>
      </c>
      <c r="AT19" s="156">
        <v>5.5420539236708537</v>
      </c>
      <c r="AU19" s="156">
        <v>5.4678272704628972</v>
      </c>
      <c r="AV19" s="156">
        <v>5.4164355526297587</v>
      </c>
      <c r="AW19" s="156">
        <v>5.5661312203797229</v>
      </c>
      <c r="AX19" s="156">
        <v>5.5434428611525739</v>
      </c>
      <c r="AY19" s="156">
        <v>5.5517180850574421</v>
      </c>
      <c r="AZ19" s="156">
        <v>5.6083570874924602</v>
      </c>
      <c r="BA19" s="156">
        <v>5.750138363991776</v>
      </c>
      <c r="BB19" s="156">
        <v>5.7366458760408179</v>
      </c>
      <c r="BC19" s="156">
        <v>5.7555290692055507</v>
      </c>
      <c r="BD19" s="156">
        <v>5.8439334834504493</v>
      </c>
      <c r="BE19" s="156">
        <v>5.9589877527494357</v>
      </c>
      <c r="BF19" s="156">
        <v>6.1578236020909003</v>
      </c>
      <c r="BG19" s="156">
        <v>6.165438195456999</v>
      </c>
      <c r="BH19" s="156">
        <v>6.3209503665113749</v>
      </c>
      <c r="BI19" s="156">
        <v>6.4063210137974869</v>
      </c>
      <c r="BJ19" s="156">
        <v>6.3871047961671046</v>
      </c>
      <c r="BK19" s="156">
        <v>6.4604535010570174</v>
      </c>
      <c r="BL19" s="156">
        <v>6.6243838212059964</v>
      </c>
      <c r="BM19" s="156">
        <v>6.7424753058228735</v>
      </c>
      <c r="BN19" s="156">
        <v>6.671151196303108</v>
      </c>
      <c r="BO19" s="156">
        <v>6.6738851057951329</v>
      </c>
      <c r="BP19" s="156">
        <v>7.2460189690895378</v>
      </c>
      <c r="BQ19" s="156">
        <v>7.186486457606664</v>
      </c>
      <c r="BR19" s="156">
        <v>7.0905795431410992</v>
      </c>
      <c r="BS19" s="156">
        <v>7.2192811313788354</v>
      </c>
      <c r="BT19" s="156">
        <v>7.4966014018837814</v>
      </c>
      <c r="BU19" s="156">
        <v>7.516697748090575</v>
      </c>
      <c r="BV19" s="156">
        <v>7.6951484619026393</v>
      </c>
      <c r="BW19" s="156">
        <v>7.827103272159107</v>
      </c>
      <c r="BX19" s="156">
        <v>8.2492217037497131</v>
      </c>
      <c r="BY19" s="156">
        <v>8.3287104728546684</v>
      </c>
      <c r="BZ19" s="156">
        <v>8.1871896053973821</v>
      </c>
      <c r="CA19" s="156">
        <v>8.011529527564722</v>
      </c>
    </row>
    <row r="20" spans="1:79" x14ac:dyDescent="0.25">
      <c r="C20" s="7"/>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row>
    <row r="21" spans="1:79" x14ac:dyDescent="0.25">
      <c r="C21" s="7"/>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row>
    <row r="22" spans="1:79" x14ac:dyDescent="0.25">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row>
    <row r="23" spans="1:79" x14ac:dyDescent="0.25">
      <c r="A23" s="28" t="s">
        <v>418</v>
      </c>
    </row>
    <row r="24" spans="1:79" x14ac:dyDescent="0.25">
      <c r="A24" s="28" t="s">
        <v>594</v>
      </c>
    </row>
    <row r="26" spans="1:79" x14ac:dyDescent="0.25">
      <c r="A26" s="29" t="s">
        <v>693</v>
      </c>
    </row>
    <row r="27" spans="1:79" x14ac:dyDescent="0.25">
      <c r="A27" s="283" t="s">
        <v>595</v>
      </c>
    </row>
  </sheetData>
  <hyperlinks>
    <hyperlink ref="A5" location="Índice!A1" display="Índice/Contents" xr:uid="{443369C0-4E5C-41E4-89B7-79DC65B7651A}"/>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EDC0-9AF3-4F47-B0A1-C93DE80C6F19}">
  <sheetPr codeName="Sheet15"/>
  <dimension ref="A5:CA28"/>
  <sheetViews>
    <sheetView showGridLines="0" showRowColHeaders="0" zoomScaleNormal="100" workbookViewId="0">
      <selection activeCell="A8" sqref="A8"/>
    </sheetView>
  </sheetViews>
  <sheetFormatPr defaultRowHeight="15" x14ac:dyDescent="0.25"/>
  <cols>
    <col min="1" max="1" width="60.85546875" customWidth="1"/>
    <col min="2" max="2" width="64" customWidth="1"/>
    <col min="3" max="3" width="31.42578125" bestFit="1" customWidth="1"/>
    <col min="4" max="79" width="7.42578125" bestFit="1" customWidth="1"/>
  </cols>
  <sheetData>
    <row r="5" spans="1:79" x14ac:dyDescent="0.25">
      <c r="A5" s="9" t="s">
        <v>6</v>
      </c>
      <c r="B5" s="9"/>
    </row>
    <row r="6" spans="1:79" ht="18.75" x14ac:dyDescent="0.25">
      <c r="A6" s="5" t="s">
        <v>196</v>
      </c>
      <c r="B6" s="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row>
    <row r="7" spans="1:79" ht="18.75" x14ac:dyDescent="0.25">
      <c r="A7" s="61" t="str">
        <f>+Índice!$A$33</f>
        <v>Caixa 2-Medidas de acessibilidade à habitação/Box 2-Housing affordability measures</v>
      </c>
      <c r="B7" s="5"/>
    </row>
    <row r="8" spans="1:79" ht="18.75" x14ac:dyDescent="0.25">
      <c r="A8" s="5"/>
      <c r="B8" s="5"/>
    </row>
    <row r="9" spans="1:79" x14ac:dyDescent="0.25">
      <c r="A9" s="6"/>
      <c r="B9" s="6"/>
    </row>
    <row r="10" spans="1:79" x14ac:dyDescent="0.25">
      <c r="A10" t="s">
        <v>598</v>
      </c>
    </row>
    <row r="11" spans="1:79" x14ac:dyDescent="0.25">
      <c r="A11" s="7" t="s">
        <v>599</v>
      </c>
    </row>
    <row r="14" spans="1:79" x14ac:dyDescent="0.25">
      <c r="A14" t="s">
        <v>692</v>
      </c>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row>
    <row r="15" spans="1:79" x14ac:dyDescent="0.25">
      <c r="D15" s="155" t="s">
        <v>518</v>
      </c>
      <c r="E15" s="155" t="s">
        <v>519</v>
      </c>
      <c r="F15" s="155" t="s">
        <v>520</v>
      </c>
      <c r="G15" s="155" t="s">
        <v>521</v>
      </c>
      <c r="H15" s="155" t="s">
        <v>522</v>
      </c>
      <c r="I15" s="155" t="s">
        <v>523</v>
      </c>
      <c r="J15" s="155" t="s">
        <v>524</v>
      </c>
      <c r="K15" s="155" t="s">
        <v>525</v>
      </c>
      <c r="L15" s="155" t="s">
        <v>526</v>
      </c>
      <c r="M15" s="155" t="s">
        <v>527</v>
      </c>
      <c r="N15" s="155" t="s">
        <v>528</v>
      </c>
      <c r="O15" s="155" t="s">
        <v>529</v>
      </c>
      <c r="P15" s="155" t="s">
        <v>530</v>
      </c>
      <c r="Q15" s="155" t="s">
        <v>531</v>
      </c>
      <c r="R15" s="155" t="s">
        <v>532</v>
      </c>
      <c r="S15" s="155" t="s">
        <v>533</v>
      </c>
      <c r="T15" s="155" t="s">
        <v>534</v>
      </c>
      <c r="U15" s="155" t="s">
        <v>535</v>
      </c>
      <c r="V15" s="155" t="s">
        <v>536</v>
      </c>
      <c r="W15" s="155" t="s">
        <v>537</v>
      </c>
      <c r="X15" s="155" t="s">
        <v>538</v>
      </c>
      <c r="Y15" s="155" t="s">
        <v>539</v>
      </c>
      <c r="Z15" s="155" t="s">
        <v>540</v>
      </c>
      <c r="AA15" s="155" t="s">
        <v>541</v>
      </c>
      <c r="AB15" s="155" t="s">
        <v>542</v>
      </c>
      <c r="AC15" s="155" t="s">
        <v>543</v>
      </c>
      <c r="AD15" s="155" t="s">
        <v>544</v>
      </c>
      <c r="AE15" s="155" t="s">
        <v>545</v>
      </c>
      <c r="AF15" s="155" t="s">
        <v>546</v>
      </c>
      <c r="AG15" s="155" t="s">
        <v>547</v>
      </c>
      <c r="AH15" s="155" t="s">
        <v>548</v>
      </c>
      <c r="AI15" s="155" t="s">
        <v>549</v>
      </c>
      <c r="AJ15" s="155" t="s">
        <v>550</v>
      </c>
      <c r="AK15" s="155" t="s">
        <v>551</v>
      </c>
      <c r="AL15" s="155" t="s">
        <v>552</v>
      </c>
      <c r="AM15" s="155" t="s">
        <v>553</v>
      </c>
      <c r="AN15" s="155" t="s">
        <v>554</v>
      </c>
      <c r="AO15" s="155" t="s">
        <v>555</v>
      </c>
      <c r="AP15" s="155" t="s">
        <v>556</v>
      </c>
      <c r="AQ15" s="155" t="s">
        <v>557</v>
      </c>
      <c r="AR15" s="155" t="s">
        <v>558</v>
      </c>
      <c r="AS15" s="155" t="s">
        <v>559</v>
      </c>
      <c r="AT15" s="155" t="s">
        <v>560</v>
      </c>
      <c r="AU15" s="155" t="s">
        <v>561</v>
      </c>
      <c r="AV15" s="155" t="s">
        <v>562</v>
      </c>
      <c r="AW15" s="155" t="s">
        <v>563</v>
      </c>
      <c r="AX15" s="155" t="s">
        <v>564</v>
      </c>
      <c r="AY15" s="155" t="s">
        <v>565</v>
      </c>
      <c r="AZ15" s="155" t="s">
        <v>566</v>
      </c>
      <c r="BA15" s="155" t="s">
        <v>567</v>
      </c>
      <c r="BB15" s="155" t="s">
        <v>568</v>
      </c>
      <c r="BC15" s="155" t="s">
        <v>569</v>
      </c>
      <c r="BD15" s="155" t="s">
        <v>570</v>
      </c>
      <c r="BE15" s="155" t="s">
        <v>571</v>
      </c>
      <c r="BF15" s="155" t="s">
        <v>572</v>
      </c>
      <c r="BG15" s="155" t="s">
        <v>573</v>
      </c>
      <c r="BH15" s="155" t="s">
        <v>574</v>
      </c>
      <c r="BI15" s="155" t="s">
        <v>575</v>
      </c>
      <c r="BJ15" s="155" t="s">
        <v>576</v>
      </c>
      <c r="BK15" s="155" t="s">
        <v>577</v>
      </c>
      <c r="BL15" s="155" t="s">
        <v>578</v>
      </c>
      <c r="BM15" s="155" t="s">
        <v>579</v>
      </c>
      <c r="BN15" s="155" t="s">
        <v>580</v>
      </c>
      <c r="BO15" s="155" t="s">
        <v>581</v>
      </c>
      <c r="BP15" s="155" t="s">
        <v>582</v>
      </c>
      <c r="BQ15" s="155" t="s">
        <v>583</v>
      </c>
      <c r="BR15" s="155" t="s">
        <v>584</v>
      </c>
      <c r="BS15" s="155" t="s">
        <v>585</v>
      </c>
      <c r="BT15" s="155" t="s">
        <v>586</v>
      </c>
      <c r="BU15" s="155" t="s">
        <v>587</v>
      </c>
      <c r="BV15" s="155" t="s">
        <v>588</v>
      </c>
      <c r="BW15" s="155" t="s">
        <v>589</v>
      </c>
      <c r="BX15" s="155" t="s">
        <v>43</v>
      </c>
      <c r="BY15" s="155" t="s">
        <v>44</v>
      </c>
      <c r="BZ15" s="155" t="s">
        <v>45</v>
      </c>
      <c r="CA15" s="155" t="s">
        <v>46</v>
      </c>
    </row>
    <row r="16" spans="1:79" x14ac:dyDescent="0.25">
      <c r="D16" s="19" t="s">
        <v>600</v>
      </c>
      <c r="E16" s="19" t="s">
        <v>601</v>
      </c>
      <c r="F16" s="19" t="s">
        <v>602</v>
      </c>
      <c r="G16" s="19" t="s">
        <v>603</v>
      </c>
      <c r="H16" s="19" t="s">
        <v>604</v>
      </c>
      <c r="I16" s="19" t="s">
        <v>605</v>
      </c>
      <c r="J16" s="19" t="s">
        <v>606</v>
      </c>
      <c r="K16" s="19" t="s">
        <v>607</v>
      </c>
      <c r="L16" s="19" t="s">
        <v>608</v>
      </c>
      <c r="M16" s="19" t="s">
        <v>609</v>
      </c>
      <c r="N16" s="19" t="s">
        <v>610</v>
      </c>
      <c r="O16" s="19" t="s">
        <v>611</v>
      </c>
      <c r="P16" s="19" t="s">
        <v>612</v>
      </c>
      <c r="Q16" s="19" t="s">
        <v>613</v>
      </c>
      <c r="R16" s="19" t="s">
        <v>614</v>
      </c>
      <c r="S16" s="19" t="s">
        <v>615</v>
      </c>
      <c r="T16" s="19" t="s">
        <v>616</v>
      </c>
      <c r="U16" s="19" t="s">
        <v>617</v>
      </c>
      <c r="V16" s="19" t="s">
        <v>618</v>
      </c>
      <c r="W16" s="19" t="s">
        <v>619</v>
      </c>
      <c r="X16" s="19" t="s">
        <v>620</v>
      </c>
      <c r="Y16" s="19" t="s">
        <v>621</v>
      </c>
      <c r="Z16" s="19" t="s">
        <v>622</v>
      </c>
      <c r="AA16" s="19" t="s">
        <v>623</v>
      </c>
      <c r="AB16" s="19" t="s">
        <v>624</v>
      </c>
      <c r="AC16" s="19" t="s">
        <v>625</v>
      </c>
      <c r="AD16" s="19" t="s">
        <v>626</v>
      </c>
      <c r="AE16" s="19" t="s">
        <v>627</v>
      </c>
      <c r="AF16" s="19" t="s">
        <v>628</v>
      </c>
      <c r="AG16" s="19" t="s">
        <v>629</v>
      </c>
      <c r="AH16" s="19" t="s">
        <v>630</v>
      </c>
      <c r="AI16" s="19" t="s">
        <v>631</v>
      </c>
      <c r="AJ16" s="19" t="s">
        <v>632</v>
      </c>
      <c r="AK16" s="19" t="s">
        <v>633</v>
      </c>
      <c r="AL16" s="19" t="s">
        <v>634</v>
      </c>
      <c r="AM16" s="19" t="s">
        <v>635</v>
      </c>
      <c r="AN16" s="19" t="s">
        <v>636</v>
      </c>
      <c r="AO16" s="19" t="s">
        <v>637</v>
      </c>
      <c r="AP16" s="19" t="s">
        <v>638</v>
      </c>
      <c r="AQ16" s="19" t="s">
        <v>639</v>
      </c>
      <c r="AR16" s="19" t="s">
        <v>640</v>
      </c>
      <c r="AS16" s="19" t="s">
        <v>641</v>
      </c>
      <c r="AT16" s="19" t="s">
        <v>642</v>
      </c>
      <c r="AU16" s="19" t="s">
        <v>643</v>
      </c>
      <c r="AV16" s="19" t="s">
        <v>644</v>
      </c>
      <c r="AW16" s="19" t="s">
        <v>645</v>
      </c>
      <c r="AX16" s="19" t="s">
        <v>646</v>
      </c>
      <c r="AY16" s="19" t="s">
        <v>647</v>
      </c>
      <c r="AZ16" s="19" t="s">
        <v>648</v>
      </c>
      <c r="BA16" s="19" t="s">
        <v>649</v>
      </c>
      <c r="BB16" s="19" t="s">
        <v>650</v>
      </c>
      <c r="BC16" s="19" t="s">
        <v>651</v>
      </c>
      <c r="BD16" s="19" t="s">
        <v>652</v>
      </c>
      <c r="BE16" s="19" t="s">
        <v>653</v>
      </c>
      <c r="BF16" s="19" t="s">
        <v>654</v>
      </c>
      <c r="BG16" s="19" t="s">
        <v>655</v>
      </c>
      <c r="BH16" s="19" t="s">
        <v>656</v>
      </c>
      <c r="BI16" s="19" t="s">
        <v>657</v>
      </c>
      <c r="BJ16" s="19" t="s">
        <v>658</v>
      </c>
      <c r="BK16" s="19" t="s">
        <v>659</v>
      </c>
      <c r="BL16" s="19" t="s">
        <v>660</v>
      </c>
      <c r="BM16" s="19" t="s">
        <v>661</v>
      </c>
      <c r="BN16" s="19" t="s">
        <v>662</v>
      </c>
      <c r="BO16" s="19" t="s">
        <v>663</v>
      </c>
      <c r="BP16" s="19" t="s">
        <v>664</v>
      </c>
      <c r="BQ16" s="19" t="s">
        <v>665</v>
      </c>
      <c r="BR16" s="19" t="s">
        <v>666</v>
      </c>
      <c r="BS16" s="19" t="s">
        <v>667</v>
      </c>
      <c r="BT16" s="19" t="s">
        <v>668</v>
      </c>
      <c r="BU16" s="19" t="s">
        <v>669</v>
      </c>
      <c r="BV16" s="19" t="s">
        <v>670</v>
      </c>
      <c r="BW16" s="19" t="s">
        <v>671</v>
      </c>
      <c r="BX16" s="19" t="s">
        <v>49</v>
      </c>
      <c r="BY16" s="19" t="s">
        <v>50</v>
      </c>
      <c r="BZ16" s="19" t="s">
        <v>51</v>
      </c>
      <c r="CA16" s="19" t="s">
        <v>52</v>
      </c>
    </row>
    <row r="17" spans="1:79" x14ac:dyDescent="0.2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row>
    <row r="18" spans="1:79" x14ac:dyDescent="0.25">
      <c r="A18" t="s">
        <v>673</v>
      </c>
      <c r="B18" s="155" t="s">
        <v>672</v>
      </c>
      <c r="C18" s="7" t="s">
        <v>677</v>
      </c>
      <c r="D18" s="156">
        <v>-9.2615365166842878</v>
      </c>
      <c r="E18" s="156">
        <v>-7.0060377426736693</v>
      </c>
      <c r="F18" s="156">
        <v>-2.380120962439662</v>
      </c>
      <c r="G18" s="156">
        <v>-3.5810121045275878</v>
      </c>
      <c r="H18" s="156">
        <v>-6.0185285660605814</v>
      </c>
      <c r="I18" s="156">
        <v>-3.6731600050017477</v>
      </c>
      <c r="J18" s="156">
        <v>-3.4801587913288614</v>
      </c>
      <c r="K18" s="156">
        <v>-0.74307708880751022</v>
      </c>
      <c r="L18" s="156">
        <v>4.7897800313795784</v>
      </c>
      <c r="M18" s="156">
        <v>3.4801158208524328</v>
      </c>
      <c r="N18" s="156">
        <v>9.711072206173327</v>
      </c>
      <c r="O18" s="156">
        <v>12.386416051730947</v>
      </c>
      <c r="P18" s="156">
        <v>4.4706662819172323</v>
      </c>
      <c r="Q18" s="156">
        <v>8.4308710726542984</v>
      </c>
      <c r="R18" s="156">
        <v>4.8604948131523429</v>
      </c>
      <c r="S18" s="156">
        <v>4.0593073696356186</v>
      </c>
      <c r="T18" s="156">
        <v>1.3014210975349698</v>
      </c>
      <c r="U18" s="156">
        <v>1.8943973250926831</v>
      </c>
      <c r="V18" s="156">
        <v>-3.6011523911276981</v>
      </c>
      <c r="W18" s="156">
        <v>-5.2744374940083247</v>
      </c>
      <c r="X18" s="156">
        <v>-18.300076067363619</v>
      </c>
      <c r="Y18" s="156">
        <v>-32.934631531305328</v>
      </c>
      <c r="Z18" s="156">
        <v>-32.141356252932042</v>
      </c>
      <c r="AA18" s="156">
        <v>-36.902010978940112</v>
      </c>
      <c r="AB18" s="156">
        <v>-19.586864003579507</v>
      </c>
      <c r="AC18" s="156">
        <v>-2.1684737337692752</v>
      </c>
      <c r="AD18" s="156">
        <v>6.5989583883759479</v>
      </c>
      <c r="AE18" s="156">
        <v>16.925875742750122</v>
      </c>
      <c r="AF18" s="156">
        <v>17.239700428461433</v>
      </c>
      <c r="AG18" s="156">
        <v>18.977875123583559</v>
      </c>
      <c r="AH18" s="156">
        <v>17.573364108789647</v>
      </c>
      <c r="AI18" s="156">
        <v>13.757887221466063</v>
      </c>
      <c r="AJ18" s="156">
        <v>11.657335308606221</v>
      </c>
      <c r="AK18" s="156">
        <v>-0.79361689101592958</v>
      </c>
      <c r="AL18" s="156">
        <v>-10.333162862909774</v>
      </c>
      <c r="AM18" s="156">
        <v>-13.332878031106972</v>
      </c>
      <c r="AN18" s="156">
        <v>-16.781175245321037</v>
      </c>
      <c r="AO18" s="156">
        <v>-12.191787375214332</v>
      </c>
      <c r="AP18" s="156">
        <v>-6.8455995615639722</v>
      </c>
      <c r="AQ18" s="156">
        <v>1.067463220643063</v>
      </c>
      <c r="AR18" s="156">
        <v>3.2032737402684717</v>
      </c>
      <c r="AS18" s="156">
        <v>5.9115344072483396</v>
      </c>
      <c r="AT18" s="156">
        <v>0.73620767012543809</v>
      </c>
      <c r="AU18" s="156">
        <v>-4.875674320753248</v>
      </c>
      <c r="AV18" s="156">
        <v>-7.7561308181585957</v>
      </c>
      <c r="AW18" s="156">
        <v>-8.246493601179381</v>
      </c>
      <c r="AX18" s="156">
        <v>-8.1612485667736792</v>
      </c>
      <c r="AY18" s="156">
        <v>-10.188418801060934</v>
      </c>
      <c r="AZ18" s="156">
        <v>-6.4645323842601243</v>
      </c>
      <c r="BA18" s="156">
        <v>-2.5357755709139838</v>
      </c>
      <c r="BB18" s="156">
        <v>-2.8556040141008054</v>
      </c>
      <c r="BC18" s="156">
        <v>0.7276073949273183</v>
      </c>
      <c r="BD18" s="156">
        <v>2.4483056435466324</v>
      </c>
      <c r="BE18" s="156">
        <v>-1.3507376639634572</v>
      </c>
      <c r="BF18" s="156">
        <v>4.0714720279132735</v>
      </c>
      <c r="BG18" s="156">
        <v>0.11736694600203634</v>
      </c>
      <c r="BH18" s="156">
        <v>4.6875775251972129</v>
      </c>
      <c r="BI18" s="156">
        <v>4.3574971344038573</v>
      </c>
      <c r="BJ18" s="156">
        <v>1.4673004937931324</v>
      </c>
      <c r="BK18" s="156">
        <v>5.5760435163500972</v>
      </c>
      <c r="BL18" s="156">
        <v>2.4214540360394636</v>
      </c>
      <c r="BM18" s="156">
        <v>0.74674246282306456</v>
      </c>
      <c r="BN18" s="156">
        <v>1.6096181069652431</v>
      </c>
      <c r="BO18" s="156">
        <v>0.98526875616416021</v>
      </c>
      <c r="BP18" s="156">
        <v>10.691697601879312</v>
      </c>
      <c r="BQ18" s="156">
        <v>16.841825697124023</v>
      </c>
      <c r="BR18" s="156">
        <v>10.090188259937065</v>
      </c>
      <c r="BS18" s="156">
        <v>9.1864896251654358</v>
      </c>
      <c r="BT18" s="156">
        <v>-0.61459666872616481</v>
      </c>
      <c r="BU18" s="156">
        <v>-4.2086522245495956</v>
      </c>
      <c r="BV18" s="156">
        <v>6.6425154614138933</v>
      </c>
      <c r="BW18" s="156">
        <v>9.039385136717641</v>
      </c>
      <c r="BX18" s="156">
        <v>11.213822356323575</v>
      </c>
      <c r="BY18" s="156">
        <v>21.577013024908624</v>
      </c>
      <c r="BZ18" s="156">
        <v>29.412390739895358</v>
      </c>
      <c r="CA18" s="156">
        <v>39.075696409747479</v>
      </c>
    </row>
    <row r="19" spans="1:79" x14ac:dyDescent="0.25">
      <c r="A19" t="s">
        <v>689</v>
      </c>
      <c r="B19" s="155" t="s">
        <v>674</v>
      </c>
      <c r="C19" s="7" t="s">
        <v>678</v>
      </c>
      <c r="D19" s="156">
        <v>1.0633325543448962</v>
      </c>
      <c r="E19" s="156">
        <v>0.55762081788247997</v>
      </c>
      <c r="F19" s="156">
        <v>0.42843909217317844</v>
      </c>
      <c r="G19" s="156">
        <v>0.45133665084154018</v>
      </c>
      <c r="H19" s="156">
        <v>0.18331514460032849</v>
      </c>
      <c r="I19" s="156">
        <v>1.6483561448016388</v>
      </c>
      <c r="J19" s="156">
        <v>3.6342185348925398</v>
      </c>
      <c r="K19" s="156">
        <v>3.6363577481034213</v>
      </c>
      <c r="L19" s="156">
        <v>3.8767160088577981</v>
      </c>
      <c r="M19" s="156">
        <v>2.9347007893395016</v>
      </c>
      <c r="N19" s="156">
        <v>0.72281249145997606</v>
      </c>
      <c r="O19" s="156">
        <v>0.91576798009293725</v>
      </c>
      <c r="P19" s="156">
        <v>1.3691855407508342</v>
      </c>
      <c r="Q19" s="156">
        <v>0.36191790242567379</v>
      </c>
      <c r="R19" s="156">
        <v>1.1054236031156535</v>
      </c>
      <c r="S19" s="156">
        <v>-0.98020373805906047</v>
      </c>
      <c r="T19" s="156">
        <v>-3.9176500747356187</v>
      </c>
      <c r="U19" s="156">
        <v>-3.2369146005509464</v>
      </c>
      <c r="V19" s="156">
        <v>-6.5656565656565675</v>
      </c>
      <c r="W19" s="156">
        <v>-6.4838127890573247</v>
      </c>
      <c r="X19" s="156">
        <v>-3.2591778815343417</v>
      </c>
      <c r="Y19" s="156">
        <v>-2.6827265261428721</v>
      </c>
      <c r="Z19" s="156">
        <v>0.13138138138140221</v>
      </c>
      <c r="AA19" s="156">
        <v>2.2818407485201533</v>
      </c>
      <c r="AB19" s="156">
        <v>1.9589287404182727</v>
      </c>
      <c r="AC19" s="156">
        <v>1.415846225972814</v>
      </c>
      <c r="AD19" s="156">
        <v>0.58106841611996174</v>
      </c>
      <c r="AE19" s="156">
        <v>-0.85876971903293509</v>
      </c>
      <c r="AF19" s="156">
        <v>-2.1254872842026913</v>
      </c>
      <c r="AG19" s="156">
        <v>-4.6042899408283944</v>
      </c>
      <c r="AH19" s="156">
        <v>-5.4323518449497072</v>
      </c>
      <c r="AI19" s="156">
        <v>-7.494586197156579</v>
      </c>
      <c r="AJ19" s="156">
        <v>-8.1650071123755481</v>
      </c>
      <c r="AK19" s="156">
        <v>-8.2767978290366528</v>
      </c>
      <c r="AL19" s="156">
        <v>-7.675633067297241</v>
      </c>
      <c r="AM19" s="156">
        <v>-4.0101781170483406</v>
      </c>
      <c r="AN19" s="156">
        <v>-4.5332507228417995</v>
      </c>
      <c r="AO19" s="156">
        <v>-2.5253592561284535</v>
      </c>
      <c r="AP19" s="156">
        <v>-1.0138740661686256</v>
      </c>
      <c r="AQ19" s="156">
        <v>0.61499310783588612</v>
      </c>
      <c r="AR19" s="156">
        <v>4.0129799891833784</v>
      </c>
      <c r="AS19" s="156">
        <v>5.9078590785907892</v>
      </c>
      <c r="AT19" s="156">
        <v>4.9164420485175384</v>
      </c>
      <c r="AU19" s="156">
        <v>2.2025503214247948</v>
      </c>
      <c r="AV19" s="156">
        <v>0.81114808652245074</v>
      </c>
      <c r="AW19" s="156">
        <v>2.9375639713408361</v>
      </c>
      <c r="AX19" s="156">
        <v>3.4323296680711195</v>
      </c>
      <c r="AY19" s="156">
        <v>5.011342544854628</v>
      </c>
      <c r="AZ19" s="156">
        <v>6.9424386218279466</v>
      </c>
      <c r="BA19" s="156">
        <v>6.3040668191309805</v>
      </c>
      <c r="BB19" s="156">
        <v>7.6105315449577944</v>
      </c>
      <c r="BC19" s="156">
        <v>7.5903377847603934</v>
      </c>
      <c r="BD19" s="156">
        <v>7.9290054982154885</v>
      </c>
      <c r="BE19" s="156">
        <v>8.0441492844448561</v>
      </c>
      <c r="BF19" s="156">
        <v>10.42378358415661</v>
      </c>
      <c r="BG19" s="156">
        <v>10.486447020169791</v>
      </c>
      <c r="BH19" s="156">
        <v>12.235231030476371</v>
      </c>
      <c r="BI19" s="156">
        <v>11.237122327071262</v>
      </c>
      <c r="BJ19" s="156">
        <v>8.4615384615384528</v>
      </c>
      <c r="BK19" s="156">
        <v>9.3176937056005329</v>
      </c>
      <c r="BL19" s="156">
        <v>9.2052874661570314</v>
      </c>
      <c r="BM19" s="156">
        <v>10.039231419335522</v>
      </c>
      <c r="BN19" s="156">
        <v>9.0951113195774269</v>
      </c>
      <c r="BO19" s="156">
        <v>8.1029302103487595</v>
      </c>
      <c r="BP19" s="156">
        <v>13.70892018779341</v>
      </c>
      <c r="BQ19" s="156">
        <v>8.2877959927140239</v>
      </c>
      <c r="BR19" s="156">
        <v>6.5514103730664175</v>
      </c>
      <c r="BS19" s="156">
        <v>6.9306930693069404</v>
      </c>
      <c r="BT19" s="156">
        <v>2.4772914946325386</v>
      </c>
      <c r="BU19" s="156">
        <v>6.6442388561816585</v>
      </c>
      <c r="BV19" s="156">
        <v>12.211784799316831</v>
      </c>
      <c r="BW19" s="156">
        <v>14.057239057239059</v>
      </c>
      <c r="BX19" s="156">
        <v>17.163577759871075</v>
      </c>
      <c r="BY19" s="156">
        <v>17.823343848580436</v>
      </c>
      <c r="BZ19" s="156">
        <v>13.546423135464238</v>
      </c>
      <c r="CA19" s="156">
        <v>10.701107011070121</v>
      </c>
    </row>
    <row r="20" spans="1:79" x14ac:dyDescent="0.25">
      <c r="A20" t="s">
        <v>689</v>
      </c>
      <c r="B20" t="s">
        <v>675</v>
      </c>
      <c r="C20" s="7" t="s">
        <v>679</v>
      </c>
      <c r="D20" s="156">
        <v>-7.3652812029807198</v>
      </c>
      <c r="E20" s="156">
        <v>-3.9337888557534701</v>
      </c>
      <c r="F20" s="156">
        <v>-0.76070008994720828</v>
      </c>
      <c r="G20" s="156">
        <v>0.38903024866013269</v>
      </c>
      <c r="H20" s="156">
        <v>-2.2432871577170719</v>
      </c>
      <c r="I20" s="156">
        <v>-2.4730664799845146</v>
      </c>
      <c r="J20" s="156">
        <v>-2.7415649780809459</v>
      </c>
      <c r="K20" s="156">
        <v>0.71269508796898973</v>
      </c>
      <c r="L20" s="156">
        <v>4.1277192438870349</v>
      </c>
      <c r="M20" s="156">
        <v>7.8639122184607446</v>
      </c>
      <c r="N20" s="156">
        <v>10.39534638471471</v>
      </c>
      <c r="O20" s="156">
        <v>11.290446708505103</v>
      </c>
      <c r="P20" s="156">
        <v>9.8356213792672058</v>
      </c>
      <c r="Q20" s="156">
        <v>9.4586165113256566</v>
      </c>
      <c r="R20" s="156">
        <v>9.8361277761613124</v>
      </c>
      <c r="S20" s="156">
        <v>8.8164885715531049</v>
      </c>
      <c r="T20" s="156">
        <v>7.7182968902419793</v>
      </c>
      <c r="U20" s="156">
        <v>8.1223984053374423</v>
      </c>
      <c r="V20" s="156">
        <v>9.7401828337482979</v>
      </c>
      <c r="W20" s="156">
        <v>5.057411765901632</v>
      </c>
      <c r="X20" s="156">
        <v>-18.316907486402712</v>
      </c>
      <c r="Y20" s="156">
        <v>-33.480691076518411</v>
      </c>
      <c r="Z20" s="156">
        <v>-43.537378352113684</v>
      </c>
      <c r="AA20" s="156">
        <v>-43.620877812811443</v>
      </c>
      <c r="AB20" s="156">
        <v>-20.488831727059072</v>
      </c>
      <c r="AC20" s="156">
        <v>-2.7963412184267677</v>
      </c>
      <c r="AD20" s="156">
        <v>8.8094941386552001</v>
      </c>
      <c r="AE20" s="156">
        <v>15.672145622959427</v>
      </c>
      <c r="AF20" s="156">
        <v>18.482051220216594</v>
      </c>
      <c r="AG20" s="156">
        <v>19.786082176743658</v>
      </c>
      <c r="AH20" s="156">
        <v>18.770565410023188</v>
      </c>
      <c r="AI20" s="156">
        <v>17.270769827901493</v>
      </c>
      <c r="AJ20" s="156">
        <v>15.901166201529133</v>
      </c>
      <c r="AK20" s="156">
        <v>3.2019702097209279</v>
      </c>
      <c r="AL20" s="156">
        <v>-5.0865392595418832</v>
      </c>
      <c r="AM20" s="156">
        <v>-10.726549142592884</v>
      </c>
      <c r="AN20" s="156">
        <v>-13.847599782890956</v>
      </c>
      <c r="AO20" s="156">
        <v>-8.7648712179831136</v>
      </c>
      <c r="AP20" s="156">
        <v>-6.2925087320387121</v>
      </c>
      <c r="AQ20" s="156">
        <v>-4.4859596552808139</v>
      </c>
      <c r="AR20" s="156">
        <v>-3.1019030425138427</v>
      </c>
      <c r="AS20" s="156">
        <v>-3.0408508180613136</v>
      </c>
      <c r="AT20" s="156">
        <v>-3.8114470328974415</v>
      </c>
      <c r="AU20" s="156">
        <v>-3.1262333978949064</v>
      </c>
      <c r="AV20" s="156">
        <v>-5.2858810915561936</v>
      </c>
      <c r="AW20" s="156">
        <v>-7.6716218367100737</v>
      </c>
      <c r="AX20" s="156">
        <v>-9.9357086557624097</v>
      </c>
      <c r="AY20" s="156">
        <v>-11.543388979802426</v>
      </c>
      <c r="AZ20" s="156">
        <v>-10.346233843166841</v>
      </c>
      <c r="BA20" s="156">
        <v>-6.3407624712601365</v>
      </c>
      <c r="BB20" s="156">
        <v>-4.1261239461171222</v>
      </c>
      <c r="BC20" s="156">
        <v>-3.2857271142679556</v>
      </c>
      <c r="BD20" s="156">
        <v>-2.9173839511261179</v>
      </c>
      <c r="BE20" s="156">
        <v>-4.1130609594227705</v>
      </c>
      <c r="BF20" s="156">
        <v>-5.1399040154411662</v>
      </c>
      <c r="BG20" s="156">
        <v>-5.5414291217549927</v>
      </c>
      <c r="BH20" s="156">
        <v>-2.2473077886349166</v>
      </c>
      <c r="BI20" s="156">
        <v>-2.5835639178264422</v>
      </c>
      <c r="BJ20" s="156">
        <v>-1.6298035088795015</v>
      </c>
      <c r="BK20" s="156">
        <v>-7.0739850364387458E-2</v>
      </c>
      <c r="BL20" s="156">
        <v>-2.1835464062633148</v>
      </c>
      <c r="BM20" s="156">
        <v>-3.6891118899097242</v>
      </c>
      <c r="BN20" s="156">
        <v>-2.4880553905278657</v>
      </c>
      <c r="BO20" s="156">
        <v>-2.6271761955759421</v>
      </c>
      <c r="BP20" s="156">
        <v>-1.0936367605172803</v>
      </c>
      <c r="BQ20" s="156">
        <v>3.4821517403792357</v>
      </c>
      <c r="BR20" s="156">
        <v>2.5466304714030219</v>
      </c>
      <c r="BS20" s="156">
        <v>0.68235317814177021</v>
      </c>
      <c r="BT20" s="156">
        <v>-0.72247947609415109</v>
      </c>
      <c r="BU20" s="156">
        <v>-3.1280626253138655</v>
      </c>
      <c r="BV20" s="156">
        <v>-0.24183436837751371</v>
      </c>
      <c r="BW20" s="156">
        <v>1.0117200071389831</v>
      </c>
      <c r="BX20" s="156">
        <v>1.9296179843566463</v>
      </c>
      <c r="BY20" s="156">
        <v>10.140287824117699</v>
      </c>
      <c r="BZ20" s="156">
        <v>19.418341072577572</v>
      </c>
      <c r="CA20" s="156">
        <v>33.568496383449606</v>
      </c>
    </row>
    <row r="21" spans="1:79" x14ac:dyDescent="0.25">
      <c r="A21" t="s">
        <v>689</v>
      </c>
      <c r="B21" t="s">
        <v>676</v>
      </c>
      <c r="C21" s="7" t="s">
        <v>680</v>
      </c>
      <c r="D21" s="156">
        <v>-3.4701751485926309</v>
      </c>
      <c r="E21" s="156">
        <v>-3.9623311470957816</v>
      </c>
      <c r="F21" s="156">
        <v>-2.09742033447327</v>
      </c>
      <c r="G21" s="156">
        <v>-4.5881999608214699</v>
      </c>
      <c r="H21" s="156">
        <v>-4.234307652914481</v>
      </c>
      <c r="I21" s="156">
        <v>-2.9467533853107142</v>
      </c>
      <c r="J21" s="156">
        <v>-4.4672380373228009</v>
      </c>
      <c r="K21" s="156">
        <v>-5.1590198493434229</v>
      </c>
      <c r="L21" s="156">
        <v>-3.3060460092356294</v>
      </c>
      <c r="M21" s="156">
        <v>-7.6111907811475987</v>
      </c>
      <c r="N21" s="156">
        <v>-1.864721087335937</v>
      </c>
      <c r="O21" s="156">
        <v>-0.52613717105747071</v>
      </c>
      <c r="P21" s="156">
        <v>-7.0599789192948208</v>
      </c>
      <c r="Q21" s="156">
        <v>-1.7405907342363207</v>
      </c>
      <c r="R21" s="156">
        <v>-6.3849785960144771</v>
      </c>
      <c r="S21" s="156">
        <v>-3.9275336370466505</v>
      </c>
      <c r="T21" s="156">
        <v>-2.4585524654733462</v>
      </c>
      <c r="U21" s="156">
        <v>-2.9993611501767532</v>
      </c>
      <c r="V21" s="156">
        <v>-6.8404657353208194</v>
      </c>
      <c r="W21" s="156">
        <v>-3.8445381210394203</v>
      </c>
      <c r="X21" s="156">
        <v>1.408652333097109</v>
      </c>
      <c r="Y21" s="156">
        <v>-3.8213863916843849</v>
      </c>
      <c r="Z21" s="156">
        <v>4.5261138290518232</v>
      </c>
      <c r="AA21" s="156">
        <v>-4.7948527757600203</v>
      </c>
      <c r="AB21" s="156">
        <v>-3.3038241851369037</v>
      </c>
      <c r="AC21" s="156">
        <v>-0.80513004169502267</v>
      </c>
      <c r="AD21" s="156">
        <v>-3.0439339144081856</v>
      </c>
      <c r="AE21" s="156">
        <v>0.82392052398192561</v>
      </c>
      <c r="AF21" s="156">
        <v>-0.42953258029795904</v>
      </c>
      <c r="AG21" s="156">
        <v>2.2779656065822991</v>
      </c>
      <c r="AH21" s="156">
        <v>2.9594669377312357</v>
      </c>
      <c r="AI21" s="156">
        <v>3.3522755608485255</v>
      </c>
      <c r="AJ21" s="156">
        <v>3.5774029025101584</v>
      </c>
      <c r="AK21" s="156">
        <v>4.5346933960778415</v>
      </c>
      <c r="AL21" s="156">
        <v>2.1425424466539056</v>
      </c>
      <c r="AM21" s="156">
        <v>0.50849510938833475</v>
      </c>
      <c r="AN21" s="156">
        <v>0.11708813655107519</v>
      </c>
      <c r="AO21" s="156">
        <v>-1.6930221811445278</v>
      </c>
      <c r="AP21" s="156">
        <v>0.22012989491068424</v>
      </c>
      <c r="AQ21" s="156">
        <v>4.8148800710405055</v>
      </c>
      <c r="AR21" s="156">
        <v>2.2936765905730852</v>
      </c>
      <c r="AS21" s="156">
        <v>2.9984482952162494</v>
      </c>
      <c r="AT21" s="156">
        <v>-0.25477180561652801</v>
      </c>
      <c r="AU21" s="156">
        <v>-4.1341275634261478</v>
      </c>
      <c r="AV21" s="156">
        <v>-3.6608485591185911</v>
      </c>
      <c r="AW21" s="156">
        <v>-3.9043634579687847</v>
      </c>
      <c r="AX21" s="156">
        <v>-1.9718037466589351</v>
      </c>
      <c r="AY21" s="156">
        <v>-4.1769328671609003</v>
      </c>
      <c r="AZ21" s="156">
        <v>-3.0957206433538573</v>
      </c>
      <c r="BA21" s="156">
        <v>-2.3686713652287636</v>
      </c>
      <c r="BB21" s="156">
        <v>-6.2961404136196109</v>
      </c>
      <c r="BC21" s="156">
        <v>-3.3605998981378207</v>
      </c>
      <c r="BD21" s="156">
        <v>-2.320665850094386</v>
      </c>
      <c r="BE21" s="156">
        <v>-5.1101402134987097</v>
      </c>
      <c r="BF21" s="156">
        <v>-0.78794884156255307</v>
      </c>
      <c r="BG21" s="156">
        <v>-4.407925734938928</v>
      </c>
      <c r="BH21" s="156">
        <v>-4.8272326223750355</v>
      </c>
      <c r="BI21" s="156">
        <v>-3.8737510803063202</v>
      </c>
      <c r="BJ21" s="156">
        <v>-5.1650680974448306</v>
      </c>
      <c r="BK21" s="156">
        <v>-3.4708123545697021</v>
      </c>
      <c r="BL21" s="156">
        <v>-4.3205115003592596</v>
      </c>
      <c r="BM21" s="156">
        <v>-5.2676496494488845</v>
      </c>
      <c r="BN21" s="156">
        <v>-4.7285241439410726</v>
      </c>
      <c r="BO21" s="156">
        <v>-4.2724935095561705</v>
      </c>
      <c r="BP21" s="156">
        <v>-1.6084633087669005</v>
      </c>
      <c r="BQ21" s="156">
        <v>4.036965407494705</v>
      </c>
      <c r="BR21" s="156">
        <v>0.71801221060617593</v>
      </c>
      <c r="BS21" s="156">
        <v>1.3954625053599443</v>
      </c>
      <c r="BT21" s="156">
        <v>-2.3687370516591812</v>
      </c>
      <c r="BU21" s="156">
        <v>-7.9011595388586642</v>
      </c>
      <c r="BV21" s="156">
        <v>-4.9682160239175204</v>
      </c>
      <c r="BW21" s="156">
        <v>-5.6655224862420823</v>
      </c>
      <c r="BX21" s="156">
        <v>-7.4024236991646859</v>
      </c>
      <c r="BY21" s="156">
        <v>-7.2552563512101642</v>
      </c>
      <c r="BZ21" s="156">
        <v>-6.5443394751666801</v>
      </c>
      <c r="CA21" s="156">
        <v>-11.349135091651235</v>
      </c>
    </row>
    <row r="22" spans="1:79" x14ac:dyDescent="0.25">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row>
    <row r="23" spans="1:79" x14ac:dyDescent="0.25">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43"/>
      <c r="BT23" s="243"/>
      <c r="BU23" s="243"/>
      <c r="BV23" s="243"/>
      <c r="BW23" s="243"/>
      <c r="BX23" s="243"/>
      <c r="BY23" s="243"/>
      <c r="BZ23" s="243"/>
      <c r="CA23" s="243"/>
    </row>
    <row r="24" spans="1:79" x14ac:dyDescent="0.25">
      <c r="A24" s="28" t="s">
        <v>418</v>
      </c>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row>
    <row r="25" spans="1:79" ht="60.75" x14ac:dyDescent="0.25">
      <c r="A25" s="72" t="s">
        <v>1046</v>
      </c>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row>
    <row r="26" spans="1:79" x14ac:dyDescent="0.25">
      <c r="A26" s="28"/>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row>
    <row r="27" spans="1:79" x14ac:dyDescent="0.25">
      <c r="A27" s="29" t="s">
        <v>693</v>
      </c>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c r="BY27" s="155"/>
      <c r="BZ27" s="155"/>
      <c r="CA27" s="155"/>
    </row>
    <row r="28" spans="1:79" ht="48.75" x14ac:dyDescent="0.25">
      <c r="A28" s="284" t="s">
        <v>703</v>
      </c>
    </row>
  </sheetData>
  <hyperlinks>
    <hyperlink ref="A5" location="Índice!A1" display="Índice/Contents" xr:uid="{E35FF661-B91B-406B-8D5E-FC203FB9379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FC46-3376-49AF-8243-C979A20A8599}">
  <sheetPr codeName="Sheet16"/>
  <dimension ref="A5:CA30"/>
  <sheetViews>
    <sheetView showGridLines="0" showRowColHeaders="0" zoomScaleNormal="100" workbookViewId="0">
      <selection activeCell="A8" sqref="A8"/>
    </sheetView>
  </sheetViews>
  <sheetFormatPr defaultRowHeight="15" x14ac:dyDescent="0.25"/>
  <cols>
    <col min="1" max="1" width="70.28515625" customWidth="1"/>
    <col min="2" max="2" width="64" customWidth="1"/>
    <col min="3" max="3" width="31.42578125" bestFit="1" customWidth="1"/>
    <col min="4" max="15" width="7.42578125" bestFit="1" customWidth="1"/>
  </cols>
  <sheetData>
    <row r="5" spans="1:79" x14ac:dyDescent="0.25">
      <c r="A5" s="9" t="s">
        <v>6</v>
      </c>
      <c r="B5" s="9"/>
    </row>
    <row r="6" spans="1:79" ht="18.75" x14ac:dyDescent="0.25">
      <c r="A6" s="5" t="s">
        <v>196</v>
      </c>
      <c r="B6" s="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row>
    <row r="7" spans="1:79" ht="18.75" x14ac:dyDescent="0.25">
      <c r="A7" s="61" t="str">
        <f>+Índice!$A$33</f>
        <v>Caixa 2-Medidas de acessibilidade à habitação/Box 2-Housing affordability measures</v>
      </c>
      <c r="B7" s="5"/>
    </row>
    <row r="8" spans="1:79" ht="18.75" x14ac:dyDescent="0.25">
      <c r="A8" s="5"/>
      <c r="B8" s="5"/>
    </row>
    <row r="9" spans="1:79" x14ac:dyDescent="0.25">
      <c r="A9" s="6"/>
      <c r="B9" s="6"/>
    </row>
    <row r="10" spans="1:79" x14ac:dyDescent="0.25">
      <c r="A10" t="s">
        <v>681</v>
      </c>
    </row>
    <row r="11" spans="1:79" x14ac:dyDescent="0.25">
      <c r="A11" s="7" t="s">
        <v>682</v>
      </c>
    </row>
    <row r="14" spans="1:79" x14ac:dyDescent="0.25">
      <c r="A14" t="s">
        <v>692</v>
      </c>
      <c r="D14" s="155"/>
      <c r="E14" s="155"/>
      <c r="F14" s="155"/>
      <c r="G14" s="155"/>
      <c r="H14" s="155"/>
      <c r="I14" s="155"/>
      <c r="J14" s="155"/>
      <c r="K14" s="155"/>
      <c r="L14" s="155"/>
      <c r="M14" s="155"/>
      <c r="N14" s="155"/>
      <c r="O14" s="155"/>
    </row>
    <row r="15" spans="1:79" x14ac:dyDescent="0.25">
      <c r="D15" s="155" t="s">
        <v>582</v>
      </c>
      <c r="E15" s="155" t="s">
        <v>583</v>
      </c>
      <c r="F15" s="155" t="s">
        <v>584</v>
      </c>
      <c r="G15" s="155" t="s">
        <v>585</v>
      </c>
      <c r="H15" s="155" t="s">
        <v>586</v>
      </c>
      <c r="I15" s="155" t="s">
        <v>587</v>
      </c>
      <c r="J15" s="155" t="s">
        <v>588</v>
      </c>
      <c r="K15" s="155" t="s">
        <v>589</v>
      </c>
      <c r="L15" s="155" t="s">
        <v>43</v>
      </c>
      <c r="M15" s="155" t="s">
        <v>44</v>
      </c>
      <c r="N15" s="155" t="s">
        <v>45</v>
      </c>
      <c r="O15" s="155" t="s">
        <v>46</v>
      </c>
    </row>
    <row r="16" spans="1:79" x14ac:dyDescent="0.25">
      <c r="D16" s="19" t="s">
        <v>664</v>
      </c>
      <c r="E16" s="19" t="s">
        <v>665</v>
      </c>
      <c r="F16" s="19" t="s">
        <v>666</v>
      </c>
      <c r="G16" s="19" t="s">
        <v>667</v>
      </c>
      <c r="H16" s="19" t="s">
        <v>668</v>
      </c>
      <c r="I16" s="19" t="s">
        <v>669</v>
      </c>
      <c r="J16" s="19" t="s">
        <v>670</v>
      </c>
      <c r="K16" s="19" t="s">
        <v>671</v>
      </c>
      <c r="L16" s="19" t="s">
        <v>49</v>
      </c>
      <c r="M16" s="19" t="s">
        <v>50</v>
      </c>
      <c r="N16" s="19" t="s">
        <v>51</v>
      </c>
      <c r="O16" s="19" t="s">
        <v>52</v>
      </c>
    </row>
    <row r="17" spans="1:15" x14ac:dyDescent="0.25">
      <c r="B17" t="s">
        <v>683</v>
      </c>
      <c r="C17" s="7" t="s">
        <v>686</v>
      </c>
      <c r="D17" s="155"/>
      <c r="E17" s="155"/>
      <c r="F17" s="155"/>
      <c r="G17" s="155"/>
      <c r="H17" s="155"/>
      <c r="I17" s="155"/>
      <c r="J17" s="155"/>
      <c r="K17" s="155"/>
      <c r="L17" s="155"/>
      <c r="M17" s="155"/>
      <c r="N17" s="155"/>
      <c r="O17" s="155"/>
    </row>
    <row r="18" spans="1:15" x14ac:dyDescent="0.25">
      <c r="A18" t="s">
        <v>684</v>
      </c>
      <c r="B18" s="155" t="s">
        <v>590</v>
      </c>
      <c r="C18" s="7" t="s">
        <v>591</v>
      </c>
      <c r="D18" s="156">
        <v>100</v>
      </c>
      <c r="E18" s="156">
        <v>102.3408981501296</v>
      </c>
      <c r="F18" s="156">
        <v>102.63874526236603</v>
      </c>
      <c r="G18" s="156">
        <v>104.47033616435998</v>
      </c>
      <c r="H18" s="156">
        <v>102.83679402980482</v>
      </c>
      <c r="I18" s="156">
        <v>105.71659322610751</v>
      </c>
      <c r="J18" s="156">
        <v>105.20936016337842</v>
      </c>
      <c r="K18" s="156">
        <v>107.09369215318904</v>
      </c>
      <c r="L18" s="156">
        <v>101.86772221802514</v>
      </c>
      <c r="M18" s="156">
        <v>107.06525653686207</v>
      </c>
      <c r="N18" s="156">
        <v>106.36789013307376</v>
      </c>
      <c r="O18" s="156">
        <v>106.33471552976926</v>
      </c>
    </row>
    <row r="19" spans="1:15" x14ac:dyDescent="0.25">
      <c r="B19" s="155"/>
      <c r="C19" s="7"/>
      <c r="D19" s="156"/>
      <c r="E19" s="156"/>
      <c r="F19" s="156"/>
      <c r="G19" s="156"/>
      <c r="H19" s="156"/>
      <c r="I19" s="156"/>
      <c r="J19" s="156"/>
      <c r="K19" s="156"/>
      <c r="L19" s="156"/>
      <c r="M19" s="156"/>
      <c r="N19" s="156"/>
      <c r="O19" s="156"/>
    </row>
    <row r="20" spans="1:15" x14ac:dyDescent="0.25">
      <c r="B20" s="155" t="s">
        <v>687</v>
      </c>
      <c r="C20" s="7" t="s">
        <v>685</v>
      </c>
      <c r="D20" s="156"/>
      <c r="E20" s="156"/>
      <c r="F20" s="156"/>
      <c r="G20" s="156"/>
    </row>
    <row r="21" spans="1:15" x14ac:dyDescent="0.25">
      <c r="A21" t="s">
        <v>688</v>
      </c>
      <c r="B21" s="155" t="s">
        <v>672</v>
      </c>
      <c r="C21" s="7" t="s">
        <v>677</v>
      </c>
      <c r="D21" s="156"/>
      <c r="E21" s="156"/>
      <c r="F21" s="156"/>
      <c r="G21" s="156"/>
      <c r="H21" s="156">
        <v>2.8367940298048353</v>
      </c>
      <c r="I21" s="156">
        <v>3.2984809953748169</v>
      </c>
      <c r="J21" s="156">
        <v>2.504526818251108</v>
      </c>
      <c r="K21" s="156">
        <v>2.5111013184659754</v>
      </c>
      <c r="L21" s="156">
        <v>-0.94233957886592634</v>
      </c>
      <c r="M21" s="156">
        <v>1.2757347447529099</v>
      </c>
      <c r="N21" s="156">
        <v>1.1011662535503177</v>
      </c>
      <c r="O21" s="156">
        <v>-0.7087033868756123</v>
      </c>
    </row>
    <row r="22" spans="1:15" x14ac:dyDescent="0.25">
      <c r="A22" t="s">
        <v>689</v>
      </c>
      <c r="B22" t="s">
        <v>690</v>
      </c>
      <c r="C22" s="7" t="s">
        <v>691</v>
      </c>
      <c r="D22" s="156"/>
      <c r="E22" s="156"/>
      <c r="F22" s="156"/>
      <c r="G22" s="156"/>
      <c r="H22" s="156">
        <v>5.2727272727272805</v>
      </c>
      <c r="I22" s="156">
        <v>11.460258780036952</v>
      </c>
      <c r="J22" s="156">
        <v>7.597173144876308</v>
      </c>
      <c r="K22" s="156">
        <v>8.3188908145580598</v>
      </c>
      <c r="L22" s="156">
        <v>6.3903281519861679</v>
      </c>
      <c r="M22" s="156">
        <v>8.6235489220563863</v>
      </c>
      <c r="N22" s="156">
        <v>7.7175697865353072</v>
      </c>
      <c r="O22" s="156">
        <v>10.560000000000016</v>
      </c>
    </row>
    <row r="23" spans="1:15" x14ac:dyDescent="0.25">
      <c r="A23" t="s">
        <v>689</v>
      </c>
      <c r="B23" t="s">
        <v>676</v>
      </c>
      <c r="C23" s="7" t="s">
        <v>680</v>
      </c>
      <c r="D23" s="156"/>
      <c r="E23" s="156"/>
      <c r="F23" s="156"/>
      <c r="G23" s="156"/>
      <c r="H23" s="156">
        <v>-2.3687370516591812</v>
      </c>
      <c r="I23" s="156">
        <v>-7.9011595388586642</v>
      </c>
      <c r="J23" s="156">
        <v>-4.9682160239175204</v>
      </c>
      <c r="K23" s="156">
        <v>-5.6655224862420823</v>
      </c>
      <c r="L23" s="156">
        <v>-7.4024236991646859</v>
      </c>
      <c r="M23" s="156">
        <v>-7.2552563512101642</v>
      </c>
      <c r="N23" s="156">
        <v>-6.5443394751666801</v>
      </c>
      <c r="O23" s="156">
        <v>-11.349135091651235</v>
      </c>
    </row>
    <row r="24" spans="1:15" x14ac:dyDescent="0.25">
      <c r="D24" s="19"/>
      <c r="E24" s="19"/>
      <c r="F24" s="19"/>
      <c r="G24" s="19"/>
      <c r="H24" s="19"/>
      <c r="I24" s="19"/>
      <c r="J24" s="19"/>
      <c r="K24" s="19"/>
      <c r="L24" s="19"/>
      <c r="M24" s="19"/>
      <c r="N24" s="19"/>
      <c r="O24" s="19"/>
    </row>
    <row r="25" spans="1:15" x14ac:dyDescent="0.25">
      <c r="D25" s="155"/>
      <c r="E25" s="155"/>
      <c r="F25" s="155"/>
      <c r="G25" s="155"/>
      <c r="H25" s="155"/>
      <c r="I25" s="155"/>
      <c r="J25" s="155"/>
      <c r="K25" s="155"/>
      <c r="L25" s="155"/>
      <c r="M25" s="155"/>
      <c r="N25" s="155"/>
      <c r="O25" s="155"/>
    </row>
    <row r="26" spans="1:15" ht="119.25" customHeight="1" x14ac:dyDescent="0.25">
      <c r="A26" s="28" t="s">
        <v>418</v>
      </c>
      <c r="D26" s="155"/>
      <c r="E26" s="155"/>
      <c r="F26" s="155"/>
      <c r="G26" s="155"/>
      <c r="H26" s="155"/>
      <c r="I26" s="155"/>
      <c r="J26" s="155"/>
      <c r="K26" s="155"/>
      <c r="L26" s="155"/>
      <c r="M26" s="155"/>
      <c r="N26" s="155"/>
      <c r="O26" s="155"/>
    </row>
    <row r="27" spans="1:15" ht="84.75" x14ac:dyDescent="0.25">
      <c r="A27" s="72" t="s">
        <v>704</v>
      </c>
      <c r="D27" s="155"/>
      <c r="E27" s="155"/>
      <c r="F27" s="155"/>
      <c r="G27" s="155"/>
      <c r="H27" s="155"/>
      <c r="I27" s="155"/>
      <c r="J27" s="155"/>
      <c r="K27" s="155"/>
      <c r="L27" s="155"/>
      <c r="M27" s="155"/>
      <c r="N27" s="155"/>
      <c r="O27" s="155"/>
    </row>
    <row r="28" spans="1:15" x14ac:dyDescent="0.25">
      <c r="A28" s="28"/>
      <c r="D28" s="155"/>
      <c r="E28" s="155"/>
      <c r="F28" s="155"/>
      <c r="G28" s="155"/>
      <c r="H28" s="155"/>
      <c r="I28" s="155"/>
      <c r="J28" s="155"/>
      <c r="K28" s="155"/>
      <c r="L28" s="155"/>
      <c r="M28" s="155"/>
      <c r="N28" s="155"/>
      <c r="O28" s="155"/>
    </row>
    <row r="29" spans="1:15" ht="10.5" customHeight="1" x14ac:dyDescent="0.25">
      <c r="A29" s="29" t="s">
        <v>693</v>
      </c>
      <c r="D29" s="155"/>
      <c r="E29" s="155"/>
      <c r="F29" s="155"/>
      <c r="G29" s="155"/>
      <c r="H29" s="155"/>
      <c r="I29" s="155"/>
      <c r="J29" s="155"/>
      <c r="K29" s="155"/>
      <c r="L29" s="155"/>
      <c r="M29" s="155"/>
      <c r="N29" s="155"/>
      <c r="O29" s="155"/>
    </row>
    <row r="30" spans="1:15" ht="60.75" x14ac:dyDescent="0.25">
      <c r="A30" s="284" t="s">
        <v>705</v>
      </c>
    </row>
  </sheetData>
  <hyperlinks>
    <hyperlink ref="A5" location="Índice!A1" display="Índice/Contents" xr:uid="{3715A11A-A456-4C2C-9151-E0E3A6AF44E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5770-53D2-4544-B212-0382AB7CF6D7}">
  <sheetPr codeName="Sheet58"/>
  <dimension ref="A5:K70"/>
  <sheetViews>
    <sheetView showGridLines="0" showRowColHeaders="0" zoomScaleNormal="100" workbookViewId="0">
      <selection activeCell="A8" sqref="A8"/>
    </sheetView>
  </sheetViews>
  <sheetFormatPr defaultRowHeight="15" x14ac:dyDescent="0.25"/>
  <cols>
    <col min="1" max="1" width="31.5703125" customWidth="1"/>
    <col min="2" max="2" width="8.5703125" bestFit="1" customWidth="1"/>
    <col min="3" max="3" width="62.42578125" customWidth="1"/>
    <col min="4" max="4" width="74.5703125" customWidth="1"/>
    <col min="5" max="6" width="34.5703125" customWidth="1"/>
  </cols>
  <sheetData>
    <row r="5" spans="1:11" ht="36" customHeight="1" x14ac:dyDescent="0.25">
      <c r="A5" s="51" t="s">
        <v>6</v>
      </c>
    </row>
    <row r="6" spans="1:11" ht="18.75" x14ac:dyDescent="0.25">
      <c r="A6" s="5" t="s">
        <v>196</v>
      </c>
    </row>
    <row r="7" spans="1:11" x14ac:dyDescent="0.25">
      <c r="A7" s="61" t="s">
        <v>749</v>
      </c>
    </row>
    <row r="8" spans="1:11" ht="18.75" x14ac:dyDescent="0.25">
      <c r="A8" s="5"/>
    </row>
    <row r="9" spans="1:11" x14ac:dyDescent="0.25">
      <c r="A9" s="6"/>
    </row>
    <row r="10" spans="1:11" x14ac:dyDescent="0.25">
      <c r="A10" s="179" t="s">
        <v>750</v>
      </c>
    </row>
    <row r="11" spans="1:11" x14ac:dyDescent="0.25">
      <c r="A11" s="7" t="s">
        <v>751</v>
      </c>
    </row>
    <row r="12" spans="1:11" x14ac:dyDescent="0.25">
      <c r="A12" s="7"/>
    </row>
    <row r="13" spans="1:11" x14ac:dyDescent="0.25">
      <c r="A13" s="7"/>
      <c r="C13" s="286"/>
      <c r="D13" s="286"/>
      <c r="E13" s="286"/>
      <c r="F13" s="286"/>
      <c r="G13" s="53"/>
    </row>
    <row r="14" spans="1:11" x14ac:dyDescent="0.25">
      <c r="C14" s="287"/>
      <c r="D14" s="287"/>
      <c r="E14" s="287"/>
      <c r="F14" s="287"/>
      <c r="G14" s="53"/>
    </row>
    <row r="15" spans="1:11" x14ac:dyDescent="0.25">
      <c r="A15" s="46" t="s">
        <v>65</v>
      </c>
      <c r="C15" s="254" t="s">
        <v>752</v>
      </c>
      <c r="D15" s="254" t="s">
        <v>752</v>
      </c>
      <c r="E15" s="66"/>
      <c r="F15" s="66"/>
      <c r="G15" s="53"/>
      <c r="H15" s="31"/>
      <c r="I15" s="31"/>
      <c r="J15" s="31"/>
      <c r="K15" s="31"/>
    </row>
    <row r="16" spans="1:11" s="33" customFormat="1" ht="14.45" customHeight="1" x14ac:dyDescent="0.25">
      <c r="A16" s="46"/>
      <c r="C16" s="255" t="s">
        <v>753</v>
      </c>
      <c r="D16" s="256" t="s">
        <v>754</v>
      </c>
      <c r="E16" s="180"/>
      <c r="F16" s="180"/>
      <c r="G16" s="53"/>
      <c r="H16" s="182"/>
      <c r="I16" s="182"/>
      <c r="J16" s="182"/>
      <c r="K16" s="182"/>
    </row>
    <row r="17" spans="1:11" ht="14.45" customHeight="1" x14ac:dyDescent="0.25">
      <c r="C17" s="35" t="s">
        <v>755</v>
      </c>
      <c r="D17" s="35" t="s">
        <v>756</v>
      </c>
      <c r="E17" s="36"/>
      <c r="F17" s="36"/>
      <c r="G17" s="53"/>
      <c r="H17" s="31"/>
      <c r="I17" s="31"/>
      <c r="J17" s="31"/>
      <c r="K17" s="31"/>
    </row>
    <row r="18" spans="1:11" x14ac:dyDescent="0.25">
      <c r="A18" s="37">
        <v>44562</v>
      </c>
      <c r="B18" s="253">
        <v>44562</v>
      </c>
      <c r="C18" s="78">
        <v>107.04376530850486</v>
      </c>
      <c r="D18" s="78">
        <v>106.93589936868415</v>
      </c>
      <c r="E18" s="55"/>
      <c r="F18" s="55"/>
      <c r="G18" s="53"/>
      <c r="H18" s="31"/>
      <c r="I18" s="31"/>
      <c r="J18" s="31"/>
      <c r="K18" s="31"/>
    </row>
    <row r="19" spans="1:11" x14ac:dyDescent="0.25">
      <c r="A19" s="37">
        <v>44593</v>
      </c>
      <c r="B19" s="253">
        <v>44593</v>
      </c>
      <c r="C19" s="78">
        <v>107.77191557997664</v>
      </c>
      <c r="D19" s="78">
        <v>108.03675948308857</v>
      </c>
      <c r="E19" s="55"/>
      <c r="F19" s="55"/>
      <c r="G19" s="53"/>
      <c r="H19" s="31"/>
      <c r="I19" s="31"/>
      <c r="J19" s="31"/>
      <c r="K19" s="31"/>
    </row>
    <row r="20" spans="1:11" x14ac:dyDescent="0.25">
      <c r="A20" s="37">
        <v>44621</v>
      </c>
      <c r="B20" s="253">
        <v>44621</v>
      </c>
      <c r="C20" s="78">
        <v>111.10388773372775</v>
      </c>
      <c r="D20" s="78">
        <v>109.39227391635636</v>
      </c>
      <c r="E20" s="55"/>
      <c r="F20" s="55"/>
      <c r="G20" s="53"/>
      <c r="H20" s="31"/>
      <c r="I20" s="31"/>
      <c r="J20" s="31"/>
      <c r="K20" s="31"/>
    </row>
    <row r="21" spans="1:11" x14ac:dyDescent="0.25">
      <c r="A21" s="37">
        <v>44652</v>
      </c>
      <c r="B21" s="253">
        <v>44652</v>
      </c>
      <c r="C21" s="78">
        <v>116.01773367958276</v>
      </c>
      <c r="D21" s="78">
        <v>111.00551509414638</v>
      </c>
      <c r="E21" s="55"/>
      <c r="F21" s="55"/>
      <c r="G21" s="53"/>
      <c r="H21" s="31"/>
      <c r="I21" s="31"/>
      <c r="J21" s="31"/>
      <c r="K21" s="31"/>
    </row>
    <row r="22" spans="1:11" x14ac:dyDescent="0.25">
      <c r="A22" s="37">
        <v>44682</v>
      </c>
      <c r="B22" s="253">
        <v>44682</v>
      </c>
      <c r="C22" s="78">
        <v>118.71338050555951</v>
      </c>
      <c r="D22" s="78">
        <v>113.28484259728211</v>
      </c>
      <c r="E22" s="55"/>
      <c r="F22" s="55"/>
      <c r="G22" s="53"/>
      <c r="H22" s="31"/>
      <c r="I22" s="31"/>
      <c r="J22" s="31"/>
      <c r="K22" s="31"/>
    </row>
    <row r="23" spans="1:11" x14ac:dyDescent="0.25">
      <c r="A23" s="37">
        <v>44713</v>
      </c>
      <c r="B23" s="253">
        <v>44713</v>
      </c>
      <c r="C23" s="78">
        <v>120.12122707312407</v>
      </c>
      <c r="D23" s="78">
        <v>114.4132276915531</v>
      </c>
      <c r="E23" s="55"/>
      <c r="F23" s="55"/>
      <c r="G23" s="53"/>
      <c r="H23" s="31"/>
      <c r="I23" s="31"/>
      <c r="J23" s="31"/>
      <c r="K23" s="31"/>
    </row>
    <row r="24" spans="1:11" x14ac:dyDescent="0.25">
      <c r="A24" s="37">
        <v>44743</v>
      </c>
      <c r="B24" s="253">
        <v>44743</v>
      </c>
      <c r="C24" s="78">
        <v>120.8984461265192</v>
      </c>
      <c r="D24" s="78">
        <v>115.70680646975646</v>
      </c>
      <c r="E24" s="55"/>
      <c r="F24" s="55"/>
      <c r="G24" s="53"/>
      <c r="H24" s="31"/>
      <c r="I24" s="31"/>
      <c r="J24" s="31"/>
      <c r="K24" s="31"/>
    </row>
    <row r="25" spans="1:11" x14ac:dyDescent="0.25">
      <c r="A25" s="37">
        <v>44774</v>
      </c>
      <c r="B25" s="253">
        <v>44774</v>
      </c>
      <c r="C25" s="78">
        <v>122.08811322850379</v>
      </c>
      <c r="D25" s="78">
        <v>116.46113624818948</v>
      </c>
      <c r="E25" s="55"/>
      <c r="F25" s="55"/>
      <c r="G25" s="53"/>
      <c r="H25" s="31"/>
      <c r="I25" s="31"/>
      <c r="J25" s="31"/>
      <c r="K25" s="31"/>
    </row>
    <row r="26" spans="1:11" x14ac:dyDescent="0.25">
      <c r="A26" s="37">
        <v>44805</v>
      </c>
      <c r="B26" s="253">
        <v>44805</v>
      </c>
      <c r="C26" s="78">
        <v>122.78317989435234</v>
      </c>
      <c r="D26" s="78">
        <v>117.48436774574178</v>
      </c>
      <c r="E26" s="55"/>
      <c r="F26" s="55"/>
      <c r="G26" s="53"/>
      <c r="H26" s="31"/>
      <c r="I26" s="31"/>
      <c r="J26" s="31"/>
      <c r="K26" s="31"/>
    </row>
    <row r="27" spans="1:11" x14ac:dyDescent="0.25">
      <c r="A27" s="37">
        <v>44835</v>
      </c>
      <c r="B27" s="253">
        <v>44835</v>
      </c>
      <c r="C27" s="78">
        <v>125.6595484690388</v>
      </c>
      <c r="D27" s="78">
        <v>119.42232885647697</v>
      </c>
      <c r="E27" s="55"/>
      <c r="F27" s="55"/>
      <c r="G27" s="53"/>
      <c r="H27" s="31"/>
      <c r="I27" s="31"/>
      <c r="J27" s="31"/>
      <c r="K27" s="31"/>
    </row>
    <row r="28" spans="1:11" x14ac:dyDescent="0.25">
      <c r="A28" s="37">
        <v>44866</v>
      </c>
      <c r="B28" s="253">
        <v>44866</v>
      </c>
      <c r="C28" s="78">
        <v>127.89864936481368</v>
      </c>
      <c r="D28" s="78">
        <v>121.07939941230671</v>
      </c>
      <c r="E28" s="55"/>
      <c r="F28" s="55"/>
      <c r="G28" s="53"/>
      <c r="H28" s="31"/>
      <c r="I28" s="31"/>
      <c r="J28" s="31"/>
      <c r="K28" s="31"/>
    </row>
    <row r="29" spans="1:11" x14ac:dyDescent="0.25">
      <c r="A29" s="37">
        <v>44896</v>
      </c>
      <c r="B29" s="253">
        <v>44896</v>
      </c>
      <c r="C29" s="78">
        <v>129.2082360982389</v>
      </c>
      <c r="D29" s="78">
        <v>120.71897787028595</v>
      </c>
      <c r="E29" s="55"/>
      <c r="F29" s="55"/>
      <c r="G29" s="53"/>
      <c r="H29" s="31"/>
      <c r="I29" s="31"/>
      <c r="J29" s="31"/>
      <c r="K29" s="31"/>
    </row>
    <row r="30" spans="1:11" x14ac:dyDescent="0.25">
      <c r="A30" s="37">
        <v>44927</v>
      </c>
      <c r="B30" s="253">
        <v>44927</v>
      </c>
      <c r="C30" s="78">
        <v>131.20239640471883</v>
      </c>
      <c r="D30" s="78">
        <v>123.9961805128559</v>
      </c>
      <c r="E30" s="55"/>
      <c r="F30" s="55"/>
      <c r="G30" s="53"/>
      <c r="H30" s="17"/>
      <c r="I30" s="17"/>
      <c r="J30" s="17"/>
      <c r="K30" s="17"/>
    </row>
    <row r="31" spans="1:11" x14ac:dyDescent="0.25">
      <c r="A31" s="37">
        <v>44958</v>
      </c>
      <c r="B31" s="253">
        <v>44958</v>
      </c>
      <c r="C31" s="78">
        <v>133.10533609025035</v>
      </c>
      <c r="D31" s="78">
        <v>126.10820563413327</v>
      </c>
      <c r="E31" s="55"/>
      <c r="F31" s="55"/>
      <c r="G31" s="53"/>
    </row>
    <row r="32" spans="1:11" x14ac:dyDescent="0.25">
      <c r="A32" s="37">
        <v>44986</v>
      </c>
      <c r="B32" s="253">
        <v>44986</v>
      </c>
      <c r="C32" s="78">
        <v>134.72265769304988</v>
      </c>
      <c r="D32" s="78">
        <v>126.52682961450512</v>
      </c>
      <c r="E32" s="55"/>
      <c r="F32" s="55"/>
      <c r="G32" s="53"/>
    </row>
    <row r="33" spans="1:11" x14ac:dyDescent="0.25">
      <c r="A33" s="37">
        <v>45017</v>
      </c>
      <c r="B33" s="253">
        <v>45017</v>
      </c>
      <c r="C33" s="78">
        <v>134.03340100224284</v>
      </c>
      <c r="D33" s="78">
        <v>128.30295008894643</v>
      </c>
      <c r="E33" s="55"/>
      <c r="F33" s="55"/>
      <c r="G33" s="53"/>
      <c r="H33" s="15"/>
      <c r="I33" s="15"/>
      <c r="J33" s="15"/>
      <c r="K33" s="15"/>
    </row>
    <row r="34" spans="1:11" x14ac:dyDescent="0.25">
      <c r="A34" s="37">
        <v>45047</v>
      </c>
      <c r="B34" s="253">
        <v>45047</v>
      </c>
      <c r="C34" s="78">
        <v>128.51741817107768</v>
      </c>
      <c r="D34" s="78">
        <v>127.88473410113275</v>
      </c>
      <c r="E34" s="55"/>
      <c r="F34" s="55"/>
      <c r="G34" s="53"/>
      <c r="H34" s="15"/>
      <c r="I34" s="15"/>
      <c r="J34" s="15"/>
      <c r="K34" s="15"/>
    </row>
    <row r="35" spans="1:11" x14ac:dyDescent="0.25">
      <c r="A35" s="37">
        <v>45078</v>
      </c>
      <c r="B35" s="253">
        <v>45078</v>
      </c>
      <c r="C35" s="78">
        <v>128.56289278809038</v>
      </c>
      <c r="D35" s="78">
        <v>129.25383537335316</v>
      </c>
      <c r="E35" s="55"/>
      <c r="F35" s="55"/>
      <c r="G35" s="53"/>
      <c r="H35" s="15"/>
      <c r="I35" s="15"/>
      <c r="J35" s="15"/>
      <c r="K35" s="15"/>
    </row>
    <row r="36" spans="1:11" x14ac:dyDescent="0.25">
      <c r="A36" s="37">
        <v>45108</v>
      </c>
      <c r="B36" s="253">
        <v>45108</v>
      </c>
      <c r="C36" s="78">
        <v>127.68802198606031</v>
      </c>
      <c r="D36" s="78">
        <v>129.57151778269539</v>
      </c>
      <c r="E36" s="55"/>
      <c r="F36" s="55"/>
      <c r="G36" s="53"/>
      <c r="H36" s="15"/>
      <c r="I36" s="15"/>
      <c r="J36" s="15"/>
      <c r="K36" s="15"/>
    </row>
    <row r="37" spans="1:11" x14ac:dyDescent="0.25">
      <c r="A37" s="37">
        <v>45139</v>
      </c>
      <c r="B37" s="253">
        <v>45139</v>
      </c>
      <c r="C37" s="78">
        <v>128.7079069078365</v>
      </c>
      <c r="D37" s="78">
        <v>129.15380475944312</v>
      </c>
      <c r="E37" s="55"/>
      <c r="F37" s="55"/>
      <c r="G37" s="53"/>
      <c r="H37" s="15"/>
      <c r="I37" s="15"/>
      <c r="J37" s="15"/>
      <c r="K37" s="15"/>
    </row>
    <row r="38" spans="1:11" x14ac:dyDescent="0.25">
      <c r="A38" s="37"/>
      <c r="B38" s="38"/>
      <c r="C38" s="55"/>
      <c r="D38" s="55"/>
      <c r="E38" s="55"/>
      <c r="F38" s="55"/>
      <c r="G38" s="53"/>
      <c r="H38" s="15"/>
      <c r="I38" s="15"/>
      <c r="J38" s="15"/>
      <c r="K38" s="15"/>
    </row>
    <row r="39" spans="1:11" x14ac:dyDescent="0.25">
      <c r="A39" s="37"/>
      <c r="B39" s="38"/>
      <c r="C39" s="55"/>
      <c r="D39" s="55"/>
      <c r="E39" s="55"/>
      <c r="F39" s="55"/>
      <c r="G39" s="53"/>
      <c r="H39" s="15"/>
      <c r="I39" s="15"/>
      <c r="J39" s="15"/>
      <c r="K39" s="15"/>
    </row>
    <row r="40" spans="1:11" x14ac:dyDescent="0.25">
      <c r="A40" s="37"/>
      <c r="B40" s="38"/>
      <c r="C40" s="55"/>
      <c r="D40" s="55"/>
      <c r="E40" s="55"/>
      <c r="F40" s="55"/>
      <c r="G40" s="53"/>
      <c r="H40" s="15"/>
      <c r="I40" s="15"/>
      <c r="J40" s="15"/>
      <c r="K40" s="15"/>
    </row>
    <row r="41" spans="1:11" x14ac:dyDescent="0.25">
      <c r="A41" s="37"/>
      <c r="B41" s="38"/>
      <c r="C41" s="55"/>
      <c r="D41" s="55"/>
      <c r="E41" s="55"/>
      <c r="F41" s="55"/>
      <c r="G41" s="53"/>
      <c r="H41" s="15"/>
      <c r="I41" s="15"/>
      <c r="J41" s="15"/>
      <c r="K41" s="15"/>
    </row>
    <row r="42" spans="1:11" x14ac:dyDescent="0.25">
      <c r="A42" s="37"/>
      <c r="B42" s="38"/>
      <c r="C42" s="55"/>
      <c r="D42" s="55"/>
      <c r="E42" s="55"/>
      <c r="F42" s="55"/>
      <c r="G42" s="53"/>
      <c r="H42" s="15"/>
      <c r="I42" s="15"/>
      <c r="J42" s="15"/>
      <c r="K42" s="15"/>
    </row>
    <row r="43" spans="1:11" x14ac:dyDescent="0.25">
      <c r="A43" s="37"/>
      <c r="B43" s="38"/>
      <c r="C43" s="55"/>
      <c r="D43" s="55"/>
      <c r="E43" s="55"/>
      <c r="F43" s="55"/>
      <c r="G43" s="53"/>
      <c r="H43" s="15"/>
      <c r="I43" s="15"/>
      <c r="J43" s="15"/>
      <c r="K43" s="15"/>
    </row>
    <row r="44" spans="1:11" x14ac:dyDescent="0.25">
      <c r="A44" s="28" t="s">
        <v>757</v>
      </c>
      <c r="B44" s="11"/>
      <c r="G44" s="53"/>
    </row>
    <row r="45" spans="1:11" x14ac:dyDescent="0.25">
      <c r="A45" s="29" t="s">
        <v>758</v>
      </c>
      <c r="B45" s="11"/>
      <c r="G45" s="53"/>
    </row>
    <row r="46" spans="1:11" x14ac:dyDescent="0.25">
      <c r="G46" s="53"/>
    </row>
    <row r="47" spans="1:11" x14ac:dyDescent="0.25">
      <c r="G47" s="53"/>
    </row>
    <row r="48" spans="1:11" x14ac:dyDescent="0.25">
      <c r="A48" s="53"/>
      <c r="B48" s="53"/>
      <c r="C48" s="53"/>
      <c r="D48" s="53"/>
      <c r="E48" s="53"/>
      <c r="F48" s="53"/>
      <c r="G48" s="53"/>
    </row>
    <row r="49" spans="1:7" x14ac:dyDescent="0.25">
      <c r="A49" s="53"/>
      <c r="B49" s="53"/>
      <c r="C49" s="53"/>
      <c r="D49" s="53"/>
      <c r="E49" s="53"/>
      <c r="F49" s="53"/>
      <c r="G49" s="53"/>
    </row>
    <row r="50" spans="1:7" x14ac:dyDescent="0.25">
      <c r="A50" s="53"/>
      <c r="B50" s="53"/>
      <c r="C50" s="53"/>
      <c r="D50" s="53"/>
      <c r="E50" s="53"/>
      <c r="F50" s="53"/>
      <c r="G50" s="53"/>
    </row>
    <row r="51" spans="1:7" x14ac:dyDescent="0.25">
      <c r="A51" s="53"/>
      <c r="B51" s="53"/>
      <c r="C51" s="53"/>
      <c r="D51" s="53"/>
      <c r="E51" s="53"/>
      <c r="F51" s="53"/>
      <c r="G51" s="53"/>
    </row>
    <row r="52" spans="1:7" x14ac:dyDescent="0.25">
      <c r="A52" s="53"/>
      <c r="B52" s="53"/>
      <c r="C52" s="53"/>
      <c r="D52" s="53"/>
      <c r="E52" s="53"/>
      <c r="F52" s="53"/>
      <c r="G52" s="53"/>
    </row>
    <row r="53" spans="1:7" x14ac:dyDescent="0.25">
      <c r="A53" s="53"/>
      <c r="B53" s="53"/>
      <c r="C53" s="53"/>
      <c r="D53" s="53"/>
      <c r="E53" s="53"/>
      <c r="F53" s="53"/>
      <c r="G53" s="53"/>
    </row>
    <row r="54" spans="1:7" x14ac:dyDescent="0.25">
      <c r="A54" s="53"/>
      <c r="B54" s="53"/>
      <c r="C54" s="53"/>
      <c r="D54" s="53"/>
      <c r="E54" s="53"/>
      <c r="F54" s="53"/>
      <c r="G54" s="53"/>
    </row>
    <row r="55" spans="1:7" x14ac:dyDescent="0.25">
      <c r="A55" s="53"/>
      <c r="B55" s="53"/>
      <c r="C55" s="53"/>
      <c r="D55" s="53"/>
      <c r="E55" s="53"/>
      <c r="F55" s="53"/>
      <c r="G55" s="53"/>
    </row>
    <row r="56" spans="1:7" x14ac:dyDescent="0.25">
      <c r="A56" s="53"/>
      <c r="B56" s="53"/>
      <c r="C56" s="53"/>
      <c r="D56" s="53"/>
      <c r="E56" s="53"/>
      <c r="F56" s="53"/>
      <c r="G56" s="53"/>
    </row>
    <row r="57" spans="1:7" x14ac:dyDescent="0.25">
      <c r="A57" s="53"/>
      <c r="B57" s="53"/>
      <c r="C57" s="53"/>
      <c r="D57" s="53"/>
      <c r="E57" s="53"/>
      <c r="F57" s="53"/>
      <c r="G57" s="53"/>
    </row>
    <row r="58" spans="1:7" x14ac:dyDescent="0.25">
      <c r="A58" s="53"/>
      <c r="B58" s="53"/>
      <c r="C58" s="53"/>
      <c r="D58" s="53"/>
      <c r="E58" s="53"/>
      <c r="F58" s="53"/>
      <c r="G58" s="53"/>
    </row>
    <row r="59" spans="1:7" x14ac:dyDescent="0.25">
      <c r="A59" s="53"/>
      <c r="B59" s="53"/>
      <c r="C59" s="53"/>
      <c r="D59" s="53"/>
      <c r="E59" s="53"/>
      <c r="F59" s="53"/>
      <c r="G59" s="53"/>
    </row>
    <row r="60" spans="1:7" x14ac:dyDescent="0.25">
      <c r="A60" s="53"/>
      <c r="B60" s="53"/>
      <c r="C60" s="53"/>
      <c r="D60" s="53"/>
      <c r="E60" s="53"/>
      <c r="F60" s="53"/>
      <c r="G60" s="53"/>
    </row>
    <row r="61" spans="1:7" x14ac:dyDescent="0.25">
      <c r="A61" s="53"/>
      <c r="B61" s="53"/>
      <c r="C61" s="53"/>
      <c r="D61" s="53"/>
      <c r="E61" s="53"/>
      <c r="F61" s="53"/>
      <c r="G61" s="53"/>
    </row>
    <row r="62" spans="1:7" x14ac:dyDescent="0.25">
      <c r="A62" s="53"/>
      <c r="B62" s="53"/>
      <c r="C62" s="53"/>
      <c r="D62" s="53"/>
      <c r="E62" s="53"/>
      <c r="F62" s="53"/>
      <c r="G62" s="53"/>
    </row>
    <row r="63" spans="1:7" x14ac:dyDescent="0.25">
      <c r="A63" s="53"/>
      <c r="B63" s="53"/>
      <c r="C63" s="53"/>
      <c r="D63" s="53"/>
      <c r="E63" s="53"/>
      <c r="F63" s="53"/>
      <c r="G63" s="53"/>
    </row>
    <row r="64" spans="1:7" x14ac:dyDescent="0.25">
      <c r="A64" s="53"/>
      <c r="B64" s="53"/>
      <c r="C64" s="53"/>
      <c r="D64" s="53"/>
      <c r="E64" s="53"/>
      <c r="F64" s="53"/>
      <c r="G64" s="53"/>
    </row>
    <row r="65" spans="1:7" x14ac:dyDescent="0.25">
      <c r="A65" s="53"/>
      <c r="B65" s="53"/>
      <c r="C65" s="53"/>
      <c r="D65" s="53"/>
      <c r="E65" s="53"/>
      <c r="F65" s="53"/>
      <c r="G65" s="53"/>
    </row>
    <row r="66" spans="1:7" x14ac:dyDescent="0.25">
      <c r="A66" s="53"/>
      <c r="B66" s="53"/>
      <c r="C66" s="53"/>
      <c r="D66" s="53"/>
      <c r="E66" s="53"/>
      <c r="F66" s="53"/>
      <c r="G66" s="53"/>
    </row>
    <row r="67" spans="1:7" x14ac:dyDescent="0.25">
      <c r="A67" s="53"/>
      <c r="B67" s="53"/>
      <c r="C67" s="53"/>
      <c r="D67" s="53"/>
      <c r="E67" s="53"/>
      <c r="F67" s="53"/>
      <c r="G67" s="53"/>
    </row>
    <row r="68" spans="1:7" x14ac:dyDescent="0.25">
      <c r="A68" s="53"/>
      <c r="B68" s="53"/>
      <c r="C68" s="53"/>
      <c r="D68" s="53"/>
      <c r="E68" s="53"/>
      <c r="F68" s="53"/>
      <c r="G68" s="53"/>
    </row>
    <row r="69" spans="1:7" x14ac:dyDescent="0.25">
      <c r="A69" s="53"/>
      <c r="B69" s="53"/>
      <c r="C69" s="53"/>
      <c r="D69" s="53"/>
      <c r="E69" s="53"/>
      <c r="F69" s="53"/>
      <c r="G69" s="53"/>
    </row>
    <row r="70" spans="1:7" x14ac:dyDescent="0.25">
      <c r="A70" s="53"/>
      <c r="B70" s="53"/>
      <c r="C70" s="53"/>
      <c r="D70" s="53"/>
      <c r="E70" s="53"/>
      <c r="F70" s="53"/>
      <c r="G70" s="53"/>
    </row>
  </sheetData>
  <mergeCells count="2">
    <mergeCell ref="C13:F13"/>
    <mergeCell ref="C14:F14"/>
  </mergeCells>
  <hyperlinks>
    <hyperlink ref="A5" location="Índice!A1" display="Índice/Contents" xr:uid="{3357215C-BF89-4C36-AD7D-390FC036D3EF}"/>
  </hyperlinks>
  <pageMargins left="0.7" right="0.7" top="0.75" bottom="0.75" header="0.3" footer="0.3"/>
  <pageSetup paperSize="9" scale="36"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2368-D1C6-4F1E-857C-2519ED60605D}">
  <sheetPr codeName="Sheet59"/>
  <dimension ref="A5:K70"/>
  <sheetViews>
    <sheetView showGridLines="0" showRowColHeaders="0" zoomScaleNormal="100" workbookViewId="0">
      <selection activeCell="A8" sqref="A8"/>
    </sheetView>
  </sheetViews>
  <sheetFormatPr defaultRowHeight="15" x14ac:dyDescent="0.25"/>
  <cols>
    <col min="1" max="1" width="31.5703125" customWidth="1"/>
    <col min="2" max="2" width="8.42578125" bestFit="1" customWidth="1"/>
    <col min="3" max="3" width="62.42578125" customWidth="1"/>
    <col min="4" max="4" width="74.5703125" customWidth="1"/>
    <col min="5" max="6" width="34.5703125" customWidth="1"/>
  </cols>
  <sheetData>
    <row r="5" spans="1:11" ht="36" customHeight="1" x14ac:dyDescent="0.25">
      <c r="A5" s="51" t="s">
        <v>6</v>
      </c>
    </row>
    <row r="6" spans="1:11" ht="18.75" x14ac:dyDescent="0.25">
      <c r="A6" s="5" t="s">
        <v>196</v>
      </c>
    </row>
    <row r="7" spans="1:11" x14ac:dyDescent="0.25">
      <c r="A7" s="61" t="s">
        <v>749</v>
      </c>
    </row>
    <row r="8" spans="1:11" ht="18.75" x14ac:dyDescent="0.25">
      <c r="A8" s="5"/>
    </row>
    <row r="9" spans="1:11" x14ac:dyDescent="0.25">
      <c r="A9" s="6"/>
    </row>
    <row r="10" spans="1:11" x14ac:dyDescent="0.25">
      <c r="A10" s="179" t="s">
        <v>759</v>
      </c>
    </row>
    <row r="11" spans="1:11" x14ac:dyDescent="0.25">
      <c r="A11" s="7" t="s">
        <v>760</v>
      </c>
    </row>
    <row r="12" spans="1:11" x14ac:dyDescent="0.25">
      <c r="A12" s="7"/>
    </row>
    <row r="13" spans="1:11" x14ac:dyDescent="0.25">
      <c r="A13" s="7"/>
      <c r="C13" s="286"/>
      <c r="D13" s="286"/>
      <c r="E13" s="286"/>
      <c r="F13" s="286"/>
      <c r="G13" s="53"/>
    </row>
    <row r="14" spans="1:11" x14ac:dyDescent="0.25">
      <c r="C14" s="287"/>
      <c r="D14" s="287"/>
      <c r="E14" s="287"/>
      <c r="F14" s="287"/>
      <c r="G14" s="53"/>
    </row>
    <row r="15" spans="1:11" x14ac:dyDescent="0.25">
      <c r="A15" s="46" t="s">
        <v>65</v>
      </c>
      <c r="C15" s="254" t="s">
        <v>752</v>
      </c>
      <c r="D15" s="254" t="s">
        <v>752</v>
      </c>
      <c r="E15" s="254"/>
      <c r="F15" s="254"/>
      <c r="G15" s="53"/>
      <c r="H15" s="31"/>
      <c r="I15" s="31"/>
      <c r="J15" s="31"/>
      <c r="K15" s="31"/>
    </row>
    <row r="16" spans="1:11" s="33" customFormat="1" ht="14.45" customHeight="1" x14ac:dyDescent="0.25">
      <c r="A16" s="46"/>
      <c r="C16" s="255" t="s">
        <v>753</v>
      </c>
      <c r="D16" s="256" t="s">
        <v>1036</v>
      </c>
      <c r="E16" s="255" t="s">
        <v>761</v>
      </c>
      <c r="F16" s="255"/>
      <c r="G16" s="53"/>
      <c r="H16" s="182"/>
      <c r="I16" s="182"/>
      <c r="J16" s="182"/>
      <c r="K16" s="182"/>
    </row>
    <row r="17" spans="1:11" ht="14.45" customHeight="1" x14ac:dyDescent="0.25">
      <c r="C17" s="35" t="s">
        <v>755</v>
      </c>
      <c r="D17" s="35" t="s">
        <v>1037</v>
      </c>
      <c r="E17" s="237" t="s">
        <v>762</v>
      </c>
      <c r="F17" s="239"/>
      <c r="G17" s="53"/>
      <c r="H17" s="31"/>
      <c r="I17" s="31"/>
      <c r="J17" s="31"/>
      <c r="K17" s="31"/>
    </row>
    <row r="18" spans="1:11" x14ac:dyDescent="0.25">
      <c r="A18" s="37">
        <v>44562</v>
      </c>
      <c r="B18" s="253">
        <v>44562</v>
      </c>
      <c r="C18" s="78">
        <v>107.04376530850486</v>
      </c>
      <c r="D18" s="78">
        <v>111.00523274840459</v>
      </c>
      <c r="E18" s="78">
        <v>112.07088538117836</v>
      </c>
      <c r="F18" s="55"/>
      <c r="G18" s="53"/>
      <c r="H18" s="31"/>
      <c r="I18" s="31"/>
      <c r="J18" s="31"/>
      <c r="K18" s="31"/>
    </row>
    <row r="19" spans="1:11" x14ac:dyDescent="0.25">
      <c r="A19" s="37">
        <v>44593</v>
      </c>
      <c r="B19" s="253">
        <v>44593</v>
      </c>
      <c r="C19" s="78">
        <v>107.77191557997664</v>
      </c>
      <c r="D19" s="78">
        <v>112.28737565963954</v>
      </c>
      <c r="E19" s="78">
        <v>112.7998974346585</v>
      </c>
      <c r="F19" s="55"/>
      <c r="G19" s="53"/>
      <c r="H19" s="31"/>
      <c r="I19" s="31"/>
      <c r="J19" s="31"/>
      <c r="K19" s="31"/>
    </row>
    <row r="20" spans="1:11" x14ac:dyDescent="0.25">
      <c r="A20" s="37">
        <v>44621</v>
      </c>
      <c r="B20" s="253">
        <v>44621</v>
      </c>
      <c r="C20" s="78">
        <v>111.10388773372775</v>
      </c>
      <c r="D20" s="78">
        <v>113.61692038528106</v>
      </c>
      <c r="E20" s="78">
        <v>114.30528594464721</v>
      </c>
      <c r="F20" s="55"/>
      <c r="G20" s="53"/>
      <c r="H20" s="31"/>
      <c r="I20" s="31"/>
      <c r="J20" s="31"/>
      <c r="K20" s="31"/>
    </row>
    <row r="21" spans="1:11" x14ac:dyDescent="0.25">
      <c r="A21" s="37">
        <v>44652</v>
      </c>
      <c r="B21" s="253">
        <v>44652</v>
      </c>
      <c r="C21" s="78">
        <v>116.01773367958276</v>
      </c>
      <c r="D21" s="78">
        <v>116.61261572339194</v>
      </c>
      <c r="E21" s="78">
        <v>119.25869035728797</v>
      </c>
      <c r="F21" s="55"/>
      <c r="G21" s="53"/>
      <c r="H21" s="31"/>
      <c r="I21" s="31"/>
      <c r="J21" s="31"/>
      <c r="K21" s="31"/>
    </row>
    <row r="22" spans="1:11" x14ac:dyDescent="0.25">
      <c r="A22" s="37">
        <v>44682</v>
      </c>
      <c r="B22" s="253">
        <v>44682</v>
      </c>
      <c r="C22" s="78">
        <v>118.71338050555951</v>
      </c>
      <c r="D22" s="78">
        <v>118.31276814548433</v>
      </c>
      <c r="E22" s="78">
        <v>120.77812630818343</v>
      </c>
      <c r="F22" s="55"/>
      <c r="G22" s="53"/>
      <c r="H22" s="31"/>
      <c r="I22" s="31"/>
      <c r="J22" s="31"/>
      <c r="K22" s="31"/>
    </row>
    <row r="23" spans="1:11" x14ac:dyDescent="0.25">
      <c r="A23" s="37">
        <v>44713</v>
      </c>
      <c r="B23" s="253">
        <v>44713</v>
      </c>
      <c r="C23" s="78">
        <v>120.12122707312407</v>
      </c>
      <c r="D23" s="78">
        <v>119.94816123981803</v>
      </c>
      <c r="E23" s="78">
        <v>123.38892690250816</v>
      </c>
      <c r="F23" s="55"/>
      <c r="G23" s="53"/>
      <c r="H23" s="31"/>
      <c r="I23" s="31"/>
      <c r="J23" s="31"/>
      <c r="K23" s="31"/>
    </row>
    <row r="24" spans="1:11" x14ac:dyDescent="0.25">
      <c r="A24" s="37">
        <v>44743</v>
      </c>
      <c r="B24" s="253">
        <v>44743</v>
      </c>
      <c r="C24" s="78">
        <v>120.8984461265192</v>
      </c>
      <c r="D24" s="78">
        <v>120.96888490826755</v>
      </c>
      <c r="E24" s="78">
        <v>123.38302523796392</v>
      </c>
      <c r="F24" s="55"/>
      <c r="G24" s="53"/>
      <c r="H24" s="31"/>
      <c r="I24" s="31"/>
      <c r="J24" s="31"/>
      <c r="K24" s="31"/>
    </row>
    <row r="25" spans="1:11" x14ac:dyDescent="0.25">
      <c r="A25" s="37">
        <v>44774</v>
      </c>
      <c r="B25" s="253">
        <v>44774</v>
      </c>
      <c r="C25" s="78">
        <v>122.08811322850379</v>
      </c>
      <c r="D25" s="78">
        <v>122.33649936006856</v>
      </c>
      <c r="E25" s="78">
        <v>123.83814884171034</v>
      </c>
      <c r="F25" s="55"/>
      <c r="G25" s="53"/>
      <c r="H25" s="31"/>
      <c r="I25" s="31"/>
      <c r="J25" s="31"/>
      <c r="K25" s="31"/>
    </row>
    <row r="26" spans="1:11" x14ac:dyDescent="0.25">
      <c r="A26" s="37">
        <v>44805</v>
      </c>
      <c r="B26" s="253">
        <v>44805</v>
      </c>
      <c r="C26" s="78">
        <v>122.78317989435234</v>
      </c>
      <c r="D26" s="78">
        <v>123.88103480288454</v>
      </c>
      <c r="E26" s="78">
        <v>124.48874451898972</v>
      </c>
      <c r="F26" s="55"/>
      <c r="G26" s="53"/>
      <c r="H26" s="31"/>
      <c r="I26" s="31"/>
      <c r="J26" s="31"/>
      <c r="K26" s="31"/>
    </row>
    <row r="27" spans="1:11" x14ac:dyDescent="0.25">
      <c r="A27" s="37">
        <v>44835</v>
      </c>
      <c r="B27" s="253">
        <v>44835</v>
      </c>
      <c r="C27" s="78">
        <v>125.6595484690388</v>
      </c>
      <c r="D27" s="78">
        <v>126.35777547812049</v>
      </c>
      <c r="E27" s="78">
        <v>128.08561809927258</v>
      </c>
      <c r="F27" s="55"/>
      <c r="G27" s="53"/>
      <c r="H27" s="31"/>
      <c r="I27" s="31"/>
      <c r="J27" s="31"/>
      <c r="K27" s="31"/>
    </row>
    <row r="28" spans="1:11" x14ac:dyDescent="0.25">
      <c r="A28" s="37">
        <v>44866</v>
      </c>
      <c r="B28" s="253">
        <v>44866</v>
      </c>
      <c r="C28" s="78">
        <v>127.89864936481368</v>
      </c>
      <c r="D28" s="78">
        <v>127.45018697218566</v>
      </c>
      <c r="E28" s="78">
        <v>128.21173839364286</v>
      </c>
      <c r="F28" s="55"/>
      <c r="G28" s="53"/>
      <c r="H28" s="31"/>
      <c r="I28" s="31"/>
      <c r="J28" s="31"/>
      <c r="K28" s="31"/>
    </row>
    <row r="29" spans="1:11" x14ac:dyDescent="0.25">
      <c r="A29" s="37">
        <v>44896</v>
      </c>
      <c r="B29" s="253">
        <v>44896</v>
      </c>
      <c r="C29" s="78">
        <v>129.2082360982389</v>
      </c>
      <c r="D29" s="78">
        <v>128.43053211369465</v>
      </c>
      <c r="E29" s="78">
        <v>130.38903345158818</v>
      </c>
      <c r="F29" s="55"/>
      <c r="G29" s="53"/>
      <c r="H29" s="31"/>
      <c r="I29" s="31"/>
      <c r="J29" s="31"/>
      <c r="K29" s="31"/>
    </row>
    <row r="30" spans="1:11" x14ac:dyDescent="0.25">
      <c r="A30" s="37">
        <v>44927</v>
      </c>
      <c r="B30" s="253">
        <v>44927</v>
      </c>
      <c r="C30" s="78">
        <v>131.20239640471883</v>
      </c>
      <c r="D30" s="78">
        <v>130.12860067716377</v>
      </c>
      <c r="E30" s="78">
        <v>130.21888311057296</v>
      </c>
      <c r="F30" s="55"/>
      <c r="G30" s="53"/>
      <c r="H30" s="17"/>
      <c r="I30" s="17"/>
      <c r="J30" s="17"/>
      <c r="K30" s="17"/>
    </row>
    <row r="31" spans="1:11" x14ac:dyDescent="0.25">
      <c r="A31" s="37">
        <v>44958</v>
      </c>
      <c r="B31" s="253">
        <v>44958</v>
      </c>
      <c r="C31" s="78">
        <v>133.10533609025035</v>
      </c>
      <c r="D31" s="78">
        <v>133.09305799520166</v>
      </c>
      <c r="E31" s="78">
        <v>132.57753608295332</v>
      </c>
      <c r="F31" s="55"/>
      <c r="G31" s="53"/>
    </row>
    <row r="32" spans="1:11" x14ac:dyDescent="0.25">
      <c r="A32" s="37">
        <v>44986</v>
      </c>
      <c r="B32" s="253">
        <v>44986</v>
      </c>
      <c r="C32" s="78">
        <v>134.72265769304988</v>
      </c>
      <c r="D32" s="78">
        <v>134.816118585319</v>
      </c>
      <c r="E32" s="78">
        <v>134.05062468225361</v>
      </c>
      <c r="F32" s="55"/>
      <c r="G32" s="53"/>
    </row>
    <row r="33" spans="1:11" x14ac:dyDescent="0.25">
      <c r="A33" s="37">
        <v>45017</v>
      </c>
      <c r="B33" s="253">
        <v>45017</v>
      </c>
      <c r="C33" s="78">
        <v>134.03340100224284</v>
      </c>
      <c r="D33" s="78">
        <v>134.245067768746</v>
      </c>
      <c r="E33" s="78">
        <v>133.98353387192304</v>
      </c>
      <c r="F33" s="55"/>
      <c r="G33" s="53"/>
      <c r="H33" s="15"/>
      <c r="I33" s="15"/>
      <c r="J33" s="15"/>
      <c r="K33" s="15"/>
    </row>
    <row r="34" spans="1:11" x14ac:dyDescent="0.25">
      <c r="A34" s="37">
        <v>45047</v>
      </c>
      <c r="B34" s="253">
        <v>45047</v>
      </c>
      <c r="C34" s="78">
        <v>128.51741817107768</v>
      </c>
      <c r="D34" s="78">
        <v>134.42909458783774</v>
      </c>
      <c r="E34" s="78">
        <v>134.46471236443691</v>
      </c>
      <c r="F34" s="55"/>
      <c r="G34" s="53"/>
      <c r="H34" s="15"/>
      <c r="I34" s="15"/>
      <c r="J34" s="15"/>
      <c r="K34" s="15"/>
    </row>
    <row r="35" spans="1:11" x14ac:dyDescent="0.25">
      <c r="A35" s="37">
        <v>45078</v>
      </c>
      <c r="B35" s="253">
        <v>45078</v>
      </c>
      <c r="C35" s="78">
        <v>128.56289278809038</v>
      </c>
      <c r="D35" s="78">
        <v>134.68771069686306</v>
      </c>
      <c r="E35" s="78">
        <v>134.86372958494624</v>
      </c>
      <c r="F35" s="55"/>
      <c r="G35" s="53"/>
      <c r="H35" s="15"/>
      <c r="I35" s="15"/>
      <c r="J35" s="15"/>
      <c r="K35" s="15"/>
    </row>
    <row r="36" spans="1:11" x14ac:dyDescent="0.25">
      <c r="A36" s="37">
        <v>45108</v>
      </c>
      <c r="B36" s="253">
        <v>45108</v>
      </c>
      <c r="C36" s="78">
        <v>127.68802198606031</v>
      </c>
      <c r="D36" s="78">
        <v>134.49013601918918</v>
      </c>
      <c r="E36" s="78">
        <v>136.26116048312355</v>
      </c>
      <c r="F36" s="55"/>
      <c r="G36" s="53"/>
      <c r="H36" s="15"/>
      <c r="I36" s="15"/>
      <c r="J36" s="15"/>
      <c r="K36" s="15"/>
    </row>
    <row r="37" spans="1:11" x14ac:dyDescent="0.25">
      <c r="A37" s="37">
        <v>45139</v>
      </c>
      <c r="B37" s="253">
        <v>45139</v>
      </c>
      <c r="C37" s="78">
        <v>128.7079069078365</v>
      </c>
      <c r="D37" s="78">
        <v>134.32884662932173</v>
      </c>
      <c r="E37" s="78">
        <v>136.45341801657344</v>
      </c>
      <c r="F37" s="55"/>
      <c r="G37" s="53"/>
      <c r="H37" s="15"/>
      <c r="I37" s="15"/>
      <c r="J37" s="15"/>
      <c r="K37" s="15"/>
    </row>
    <row r="38" spans="1:11" x14ac:dyDescent="0.25">
      <c r="A38" s="37"/>
      <c r="B38" s="38"/>
      <c r="C38" s="55"/>
      <c r="D38" s="55"/>
      <c r="E38" s="55"/>
      <c r="F38" s="55"/>
      <c r="G38" s="53"/>
      <c r="H38" s="15"/>
      <c r="I38" s="15"/>
      <c r="J38" s="15"/>
      <c r="K38" s="15"/>
    </row>
    <row r="39" spans="1:11" x14ac:dyDescent="0.25">
      <c r="A39" s="37"/>
      <c r="B39" s="38"/>
      <c r="C39" s="55"/>
      <c r="D39" s="55"/>
      <c r="E39" s="55"/>
      <c r="F39" s="55"/>
      <c r="G39" s="53"/>
      <c r="H39" s="15"/>
      <c r="I39" s="15"/>
      <c r="J39" s="15"/>
      <c r="K39" s="15"/>
    </row>
    <row r="40" spans="1:11" x14ac:dyDescent="0.25">
      <c r="A40" s="37"/>
      <c r="B40" s="38"/>
      <c r="C40" s="55"/>
      <c r="D40" s="55"/>
      <c r="E40" s="55"/>
      <c r="F40" s="55"/>
      <c r="G40" s="53"/>
      <c r="H40" s="15"/>
      <c r="I40" s="15"/>
      <c r="J40" s="15"/>
      <c r="K40" s="15"/>
    </row>
    <row r="41" spans="1:11" x14ac:dyDescent="0.25">
      <c r="A41" s="37"/>
      <c r="B41" s="38"/>
      <c r="C41" s="55"/>
      <c r="D41" s="55"/>
      <c r="E41" s="55"/>
      <c r="F41" s="55"/>
      <c r="G41" s="53"/>
      <c r="H41" s="15"/>
      <c r="I41" s="15"/>
      <c r="J41" s="15"/>
      <c r="K41" s="15"/>
    </row>
    <row r="42" spans="1:11" x14ac:dyDescent="0.25">
      <c r="A42" s="37"/>
      <c r="B42" s="38"/>
      <c r="C42" s="55"/>
      <c r="D42" s="55"/>
      <c r="E42" s="55"/>
      <c r="F42" s="55"/>
      <c r="G42" s="53"/>
      <c r="H42" s="15"/>
      <c r="I42" s="15"/>
      <c r="J42" s="15"/>
      <c r="K42" s="15"/>
    </row>
    <row r="43" spans="1:11" x14ac:dyDescent="0.25">
      <c r="A43" s="37"/>
      <c r="B43" s="38"/>
      <c r="C43" s="55"/>
      <c r="D43" s="55"/>
      <c r="E43" s="55"/>
      <c r="F43" s="55"/>
      <c r="G43" s="53"/>
      <c r="H43" s="15"/>
      <c r="I43" s="15"/>
      <c r="J43" s="15"/>
      <c r="K43" s="15"/>
    </row>
    <row r="44" spans="1:11" x14ac:dyDescent="0.25">
      <c r="A44" s="28" t="s">
        <v>763</v>
      </c>
      <c r="B44" s="11"/>
      <c r="G44" s="53"/>
    </row>
    <row r="45" spans="1:11" x14ac:dyDescent="0.25">
      <c r="A45" s="29" t="s">
        <v>764</v>
      </c>
      <c r="B45" s="11"/>
      <c r="G45" s="53"/>
    </row>
    <row r="46" spans="1:11" x14ac:dyDescent="0.25">
      <c r="G46" s="53"/>
    </row>
    <row r="47" spans="1:11" x14ac:dyDescent="0.25">
      <c r="G47" s="53"/>
    </row>
    <row r="48" spans="1:11" x14ac:dyDescent="0.25">
      <c r="A48" s="53"/>
      <c r="B48" s="53"/>
      <c r="C48" s="53"/>
      <c r="D48" s="53"/>
      <c r="E48" s="53"/>
      <c r="F48" s="53"/>
      <c r="G48" s="53"/>
    </row>
    <row r="49" spans="1:7" x14ac:dyDescent="0.25">
      <c r="A49" s="53"/>
      <c r="B49" s="53"/>
      <c r="C49" s="53"/>
      <c r="D49" s="53"/>
      <c r="E49" s="53"/>
      <c r="F49" s="53"/>
      <c r="G49" s="53"/>
    </row>
    <row r="50" spans="1:7" x14ac:dyDescent="0.25">
      <c r="A50" s="53"/>
      <c r="B50" s="53"/>
      <c r="C50" s="53"/>
      <c r="D50" s="53"/>
      <c r="E50" s="53"/>
      <c r="F50" s="53"/>
      <c r="G50" s="53"/>
    </row>
    <row r="51" spans="1:7" x14ac:dyDescent="0.25">
      <c r="A51" s="53"/>
      <c r="B51" s="53"/>
      <c r="C51" s="53"/>
      <c r="D51" s="53"/>
      <c r="E51" s="53"/>
      <c r="F51" s="53"/>
      <c r="G51" s="53"/>
    </row>
    <row r="52" spans="1:7" x14ac:dyDescent="0.25">
      <c r="A52" s="53"/>
      <c r="B52" s="53"/>
      <c r="C52" s="53"/>
      <c r="D52" s="53"/>
      <c r="E52" s="53"/>
      <c r="F52" s="53"/>
      <c r="G52" s="53"/>
    </row>
    <row r="53" spans="1:7" x14ac:dyDescent="0.25">
      <c r="A53" s="53"/>
      <c r="B53" s="53"/>
      <c r="C53" s="53"/>
      <c r="D53" s="53"/>
      <c r="E53" s="53"/>
      <c r="F53" s="53"/>
      <c r="G53" s="53"/>
    </row>
    <row r="54" spans="1:7" x14ac:dyDescent="0.25">
      <c r="A54" s="53"/>
      <c r="B54" s="53"/>
      <c r="C54" s="53"/>
      <c r="D54" s="53"/>
      <c r="E54" s="53"/>
      <c r="F54" s="53"/>
      <c r="G54" s="53"/>
    </row>
    <row r="55" spans="1:7" x14ac:dyDescent="0.25">
      <c r="A55" s="53"/>
      <c r="B55" s="53"/>
      <c r="C55" s="53"/>
      <c r="D55" s="53"/>
      <c r="E55" s="53"/>
      <c r="F55" s="53"/>
      <c r="G55" s="53"/>
    </row>
    <row r="56" spans="1:7" x14ac:dyDescent="0.25">
      <c r="A56" s="53"/>
      <c r="B56" s="53"/>
      <c r="C56" s="53"/>
      <c r="D56" s="53"/>
      <c r="E56" s="53"/>
      <c r="F56" s="53"/>
      <c r="G56" s="53"/>
    </row>
    <row r="57" spans="1:7" x14ac:dyDescent="0.25">
      <c r="A57" s="53"/>
      <c r="B57" s="53"/>
      <c r="C57" s="53"/>
      <c r="D57" s="53"/>
      <c r="E57" s="53"/>
      <c r="F57" s="53"/>
      <c r="G57" s="53"/>
    </row>
    <row r="58" spans="1:7" x14ac:dyDescent="0.25">
      <c r="A58" s="53"/>
      <c r="B58" s="53"/>
      <c r="C58" s="53"/>
      <c r="D58" s="53"/>
      <c r="E58" s="53"/>
      <c r="F58" s="53"/>
      <c r="G58" s="53"/>
    </row>
    <row r="59" spans="1:7" x14ac:dyDescent="0.25">
      <c r="A59" s="53"/>
      <c r="B59" s="53"/>
      <c r="C59" s="53"/>
      <c r="D59" s="53"/>
      <c r="E59" s="53"/>
      <c r="F59" s="53"/>
      <c r="G59" s="53"/>
    </row>
    <row r="60" spans="1:7" x14ac:dyDescent="0.25">
      <c r="A60" s="53"/>
      <c r="B60" s="53"/>
      <c r="C60" s="53"/>
      <c r="D60" s="53"/>
      <c r="E60" s="53"/>
      <c r="F60" s="53"/>
      <c r="G60" s="53"/>
    </row>
    <row r="61" spans="1:7" x14ac:dyDescent="0.25">
      <c r="A61" s="53"/>
      <c r="B61" s="53"/>
      <c r="C61" s="53"/>
      <c r="D61" s="53"/>
      <c r="E61" s="53"/>
      <c r="F61" s="53"/>
      <c r="G61" s="53"/>
    </row>
    <row r="62" spans="1:7" x14ac:dyDescent="0.25">
      <c r="A62" s="53"/>
      <c r="B62" s="53"/>
      <c r="C62" s="53"/>
      <c r="D62" s="53"/>
      <c r="E62" s="53"/>
      <c r="F62" s="53"/>
      <c r="G62" s="53"/>
    </row>
    <row r="63" spans="1:7" x14ac:dyDescent="0.25">
      <c r="A63" s="53"/>
      <c r="B63" s="53"/>
      <c r="C63" s="53"/>
      <c r="D63" s="53"/>
      <c r="E63" s="53"/>
      <c r="F63" s="53"/>
      <c r="G63" s="53"/>
    </row>
    <row r="64" spans="1:7" x14ac:dyDescent="0.25">
      <c r="A64" s="53"/>
      <c r="B64" s="53"/>
      <c r="C64" s="53"/>
      <c r="D64" s="53"/>
      <c r="E64" s="53"/>
      <c r="F64" s="53"/>
      <c r="G64" s="53"/>
    </row>
    <row r="65" spans="1:7" x14ac:dyDescent="0.25">
      <c r="A65" s="53"/>
      <c r="B65" s="53"/>
      <c r="C65" s="53"/>
      <c r="D65" s="53"/>
      <c r="E65" s="53"/>
      <c r="F65" s="53"/>
      <c r="G65" s="53"/>
    </row>
    <row r="66" spans="1:7" x14ac:dyDescent="0.25">
      <c r="A66" s="53"/>
      <c r="B66" s="53"/>
      <c r="C66" s="53"/>
      <c r="D66" s="53"/>
      <c r="E66" s="53"/>
      <c r="F66" s="53"/>
      <c r="G66" s="53"/>
    </row>
    <row r="67" spans="1:7" x14ac:dyDescent="0.25">
      <c r="A67" s="53"/>
      <c r="B67" s="53"/>
      <c r="C67" s="53"/>
      <c r="D67" s="53"/>
      <c r="E67" s="53"/>
      <c r="F67" s="53"/>
      <c r="G67" s="53"/>
    </row>
    <row r="68" spans="1:7" x14ac:dyDescent="0.25">
      <c r="A68" s="53"/>
      <c r="B68" s="53"/>
      <c r="C68" s="53"/>
      <c r="D68" s="53"/>
      <c r="E68" s="53"/>
      <c r="F68" s="53"/>
      <c r="G68" s="53"/>
    </row>
    <row r="69" spans="1:7" x14ac:dyDescent="0.25">
      <c r="A69" s="53"/>
      <c r="B69" s="53"/>
      <c r="C69" s="53"/>
      <c r="D69" s="53"/>
      <c r="E69" s="53"/>
      <c r="F69" s="53"/>
      <c r="G69" s="53"/>
    </row>
    <row r="70" spans="1:7" x14ac:dyDescent="0.25">
      <c r="A70" s="53"/>
      <c r="B70" s="53"/>
      <c r="C70" s="53"/>
      <c r="D70" s="53"/>
      <c r="E70" s="53"/>
      <c r="F70" s="53"/>
      <c r="G70" s="53"/>
    </row>
  </sheetData>
  <mergeCells count="2">
    <mergeCell ref="C13:F13"/>
    <mergeCell ref="C14:F14"/>
  </mergeCells>
  <hyperlinks>
    <hyperlink ref="A5" location="Índice!A1" display="Índice/Contents" xr:uid="{00DDD813-F5A7-486E-895B-64899B347D14}"/>
  </hyperlinks>
  <pageMargins left="0.7" right="0.7" top="0.75" bottom="0.75" header="0.3" footer="0.3"/>
  <pageSetup paperSize="9" orientation="portrait"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C839-2C1E-43A3-B481-B7EB35242D54}">
  <sheetPr codeName="Sheet60"/>
  <dimension ref="A5:K81"/>
  <sheetViews>
    <sheetView showGridLines="0" showRowColHeaders="0" zoomScaleNormal="100" workbookViewId="0">
      <selection activeCell="A8" sqref="A8"/>
    </sheetView>
  </sheetViews>
  <sheetFormatPr defaultRowHeight="15" x14ac:dyDescent="0.25"/>
  <cols>
    <col min="1" max="1" width="31.5703125" customWidth="1"/>
    <col min="2" max="2" width="7.5703125" bestFit="1" customWidth="1"/>
    <col min="3" max="3" width="62.42578125" style="155" customWidth="1"/>
    <col min="4" max="4" width="74.5703125" customWidth="1"/>
    <col min="5" max="10" width="28.140625" customWidth="1"/>
  </cols>
  <sheetData>
    <row r="5" spans="1:11" ht="36" customHeight="1" x14ac:dyDescent="0.25">
      <c r="A5" s="51" t="s">
        <v>6</v>
      </c>
    </row>
    <row r="6" spans="1:11" ht="18.75" x14ac:dyDescent="0.25">
      <c r="A6" s="5" t="s">
        <v>196</v>
      </c>
    </row>
    <row r="7" spans="1:11" x14ac:dyDescent="0.25">
      <c r="A7" s="61" t="s">
        <v>749</v>
      </c>
    </row>
    <row r="8" spans="1:11" ht="18.75" x14ac:dyDescent="0.25">
      <c r="A8" s="5"/>
    </row>
    <row r="9" spans="1:11" x14ac:dyDescent="0.25">
      <c r="A9" s="6"/>
    </row>
    <row r="10" spans="1:11" x14ac:dyDescent="0.25">
      <c r="A10" s="179" t="s">
        <v>765</v>
      </c>
    </row>
    <row r="11" spans="1:11" x14ac:dyDescent="0.25">
      <c r="A11" s="7" t="s">
        <v>766</v>
      </c>
    </row>
    <row r="12" spans="1:11" x14ac:dyDescent="0.25">
      <c r="A12" s="7"/>
    </row>
    <row r="13" spans="1:11" x14ac:dyDescent="0.25">
      <c r="A13" s="7"/>
      <c r="C13" s="286"/>
      <c r="D13" s="286"/>
      <c r="E13" s="286"/>
      <c r="F13" s="286"/>
      <c r="G13" s="286"/>
    </row>
    <row r="14" spans="1:11" x14ac:dyDescent="0.25">
      <c r="C14" s="287"/>
      <c r="D14" s="287"/>
      <c r="E14" s="287"/>
      <c r="F14" s="287"/>
      <c r="G14" s="287"/>
    </row>
    <row r="15" spans="1:11" x14ac:dyDescent="0.25">
      <c r="A15" s="46" t="s">
        <v>65</v>
      </c>
      <c r="C15" s="183" t="s">
        <v>767</v>
      </c>
      <c r="D15" s="257" t="s">
        <v>768</v>
      </c>
      <c r="E15" s="66"/>
      <c r="F15" s="66"/>
      <c r="G15" s="66"/>
      <c r="H15" s="31"/>
      <c r="I15" s="31"/>
      <c r="J15" s="31"/>
      <c r="K15" s="31"/>
    </row>
    <row r="16" spans="1:11" s="33" customFormat="1" ht="14.45" customHeight="1" x14ac:dyDescent="0.25">
      <c r="A16" s="46"/>
      <c r="C16" s="184"/>
      <c r="D16" s="258"/>
      <c r="E16" s="180"/>
      <c r="F16" s="180"/>
      <c r="G16" s="180"/>
      <c r="H16" s="182"/>
      <c r="I16" s="182"/>
      <c r="J16" s="182"/>
      <c r="K16" s="182"/>
    </row>
    <row r="17" spans="1:11" ht="14.45" customHeight="1" x14ac:dyDescent="0.25">
      <c r="C17" s="178"/>
      <c r="D17" s="35"/>
      <c r="E17" s="178"/>
      <c r="F17" s="178"/>
      <c r="G17" s="36"/>
      <c r="H17" s="31"/>
      <c r="I17" s="31"/>
      <c r="J17" s="31"/>
      <c r="K17" s="31"/>
    </row>
    <row r="18" spans="1:11" s="46" customFormat="1" ht="37.5" customHeight="1" x14ac:dyDescent="0.25">
      <c r="A18" s="185"/>
      <c r="B18" s="186"/>
      <c r="C18" s="187"/>
      <c r="D18" s="259"/>
      <c r="E18" s="86" t="s">
        <v>769</v>
      </c>
      <c r="F18" s="86" t="s">
        <v>770</v>
      </c>
      <c r="G18" s="188" t="s">
        <v>771</v>
      </c>
      <c r="H18" s="264" t="s">
        <v>772</v>
      </c>
      <c r="I18" s="264" t="s">
        <v>773</v>
      </c>
      <c r="K18" s="190"/>
    </row>
    <row r="19" spans="1:11" s="46" customFormat="1" ht="37.5" customHeight="1" x14ac:dyDescent="0.25">
      <c r="A19" s="185"/>
      <c r="B19" s="186"/>
      <c r="C19" s="187"/>
      <c r="D19" s="259"/>
      <c r="E19" s="259" t="s">
        <v>1038</v>
      </c>
      <c r="F19" s="259" t="s">
        <v>774</v>
      </c>
      <c r="G19" s="263" t="s">
        <v>775</v>
      </c>
      <c r="H19" s="264" t="s">
        <v>776</v>
      </c>
      <c r="I19" s="264" t="s">
        <v>777</v>
      </c>
      <c r="K19" s="190"/>
    </row>
    <row r="20" spans="1:11" x14ac:dyDescent="0.25">
      <c r="A20" s="37"/>
      <c r="B20" s="38"/>
      <c r="C20" s="191"/>
      <c r="D20" s="260"/>
      <c r="E20" s="78"/>
      <c r="F20" s="78"/>
      <c r="G20" s="55"/>
      <c r="H20" s="31"/>
      <c r="I20" s="31"/>
      <c r="J20" s="31"/>
      <c r="K20" s="31"/>
    </row>
    <row r="21" spans="1:11" x14ac:dyDescent="0.25">
      <c r="A21" s="37"/>
      <c r="C21" s="191" t="s">
        <v>778</v>
      </c>
      <c r="D21" s="261" t="s">
        <v>779</v>
      </c>
      <c r="E21" s="55">
        <v>-24.460042139870438</v>
      </c>
      <c r="F21" s="55">
        <v>-4.1168243970102472</v>
      </c>
      <c r="G21" s="55">
        <v>-18.6121128342172</v>
      </c>
      <c r="H21" s="31"/>
      <c r="I21" s="31"/>
      <c r="J21" s="31"/>
      <c r="K21" s="31"/>
    </row>
    <row r="22" spans="1:11" x14ac:dyDescent="0.25">
      <c r="A22" s="37"/>
      <c r="C22" s="191" t="s">
        <v>780</v>
      </c>
      <c r="D22" s="261" t="s">
        <v>781</v>
      </c>
      <c r="E22" s="55">
        <v>-6.7083018417598055</v>
      </c>
      <c r="F22" s="55">
        <f>+F21</f>
        <v>-4.1168243970102472</v>
      </c>
      <c r="G22" s="55">
        <v>-3.9231818024626102</v>
      </c>
      <c r="H22" s="31"/>
      <c r="I22" s="31"/>
      <c r="J22" s="31"/>
      <c r="K22" s="31"/>
    </row>
    <row r="23" spans="1:11" x14ac:dyDescent="0.25">
      <c r="A23" s="37"/>
      <c r="C23" s="191" t="s">
        <v>782</v>
      </c>
      <c r="D23" s="261" t="s">
        <v>783</v>
      </c>
      <c r="E23" s="55">
        <v>-6.4037228763779979</v>
      </c>
      <c r="F23" s="55">
        <f t="shared" ref="F23:F46" si="0">+F22</f>
        <v>-4.1168243970102472</v>
      </c>
      <c r="G23" s="55">
        <v>-5.58956765290616</v>
      </c>
      <c r="H23" s="31"/>
      <c r="I23" s="31"/>
      <c r="J23" s="31"/>
      <c r="K23" s="31"/>
    </row>
    <row r="24" spans="1:11" x14ac:dyDescent="0.25">
      <c r="A24" s="37"/>
      <c r="C24" s="191" t="s">
        <v>784</v>
      </c>
      <c r="D24" s="261" t="s">
        <v>785</v>
      </c>
      <c r="E24" s="55">
        <v>-6.1984026274539161</v>
      </c>
      <c r="F24" s="55">
        <f t="shared" si="0"/>
        <v>-4.1168243970102472</v>
      </c>
      <c r="G24" s="55">
        <v>-5.59677983925316</v>
      </c>
      <c r="H24" s="31"/>
      <c r="I24" s="31"/>
      <c r="J24" s="31"/>
      <c r="K24" s="31"/>
    </row>
    <row r="25" spans="1:11" x14ac:dyDescent="0.25">
      <c r="A25" s="37"/>
      <c r="C25" s="191" t="s">
        <v>786</v>
      </c>
      <c r="D25" s="261" t="s">
        <v>787</v>
      </c>
      <c r="E25" s="55">
        <v>-6.1693319798025215</v>
      </c>
      <c r="F25" s="55">
        <f t="shared" si="0"/>
        <v>-4.1168243970102472</v>
      </c>
      <c r="G25" s="55">
        <v>-5.5981800792698895</v>
      </c>
      <c r="H25" s="31"/>
      <c r="I25" s="31"/>
      <c r="J25" s="31"/>
      <c r="K25" s="31"/>
    </row>
    <row r="26" spans="1:11" x14ac:dyDescent="0.25">
      <c r="A26" s="37"/>
      <c r="C26" s="191" t="s">
        <v>788</v>
      </c>
      <c r="D26" s="261" t="s">
        <v>789</v>
      </c>
      <c r="E26" s="55">
        <v>-6.1379150757838659</v>
      </c>
      <c r="F26" s="55">
        <f t="shared" si="0"/>
        <v>-4.1168243970102472</v>
      </c>
      <c r="G26" s="55">
        <v>-3.9544754031038098</v>
      </c>
      <c r="H26" s="31"/>
      <c r="I26" s="31"/>
      <c r="J26" s="31"/>
      <c r="K26" s="31"/>
    </row>
    <row r="27" spans="1:11" x14ac:dyDescent="0.25">
      <c r="A27" s="37"/>
      <c r="C27" s="191" t="s">
        <v>790</v>
      </c>
      <c r="D27" s="261" t="s">
        <v>791</v>
      </c>
      <c r="E27" s="55">
        <v>-5.9948235756642561</v>
      </c>
      <c r="F27" s="55">
        <f t="shared" si="0"/>
        <v>-4.1168243970102472</v>
      </c>
      <c r="G27" s="55">
        <v>-5.6206996297825897</v>
      </c>
      <c r="H27" s="31"/>
      <c r="I27" s="31"/>
      <c r="J27" s="31"/>
      <c r="K27" s="31"/>
    </row>
    <row r="28" spans="1:11" x14ac:dyDescent="0.25">
      <c r="A28" s="37"/>
      <c r="C28" s="191" t="s">
        <v>792</v>
      </c>
      <c r="D28" s="261" t="s">
        <v>793</v>
      </c>
      <c r="E28" s="55">
        <v>-5.5016451742821175</v>
      </c>
      <c r="F28" s="55">
        <f t="shared" si="0"/>
        <v>-4.1168243970102472</v>
      </c>
      <c r="G28" s="55">
        <v>-5.61258745525131</v>
      </c>
      <c r="H28" s="17"/>
      <c r="I28" s="17"/>
      <c r="J28" s="17"/>
      <c r="K28" s="17"/>
    </row>
    <row r="29" spans="1:11" x14ac:dyDescent="0.25">
      <c r="A29" s="37"/>
      <c r="C29" s="191" t="s">
        <v>794</v>
      </c>
      <c r="D29" s="261" t="s">
        <v>795</v>
      </c>
      <c r="E29" s="55">
        <v>-5.4388463013894466</v>
      </c>
      <c r="F29" s="55">
        <f t="shared" si="0"/>
        <v>-4.1168243970102472</v>
      </c>
      <c r="G29" s="55">
        <v>-5.6328631161378997</v>
      </c>
    </row>
    <row r="30" spans="1:11" x14ac:dyDescent="0.25">
      <c r="A30" s="37"/>
      <c r="C30" s="191" t="s">
        <v>796</v>
      </c>
      <c r="D30" s="261" t="s">
        <v>797</v>
      </c>
      <c r="E30" s="55">
        <v>-5.2410366981833221</v>
      </c>
      <c r="F30" s="55">
        <f t="shared" si="0"/>
        <v>-4.1168243970102472</v>
      </c>
      <c r="G30" s="55">
        <v>-2.2070228106712797</v>
      </c>
    </row>
    <row r="31" spans="1:11" x14ac:dyDescent="0.25">
      <c r="A31" s="37"/>
      <c r="C31" s="191" t="s">
        <v>798</v>
      </c>
      <c r="D31" s="261" t="s">
        <v>799</v>
      </c>
      <c r="E31" s="55">
        <v>-4.9158118831043254</v>
      </c>
      <c r="F31" s="55">
        <f t="shared" si="0"/>
        <v>-4.1168243970102472</v>
      </c>
      <c r="G31" s="55">
        <v>-5.6148330132383499</v>
      </c>
      <c r="H31" s="15"/>
      <c r="I31" s="15"/>
      <c r="J31" s="15"/>
      <c r="K31" s="15"/>
    </row>
    <row r="32" spans="1:11" x14ac:dyDescent="0.25">
      <c r="A32" s="37"/>
      <c r="C32" s="191" t="s">
        <v>800</v>
      </c>
      <c r="D32" s="261" t="s">
        <v>801</v>
      </c>
      <c r="E32" s="55">
        <v>-4.8066577654485769</v>
      </c>
      <c r="F32" s="55">
        <f t="shared" si="0"/>
        <v>-4.1168243970102472</v>
      </c>
      <c r="G32" s="55">
        <v>-5.5674142989251196</v>
      </c>
      <c r="H32" s="15"/>
      <c r="I32" s="15"/>
      <c r="J32" s="15"/>
      <c r="K32" s="15"/>
    </row>
    <row r="33" spans="1:11" x14ac:dyDescent="0.25">
      <c r="A33" s="37"/>
      <c r="C33" s="191" t="s">
        <v>802</v>
      </c>
      <c r="D33" s="261" t="s">
        <v>803</v>
      </c>
      <c r="E33" s="55">
        <v>-4.2850483186130646</v>
      </c>
      <c r="F33" s="55">
        <f t="shared" si="0"/>
        <v>-4.1168243970102472</v>
      </c>
      <c r="G33" s="55">
        <v>-4.3339585736119002</v>
      </c>
      <c r="H33" s="15"/>
      <c r="I33" s="15"/>
      <c r="J33" s="15"/>
      <c r="K33" s="15"/>
    </row>
    <row r="34" spans="1:11" x14ac:dyDescent="0.25">
      <c r="A34" s="37"/>
      <c r="C34" s="191" t="s">
        <v>804</v>
      </c>
      <c r="D34" s="261" t="s">
        <v>805</v>
      </c>
      <c r="E34" s="55">
        <v>-4.2814212480113127</v>
      </c>
      <c r="F34" s="55">
        <f t="shared" si="0"/>
        <v>-4.1168243970102472</v>
      </c>
      <c r="G34" s="55">
        <v>-4.3336022965917795</v>
      </c>
      <c r="H34" s="15"/>
      <c r="I34" s="15"/>
      <c r="J34" s="15"/>
      <c r="K34" s="15"/>
    </row>
    <row r="35" spans="1:11" x14ac:dyDescent="0.25">
      <c r="A35" s="37"/>
      <c r="C35" s="191" t="s">
        <v>806</v>
      </c>
      <c r="D35" s="261" t="s">
        <v>807</v>
      </c>
      <c r="E35" s="55">
        <v>-4.2678839339866528</v>
      </c>
      <c r="F35" s="55">
        <f t="shared" si="0"/>
        <v>-4.1168243970102472</v>
      </c>
      <c r="G35" s="55">
        <v>-5.6003721986385706</v>
      </c>
      <c r="H35" s="15"/>
      <c r="I35" s="15"/>
      <c r="J35" s="15"/>
      <c r="K35" s="15"/>
    </row>
    <row r="36" spans="1:11" x14ac:dyDescent="0.25">
      <c r="A36" s="37"/>
      <c r="C36" s="156" t="s">
        <v>808</v>
      </c>
      <c r="D36" s="243" t="s">
        <v>809</v>
      </c>
      <c r="E36" s="55">
        <v>-4.2419657890241922</v>
      </c>
      <c r="F36" s="55">
        <f t="shared" si="0"/>
        <v>-4.1168243970102472</v>
      </c>
      <c r="G36" s="55">
        <v>-5.6123705962463397</v>
      </c>
      <c r="H36" s="15"/>
      <c r="I36" s="15"/>
      <c r="J36" s="15"/>
      <c r="K36" s="15"/>
    </row>
    <row r="37" spans="1:11" x14ac:dyDescent="0.25">
      <c r="A37" s="37"/>
      <c r="C37" s="156" t="s">
        <v>810</v>
      </c>
      <c r="D37" s="243" t="s">
        <v>811</v>
      </c>
      <c r="E37" s="55">
        <v>-3.9497468022573941</v>
      </c>
      <c r="F37" s="55">
        <f t="shared" si="0"/>
        <v>-4.1168243970102472</v>
      </c>
      <c r="G37" s="55">
        <v>-5.6270915426186594</v>
      </c>
      <c r="H37" s="15"/>
      <c r="I37" s="15"/>
      <c r="J37" s="15"/>
      <c r="K37" s="15"/>
    </row>
    <row r="38" spans="1:11" x14ac:dyDescent="0.25">
      <c r="A38" s="37"/>
      <c r="C38" s="156" t="s">
        <v>812</v>
      </c>
      <c r="D38" s="243" t="s">
        <v>813</v>
      </c>
      <c r="E38" s="55">
        <v>-3.4776784097903573</v>
      </c>
      <c r="F38" s="55">
        <f t="shared" si="0"/>
        <v>-4.1168243970102472</v>
      </c>
      <c r="G38" s="55">
        <v>-3.2337919380512696</v>
      </c>
      <c r="H38" s="15"/>
      <c r="I38" s="15"/>
      <c r="J38" s="15"/>
      <c r="K38" s="15"/>
    </row>
    <row r="39" spans="1:11" x14ac:dyDescent="0.25">
      <c r="A39" s="37"/>
      <c r="C39" s="156" t="s">
        <v>814</v>
      </c>
      <c r="D39" s="243" t="s">
        <v>815</v>
      </c>
      <c r="E39" s="55">
        <v>-3.3061081908310541</v>
      </c>
      <c r="F39" s="55">
        <f t="shared" si="0"/>
        <v>-4.1168243970102472</v>
      </c>
      <c r="G39" s="55">
        <v>-4.6419271904337798</v>
      </c>
      <c r="H39" s="15"/>
      <c r="I39" s="15"/>
      <c r="J39" s="15"/>
      <c r="K39" s="15"/>
    </row>
    <row r="40" spans="1:11" x14ac:dyDescent="0.25">
      <c r="A40" s="37"/>
      <c r="C40" s="156" t="s">
        <v>816</v>
      </c>
      <c r="D40" s="243" t="s">
        <v>817</v>
      </c>
      <c r="E40" s="55">
        <v>-3.1868090118156545</v>
      </c>
      <c r="F40" s="55">
        <f t="shared" si="0"/>
        <v>-4.1168243970102472</v>
      </c>
      <c r="G40" s="55">
        <v>-5.6192601597947904</v>
      </c>
      <c r="H40" s="15"/>
      <c r="I40" s="15"/>
      <c r="J40" s="15"/>
      <c r="K40" s="15"/>
    </row>
    <row r="41" spans="1:11" x14ac:dyDescent="0.25">
      <c r="A41" s="37"/>
      <c r="C41" s="156" t="s">
        <v>818</v>
      </c>
      <c r="D41" s="243" t="s">
        <v>819</v>
      </c>
      <c r="E41" s="55">
        <v>-2.3523667739198544</v>
      </c>
      <c r="F41" s="55">
        <f t="shared" si="0"/>
        <v>-4.1168243970102472</v>
      </c>
      <c r="G41" s="55">
        <v>-5.4230998382860305</v>
      </c>
      <c r="H41" s="15"/>
      <c r="I41" s="15"/>
      <c r="J41" s="15"/>
      <c r="K41" s="15"/>
    </row>
    <row r="42" spans="1:11" x14ac:dyDescent="0.25">
      <c r="A42" s="28"/>
      <c r="C42" s="155" t="s">
        <v>820</v>
      </c>
      <c r="D42" s="19" t="s">
        <v>821</v>
      </c>
      <c r="E42" s="55">
        <v>-1.1707194414862272</v>
      </c>
      <c r="F42" s="55">
        <f t="shared" si="0"/>
        <v>-4.1168243970102472</v>
      </c>
      <c r="G42" s="55">
        <v>-1.4101013686522199</v>
      </c>
    </row>
    <row r="43" spans="1:11" x14ac:dyDescent="0.25">
      <c r="A43" s="28"/>
      <c r="C43" s="155" t="s">
        <v>822</v>
      </c>
      <c r="D43" s="19" t="s">
        <v>823</v>
      </c>
      <c r="E43" s="55">
        <v>-0.23378287311663826</v>
      </c>
      <c r="F43" s="55">
        <f t="shared" si="0"/>
        <v>-4.1168243970102472</v>
      </c>
      <c r="G43" s="55">
        <v>-3.4407736116349703</v>
      </c>
    </row>
    <row r="44" spans="1:11" x14ac:dyDescent="0.25">
      <c r="C44" s="155" t="s">
        <v>824</v>
      </c>
      <c r="D44" s="19" t="s">
        <v>825</v>
      </c>
      <c r="E44" s="55">
        <v>0.18293254948559934</v>
      </c>
      <c r="F44" s="55">
        <f t="shared" si="0"/>
        <v>-4.1168243970102472</v>
      </c>
      <c r="G44" s="55">
        <v>-4.5824528550607404</v>
      </c>
    </row>
    <row r="45" spans="1:11" x14ac:dyDescent="0.25">
      <c r="C45" s="155" t="s">
        <v>826</v>
      </c>
      <c r="D45" s="19" t="s">
        <v>827</v>
      </c>
      <c r="E45" s="55">
        <v>0.3424284402384643</v>
      </c>
      <c r="F45" s="55">
        <f t="shared" si="0"/>
        <v>-4.1168243970102472</v>
      </c>
      <c r="G45" s="55">
        <v>-0.446264904305815</v>
      </c>
    </row>
    <row r="46" spans="1:11" x14ac:dyDescent="0.25">
      <c r="A46" s="53"/>
      <c r="C46" s="192" t="s">
        <v>828</v>
      </c>
      <c r="D46" s="262" t="s">
        <v>829</v>
      </c>
      <c r="E46" s="55">
        <v>1.6427197793303776</v>
      </c>
      <c r="F46" s="55">
        <f t="shared" si="0"/>
        <v>-4.1168243970102472</v>
      </c>
      <c r="G46" s="55">
        <v>-3.3088056218158801</v>
      </c>
    </row>
    <row r="47" spans="1:11" x14ac:dyDescent="0.25">
      <c r="A47" s="53"/>
      <c r="B47" s="53"/>
      <c r="C47" s="192"/>
      <c r="D47" s="210"/>
      <c r="E47" s="53"/>
      <c r="F47" s="53"/>
      <c r="G47" s="55"/>
    </row>
    <row r="48" spans="1:11" x14ac:dyDescent="0.25">
      <c r="A48" s="53"/>
      <c r="B48" s="53"/>
      <c r="C48" s="192"/>
      <c r="D48" s="210"/>
      <c r="E48" s="53"/>
      <c r="F48" s="53"/>
      <c r="G48" s="53"/>
    </row>
    <row r="49" spans="1:9" x14ac:dyDescent="0.25">
      <c r="A49" s="53"/>
      <c r="B49" s="53"/>
      <c r="C49" s="192" t="s">
        <v>830</v>
      </c>
      <c r="D49" s="262" t="s">
        <v>831</v>
      </c>
      <c r="E49" s="55">
        <v>-3.1740420739376702</v>
      </c>
      <c r="G49" s="55"/>
      <c r="H49" s="15">
        <v>-3.1740420739376702</v>
      </c>
      <c r="I49" s="55">
        <v>-0.33520700791531244</v>
      </c>
    </row>
    <row r="50" spans="1:9" x14ac:dyDescent="0.25">
      <c r="A50" s="53"/>
      <c r="B50" s="53"/>
      <c r="C50" s="192" t="s">
        <v>832</v>
      </c>
      <c r="D50" s="262" t="s">
        <v>833</v>
      </c>
      <c r="E50" s="55">
        <v>-3.010497937175785</v>
      </c>
      <c r="G50" s="55"/>
      <c r="H50" s="15">
        <v>-3.010497937175785</v>
      </c>
      <c r="I50" s="55">
        <v>-0.33520700791531244</v>
      </c>
    </row>
    <row r="51" spans="1:9" x14ac:dyDescent="0.25">
      <c r="A51" s="53"/>
      <c r="B51" s="53"/>
      <c r="C51" s="192" t="s">
        <v>834</v>
      </c>
      <c r="D51" s="262" t="s">
        <v>835</v>
      </c>
      <c r="E51" s="55">
        <v>-2.7233764164157321</v>
      </c>
      <c r="G51" s="55"/>
      <c r="H51" s="15">
        <v>-2.7233764164157321</v>
      </c>
      <c r="I51" s="55">
        <v>-0.33520700791531244</v>
      </c>
    </row>
    <row r="52" spans="1:9" x14ac:dyDescent="0.25">
      <c r="A52" s="53"/>
      <c r="B52" s="53"/>
      <c r="C52" s="192" t="s">
        <v>836</v>
      </c>
      <c r="D52" s="262" t="s">
        <v>837</v>
      </c>
      <c r="E52" s="55">
        <v>-2.2191627835329371</v>
      </c>
      <c r="G52" s="55"/>
      <c r="H52" s="15">
        <v>-2.2191627835329371</v>
      </c>
      <c r="I52" s="55">
        <v>-0.33520700791531244</v>
      </c>
    </row>
    <row r="53" spans="1:9" x14ac:dyDescent="0.25">
      <c r="A53" s="53"/>
      <c r="B53" s="53"/>
      <c r="C53" s="192" t="s">
        <v>838</v>
      </c>
      <c r="D53" s="262" t="s">
        <v>839</v>
      </c>
      <c r="E53" s="55">
        <v>-1.6946635179491665</v>
      </c>
      <c r="G53" s="55"/>
      <c r="H53" s="15">
        <v>-1.6946635179491665</v>
      </c>
      <c r="I53" s="55">
        <v>-0.33520700791531244</v>
      </c>
    </row>
    <row r="54" spans="1:9" x14ac:dyDescent="0.25">
      <c r="A54" s="53"/>
      <c r="B54" s="53"/>
      <c r="C54" s="192" t="s">
        <v>840</v>
      </c>
      <c r="D54" s="262" t="s">
        <v>841</v>
      </c>
      <c r="E54" s="55">
        <v>-1.1839568067875064</v>
      </c>
      <c r="G54" s="55"/>
      <c r="H54" s="15">
        <v>-1.1839568067875064</v>
      </c>
      <c r="I54" s="55">
        <v>-0.33520700791531244</v>
      </c>
    </row>
    <row r="55" spans="1:9" x14ac:dyDescent="0.25">
      <c r="A55" s="53"/>
      <c r="B55" s="53"/>
      <c r="C55" s="192" t="s">
        <v>842</v>
      </c>
      <c r="D55" s="262" t="s">
        <v>843</v>
      </c>
      <c r="E55" s="55">
        <v>-1.0946150914918746</v>
      </c>
      <c r="G55" s="55"/>
      <c r="H55" s="15">
        <v>-1.0946150914918746</v>
      </c>
      <c r="I55" s="55">
        <v>-0.33520700791531244</v>
      </c>
    </row>
    <row r="56" spans="1:9" x14ac:dyDescent="0.25">
      <c r="A56" s="53"/>
      <c r="B56" s="53"/>
      <c r="C56" s="192" t="s">
        <v>844</v>
      </c>
      <c r="D56" s="262" t="s">
        <v>845</v>
      </c>
      <c r="E56" s="55">
        <v>-1.0769834445103044</v>
      </c>
      <c r="G56" s="55"/>
      <c r="H56" s="15">
        <v>-1.0769834445103044</v>
      </c>
      <c r="I56" s="55">
        <v>-0.33520700791531244</v>
      </c>
    </row>
    <row r="57" spans="1:9" x14ac:dyDescent="0.25">
      <c r="A57" s="53"/>
      <c r="B57" s="53"/>
      <c r="C57" s="192" t="s">
        <v>846</v>
      </c>
      <c r="D57" s="262" t="s">
        <v>847</v>
      </c>
      <c r="E57" s="55">
        <v>-0.95536394529030133</v>
      </c>
      <c r="G57" s="55"/>
      <c r="H57" s="15">
        <v>-0.95536394529030133</v>
      </c>
      <c r="I57" s="55">
        <v>-0.33520700791531244</v>
      </c>
    </row>
    <row r="58" spans="1:9" x14ac:dyDescent="0.25">
      <c r="A58" s="53"/>
      <c r="B58" s="53"/>
      <c r="C58" s="192" t="s">
        <v>848</v>
      </c>
      <c r="D58" s="262" t="s">
        <v>849</v>
      </c>
      <c r="E58" s="55">
        <v>-0.51120599004194389</v>
      </c>
      <c r="G58" s="55"/>
      <c r="H58" s="15">
        <v>-0.51120599004194389</v>
      </c>
      <c r="I58" s="55">
        <v>-0.33520700791531244</v>
      </c>
    </row>
    <row r="59" spans="1:9" x14ac:dyDescent="0.25">
      <c r="A59" s="53"/>
      <c r="B59" s="53"/>
      <c r="C59" s="192" t="s">
        <v>850</v>
      </c>
      <c r="D59" s="262" t="s">
        <v>841</v>
      </c>
      <c r="E59" s="55">
        <v>-0.20308206904790893</v>
      </c>
      <c r="G59" s="55"/>
      <c r="H59" s="15">
        <v>-0.20308206904790893</v>
      </c>
      <c r="I59" s="55">
        <v>-0.33520700791531244</v>
      </c>
    </row>
    <row r="60" spans="1:9" x14ac:dyDescent="0.25">
      <c r="A60" s="53"/>
      <c r="B60" s="53"/>
      <c r="C60" s="192" t="s">
        <v>851</v>
      </c>
      <c r="D60" s="262" t="s">
        <v>852</v>
      </c>
      <c r="E60" s="55">
        <v>-0.19188655153475054</v>
      </c>
      <c r="G60" s="55"/>
      <c r="H60" s="15">
        <v>-0.19188655153475054</v>
      </c>
      <c r="I60" s="55">
        <v>-0.33520700791531244</v>
      </c>
    </row>
    <row r="61" spans="1:9" x14ac:dyDescent="0.25">
      <c r="A61" s="53"/>
      <c r="B61" s="53"/>
      <c r="C61" s="192" t="s">
        <v>853</v>
      </c>
      <c r="D61" s="262" t="s">
        <v>854</v>
      </c>
      <c r="E61" s="55">
        <v>-0.18068575558531563</v>
      </c>
      <c r="G61" s="55"/>
      <c r="H61" s="15">
        <v>-0.18068575558531563</v>
      </c>
      <c r="I61" s="55">
        <v>-0.33520700791531244</v>
      </c>
    </row>
    <row r="62" spans="1:9" x14ac:dyDescent="0.25">
      <c r="A62" s="53"/>
      <c r="B62" s="53"/>
      <c r="C62" s="192" t="s">
        <v>855</v>
      </c>
      <c r="D62" s="262" t="s">
        <v>856</v>
      </c>
      <c r="E62" s="55">
        <v>1.6547119721991521E-2</v>
      </c>
      <c r="G62" s="55"/>
      <c r="H62" s="15">
        <v>1.6547119721991521E-2</v>
      </c>
      <c r="I62" s="55">
        <v>-0.33520700791531244</v>
      </c>
    </row>
    <row r="63" spans="1:9" x14ac:dyDescent="0.25">
      <c r="A63" s="53"/>
      <c r="B63" s="53"/>
      <c r="C63" s="192" t="s">
        <v>857</v>
      </c>
      <c r="D63" s="262" t="s">
        <v>858</v>
      </c>
      <c r="E63" s="55">
        <v>9.5125032342522786E-2</v>
      </c>
      <c r="G63" s="55"/>
      <c r="H63" s="15">
        <v>9.5125032342522786E-2</v>
      </c>
      <c r="I63" s="55">
        <v>-0.33520700791531244</v>
      </c>
    </row>
    <row r="64" spans="1:9" x14ac:dyDescent="0.25">
      <c r="A64" s="53"/>
      <c r="B64" s="53"/>
      <c r="C64" s="192" t="s">
        <v>859</v>
      </c>
      <c r="D64" s="262" t="s">
        <v>860</v>
      </c>
      <c r="E64" s="55">
        <v>0.22048188520831502</v>
      </c>
      <c r="G64" s="55"/>
      <c r="H64" s="15">
        <v>0.22048188520831502</v>
      </c>
      <c r="I64" s="55">
        <v>-0.33520700791531244</v>
      </c>
    </row>
    <row r="65" spans="1:9" x14ac:dyDescent="0.25">
      <c r="A65" s="53"/>
      <c r="B65" s="53"/>
      <c r="C65" s="192" t="s">
        <v>861</v>
      </c>
      <c r="D65" s="262" t="s">
        <v>862</v>
      </c>
      <c r="E65" s="55">
        <v>0.25991761933082103</v>
      </c>
      <c r="G65" s="55"/>
      <c r="H65" s="15">
        <v>0.25991761933082103</v>
      </c>
      <c r="I65" s="55">
        <v>-0.33520700791531244</v>
      </c>
    </row>
    <row r="66" spans="1:9" x14ac:dyDescent="0.25">
      <c r="A66" s="53"/>
      <c r="B66" s="53"/>
      <c r="C66" s="192" t="s">
        <v>863</v>
      </c>
      <c r="D66" s="262" t="s">
        <v>864</v>
      </c>
      <c r="E66" s="55">
        <v>0.7173803192590924</v>
      </c>
      <c r="G66" s="55"/>
      <c r="H66" s="15">
        <v>0.7173803192590924</v>
      </c>
      <c r="I66" s="55">
        <v>-0.33520700791531244</v>
      </c>
    </row>
    <row r="67" spans="1:9" x14ac:dyDescent="0.25">
      <c r="A67" s="53"/>
      <c r="B67" s="53"/>
      <c r="C67" s="192" t="s">
        <v>865</v>
      </c>
      <c r="D67" s="262" t="s">
        <v>866</v>
      </c>
      <c r="E67" s="55">
        <v>0.97011462647580515</v>
      </c>
      <c r="G67" s="55"/>
      <c r="H67" s="15">
        <v>0.97011462647580515</v>
      </c>
      <c r="I67" s="55">
        <v>-0.33520700791531244</v>
      </c>
    </row>
    <row r="68" spans="1:9" x14ac:dyDescent="0.25">
      <c r="A68" s="53"/>
      <c r="B68" s="53"/>
      <c r="C68" s="192" t="s">
        <v>867</v>
      </c>
      <c r="D68" s="262" t="s">
        <v>867</v>
      </c>
      <c r="E68" s="55">
        <v>1.0452805493549988</v>
      </c>
      <c r="G68" s="55"/>
      <c r="H68" s="15">
        <v>1.0452805493549988</v>
      </c>
      <c r="I68" s="55">
        <v>-0.33520700791531244</v>
      </c>
    </row>
    <row r="69" spans="1:9" x14ac:dyDescent="0.25">
      <c r="C69" s="155" t="s">
        <v>868</v>
      </c>
      <c r="D69" s="19" t="s">
        <v>869</v>
      </c>
      <c r="E69" s="55">
        <v>1.1640758699372498</v>
      </c>
      <c r="G69" s="55"/>
      <c r="H69" s="15">
        <v>1.1640758699372498</v>
      </c>
      <c r="I69" s="55">
        <v>-0.33520700791531244</v>
      </c>
    </row>
    <row r="70" spans="1:9" x14ac:dyDescent="0.25">
      <c r="C70" s="155" t="s">
        <v>870</v>
      </c>
      <c r="D70" s="19" t="s">
        <v>871</v>
      </c>
      <c r="E70" s="55">
        <v>1.2567879899119561</v>
      </c>
      <c r="G70" s="55"/>
      <c r="H70" s="15">
        <v>1.2567879899119561</v>
      </c>
      <c r="I70" s="55">
        <v>-0.33520700791531244</v>
      </c>
    </row>
    <row r="71" spans="1:9" x14ac:dyDescent="0.25">
      <c r="C71" s="155" t="s">
        <v>872</v>
      </c>
      <c r="D71" s="19" t="s">
        <v>873</v>
      </c>
      <c r="E71" s="55">
        <v>1.9237147595356561</v>
      </c>
      <c r="G71" s="55"/>
      <c r="H71" s="15">
        <v>1.9237147595356561</v>
      </c>
      <c r="I71" s="55">
        <v>-0.33520700791531244</v>
      </c>
    </row>
    <row r="72" spans="1:9" x14ac:dyDescent="0.25">
      <c r="C72" s="155" t="s">
        <v>874</v>
      </c>
      <c r="D72" s="19" t="s">
        <v>875</v>
      </c>
      <c r="E72" s="55">
        <v>2.8298165248403961</v>
      </c>
      <c r="G72" s="55"/>
      <c r="H72" s="15">
        <v>2.8298165248403961</v>
      </c>
      <c r="I72" s="55">
        <v>-0.33520700791531244</v>
      </c>
    </row>
    <row r="73" spans="1:9" x14ac:dyDescent="0.25">
      <c r="E73" s="15"/>
    </row>
    <row r="74" spans="1:9" x14ac:dyDescent="0.25">
      <c r="E74" s="15"/>
    </row>
    <row r="75" spans="1:9" x14ac:dyDescent="0.25">
      <c r="E75" s="15"/>
    </row>
    <row r="76" spans="1:9" x14ac:dyDescent="0.25">
      <c r="E76" s="15"/>
    </row>
    <row r="77" spans="1:9" x14ac:dyDescent="0.25">
      <c r="A77" s="28" t="s">
        <v>876</v>
      </c>
      <c r="B77" s="28"/>
      <c r="C77" s="28"/>
      <c r="D77" s="28"/>
      <c r="E77" s="28"/>
    </row>
    <row r="78" spans="1:9" ht="59.25" customHeight="1" x14ac:dyDescent="0.25">
      <c r="A78" s="294" t="s">
        <v>877</v>
      </c>
      <c r="B78" s="294"/>
      <c r="C78" s="294"/>
      <c r="D78" s="294"/>
      <c r="E78" s="28"/>
    </row>
    <row r="80" spans="1:9" x14ac:dyDescent="0.25">
      <c r="A80" s="29" t="s">
        <v>878</v>
      </c>
      <c r="B80" s="7"/>
      <c r="C80" s="19"/>
      <c r="D80" s="7"/>
    </row>
    <row r="81" spans="1:4" ht="54.75" customHeight="1" x14ac:dyDescent="0.25">
      <c r="A81" s="295" t="s">
        <v>1039</v>
      </c>
      <c r="B81" s="295"/>
      <c r="C81" s="295"/>
      <c r="D81" s="295"/>
    </row>
  </sheetData>
  <mergeCells count="4">
    <mergeCell ref="C13:G13"/>
    <mergeCell ref="C14:G14"/>
    <mergeCell ref="A78:D78"/>
    <mergeCell ref="A81:D81"/>
  </mergeCells>
  <hyperlinks>
    <hyperlink ref="A5" location="Índice!A1" display="Índice/Contents" xr:uid="{4DF7B21D-BE27-4BBE-973F-2971BF3B19AB}"/>
  </hyperlink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41B67-08DD-4A6E-92F0-A92B439CDA03}">
  <sheetPr codeName="Sheet2"/>
  <dimension ref="A1:C98"/>
  <sheetViews>
    <sheetView showGridLines="0" showRowColHeaders="0" workbookViewId="0"/>
  </sheetViews>
  <sheetFormatPr defaultRowHeight="15" x14ac:dyDescent="0.25"/>
  <cols>
    <col min="1" max="1" width="214.140625" customWidth="1"/>
    <col min="2" max="2" width="38.85546875" customWidth="1"/>
    <col min="3" max="3" width="10.7109375" hidden="1" customWidth="1"/>
    <col min="4" max="5" width="0" hidden="1" customWidth="1"/>
  </cols>
  <sheetData>
    <row r="1" spans="1:3" ht="35.25" customHeight="1" x14ac:dyDescent="0.25">
      <c r="A1" s="3"/>
      <c r="B1" t="s">
        <v>2</v>
      </c>
    </row>
    <row r="5" spans="1:3" x14ac:dyDescent="0.25">
      <c r="A5" s="1" t="s">
        <v>195</v>
      </c>
    </row>
    <row r="6" spans="1:3" x14ac:dyDescent="0.25">
      <c r="A6" s="2" t="s">
        <v>0</v>
      </c>
    </row>
    <row r="7" spans="1:3" ht="35.25" customHeight="1" x14ac:dyDescent="0.25">
      <c r="A7" s="3" t="s">
        <v>1</v>
      </c>
    </row>
    <row r="8" spans="1:3" ht="15" customHeight="1" x14ac:dyDescent="0.25">
      <c r="A8" s="4" t="str">
        <f t="shared" ref="A8:A39" ca="1" si="0">HYPERLINK("#"&amp;C8,INDIRECT(C8))</f>
        <v>Quadro I.1.1 • Projeções do Banco de Portugal para 2023-25 | Taxa de variação anual, em percentagem (exceto onde indicado)</v>
      </c>
      <c r="C8" t="s">
        <v>155</v>
      </c>
    </row>
    <row r="9" spans="1:3" ht="15" customHeight="1" x14ac:dyDescent="0.25">
      <c r="A9" s="4" t="str">
        <f t="shared" ca="1" si="0"/>
        <v>Table I.1.1 • Projections of Banco de Portugal for 2023-25| Annual rate of change, in percentage (unless otherwise stated)</v>
      </c>
      <c r="C9" t="s">
        <v>156</v>
      </c>
    </row>
    <row r="10" spans="1:3" ht="15" customHeight="1" x14ac:dyDescent="0.25">
      <c r="A10" s="4" t="str">
        <f t="shared" ca="1" si="0"/>
        <v xml:space="preserve">Gráfico I.1.1 •Projeções trimestrais para o PIB e a inflação </v>
      </c>
      <c r="C10" t="s">
        <v>134</v>
      </c>
    </row>
    <row r="11" spans="1:3" ht="15" customHeight="1" x14ac:dyDescent="0.25">
      <c r="A11" s="4" t="str">
        <f t="shared" ca="1" si="0"/>
        <v>Chart I.1.1 • Quarterly projections for GDP and inflation</v>
      </c>
      <c r="C11" t="s">
        <v>145</v>
      </c>
    </row>
    <row r="12" spans="1:3" ht="15" customHeight="1" x14ac:dyDescent="0.25">
      <c r="A12" s="4" t="str">
        <f t="shared" ca="1" si="0"/>
        <v xml:space="preserve">Gráfico I.1.2 • Revisão do crescimento do PIB  e contributos | Pp </v>
      </c>
      <c r="C12" t="s">
        <v>135</v>
      </c>
    </row>
    <row r="13" spans="1:3" ht="15" customHeight="1" x14ac:dyDescent="0.25">
      <c r="A13" s="4" t="str">
        <f t="shared" ca="1" si="0"/>
        <v xml:space="preserve">Chart I.1.2 • Revision to GDP growth and contributions | Pp </v>
      </c>
      <c r="C13" t="s">
        <v>146</v>
      </c>
    </row>
    <row r="14" spans="1:3" ht="15" customHeight="1" x14ac:dyDescent="0.25">
      <c r="A14" s="4" t="str">
        <f t="shared" ca="1" si="0"/>
        <v>Gráfico I.1.3 •Taxa de variação anual do PIB e contributos dos agregados da despesa (líquidos de conteúdos importados) | Percentagem e pp</v>
      </c>
      <c r="C14" t="s">
        <v>136</v>
      </c>
    </row>
    <row r="15" spans="1:3" ht="15" customHeight="1" x14ac:dyDescent="0.25">
      <c r="A15" s="4" t="str">
        <f t="shared" ca="1" si="0"/>
        <v>Chart I.1.3 • GDP annual rate of change and contributions from expenditure components net of import content | Percentage and pp</v>
      </c>
      <c r="C15" t="s">
        <v>147</v>
      </c>
    </row>
    <row r="16" spans="1:3" ht="15" customHeight="1" x14ac:dyDescent="0.25">
      <c r="A16" s="4" t="str">
        <f t="shared" ca="1" si="0"/>
        <v>Gráfico I.1.4 • Exportações de bens e serviços| Índice 2022 T1 = 100</v>
      </c>
      <c r="C16" t="s">
        <v>137</v>
      </c>
    </row>
    <row r="17" spans="1:3" ht="15" customHeight="1" x14ac:dyDescent="0.25">
      <c r="A17" s="4" t="str">
        <f t="shared" ca="1" si="0"/>
        <v>Chart I.1.4 • Goods and services exports | Index 2022 Q1=100</v>
      </c>
      <c r="C17" t="s">
        <v>148</v>
      </c>
    </row>
    <row r="18" spans="1:3" ht="15" customHeight="1" x14ac:dyDescent="0.25">
      <c r="A18" s="4" t="str">
        <f t="shared" ca="1" si="0"/>
        <v xml:space="preserve">Gráfico I.1.5 • Balança corrente e de capital, poupança e investimento | Em percentagem do PIB </v>
      </c>
      <c r="C18" t="s">
        <v>138</v>
      </c>
    </row>
    <row r="19" spans="1:3" ht="15" customHeight="1" x14ac:dyDescent="0.25">
      <c r="A19" s="4" t="str">
        <f t="shared" ca="1" si="0"/>
        <v>Chart I.1.5 •  Current and capital account, saving and investment| Percentage of GDP</v>
      </c>
      <c r="C19" t="s">
        <v>149</v>
      </c>
    </row>
    <row r="20" spans="1:3" ht="15" customHeight="1" x14ac:dyDescent="0.25">
      <c r="A20" s="4" t="str">
        <f t="shared" ca="1" si="0"/>
        <v>Gráfico I.1.6 •IHPC total e principais componentes</v>
      </c>
      <c r="C20" t="s">
        <v>707</v>
      </c>
    </row>
    <row r="21" spans="1:3" ht="15" customHeight="1" x14ac:dyDescent="0.25">
      <c r="A21" s="4" t="str">
        <f t="shared" ca="1" si="0"/>
        <v>Chart I.1.6 •  Total HICP and main aggregates</v>
      </c>
      <c r="C21" t="s">
        <v>706</v>
      </c>
    </row>
    <row r="22" spans="1:3" ht="15" customHeight="1" x14ac:dyDescent="0.25">
      <c r="A22" s="4" t="str">
        <f t="shared" ca="1" si="0"/>
        <v xml:space="preserve">Gráfico I.1.7 •Remuneração média e emprego por setor de atividade | Taxa de variação homóloga do primeiro semestre de 2023, em percentagem </v>
      </c>
      <c r="C22" t="s">
        <v>708</v>
      </c>
    </row>
    <row r="23" spans="1:3" ht="15" customHeight="1" x14ac:dyDescent="0.25">
      <c r="A23" s="4" t="str">
        <f t="shared" ca="1" si="0"/>
        <v>Chart I.1.7 •  Compensation per employee and employment by setor of activity | Year-on-year rate of change in first half 2023, in percentage</v>
      </c>
      <c r="C23" t="s">
        <v>709</v>
      </c>
    </row>
    <row r="24" spans="1:3" ht="15" customHeight="1" x14ac:dyDescent="0.25">
      <c r="A24" s="4" t="str">
        <f t="shared" ca="1" si="0"/>
        <v xml:space="preserve">Gráfico I.1.8 •Rácio excedente bruto de exploração/vendas por setor de atividade | Em percentagem </v>
      </c>
      <c r="C24" t="s">
        <v>710</v>
      </c>
    </row>
    <row r="25" spans="1:3" ht="15" customHeight="1" x14ac:dyDescent="0.25">
      <c r="A25" s="4" t="str">
        <f t="shared" ca="1" si="0"/>
        <v xml:space="preserve">Chart I.1.8 •  Gross operating surplus/sales ratio by sector of activity | As a percentage </v>
      </c>
      <c r="C25" t="s">
        <v>711</v>
      </c>
    </row>
    <row r="26" spans="1:3" ht="15" customHeight="1" x14ac:dyDescent="0.25">
      <c r="A26" s="4"/>
    </row>
    <row r="27" spans="1:3" ht="35.25" customHeight="1" x14ac:dyDescent="0.25">
      <c r="A27" s="3" t="s">
        <v>157</v>
      </c>
      <c r="C27" t="s">
        <v>149</v>
      </c>
    </row>
    <row r="28" spans="1:3" x14ac:dyDescent="0.25">
      <c r="A28" s="4" t="str">
        <f ca="1">HYPERLINK("#"&amp;C30,INDIRECT(C30))</f>
        <v>Quadro C.1.1 • Hipóteses do exercício de projeção elaboradas por especialistas do BCE</v>
      </c>
      <c r="C28" t="s">
        <v>139</v>
      </c>
    </row>
    <row r="29" spans="1:3" x14ac:dyDescent="0.25">
      <c r="A29" s="4" t="str">
        <f ca="1">HYPERLINK("#"&amp;C31,INDIRECT(C31))</f>
        <v>Table B.1.1 •  ECB staff projection assumptions</v>
      </c>
      <c r="C29" t="s">
        <v>150</v>
      </c>
    </row>
    <row r="30" spans="1:3" x14ac:dyDescent="0.25">
      <c r="A30" s="4" t="str">
        <f ca="1">HYPERLINK("#"&amp;C28,INDIRECT(C28))</f>
        <v xml:space="preserve">Gráfico C1.1 •  Taxas de juro de novos empréstimos e empréstimos às famílias e às SNF | Percentagem e mil milhões de euros </v>
      </c>
      <c r="C30" t="s">
        <v>140</v>
      </c>
    </row>
    <row r="31" spans="1:3" x14ac:dyDescent="0.25">
      <c r="A31" s="4" t="str">
        <f ca="1">HYPERLINK("#"&amp;C29,INDIRECT(C29))</f>
        <v>Chart B.1.1 • Interest rates on new loans and loans to households and NFC | Percentage and billion euros</v>
      </c>
      <c r="C31" t="s">
        <v>151</v>
      </c>
    </row>
    <row r="33" spans="1:3" ht="35.25" customHeight="1" x14ac:dyDescent="0.25">
      <c r="A33" s="3" t="s">
        <v>515</v>
      </c>
    </row>
    <row r="34" spans="1:3" x14ac:dyDescent="0.25">
      <c r="A34" s="4" t="str">
        <f t="shared" ca="1" si="0"/>
        <v>Gráfico C.2.1 • Medida de acessibilidade à habitação via crédito e número de anos para comprar uma casa tipificada | Índice 2004 T1 = 100 e número</v>
      </c>
      <c r="C34" t="s">
        <v>141</v>
      </c>
    </row>
    <row r="35" spans="1:3" x14ac:dyDescent="0.25">
      <c r="A35" s="4" t="str">
        <f t="shared" ca="1" si="0"/>
        <v>Chart C.2.1 • Housing affordability measure through credit and number of years to buy a typical home | Index 2004 Q1 = 100 and number</v>
      </c>
      <c r="C35" t="s">
        <v>152</v>
      </c>
    </row>
    <row r="36" spans="1:3" x14ac:dyDescent="0.25">
      <c r="A36" s="4" t="str">
        <f t="shared" ca="1" si="0"/>
        <v xml:space="preserve">Gráfico C.2.2 • Medida de acessibilidade à habitação via crédito | Taxa de variação homóloga, em percentagem, e decomposição, em pontos percentuais </v>
      </c>
      <c r="C36" t="s">
        <v>142</v>
      </c>
    </row>
    <row r="37" spans="1:3" x14ac:dyDescent="0.25">
      <c r="A37" s="4" t="str">
        <f t="shared" ca="1" si="0"/>
        <v>Chart C.2.2 • Housing affordability measure through credit | Year-on-year percentage change and percentage point contributions</v>
      </c>
      <c r="C37" t="s">
        <v>153</v>
      </c>
    </row>
    <row r="38" spans="1:3" x14ac:dyDescent="0.25">
      <c r="A38" s="4" t="str">
        <f t="shared" ca="1" si="0"/>
        <v xml:space="preserve">Gráfico C.2.3 • Medida de acessibilidade à habitação via arrendamento </v>
      </c>
      <c r="C38" t="s">
        <v>143</v>
      </c>
    </row>
    <row r="39" spans="1:3" x14ac:dyDescent="0.25">
      <c r="A39" s="4" t="str">
        <f t="shared" ca="1" si="0"/>
        <v xml:space="preserve">Chart C.2.3 • Housing affordability measure through renting </v>
      </c>
      <c r="C39" t="s">
        <v>154</v>
      </c>
    </row>
    <row r="40" spans="1:3" x14ac:dyDescent="0.25">
      <c r="A40" s="4"/>
      <c r="C40" t="s">
        <v>144</v>
      </c>
    </row>
    <row r="41" spans="1:3" ht="35.25" customHeight="1" x14ac:dyDescent="0.25">
      <c r="A41" s="3" t="s">
        <v>749</v>
      </c>
    </row>
    <row r="42" spans="1:3" x14ac:dyDescent="0.25">
      <c r="A42" s="4" t="str">
        <f ca="1">HYPERLINK("#"&amp;C42,INDIRECT(C42))</f>
        <v xml:space="preserve">Gráfico C4.1 •  IHPC de bens alimentares em Portugal - rubricas afetadas e não afetadas pela redução do IVA </v>
      </c>
      <c r="C42" t="s">
        <v>902</v>
      </c>
    </row>
    <row r="43" spans="1:3" x14ac:dyDescent="0.25">
      <c r="A43" s="4" t="str">
        <f ca="1">HYPERLINK("#"&amp;C43,INDIRECT(C43))</f>
        <v xml:space="preserve">Chart B.4.1 •  Food HICP in Portugal - sub-classes affected and not affected by the VAT reduction </v>
      </c>
      <c r="C43" t="s">
        <v>903</v>
      </c>
    </row>
    <row r="44" spans="1:3" x14ac:dyDescent="0.25">
      <c r="A44" s="4" t="str">
        <f ca="1">HYPERLINK("#"&amp;C44,INDIRECT(C44))</f>
        <v>Gráfico C4.2 •  IHPC de bens alimentares - rubricas afetadas pela redução do IVA em Portugal – comparação com Espanha e área do euro</v>
      </c>
      <c r="C44" t="s">
        <v>904</v>
      </c>
    </row>
    <row r="45" spans="1:3" x14ac:dyDescent="0.25">
      <c r="A45" s="4" t="str">
        <f ca="1">HYPERLINK("#"&amp;C45,INDIRECT(C45))</f>
        <v>Chart B.4.2 • Food HICP in Portugal - sub-classes affected by the VAT reduction | Index 2017=100</v>
      </c>
      <c r="C45" t="s">
        <v>905</v>
      </c>
    </row>
    <row r="46" spans="1:3" x14ac:dyDescent="0.25">
      <c r="A46" s="4" t="str">
        <f t="shared" ref="A46:A49" ca="1" si="1">HYPERLINK("#"&amp;C46,INDIRECT(C46))</f>
        <v xml:space="preserve">Gráfico C4.3 •  IHPC de bens alimentares – rubricas afetadas e não afetadas pela redução do IVA </v>
      </c>
      <c r="C46" t="s">
        <v>906</v>
      </c>
    </row>
    <row r="47" spans="1:3" x14ac:dyDescent="0.25">
      <c r="A47" s="4" t="str">
        <f t="shared" ca="1" si="1"/>
        <v xml:space="preserve">Chart B.4.3 •  Food HICP in Portugal - sub-classes affected and not affected by the VAT reduction </v>
      </c>
      <c r="C47" t="s">
        <v>907</v>
      </c>
    </row>
    <row r="48" spans="1:3" x14ac:dyDescent="0.25">
      <c r="A48" s="4" t="str">
        <f t="shared" ca="1" si="1"/>
        <v xml:space="preserve">Gráfico C4.4 • IHPC das rubricas afetadas pela redução do IVA em Portugal – comparação com Espanha </v>
      </c>
      <c r="C48" t="s">
        <v>908</v>
      </c>
    </row>
    <row r="49" spans="1:3" x14ac:dyDescent="0.25">
      <c r="A49" s="4" t="str">
        <f t="shared" ca="1" si="1"/>
        <v>Chart B.4.3 •   HICP of sub-classes affected by the VAT reduction - comparison with Spain</v>
      </c>
      <c r="C49" t="s">
        <v>909</v>
      </c>
    </row>
    <row r="50" spans="1:3" x14ac:dyDescent="0.25">
      <c r="A50" s="4" t="str">
        <f ca="1">HYPERLINK("#"&amp;C50,INDIRECT(C50))</f>
        <v>Gráfico C4.5 • Preços online dos produtos afetados pela redução do IVA e dos restantes produtos (alimentares e outros) vendidos pelos principais retalhistas </v>
      </c>
      <c r="C50" t="s">
        <v>910</v>
      </c>
    </row>
    <row r="51" spans="1:3" x14ac:dyDescent="0.25">
      <c r="A51" s="4" t="str">
        <f ca="1">HYPERLINK("#"&amp;C51,INDIRECT(C51))</f>
        <v>Chart B.4.5 • Online prices of products affected by the VAT reduction and other products (food and others) sold by the main retailers</v>
      </c>
      <c r="C51" t="s">
        <v>911</v>
      </c>
    </row>
    <row r="52" spans="1:3" x14ac:dyDescent="0.25">
      <c r="A52" s="4"/>
    </row>
    <row r="53" spans="1:3" ht="35.25" customHeight="1" x14ac:dyDescent="0.25">
      <c r="A53" s="3" t="s">
        <v>1018</v>
      </c>
    </row>
    <row r="54" spans="1:3" x14ac:dyDescent="0.25">
      <c r="A54" s="4" t="str">
        <f t="shared" ref="A54:A73" ca="1" si="2">HYPERLINK("#"&amp;C54,INDIRECT(C54))</f>
        <v>Quadro 1 • Distribuição das famílias com diferentes características, por regime de ocupação da residência em 2021 | Percentagem do total de famílias em cada classe</v>
      </c>
      <c r="C54" t="s">
        <v>160</v>
      </c>
    </row>
    <row r="55" spans="1:3" x14ac:dyDescent="0.25">
      <c r="A55" s="4" t="str">
        <f t="shared" ca="1" si="2"/>
        <v>Table 1 • Distribution of households with different characteristics, by housing tenure status in 2021 | Percentage of total households in each class</v>
      </c>
      <c r="C55" t="s">
        <v>161</v>
      </c>
    </row>
    <row r="56" spans="1:3" x14ac:dyDescent="0.25">
      <c r="A56" s="4" t="str">
        <f t="shared" ca="1" si="2"/>
        <v>Gráfico 1 • Famílias proprietárias da residência principal nos países da área do euro em 2020/21 | Percentagem</v>
      </c>
      <c r="C56" t="s">
        <v>168</v>
      </c>
    </row>
    <row r="57" spans="1:3" x14ac:dyDescent="0.25">
      <c r="A57" s="4" t="str">
        <f t="shared" ca="1" si="2"/>
        <v>Chart 1 • Homeowner households in the euro area countries in 2020/21 | Percentage</v>
      </c>
      <c r="C57" t="s">
        <v>169</v>
      </c>
    </row>
    <row r="58" spans="1:3" x14ac:dyDescent="0.25">
      <c r="A58" s="4" t="str">
        <f t="shared" ca="1" si="2"/>
        <v>Gráfico 2 • Famílias proprietárias da residência principal que herdaram ou receberam como oferta a casa, por quintil de rendimento e classe etária com que herdaram | Percentagem do total de proprietários em cada classe</v>
      </c>
      <c r="C58" t="s">
        <v>170</v>
      </c>
    </row>
    <row r="59" spans="1:3" x14ac:dyDescent="0.25">
      <c r="A59" s="4" t="str">
        <f t="shared" ca="1" si="2"/>
        <v>Chart 2 • Homeowner households who inherited or received the house as a gift, by income quintile and age group with which they inherited | Percentage of total homeowners in each class</v>
      </c>
      <c r="C59" t="s">
        <v>171</v>
      </c>
    </row>
    <row r="60" spans="1:3" x14ac:dyDescent="0.25">
      <c r="A60" s="4" t="str">
        <f t="shared" ca="1" si="2"/>
        <v>Gráfico 3 • Regime de ocupação da residência entre 1981 e 2021 | Percentagem de famílias</v>
      </c>
      <c r="C60" t="s">
        <v>172</v>
      </c>
    </row>
    <row r="61" spans="1:3" x14ac:dyDescent="0.25">
      <c r="A61" s="4" t="str">
        <f t="shared" ca="1" si="2"/>
        <v>Chart 3 • Housing tenure status between 1981 and 2021 | Percentage of households</v>
      </c>
      <c r="C61" t="s">
        <v>173</v>
      </c>
    </row>
    <row r="62" spans="1:3" x14ac:dyDescent="0.25">
      <c r="A62" s="4" t="str">
        <f t="shared" ca="1" si="2"/>
        <v xml:space="preserve">Gráfico 4 • Famílias proprietárias da residência principal e proprietários com empréstimo entre 1981 e 2021, para alguns grupos de famílias | Percentagem </v>
      </c>
      <c r="C62" t="s">
        <v>174</v>
      </c>
    </row>
    <row r="63" spans="1:3" x14ac:dyDescent="0.25">
      <c r="A63" s="4" t="str">
        <f t="shared" ca="1" si="2"/>
        <v>Chart 4 • Homeowner households and homeowners with loan between 1981 and 2021, for some groups of households | Percentage</v>
      </c>
      <c r="C63" t="s">
        <v>175</v>
      </c>
    </row>
    <row r="64" spans="1:3" x14ac:dyDescent="0.25">
      <c r="A64" s="4" t="str">
        <f t="shared" ca="1" si="2"/>
        <v>Gráfico 5 • Famílias proprietárias da residência principal, por classe etária e década de nascimento do representante da família | Percentagem</v>
      </c>
      <c r="C64" t="s">
        <v>176</v>
      </c>
    </row>
    <row r="65" spans="1:3" x14ac:dyDescent="0.25">
      <c r="A65" s="4" t="str">
        <f t="shared" ca="1" si="2"/>
        <v>Chart 5 • Homeowner households, by age group and decade of birth of the household representative | Percentage</v>
      </c>
      <c r="C65" t="s">
        <v>177</v>
      </c>
    </row>
    <row r="66" spans="1:3" x14ac:dyDescent="0.25">
      <c r="A66" s="4" t="str">
        <f t="shared" ca="1" si="2"/>
        <v>Gráfico 6 • Famílias proprietárias com empréstimo, por classe etária e década de nascimento do representante da família | Percentagem das famílias proprietárias</v>
      </c>
      <c r="C66" t="s">
        <v>178</v>
      </c>
    </row>
    <row r="67" spans="1:3" x14ac:dyDescent="0.25">
      <c r="A67" s="4" t="str">
        <f t="shared" ca="1" si="2"/>
        <v>Chart 6 • Homeowner households with loan, by age group and decade of birth of the household representative | Percentage</v>
      </c>
      <c r="C67" t="s">
        <v>179</v>
      </c>
    </row>
    <row r="68" spans="1:3" x14ac:dyDescent="0.25">
      <c r="A68" s="4"/>
    </row>
    <row r="69" spans="1:3" ht="35.25" customHeight="1" x14ac:dyDescent="0.25">
      <c r="A69" s="3" t="s">
        <v>1017</v>
      </c>
    </row>
    <row r="70" spans="1:3" x14ac:dyDescent="0.25">
      <c r="A70" s="227" t="str">
        <f t="shared" ca="1" si="2"/>
        <v>Quadro C1.1 • Motivo para ser proprietário ou arrendatário, por época da decisão e classe etária no momento da decisão| Percentagem de famílias em cada classe</v>
      </c>
      <c r="C70" t="s">
        <v>162</v>
      </c>
    </row>
    <row r="71" spans="1:3" x14ac:dyDescent="0.25">
      <c r="A71" s="227" t="str">
        <f t="shared" ca="1" si="2"/>
        <v>Table B1.1 • Reason for being a homeowner or a renter, by time of decision and age group at the time of decision | Percentage of households in each class</v>
      </c>
      <c r="C71" t="s">
        <v>163</v>
      </c>
    </row>
    <row r="72" spans="1:3" x14ac:dyDescent="0.25">
      <c r="A72" s="227" t="str">
        <f t="shared" ca="1" si="2"/>
        <v>Quadro C1.2 • Motivo para ser proprietário ou arrendatário no momento da entrevista, por classe etária e rendimento da família nesse período | Percentagem de famílias em cada classe</v>
      </c>
      <c r="C72" t="s">
        <v>1008</v>
      </c>
    </row>
    <row r="73" spans="1:3" x14ac:dyDescent="0.25">
      <c r="A73" s="227" t="str">
        <f t="shared" ca="1" si="2"/>
        <v>Table B1.2 • Reason for being a homeowner or a renter at the time of the interview, by age group and household income during that period | Percentage of households in each class</v>
      </c>
      <c r="C73" t="s">
        <v>1009</v>
      </c>
    </row>
    <row r="74" spans="1:3" x14ac:dyDescent="0.25">
      <c r="A74" s="70"/>
    </row>
    <row r="75" spans="1:3" ht="35.25" customHeight="1" x14ac:dyDescent="0.25">
      <c r="A75" s="3" t="s">
        <v>1016</v>
      </c>
    </row>
    <row r="76" spans="1:3" x14ac:dyDescent="0.25">
      <c r="A76" s="227" t="str">
        <f t="shared" ref="A76:A81" ca="1" si="3">HYPERLINK("#"&amp;C76,INDIRECT(C76))</f>
        <v>Quadro A1 • Famílias proprietárias da residência principal entre 1981 e 2021 | Percentagem do total de famílias em cada classe</v>
      </c>
      <c r="C76" t="s">
        <v>1010</v>
      </c>
    </row>
    <row r="77" spans="1:3" x14ac:dyDescent="0.25">
      <c r="A77" s="227" t="str">
        <f t="shared" ca="1" si="3"/>
        <v>Table A1 • Homeowner households between 1981 and 2021 | Percentage of total households in each class</v>
      </c>
      <c r="C77" t="s">
        <v>1011</v>
      </c>
    </row>
    <row r="78" spans="1:3" x14ac:dyDescent="0.25">
      <c r="A78" s="227" t="str">
        <f t="shared" ca="1" si="3"/>
        <v>Quadro A2 • Famílias proprietárias com empréstimo entre 1981 e 2021 | Percentagem do total de famílias proprietárias em cada classe</v>
      </c>
      <c r="C78" t="s">
        <v>1012</v>
      </c>
    </row>
    <row r="79" spans="1:3" x14ac:dyDescent="0.25">
      <c r="A79" s="227" t="str">
        <f t="shared" ca="1" si="3"/>
        <v>Table A2 • Homeowner households with loan between 1981 and 2021 | Percentage of total homeowners in each class</v>
      </c>
      <c r="C79" t="s">
        <v>1013</v>
      </c>
    </row>
    <row r="80" spans="1:3" x14ac:dyDescent="0.25">
      <c r="A80" s="227" t="str">
        <f t="shared" ca="1" si="3"/>
        <v>Quadro A3 • Famílias arrendatárias da residência principal entre 1981 e 2021| Percentagem do total de famílias em cada classe</v>
      </c>
      <c r="C80" t="s">
        <v>1014</v>
      </c>
    </row>
    <row r="81" spans="1:3" x14ac:dyDescent="0.25">
      <c r="A81" s="227" t="str">
        <f t="shared" ca="1" si="3"/>
        <v>Table A3 • Renter households of the main residence between 1981 and 2021 | Percentage of total households in each class</v>
      </c>
      <c r="C81" t="s">
        <v>1015</v>
      </c>
    </row>
    <row r="83" spans="1:3" ht="35.25" customHeight="1" x14ac:dyDescent="0.25">
      <c r="A83" s="3" t="s">
        <v>1042</v>
      </c>
    </row>
    <row r="85" spans="1:3" x14ac:dyDescent="0.25">
      <c r="A85" s="4" t="str">
        <f t="shared" ref="A85:A98" ca="1" si="4">HYPERLINK("#"&amp;C85,INDIRECT(C85))</f>
        <v xml:space="preserve">Gráfico 1 • Despesa pública em pensões de velhice: valores observados e projetados | Em percentagem do PIB </v>
      </c>
      <c r="C85" t="s">
        <v>180</v>
      </c>
    </row>
    <row r="86" spans="1:3" x14ac:dyDescent="0.25">
      <c r="A86" s="4" t="str">
        <f t="shared" ca="1" si="4"/>
        <v>Chart 1 • Public expenditure on old-age pensions: observed and projected values | As a percentage of GDP</v>
      </c>
      <c r="C86" t="s">
        <v>181</v>
      </c>
    </row>
    <row r="87" spans="1:3" x14ac:dyDescent="0.25">
      <c r="A87" s="4" t="str">
        <f t="shared" ca="1" si="4"/>
        <v>Gráfico 2 • Taxas de substituição brutas em 2019 e 2070 | Em percentagem</v>
      </c>
      <c r="C87" t="s">
        <v>182</v>
      </c>
    </row>
    <row r="88" spans="1:3" x14ac:dyDescent="0.25">
      <c r="A88" s="4" t="str">
        <f t="shared" ca="1" si="4"/>
        <v>Chart 2 • Gross replacement rates in 2019 and 2070 | In percentage</v>
      </c>
      <c r="C88" t="s">
        <v>183</v>
      </c>
    </row>
    <row r="89" spans="1:3" x14ac:dyDescent="0.25">
      <c r="A89" s="4" t="str">
        <f t="shared" ca="1" si="4"/>
        <v xml:space="preserve">Gráfico 3 • Remuneração de referência: diferença percentual entre a fórmula atual e a anterior | Em percentagem </v>
      </c>
      <c r="C89" t="s">
        <v>184</v>
      </c>
    </row>
    <row r="90" spans="1:3" x14ac:dyDescent="0.25">
      <c r="A90" s="4" t="str">
        <f t="shared" ca="1" si="4"/>
        <v>Chart 3 • Reference remuneration: percentual difference between the current and previous formula | In percentage</v>
      </c>
      <c r="C90" t="s">
        <v>185</v>
      </c>
    </row>
    <row r="91" spans="1:3" x14ac:dyDescent="0.25">
      <c r="A91" s="4" t="str">
        <f t="shared" ca="1" si="4"/>
        <v>Gráfico 4 • Taxa de formação da pensão: com a anterior e a atual fórmula de cálculo | Em percentagem</v>
      </c>
      <c r="C91" t="s">
        <v>186</v>
      </c>
    </row>
    <row r="92" spans="1:3" x14ac:dyDescent="0.25">
      <c r="A92" s="4" t="str">
        <f t="shared" ca="1" si="4"/>
        <v>Chart 4 • Pension formation rate: with the previous and current calculation formula | In percentage</v>
      </c>
      <c r="C92" t="s">
        <v>187</v>
      </c>
    </row>
    <row r="93" spans="1:3" x14ac:dyDescent="0.25">
      <c r="A93" s="4" t="str">
        <f t="shared" ca="1" si="4"/>
        <v>Gráfico 5 • Taxas de substituição em função do crescimento médio do salário real | Em percentagem</v>
      </c>
      <c r="C93" t="s">
        <v>188</v>
      </c>
    </row>
    <row r="94" spans="1:3" x14ac:dyDescent="0.25">
      <c r="A94" s="4" t="str">
        <f t="shared" ca="1" si="4"/>
        <v>Chart 5 • Replacement rates as a function of average real wage growth | In percentage</v>
      </c>
      <c r="C94" t="s">
        <v>189</v>
      </c>
    </row>
    <row r="95" spans="1:3" x14ac:dyDescent="0.25">
      <c r="A95" s="4" t="str">
        <f t="shared" ca="1" si="4"/>
        <v>Gráfico 6 • Análise de sensibilidade ao perfil de progressão salarial</v>
      </c>
      <c r="C95" t="s">
        <v>190</v>
      </c>
    </row>
    <row r="96" spans="1:3" x14ac:dyDescent="0.25">
      <c r="A96" s="4" t="str">
        <f t="shared" ca="1" si="4"/>
        <v>Chart 6 • Sensitivity analysis of the wage progression profile</v>
      </c>
      <c r="C96" t="s">
        <v>191</v>
      </c>
    </row>
    <row r="97" spans="1:3" x14ac:dyDescent="0.25">
      <c r="A97" s="4" t="str">
        <f t="shared" ca="1" si="4"/>
        <v>Gráfico 7 • Penalização e bonificação associada à reforma antes ou depois da idade legal | Em percentagem</v>
      </c>
      <c r="C97" t="s">
        <v>192</v>
      </c>
    </row>
    <row r="98" spans="1:3" x14ac:dyDescent="0.25">
      <c r="A98" s="4" t="str">
        <f t="shared" ca="1" si="4"/>
        <v>Chart 7 • Penalty and bonus associated with retirement before or after legal age | In percentage</v>
      </c>
      <c r="C98" t="s">
        <v>193</v>
      </c>
    </row>
  </sheetData>
  <sheetProtection algorithmName="SHA-512" hashValue="jcXw+kaF9rI6E0X/SRngGQYxeL4i48LY1PT97XNgdnnphnE/g6RNI/vo7yGvfaa3D4z1jxH/uSezr/u1bEwVcg==" saltValue="UNNGnCtxu5jQGjVKs1S5sQ==" spinCount="100000" sheet="1" objects="1" scenarios="1"/>
  <phoneticPr fontId="29" type="noConversion"/>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DFDF-40F6-48AD-B6B5-A1F2120CF997}">
  <sheetPr codeName="Sheet61"/>
  <dimension ref="A5:L75"/>
  <sheetViews>
    <sheetView showGridLines="0" showRowColHeaders="0" zoomScaleNormal="100" workbookViewId="0">
      <selection activeCell="A8" sqref="A8"/>
    </sheetView>
  </sheetViews>
  <sheetFormatPr defaultRowHeight="15" x14ac:dyDescent="0.25"/>
  <cols>
    <col min="1" max="1" width="31.5703125" customWidth="1"/>
    <col min="2" max="2" width="7.5703125" bestFit="1" customWidth="1"/>
    <col min="3" max="3" width="62.42578125" style="155" customWidth="1"/>
    <col min="4" max="4" width="74.5703125" customWidth="1"/>
    <col min="5" max="11" width="28.140625" customWidth="1"/>
  </cols>
  <sheetData>
    <row r="5" spans="1:12" ht="36" customHeight="1" x14ac:dyDescent="0.25">
      <c r="A5" s="51" t="s">
        <v>6</v>
      </c>
    </row>
    <row r="6" spans="1:12" ht="18.75" x14ac:dyDescent="0.25">
      <c r="A6" s="5" t="s">
        <v>196</v>
      </c>
    </row>
    <row r="7" spans="1:12" x14ac:dyDescent="0.25">
      <c r="A7" s="61" t="s">
        <v>749</v>
      </c>
    </row>
    <row r="8" spans="1:12" ht="18.75" x14ac:dyDescent="0.25">
      <c r="A8" s="5"/>
    </row>
    <row r="9" spans="1:12" x14ac:dyDescent="0.25">
      <c r="A9" s="6"/>
    </row>
    <row r="10" spans="1:12" x14ac:dyDescent="0.25">
      <c r="A10" s="179" t="s">
        <v>879</v>
      </c>
    </row>
    <row r="11" spans="1:12" x14ac:dyDescent="0.25">
      <c r="A11" s="7" t="s">
        <v>880</v>
      </c>
    </row>
    <row r="12" spans="1:12" x14ac:dyDescent="0.25">
      <c r="A12" s="7"/>
    </row>
    <row r="13" spans="1:12" x14ac:dyDescent="0.25">
      <c r="A13" s="7"/>
      <c r="C13" s="286"/>
      <c r="D13" s="286"/>
      <c r="E13" s="286"/>
      <c r="F13" s="286"/>
      <c r="G13" s="286"/>
      <c r="H13" s="53"/>
    </row>
    <row r="14" spans="1:12" x14ac:dyDescent="0.25">
      <c r="C14" s="287"/>
      <c r="D14" s="287"/>
      <c r="E14" s="287"/>
      <c r="F14" s="287"/>
      <c r="G14" s="287"/>
      <c r="H14" s="53"/>
    </row>
    <row r="15" spans="1:12" x14ac:dyDescent="0.25">
      <c r="A15" s="46" t="s">
        <v>65</v>
      </c>
      <c r="C15" s="183" t="s">
        <v>767</v>
      </c>
      <c r="D15" s="183" t="s">
        <v>768</v>
      </c>
      <c r="E15" s="66"/>
      <c r="F15" s="66"/>
      <c r="G15" s="66"/>
      <c r="H15" s="53"/>
      <c r="I15" s="31"/>
      <c r="J15" s="31"/>
      <c r="K15" s="31"/>
      <c r="L15" s="31"/>
    </row>
    <row r="16" spans="1:12" s="33" customFormat="1" ht="14.45" customHeight="1" x14ac:dyDescent="0.25">
      <c r="A16" s="46"/>
      <c r="C16" s="184"/>
      <c r="D16" s="181"/>
      <c r="E16" s="180"/>
      <c r="F16" s="180"/>
      <c r="G16" s="180"/>
      <c r="H16" s="53"/>
      <c r="I16" s="182"/>
      <c r="J16" s="182"/>
      <c r="K16" s="182"/>
      <c r="L16" s="182"/>
    </row>
    <row r="17" spans="1:12" ht="14.45" customHeight="1" x14ac:dyDescent="0.25">
      <c r="C17" s="178"/>
      <c r="D17" s="35"/>
      <c r="E17" s="178"/>
      <c r="F17" s="178"/>
      <c r="G17" s="36"/>
      <c r="H17" s="53"/>
      <c r="I17" s="31"/>
      <c r="J17" s="31"/>
      <c r="K17" s="31"/>
      <c r="L17" s="31"/>
    </row>
    <row r="18" spans="1:12" s="46" customFormat="1" ht="37.5" customHeight="1" x14ac:dyDescent="0.25">
      <c r="A18" s="185"/>
      <c r="B18" s="186"/>
      <c r="C18" s="187"/>
      <c r="D18" s="86"/>
      <c r="E18" s="86" t="s">
        <v>881</v>
      </c>
      <c r="F18" s="86" t="s">
        <v>882</v>
      </c>
      <c r="G18" s="188" t="s">
        <v>883</v>
      </c>
      <c r="H18" s="188"/>
      <c r="I18" s="189"/>
      <c r="J18" s="189"/>
      <c r="L18" s="190"/>
    </row>
    <row r="19" spans="1:12" s="46" customFormat="1" ht="37.5" customHeight="1" x14ac:dyDescent="0.25">
      <c r="A19" s="185"/>
      <c r="B19" s="186"/>
      <c r="C19" s="187"/>
      <c r="D19" s="86"/>
      <c r="E19" s="259" t="s">
        <v>884</v>
      </c>
      <c r="F19" s="259" t="s">
        <v>885</v>
      </c>
      <c r="G19" s="259" t="s">
        <v>886</v>
      </c>
      <c r="H19" s="188"/>
      <c r="I19" s="189"/>
      <c r="J19" s="189"/>
      <c r="L19" s="190"/>
    </row>
    <row r="20" spans="1:12" x14ac:dyDescent="0.25">
      <c r="A20" s="37"/>
      <c r="B20" s="38"/>
      <c r="C20" s="191"/>
      <c r="D20" s="78"/>
      <c r="E20" s="78"/>
      <c r="F20" s="78"/>
      <c r="G20" s="55"/>
      <c r="H20" s="53"/>
      <c r="I20" s="31"/>
      <c r="J20" s="31"/>
      <c r="K20" s="31"/>
      <c r="L20" s="31"/>
    </row>
    <row r="21" spans="1:12" x14ac:dyDescent="0.25">
      <c r="A21" s="37"/>
      <c r="C21" s="191" t="s">
        <v>778</v>
      </c>
      <c r="D21" s="261" t="s">
        <v>779</v>
      </c>
      <c r="E21" s="55">
        <v>-24.460042139870438</v>
      </c>
      <c r="F21" s="55">
        <v>-5.8479293056532384</v>
      </c>
      <c r="G21" s="55">
        <v>-1.7127384925382501</v>
      </c>
      <c r="H21" s="53"/>
      <c r="I21" s="31"/>
      <c r="J21" s="31"/>
      <c r="K21" s="31"/>
      <c r="L21" s="31"/>
    </row>
    <row r="22" spans="1:12" x14ac:dyDescent="0.25">
      <c r="A22" s="37"/>
      <c r="C22" s="191" t="s">
        <v>780</v>
      </c>
      <c r="D22" s="261" t="s">
        <v>781</v>
      </c>
      <c r="E22" s="55">
        <v>-6.7083018417598055</v>
      </c>
      <c r="F22" s="55">
        <v>-2.7851200392971953</v>
      </c>
      <c r="G22" s="55">
        <v>0.4004312336361977</v>
      </c>
      <c r="H22" s="53"/>
      <c r="I22" s="31"/>
      <c r="J22" s="31"/>
      <c r="K22" s="31"/>
      <c r="L22" s="31"/>
    </row>
    <row r="23" spans="1:12" x14ac:dyDescent="0.25">
      <c r="A23" s="37"/>
      <c r="C23" s="191" t="s">
        <v>782</v>
      </c>
      <c r="D23" s="261" t="s">
        <v>783</v>
      </c>
      <c r="E23" s="55">
        <v>-6.4037228763779979</v>
      </c>
      <c r="F23" s="55">
        <v>-0.81415522347183789</v>
      </c>
      <c r="G23" s="55">
        <v>0.28189811396737241</v>
      </c>
      <c r="H23" s="53"/>
      <c r="I23" s="31"/>
      <c r="J23" s="31"/>
      <c r="K23" s="31"/>
      <c r="L23" s="31"/>
    </row>
    <row r="24" spans="1:12" x14ac:dyDescent="0.25">
      <c r="A24" s="37"/>
      <c r="C24" s="191" t="s">
        <v>784</v>
      </c>
      <c r="D24" s="261" t="s">
        <v>785</v>
      </c>
      <c r="E24" s="55">
        <v>-6.1984026274539161</v>
      </c>
      <c r="F24" s="55">
        <v>-0.6016227882007561</v>
      </c>
      <c r="G24" s="55">
        <v>7.2300771208205106E-2</v>
      </c>
      <c r="H24" s="53"/>
      <c r="I24" s="31"/>
      <c r="J24" s="31"/>
      <c r="K24" s="31"/>
      <c r="L24" s="31"/>
    </row>
    <row r="25" spans="1:12" x14ac:dyDescent="0.25">
      <c r="A25" s="37"/>
      <c r="C25" s="191" t="s">
        <v>786</v>
      </c>
      <c r="D25" s="261" t="s">
        <v>787</v>
      </c>
      <c r="E25" s="55">
        <v>-6.1693319798025215</v>
      </c>
      <c r="F25" s="55">
        <v>-0.57115190053263198</v>
      </c>
      <c r="G25" s="55">
        <v>-0.49916805324458835</v>
      </c>
      <c r="H25" s="53"/>
      <c r="I25" s="31"/>
      <c r="J25" s="31"/>
      <c r="K25" s="31"/>
      <c r="L25" s="31"/>
    </row>
    <row r="26" spans="1:12" x14ac:dyDescent="0.25">
      <c r="A26" s="37"/>
      <c r="C26" s="191" t="s">
        <v>788</v>
      </c>
      <c r="D26" s="261" t="s">
        <v>789</v>
      </c>
      <c r="E26" s="55">
        <v>-6.1379150757838659</v>
      </c>
      <c r="F26" s="55">
        <v>-2.183439672680056</v>
      </c>
      <c r="G26" s="55">
        <v>-4.8837503158958668</v>
      </c>
      <c r="H26" s="53"/>
      <c r="I26" s="31"/>
      <c r="J26" s="31"/>
      <c r="K26" s="31"/>
      <c r="L26" s="31"/>
    </row>
    <row r="27" spans="1:12" x14ac:dyDescent="0.25">
      <c r="A27" s="37"/>
      <c r="C27" s="191" t="s">
        <v>790</v>
      </c>
      <c r="D27" s="261" t="s">
        <v>791</v>
      </c>
      <c r="E27" s="55">
        <v>-5.9948235756642561</v>
      </c>
      <c r="F27" s="55">
        <v>-0.37412394588166631</v>
      </c>
      <c r="G27" s="55">
        <v>-0.90012858979852695</v>
      </c>
      <c r="H27" s="53"/>
      <c r="I27" s="31"/>
      <c r="J27" s="31"/>
      <c r="K27" s="31"/>
      <c r="L27" s="31"/>
    </row>
    <row r="28" spans="1:12" x14ac:dyDescent="0.25">
      <c r="A28" s="37"/>
      <c r="C28" s="191" t="s">
        <v>792</v>
      </c>
      <c r="D28" s="261" t="s">
        <v>793</v>
      </c>
      <c r="E28" s="55">
        <v>-5.5016451742821175</v>
      </c>
      <c r="F28" s="55">
        <v>0.11094228096919245</v>
      </c>
      <c r="G28" s="55">
        <v>0.12049100082838038</v>
      </c>
      <c r="H28" s="53"/>
      <c r="I28" s="17"/>
      <c r="J28" s="17"/>
      <c r="K28" s="17"/>
      <c r="L28" s="17"/>
    </row>
    <row r="29" spans="1:12" x14ac:dyDescent="0.25">
      <c r="A29" s="37"/>
      <c r="C29" s="191" t="s">
        <v>794</v>
      </c>
      <c r="D29" s="261" t="s">
        <v>795</v>
      </c>
      <c r="E29" s="55">
        <v>-5.4388463013894466</v>
      </c>
      <c r="F29" s="55">
        <v>0.19401681474845311</v>
      </c>
      <c r="G29" s="55">
        <v>1.2304554724677246</v>
      </c>
      <c r="H29" s="53"/>
    </row>
    <row r="30" spans="1:12" x14ac:dyDescent="0.25">
      <c r="A30" s="37"/>
      <c r="C30" s="191" t="s">
        <v>796</v>
      </c>
      <c r="D30" s="261" t="s">
        <v>797</v>
      </c>
      <c r="E30" s="55">
        <v>-5.2410366981833221</v>
      </c>
      <c r="F30" s="55">
        <v>-3.0340138875120424</v>
      </c>
      <c r="G30" s="55">
        <v>-3.3952408589669147</v>
      </c>
      <c r="H30" s="53"/>
    </row>
    <row r="31" spans="1:12" x14ac:dyDescent="0.25">
      <c r="A31" s="37"/>
      <c r="C31" s="191" t="s">
        <v>798</v>
      </c>
      <c r="D31" s="261" t="s">
        <v>799</v>
      </c>
      <c r="E31" s="55">
        <v>-4.9158118831043254</v>
      </c>
      <c r="F31" s="55">
        <v>0.69902113013402456</v>
      </c>
      <c r="G31" s="55">
        <v>-0.89802130898021915</v>
      </c>
      <c r="H31" s="53"/>
      <c r="I31" s="15"/>
      <c r="J31" s="15"/>
      <c r="K31" s="15"/>
      <c r="L31" s="15"/>
    </row>
    <row r="32" spans="1:12" x14ac:dyDescent="0.25">
      <c r="A32" s="37"/>
      <c r="C32" s="191" t="s">
        <v>800</v>
      </c>
      <c r="D32" s="261" t="s">
        <v>801</v>
      </c>
      <c r="E32" s="55">
        <v>-4.8066577654485769</v>
      </c>
      <c r="F32" s="55">
        <v>0.76075653347654271</v>
      </c>
      <c r="G32" s="55">
        <v>-0.43262204033909768</v>
      </c>
      <c r="H32" s="53"/>
      <c r="I32" s="15"/>
      <c r="J32" s="15"/>
      <c r="K32" s="15"/>
      <c r="L32" s="15"/>
    </row>
    <row r="33" spans="1:12" x14ac:dyDescent="0.25">
      <c r="A33" s="37"/>
      <c r="C33" s="191" t="s">
        <v>802</v>
      </c>
      <c r="D33" s="261" t="s">
        <v>803</v>
      </c>
      <c r="E33" s="55">
        <v>-4.2850483186130646</v>
      </c>
      <c r="F33" s="55">
        <v>4.8910254998835612E-2</v>
      </c>
      <c r="G33" s="55">
        <v>1.0763064133016513</v>
      </c>
      <c r="H33" s="53"/>
      <c r="I33" s="15"/>
      <c r="J33" s="15"/>
      <c r="K33" s="15"/>
      <c r="L33" s="15"/>
    </row>
    <row r="34" spans="1:12" x14ac:dyDescent="0.25">
      <c r="A34" s="37"/>
      <c r="C34" s="191" t="s">
        <v>804</v>
      </c>
      <c r="D34" s="261" t="s">
        <v>805</v>
      </c>
      <c r="E34" s="55">
        <v>-4.2814212480113127</v>
      </c>
      <c r="F34" s="55">
        <v>5.2181048580466793E-2</v>
      </c>
      <c r="G34" s="55">
        <v>0.70178086326590972</v>
      </c>
      <c r="H34" s="53"/>
      <c r="I34" s="15"/>
      <c r="J34" s="15"/>
      <c r="K34" s="15"/>
      <c r="L34" s="15"/>
    </row>
    <row r="35" spans="1:12" x14ac:dyDescent="0.25">
      <c r="A35" s="37"/>
      <c r="C35" s="191" t="s">
        <v>806</v>
      </c>
      <c r="D35" s="261" t="s">
        <v>807</v>
      </c>
      <c r="E35" s="55">
        <v>-4.2678839339866528</v>
      </c>
      <c r="F35" s="55">
        <v>1.3324882646519178</v>
      </c>
      <c r="G35" s="55">
        <v>-0.31419594401599227</v>
      </c>
      <c r="H35" s="53"/>
      <c r="I35" s="15"/>
      <c r="J35" s="15"/>
      <c r="K35" s="15"/>
      <c r="L35" s="15"/>
    </row>
    <row r="36" spans="1:12" x14ac:dyDescent="0.25">
      <c r="A36" s="37"/>
      <c r="C36" s="156" t="s">
        <v>808</v>
      </c>
      <c r="D36" s="243" t="s">
        <v>809</v>
      </c>
      <c r="E36" s="55">
        <v>-4.2419657890241922</v>
      </c>
      <c r="F36" s="55">
        <v>1.3704048072221475</v>
      </c>
      <c r="G36" s="55">
        <v>1.1473962930273558</v>
      </c>
      <c r="H36" s="53"/>
      <c r="I36" s="15"/>
      <c r="J36" s="15"/>
      <c r="K36" s="15"/>
      <c r="L36" s="15"/>
    </row>
    <row r="37" spans="1:12" x14ac:dyDescent="0.25">
      <c r="A37" s="37"/>
      <c r="C37" s="156" t="s">
        <v>810</v>
      </c>
      <c r="D37" s="243" t="s">
        <v>811</v>
      </c>
      <c r="E37" s="55">
        <v>-3.9497468022573941</v>
      </c>
      <c r="F37" s="55">
        <v>1.6773447403612654</v>
      </c>
      <c r="G37" s="55">
        <v>0.53270198283514958</v>
      </c>
      <c r="H37" s="53"/>
      <c r="I37" s="15"/>
      <c r="J37" s="15"/>
      <c r="K37" s="15"/>
      <c r="L37" s="15"/>
    </row>
    <row r="38" spans="1:12" x14ac:dyDescent="0.25">
      <c r="A38" s="37"/>
      <c r="C38" s="156" t="s">
        <v>814</v>
      </c>
      <c r="D38" s="243" t="s">
        <v>815</v>
      </c>
      <c r="E38" s="55">
        <v>-3.3061081908310541</v>
      </c>
      <c r="F38" s="55">
        <v>1.3358189996027257</v>
      </c>
      <c r="G38" s="55">
        <v>-0.11834319526627723</v>
      </c>
      <c r="H38" s="53"/>
      <c r="I38" s="15"/>
      <c r="J38" s="15"/>
      <c r="K38" s="15"/>
      <c r="L38" s="15"/>
    </row>
    <row r="39" spans="1:12" x14ac:dyDescent="0.25">
      <c r="A39" s="37"/>
      <c r="C39" s="156" t="s">
        <v>816</v>
      </c>
      <c r="D39" s="243" t="s">
        <v>817</v>
      </c>
      <c r="E39" s="55">
        <v>-3.1868090118156545</v>
      </c>
      <c r="F39" s="55">
        <v>2.432451147979136</v>
      </c>
      <c r="G39" s="55">
        <v>0.30947775628627028</v>
      </c>
      <c r="H39" s="53"/>
      <c r="I39" s="15"/>
      <c r="J39" s="15"/>
      <c r="K39" s="15"/>
      <c r="L39" s="15"/>
    </row>
    <row r="40" spans="1:12" x14ac:dyDescent="0.25">
      <c r="A40" s="37"/>
      <c r="C40" s="156" t="s">
        <v>818</v>
      </c>
      <c r="D40" s="243" t="s">
        <v>819</v>
      </c>
      <c r="E40" s="55">
        <v>-2.3523667739198544</v>
      </c>
      <c r="F40" s="55">
        <v>3.0707330643661761</v>
      </c>
      <c r="G40" s="55">
        <v>0.56333620217510827</v>
      </c>
      <c r="H40" s="53"/>
      <c r="I40" s="15"/>
      <c r="J40" s="15"/>
      <c r="K40" s="15"/>
      <c r="L40" s="15"/>
    </row>
    <row r="41" spans="1:12" x14ac:dyDescent="0.25">
      <c r="A41" s="28"/>
      <c r="C41" s="155" t="s">
        <v>820</v>
      </c>
      <c r="D41" s="19" t="s">
        <v>821</v>
      </c>
      <c r="E41" s="55">
        <v>-1.1707194414862272</v>
      </c>
      <c r="F41" s="55">
        <v>0.23938192716599271</v>
      </c>
      <c r="G41" s="55">
        <v>-0.77034551140265251</v>
      </c>
      <c r="H41" s="53"/>
      <c r="I41" s="15"/>
      <c r="J41" s="15"/>
      <c r="K41" s="15"/>
      <c r="L41" s="15"/>
    </row>
    <row r="42" spans="1:12" x14ac:dyDescent="0.25">
      <c r="A42" s="28"/>
      <c r="C42" s="155" t="s">
        <v>822</v>
      </c>
      <c r="D42" s="19" t="s">
        <v>823</v>
      </c>
      <c r="E42" s="55">
        <v>-0.23378287311663826</v>
      </c>
      <c r="F42" s="55">
        <v>3.2069907385183321</v>
      </c>
      <c r="G42" s="55">
        <v>0.54257724189901069</v>
      </c>
      <c r="H42" s="53"/>
    </row>
    <row r="43" spans="1:12" x14ac:dyDescent="0.25">
      <c r="C43" s="155" t="s">
        <v>824</v>
      </c>
      <c r="D43" s="19" t="s">
        <v>825</v>
      </c>
      <c r="E43" s="55">
        <v>0.18293254948559934</v>
      </c>
      <c r="F43" s="55">
        <v>4.7653854045463397</v>
      </c>
      <c r="G43" s="55">
        <v>4.6659972830901779</v>
      </c>
      <c r="H43" s="53"/>
    </row>
    <row r="44" spans="1:12" x14ac:dyDescent="0.25">
      <c r="C44" s="155" t="s">
        <v>826</v>
      </c>
      <c r="D44" s="19" t="s">
        <v>827</v>
      </c>
      <c r="E44" s="55">
        <v>0.3424284402384643</v>
      </c>
      <c r="F44" s="55">
        <v>0.78869334454427931</v>
      </c>
      <c r="G44" s="55">
        <v>-0.11131209127592001</v>
      </c>
      <c r="H44" s="53"/>
    </row>
    <row r="45" spans="1:12" x14ac:dyDescent="0.25">
      <c r="A45" s="53"/>
      <c r="C45" s="192" t="s">
        <v>828</v>
      </c>
      <c r="D45" s="262" t="s">
        <v>829</v>
      </c>
      <c r="E45" s="55">
        <v>1.6427197793303776</v>
      </c>
      <c r="F45" s="55">
        <v>4.9515254011462577</v>
      </c>
      <c r="G45" s="55">
        <v>6.985267169977277</v>
      </c>
      <c r="H45" s="53"/>
    </row>
    <row r="46" spans="1:12" x14ac:dyDescent="0.25">
      <c r="A46" s="53"/>
      <c r="B46" s="53"/>
      <c r="C46" s="192"/>
      <c r="D46" s="53"/>
      <c r="E46" s="53"/>
      <c r="F46" s="53"/>
      <c r="G46" s="55"/>
      <c r="H46" s="53"/>
    </row>
    <row r="47" spans="1:12" x14ac:dyDescent="0.25">
      <c r="A47" s="53"/>
      <c r="B47" s="53"/>
      <c r="C47" s="192"/>
      <c r="D47" s="53"/>
      <c r="E47" s="53"/>
      <c r="F47" s="53"/>
      <c r="G47" s="53"/>
      <c r="H47" s="53"/>
    </row>
    <row r="48" spans="1:12" x14ac:dyDescent="0.25">
      <c r="A48" s="28" t="s">
        <v>887</v>
      </c>
      <c r="B48" s="53"/>
      <c r="C48" s="192"/>
      <c r="D48" s="192"/>
      <c r="E48" s="55"/>
      <c r="G48" s="55"/>
      <c r="H48" s="53"/>
    </row>
    <row r="49" spans="1:10" x14ac:dyDescent="0.25">
      <c r="A49" s="28" t="s">
        <v>888</v>
      </c>
      <c r="B49" s="53"/>
      <c r="C49" s="192"/>
      <c r="D49" s="192"/>
      <c r="E49" s="55"/>
      <c r="G49" s="55"/>
      <c r="H49" s="53"/>
      <c r="I49" s="15"/>
      <c r="J49" s="55"/>
    </row>
    <row r="50" spans="1:10" x14ac:dyDescent="0.25">
      <c r="A50" s="29" t="s">
        <v>878</v>
      </c>
      <c r="B50" s="210"/>
      <c r="C50" s="262"/>
      <c r="D50" s="192"/>
      <c r="E50" s="55"/>
      <c r="G50" s="55"/>
      <c r="H50" s="53"/>
      <c r="I50" s="15"/>
      <c r="J50" s="55"/>
    </row>
    <row r="51" spans="1:10" x14ac:dyDescent="0.25">
      <c r="A51" s="29" t="s">
        <v>889</v>
      </c>
      <c r="B51" s="210"/>
      <c r="C51" s="262"/>
      <c r="D51" s="192"/>
      <c r="E51" s="55"/>
      <c r="G51" s="55"/>
      <c r="H51" s="53"/>
      <c r="I51" s="15"/>
      <c r="J51" s="55"/>
    </row>
    <row r="52" spans="1:10" x14ac:dyDescent="0.25">
      <c r="A52" s="53"/>
      <c r="B52" s="53"/>
      <c r="C52" s="192"/>
      <c r="D52" s="192"/>
      <c r="E52" s="55"/>
      <c r="G52" s="55"/>
      <c r="H52" s="53"/>
      <c r="I52" s="15"/>
      <c r="J52" s="55"/>
    </row>
    <row r="53" spans="1:10" x14ac:dyDescent="0.25">
      <c r="A53" s="53"/>
      <c r="B53" s="53"/>
      <c r="C53" s="192"/>
      <c r="D53" s="192"/>
      <c r="E53" s="55"/>
      <c r="G53" s="55"/>
      <c r="H53" s="53"/>
      <c r="I53" s="15"/>
      <c r="J53" s="55"/>
    </row>
    <row r="54" spans="1:10" x14ac:dyDescent="0.25">
      <c r="A54" s="53"/>
      <c r="B54" s="53"/>
      <c r="C54" s="192"/>
      <c r="D54" s="192"/>
      <c r="E54" s="55"/>
      <c r="G54" s="55"/>
      <c r="H54" s="53"/>
      <c r="I54" s="15"/>
      <c r="J54" s="55"/>
    </row>
    <row r="55" spans="1:10" x14ac:dyDescent="0.25">
      <c r="A55" s="53"/>
      <c r="B55" s="53"/>
      <c r="C55" s="192"/>
      <c r="D55" s="192"/>
      <c r="E55" s="55"/>
      <c r="G55" s="55"/>
      <c r="H55" s="53"/>
      <c r="I55" s="15"/>
      <c r="J55" s="55"/>
    </row>
    <row r="56" spans="1:10" x14ac:dyDescent="0.25">
      <c r="A56" s="53"/>
      <c r="B56" s="53"/>
      <c r="C56" s="192"/>
      <c r="D56" s="192"/>
      <c r="E56" s="55"/>
      <c r="G56" s="55"/>
      <c r="H56" s="53"/>
      <c r="I56" s="15"/>
      <c r="J56" s="55"/>
    </row>
    <row r="57" spans="1:10" x14ac:dyDescent="0.25">
      <c r="A57" s="53"/>
      <c r="B57" s="53"/>
      <c r="C57" s="192"/>
      <c r="D57" s="192"/>
      <c r="E57" s="55"/>
      <c r="G57" s="55"/>
      <c r="H57" s="53"/>
      <c r="I57" s="15"/>
      <c r="J57" s="55"/>
    </row>
    <row r="58" spans="1:10" x14ac:dyDescent="0.25">
      <c r="A58" s="53"/>
      <c r="B58" s="53"/>
      <c r="C58" s="192"/>
      <c r="D58" s="192"/>
      <c r="E58" s="55"/>
      <c r="G58" s="55"/>
      <c r="H58" s="53"/>
      <c r="I58" s="15"/>
      <c r="J58" s="55"/>
    </row>
    <row r="59" spans="1:10" x14ac:dyDescent="0.25">
      <c r="A59" s="53"/>
      <c r="B59" s="53"/>
      <c r="C59" s="192"/>
      <c r="D59" s="192"/>
      <c r="E59" s="55"/>
      <c r="G59" s="55"/>
      <c r="H59" s="53"/>
      <c r="I59" s="15"/>
      <c r="J59" s="55"/>
    </row>
    <row r="60" spans="1:10" x14ac:dyDescent="0.25">
      <c r="A60" s="53"/>
      <c r="B60" s="53"/>
      <c r="C60" s="192"/>
      <c r="D60" s="192"/>
      <c r="E60" s="55"/>
      <c r="G60" s="55"/>
      <c r="H60" s="53"/>
      <c r="I60" s="15"/>
      <c r="J60" s="55"/>
    </row>
    <row r="61" spans="1:10" x14ac:dyDescent="0.25">
      <c r="A61" s="53"/>
      <c r="B61" s="53"/>
      <c r="C61" s="192"/>
      <c r="D61" s="192"/>
      <c r="E61" s="55"/>
      <c r="G61" s="55"/>
      <c r="H61" s="53"/>
      <c r="I61" s="15"/>
      <c r="J61" s="55"/>
    </row>
    <row r="62" spans="1:10" x14ac:dyDescent="0.25">
      <c r="A62" s="53"/>
      <c r="B62" s="53"/>
      <c r="C62" s="192"/>
      <c r="D62" s="192"/>
      <c r="E62" s="55"/>
      <c r="G62" s="55"/>
      <c r="H62" s="53"/>
      <c r="I62" s="15"/>
      <c r="J62" s="55"/>
    </row>
    <row r="63" spans="1:10" x14ac:dyDescent="0.25">
      <c r="A63" s="53"/>
      <c r="B63" s="53"/>
      <c r="C63" s="192"/>
      <c r="D63" s="192"/>
      <c r="E63" s="55"/>
      <c r="G63" s="55"/>
      <c r="H63" s="53"/>
      <c r="I63" s="15"/>
      <c r="J63" s="55"/>
    </row>
    <row r="64" spans="1:10" x14ac:dyDescent="0.25">
      <c r="A64" s="53"/>
      <c r="B64" s="53"/>
      <c r="C64" s="192"/>
      <c r="D64" s="192"/>
      <c r="E64" s="55"/>
      <c r="G64" s="55"/>
      <c r="H64" s="53"/>
      <c r="I64" s="15"/>
      <c r="J64" s="55"/>
    </row>
    <row r="65" spans="1:10" x14ac:dyDescent="0.25">
      <c r="A65" s="53"/>
      <c r="B65" s="53"/>
      <c r="C65" s="192"/>
      <c r="D65" s="192"/>
      <c r="E65" s="55"/>
      <c r="G65" s="55"/>
      <c r="H65" s="53"/>
      <c r="I65" s="15"/>
      <c r="J65" s="55"/>
    </row>
    <row r="66" spans="1:10" x14ac:dyDescent="0.25">
      <c r="A66" s="53"/>
      <c r="B66" s="53"/>
      <c r="C66" s="192"/>
      <c r="D66" s="192"/>
      <c r="E66" s="55"/>
      <c r="G66" s="55"/>
      <c r="H66" s="53"/>
      <c r="I66" s="15"/>
      <c r="J66" s="55"/>
    </row>
    <row r="67" spans="1:10" x14ac:dyDescent="0.25">
      <c r="A67" s="53"/>
      <c r="B67" s="53"/>
      <c r="C67" s="192"/>
      <c r="D67" s="192"/>
      <c r="E67" s="55"/>
      <c r="G67" s="55"/>
      <c r="H67" s="53"/>
      <c r="I67" s="15"/>
      <c r="J67" s="55"/>
    </row>
    <row r="68" spans="1:10" x14ac:dyDescent="0.25">
      <c r="D68" s="155"/>
      <c r="E68" s="55"/>
      <c r="G68" s="55"/>
      <c r="H68" s="53"/>
      <c r="I68" s="15"/>
      <c r="J68" s="55"/>
    </row>
    <row r="69" spans="1:10" x14ac:dyDescent="0.25">
      <c r="D69" s="155"/>
      <c r="E69" s="55"/>
      <c r="G69" s="55"/>
      <c r="H69" s="53"/>
      <c r="I69" s="15"/>
      <c r="J69" s="55"/>
    </row>
    <row r="70" spans="1:10" x14ac:dyDescent="0.25">
      <c r="D70" s="155"/>
      <c r="E70" s="55"/>
      <c r="G70" s="55"/>
      <c r="H70" s="53"/>
      <c r="I70" s="15"/>
      <c r="J70" s="55"/>
    </row>
    <row r="71" spans="1:10" x14ac:dyDescent="0.25">
      <c r="D71" s="155"/>
      <c r="E71" s="55"/>
      <c r="G71" s="55"/>
      <c r="H71" s="53"/>
      <c r="I71" s="15"/>
      <c r="J71" s="55"/>
    </row>
    <row r="72" spans="1:10" x14ac:dyDescent="0.25">
      <c r="E72" s="15"/>
      <c r="H72" s="53"/>
      <c r="I72" s="15"/>
      <c r="J72" s="55"/>
    </row>
    <row r="73" spans="1:10" x14ac:dyDescent="0.25">
      <c r="E73" s="15"/>
    </row>
    <row r="74" spans="1:10" x14ac:dyDescent="0.25">
      <c r="E74" s="15"/>
    </row>
    <row r="75" spans="1:10" x14ac:dyDescent="0.25">
      <c r="E75" s="15"/>
    </row>
  </sheetData>
  <mergeCells count="2">
    <mergeCell ref="C13:G13"/>
    <mergeCell ref="C14:G14"/>
  </mergeCells>
  <hyperlinks>
    <hyperlink ref="A5" location="Índice!A1" display="Índice/Contents" xr:uid="{541AACB9-5E54-4EC8-B2B0-DB44AE93C0A2}"/>
  </hyperlinks>
  <pageMargins left="0.7" right="0.7" top="0.75" bottom="0.75" header="0.3" footer="0.3"/>
  <pageSetup paperSize="9"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E2F58-C020-4B6B-857F-93FADF461767}">
  <sheetPr codeName="Sheet62"/>
  <dimension ref="A5:I70"/>
  <sheetViews>
    <sheetView showGridLines="0" showRowColHeaders="0" zoomScaleNormal="100" workbookViewId="0">
      <selection activeCell="A8" sqref="A8"/>
    </sheetView>
  </sheetViews>
  <sheetFormatPr defaultRowHeight="15" x14ac:dyDescent="0.25"/>
  <cols>
    <col min="1" max="1" width="15" customWidth="1"/>
    <col min="2" max="2" width="16.28515625" customWidth="1"/>
    <col min="3" max="3" width="66.140625" customWidth="1"/>
    <col min="4" max="4" width="94.42578125" customWidth="1"/>
  </cols>
  <sheetData>
    <row r="5" spans="1:9" ht="36" customHeight="1" x14ac:dyDescent="0.25">
      <c r="A5" s="51" t="s">
        <v>6</v>
      </c>
    </row>
    <row r="6" spans="1:9" ht="18.75" x14ac:dyDescent="0.25">
      <c r="A6" s="5" t="s">
        <v>196</v>
      </c>
    </row>
    <row r="7" spans="1:9" x14ac:dyDescent="0.25">
      <c r="A7" s="61" t="s">
        <v>749</v>
      </c>
    </row>
    <row r="8" spans="1:9" ht="18.75" x14ac:dyDescent="0.25">
      <c r="A8" s="5"/>
    </row>
    <row r="9" spans="1:9" x14ac:dyDescent="0.25">
      <c r="A9" s="6"/>
    </row>
    <row r="10" spans="1:9" x14ac:dyDescent="0.25">
      <c r="A10" s="179" t="s">
        <v>890</v>
      </c>
    </row>
    <row r="11" spans="1:9" x14ac:dyDescent="0.25">
      <c r="A11" s="7" t="s">
        <v>891</v>
      </c>
    </row>
    <row r="12" spans="1:9" x14ac:dyDescent="0.25">
      <c r="A12" s="7"/>
    </row>
    <row r="13" spans="1:9" x14ac:dyDescent="0.25">
      <c r="A13" s="7"/>
      <c r="C13" s="286" t="s">
        <v>683</v>
      </c>
      <c r="D13" s="286"/>
      <c r="E13" s="53"/>
    </row>
    <row r="14" spans="1:9" x14ac:dyDescent="0.25">
      <c r="C14" s="287" t="s">
        <v>686</v>
      </c>
      <c r="D14" s="287"/>
      <c r="E14" s="53"/>
    </row>
    <row r="15" spans="1:9" x14ac:dyDescent="0.25">
      <c r="A15" s="46" t="s">
        <v>65</v>
      </c>
      <c r="C15" s="296" t="s">
        <v>892</v>
      </c>
      <c r="D15" s="296"/>
      <c r="E15" s="53"/>
      <c r="F15" s="31"/>
      <c r="G15" s="31"/>
      <c r="H15" s="31"/>
      <c r="I15" s="31"/>
    </row>
    <row r="16" spans="1:9" s="33" customFormat="1" ht="14.45" customHeight="1" x14ac:dyDescent="0.25">
      <c r="A16" s="46"/>
      <c r="C16" s="181" t="s">
        <v>893</v>
      </c>
      <c r="D16" s="181" t="s">
        <v>894</v>
      </c>
      <c r="E16" s="53"/>
      <c r="F16" s="182"/>
      <c r="G16" s="182"/>
      <c r="H16" s="182"/>
      <c r="I16" s="182"/>
    </row>
    <row r="17" spans="1:9" ht="14.45" customHeight="1" x14ac:dyDescent="0.25">
      <c r="B17" t="s">
        <v>895</v>
      </c>
      <c r="C17" s="35" t="s">
        <v>896</v>
      </c>
      <c r="D17" s="35" t="s">
        <v>897</v>
      </c>
      <c r="E17" s="53"/>
      <c r="F17" s="31"/>
      <c r="G17" s="31"/>
      <c r="H17" s="31"/>
      <c r="I17" s="31"/>
    </row>
    <row r="18" spans="1:9" x14ac:dyDescent="0.25">
      <c r="A18" s="37"/>
      <c r="B18" s="49">
        <v>1</v>
      </c>
      <c r="C18" s="115">
        <v>98.046555278927954</v>
      </c>
      <c r="D18" s="115">
        <v>99.38322800402895</v>
      </c>
      <c r="E18" s="53"/>
      <c r="F18" s="31"/>
      <c r="G18" s="31"/>
      <c r="H18" s="31"/>
      <c r="I18" s="31"/>
    </row>
    <row r="19" spans="1:9" x14ac:dyDescent="0.25">
      <c r="A19" s="37"/>
      <c r="B19" s="49">
        <v>2</v>
      </c>
      <c r="C19" s="115">
        <v>98.170280847780674</v>
      </c>
      <c r="D19" s="115">
        <v>99.353149748323915</v>
      </c>
      <c r="E19" s="53"/>
      <c r="F19" s="31"/>
      <c r="G19" s="31"/>
      <c r="H19" s="31"/>
      <c r="I19" s="31"/>
    </row>
    <row r="20" spans="1:9" x14ac:dyDescent="0.25">
      <c r="A20" s="37"/>
      <c r="B20" s="49">
        <v>3</v>
      </c>
      <c r="C20" s="115">
        <v>98.836400555734755</v>
      </c>
      <c r="D20" s="115">
        <v>99.03058441650866</v>
      </c>
      <c r="E20" s="53"/>
      <c r="F20" s="31"/>
      <c r="G20" s="31"/>
      <c r="H20" s="31"/>
      <c r="I20" s="31"/>
    </row>
    <row r="21" spans="1:9" x14ac:dyDescent="0.25">
      <c r="A21" s="37"/>
      <c r="B21" s="49">
        <v>4</v>
      </c>
      <c r="C21" s="115">
        <v>98.456001712408948</v>
      </c>
      <c r="D21" s="115">
        <v>98.969784848214019</v>
      </c>
      <c r="E21" s="53"/>
      <c r="F21" s="31"/>
      <c r="G21" s="31"/>
      <c r="H21" s="31"/>
      <c r="I21" s="31"/>
    </row>
    <row r="22" spans="1:9" x14ac:dyDescent="0.25">
      <c r="A22" s="37"/>
      <c r="B22" s="49">
        <v>5</v>
      </c>
      <c r="C22" s="115">
        <v>99.16154252046752</v>
      </c>
      <c r="D22" s="115">
        <v>99.425705888032539</v>
      </c>
      <c r="E22" s="53"/>
      <c r="F22" s="31"/>
      <c r="G22" s="31"/>
      <c r="H22" s="31"/>
      <c r="I22" s="31"/>
    </row>
    <row r="23" spans="1:9" x14ac:dyDescent="0.25">
      <c r="A23" s="37"/>
      <c r="B23" s="49">
        <v>6</v>
      </c>
      <c r="C23" s="115">
        <v>99.21623167830181</v>
      </c>
      <c r="D23" s="115">
        <v>100.09824614141706</v>
      </c>
      <c r="E23" s="53"/>
      <c r="F23" s="31"/>
      <c r="G23" s="31"/>
      <c r="H23" s="31"/>
      <c r="I23" s="31"/>
    </row>
    <row r="24" spans="1:9" x14ac:dyDescent="0.25">
      <c r="A24" s="37"/>
      <c r="B24" s="49">
        <v>7</v>
      </c>
      <c r="C24" s="115">
        <v>99.544549367733794</v>
      </c>
      <c r="D24" s="115">
        <v>100.69249130821851</v>
      </c>
      <c r="E24" s="53"/>
      <c r="F24" s="31"/>
      <c r="G24" s="31"/>
      <c r="H24" s="31"/>
      <c r="I24" s="31"/>
    </row>
    <row r="25" spans="1:9" x14ac:dyDescent="0.25">
      <c r="A25" s="37"/>
      <c r="B25" s="49">
        <v>8</v>
      </c>
      <c r="C25" s="115">
        <v>99.49721657293999</v>
      </c>
      <c r="D25" s="115">
        <v>99.809182859055042</v>
      </c>
      <c r="E25" s="53"/>
      <c r="F25" s="31"/>
      <c r="G25" s="31"/>
      <c r="H25" s="31"/>
      <c r="I25" s="31"/>
    </row>
    <row r="26" spans="1:9" x14ac:dyDescent="0.25">
      <c r="A26" s="37"/>
      <c r="B26" s="49">
        <v>9</v>
      </c>
      <c r="C26" s="115">
        <v>100.21690621394794</v>
      </c>
      <c r="D26" s="115">
        <v>99.964137973200295</v>
      </c>
      <c r="E26" s="53"/>
      <c r="F26" s="31"/>
      <c r="G26" s="31"/>
      <c r="H26" s="31"/>
      <c r="I26" s="31"/>
    </row>
    <row r="27" spans="1:9" x14ac:dyDescent="0.25">
      <c r="A27" s="37"/>
      <c r="B27" s="49">
        <v>10</v>
      </c>
      <c r="C27" s="115">
        <v>99.788587555268933</v>
      </c>
      <c r="D27" s="115">
        <v>100.78804258880088</v>
      </c>
      <c r="E27" s="53"/>
      <c r="F27" s="31"/>
      <c r="G27" s="31"/>
      <c r="H27" s="31"/>
      <c r="I27" s="31"/>
    </row>
    <row r="28" spans="1:9" x14ac:dyDescent="0.25">
      <c r="A28" s="37"/>
      <c r="B28" s="49">
        <v>11</v>
      </c>
      <c r="C28" s="115">
        <v>99.885495174166664</v>
      </c>
      <c r="D28" s="115">
        <v>100.91078320739892</v>
      </c>
      <c r="E28" s="53"/>
      <c r="F28" s="31"/>
      <c r="G28" s="31"/>
      <c r="H28" s="31"/>
      <c r="I28" s="31"/>
    </row>
    <row r="29" spans="1:9" x14ac:dyDescent="0.25">
      <c r="A29" s="37"/>
      <c r="B29" s="49">
        <v>12</v>
      </c>
      <c r="C29" s="115">
        <v>99.777604219600278</v>
      </c>
      <c r="D29" s="115">
        <v>100.73012107381251</v>
      </c>
      <c r="E29" s="53"/>
      <c r="F29" s="31"/>
      <c r="G29" s="31"/>
      <c r="H29" s="31"/>
      <c r="I29" s="31"/>
    </row>
    <row r="30" spans="1:9" x14ac:dyDescent="0.25">
      <c r="A30" s="37"/>
      <c r="B30" s="49">
        <v>13</v>
      </c>
      <c r="C30" s="115">
        <v>99.795178405777932</v>
      </c>
      <c r="D30" s="115">
        <v>100.18859453734071</v>
      </c>
      <c r="E30" s="53"/>
      <c r="F30" s="17"/>
      <c r="G30" s="17"/>
      <c r="H30" s="17"/>
      <c r="I30" s="17"/>
    </row>
    <row r="31" spans="1:9" x14ac:dyDescent="0.25">
      <c r="A31" s="37"/>
      <c r="B31" s="49">
        <v>14</v>
      </c>
      <c r="C31" s="115">
        <v>99.737174408513965</v>
      </c>
      <c r="D31" s="115">
        <v>99.891251171045454</v>
      </c>
      <c r="E31" s="53"/>
    </row>
    <row r="32" spans="1:9" x14ac:dyDescent="0.25">
      <c r="A32" s="37"/>
      <c r="B32" s="49">
        <v>15</v>
      </c>
      <c r="C32" s="115">
        <v>100</v>
      </c>
      <c r="D32" s="115">
        <v>100</v>
      </c>
      <c r="E32" s="53"/>
    </row>
    <row r="33" spans="1:9" x14ac:dyDescent="0.25">
      <c r="A33" s="37"/>
      <c r="B33" s="49">
        <v>16</v>
      </c>
      <c r="C33" s="115">
        <v>95.662622509697869</v>
      </c>
      <c r="D33" s="115">
        <v>99.959027167248763</v>
      </c>
      <c r="E33" s="53"/>
      <c r="F33" s="15"/>
      <c r="G33" s="15"/>
      <c r="H33" s="15"/>
      <c r="I33" s="15"/>
    </row>
    <row r="34" spans="1:9" x14ac:dyDescent="0.25">
      <c r="A34" s="37"/>
      <c r="B34" s="49">
        <v>17</v>
      </c>
      <c r="C34" s="115">
        <v>93.401907417120185</v>
      </c>
      <c r="D34" s="115">
        <v>99.385690762978413</v>
      </c>
      <c r="E34" s="53"/>
      <c r="F34" s="15"/>
      <c r="G34" s="15"/>
      <c r="H34" s="15"/>
      <c r="I34" s="15"/>
    </row>
    <row r="35" spans="1:9" x14ac:dyDescent="0.25">
      <c r="A35" s="37"/>
      <c r="B35" s="49">
        <v>18</v>
      </c>
      <c r="C35" s="115">
        <v>93.973529091874781</v>
      </c>
      <c r="D35" s="115">
        <v>100.63878865896277</v>
      </c>
      <c r="E35" s="53"/>
      <c r="F35" s="15"/>
      <c r="G35" s="15"/>
      <c r="H35" s="15"/>
      <c r="I35" s="15"/>
    </row>
    <row r="36" spans="1:9" x14ac:dyDescent="0.25">
      <c r="A36" s="37"/>
      <c r="B36" s="49">
        <v>19</v>
      </c>
      <c r="C36" s="115">
        <v>93.669731141494964</v>
      </c>
      <c r="D36" s="115">
        <v>100.97141189509067</v>
      </c>
      <c r="E36" s="53"/>
      <c r="F36" s="15"/>
      <c r="G36" s="15"/>
      <c r="H36" s="15"/>
      <c r="I36" s="15"/>
    </row>
    <row r="37" spans="1:9" x14ac:dyDescent="0.25">
      <c r="A37" s="37"/>
      <c r="B37" s="49">
        <v>20</v>
      </c>
      <c r="C37" s="115">
        <v>93.817650634765826</v>
      </c>
      <c r="D37" s="115">
        <v>100.85806019959247</v>
      </c>
      <c r="E37" s="53"/>
      <c r="F37" s="15"/>
      <c r="G37" s="15"/>
      <c r="H37" s="15"/>
      <c r="I37" s="15"/>
    </row>
    <row r="38" spans="1:9" x14ac:dyDescent="0.25">
      <c r="A38" s="37"/>
      <c r="B38" s="49">
        <v>21</v>
      </c>
      <c r="C38" s="115">
        <v>93.834952324952852</v>
      </c>
      <c r="D38" s="115">
        <v>100.72214261635435</v>
      </c>
      <c r="E38" s="53"/>
      <c r="F38" s="15"/>
      <c r="G38" s="15"/>
      <c r="H38" s="15"/>
      <c r="I38" s="15"/>
    </row>
    <row r="39" spans="1:9" x14ac:dyDescent="0.25">
      <c r="A39" s="37"/>
      <c r="B39" s="49">
        <v>22</v>
      </c>
      <c r="C39" s="115">
        <v>93.487795945830371</v>
      </c>
      <c r="D39" s="115">
        <v>100.31382780663411</v>
      </c>
      <c r="E39" s="53"/>
      <c r="F39" s="15"/>
      <c r="G39" s="15"/>
      <c r="H39" s="15"/>
      <c r="I39" s="15"/>
    </row>
    <row r="40" spans="1:9" x14ac:dyDescent="0.25">
      <c r="A40" s="37"/>
      <c r="B40" s="49">
        <v>23</v>
      </c>
      <c r="C40" s="115">
        <v>93.443616166087139</v>
      </c>
      <c r="D40" s="115">
        <v>100.51640952654563</v>
      </c>
      <c r="E40" s="53"/>
      <c r="F40" s="15"/>
      <c r="G40" s="15"/>
      <c r="H40" s="15"/>
      <c r="I40" s="15"/>
    </row>
    <row r="41" spans="1:9" x14ac:dyDescent="0.25">
      <c r="A41" s="37"/>
      <c r="B41" s="49">
        <v>24</v>
      </c>
      <c r="C41" s="115">
        <v>93.162051616421564</v>
      </c>
      <c r="D41" s="115">
        <v>100.66604652879055</v>
      </c>
      <c r="E41" s="53"/>
      <c r="F41" s="15"/>
      <c r="G41" s="15"/>
      <c r="H41" s="15"/>
      <c r="I41" s="15"/>
    </row>
    <row r="42" spans="1:9" x14ac:dyDescent="0.25">
      <c r="A42" s="37"/>
      <c r="B42" s="49">
        <v>25</v>
      </c>
      <c r="C42" s="115">
        <v>92.55216206838152</v>
      </c>
      <c r="D42" s="115">
        <v>99.884981911201351</v>
      </c>
      <c r="E42" s="53"/>
      <c r="F42" s="15"/>
      <c r="G42" s="15"/>
      <c r="H42" s="15"/>
      <c r="I42" s="15"/>
    </row>
    <row r="43" spans="1:9" x14ac:dyDescent="0.25">
      <c r="A43" s="37"/>
      <c r="B43" s="49">
        <v>26</v>
      </c>
      <c r="C43" s="115">
        <v>92.368913136759161</v>
      </c>
      <c r="D43" s="115">
        <v>99.528273304034087</v>
      </c>
      <c r="E43" s="53"/>
      <c r="F43" s="15"/>
      <c r="G43" s="15"/>
      <c r="H43" s="15"/>
      <c r="I43" s="15"/>
    </row>
    <row r="44" spans="1:9" x14ac:dyDescent="0.25">
      <c r="A44" s="28"/>
      <c r="B44" s="49">
        <v>27</v>
      </c>
      <c r="C44" s="115">
        <v>92.727926300867452</v>
      </c>
      <c r="D44" s="115">
        <v>100.37014708315515</v>
      </c>
      <c r="E44" s="53"/>
    </row>
    <row r="45" spans="1:9" x14ac:dyDescent="0.25">
      <c r="A45" s="28"/>
      <c r="B45" s="49">
        <v>28</v>
      </c>
      <c r="C45" s="115">
        <v>92.705715252265264</v>
      </c>
      <c r="D45" s="115">
        <v>100.69617296744562</v>
      </c>
      <c r="E45" s="53"/>
    </row>
    <row r="46" spans="1:9" x14ac:dyDescent="0.25">
      <c r="B46" s="49">
        <v>29</v>
      </c>
      <c r="C46" s="115">
        <v>92.950225889255179</v>
      </c>
      <c r="D46" s="115">
        <v>100.69708193427257</v>
      </c>
      <c r="E46" s="53"/>
    </row>
    <row r="47" spans="1:9" x14ac:dyDescent="0.25">
      <c r="B47" s="49">
        <v>30</v>
      </c>
      <c r="C47" s="115">
        <v>92.985380129115441</v>
      </c>
      <c r="D47" s="115">
        <v>100.27105570825394</v>
      </c>
      <c r="E47" s="53"/>
    </row>
    <row r="48" spans="1:9" x14ac:dyDescent="0.25">
      <c r="A48" s="53"/>
      <c r="B48" s="193">
        <v>31</v>
      </c>
      <c r="C48" s="115">
        <v>93.058560396113293</v>
      </c>
      <c r="D48" s="115">
        <v>100.07097420064915</v>
      </c>
      <c r="E48" s="53"/>
    </row>
    <row r="49" spans="1:5" x14ac:dyDescent="0.25">
      <c r="A49" s="53"/>
      <c r="B49" s="193">
        <v>32</v>
      </c>
      <c r="C49" s="115">
        <v>92.685643334842723</v>
      </c>
      <c r="D49" s="115">
        <v>100.48427667293176</v>
      </c>
      <c r="E49" s="53"/>
    </row>
    <row r="50" spans="1:5" x14ac:dyDescent="0.25">
      <c r="A50" s="53"/>
      <c r="B50" s="193">
        <v>33</v>
      </c>
      <c r="C50" s="115">
        <v>92.534344365404536</v>
      </c>
      <c r="D50" s="115">
        <v>100.6310782998131</v>
      </c>
      <c r="E50" s="53"/>
    </row>
    <row r="51" spans="1:5" x14ac:dyDescent="0.25">
      <c r="A51" s="53"/>
      <c r="B51" s="193">
        <v>34</v>
      </c>
      <c r="C51" s="115">
        <v>91.995072311751741</v>
      </c>
      <c r="D51" s="115">
        <v>100.26272585613773</v>
      </c>
      <c r="E51" s="53"/>
    </row>
    <row r="52" spans="1:5" x14ac:dyDescent="0.25">
      <c r="A52" s="53"/>
      <c r="B52" s="193">
        <v>35</v>
      </c>
      <c r="C52" s="115">
        <v>92.202188845141507</v>
      </c>
      <c r="D52" s="115">
        <v>100.1540491930361</v>
      </c>
      <c r="E52" s="53"/>
    </row>
    <row r="53" spans="1:5" x14ac:dyDescent="0.25">
      <c r="A53" s="53"/>
      <c r="B53" s="53"/>
      <c r="C53" s="53"/>
      <c r="D53" s="53"/>
      <c r="E53" s="53"/>
    </row>
    <row r="54" spans="1:5" x14ac:dyDescent="0.25">
      <c r="A54" s="28" t="s">
        <v>898</v>
      </c>
      <c r="B54" s="53"/>
      <c r="C54" s="53"/>
      <c r="D54" s="53"/>
      <c r="E54" s="53"/>
    </row>
    <row r="55" spans="1:5" x14ac:dyDescent="0.25">
      <c r="A55" s="28" t="s">
        <v>899</v>
      </c>
      <c r="B55" s="53"/>
      <c r="C55" s="53"/>
      <c r="D55" s="53"/>
      <c r="E55" s="53"/>
    </row>
    <row r="56" spans="1:5" s="7" customFormat="1" x14ac:dyDescent="0.25">
      <c r="A56" s="29" t="s">
        <v>900</v>
      </c>
      <c r="B56" s="210"/>
      <c r="C56" s="210"/>
      <c r="D56" s="210"/>
      <c r="E56" s="210"/>
    </row>
    <row r="57" spans="1:5" s="7" customFormat="1" x14ac:dyDescent="0.25">
      <c r="A57" s="29" t="s">
        <v>901</v>
      </c>
      <c r="B57" s="210"/>
      <c r="C57" s="210"/>
      <c r="D57" s="210"/>
      <c r="E57" s="210"/>
    </row>
    <row r="58" spans="1:5" x14ac:dyDescent="0.25">
      <c r="A58" s="53"/>
      <c r="B58" s="53"/>
      <c r="C58" s="53"/>
      <c r="D58" s="53"/>
      <c r="E58" s="53"/>
    </row>
    <row r="59" spans="1:5" x14ac:dyDescent="0.25">
      <c r="A59" s="53"/>
      <c r="B59" s="53"/>
      <c r="C59" s="53"/>
      <c r="D59" s="53"/>
      <c r="E59" s="53"/>
    </row>
    <row r="60" spans="1:5" x14ac:dyDescent="0.25">
      <c r="A60" s="53"/>
      <c r="B60" s="53"/>
      <c r="C60" s="53"/>
      <c r="D60" s="53"/>
      <c r="E60" s="53"/>
    </row>
    <row r="61" spans="1:5" x14ac:dyDescent="0.25">
      <c r="A61" s="53"/>
      <c r="B61" s="53"/>
      <c r="C61" s="53"/>
      <c r="D61" s="53"/>
      <c r="E61" s="53"/>
    </row>
    <row r="62" spans="1:5" x14ac:dyDescent="0.25">
      <c r="A62" s="53"/>
      <c r="B62" s="53"/>
      <c r="C62" s="53"/>
      <c r="D62" s="53"/>
      <c r="E62" s="53"/>
    </row>
    <row r="63" spans="1:5" x14ac:dyDescent="0.25">
      <c r="A63" s="53"/>
      <c r="B63" s="53"/>
      <c r="C63" s="53"/>
      <c r="D63" s="53"/>
      <c r="E63" s="53"/>
    </row>
    <row r="64" spans="1:5" x14ac:dyDescent="0.25">
      <c r="A64" s="53"/>
      <c r="B64" s="53"/>
      <c r="C64" s="53"/>
      <c r="D64" s="53"/>
      <c r="E64" s="53"/>
    </row>
    <row r="65" spans="1:5" x14ac:dyDescent="0.25">
      <c r="A65" s="53"/>
      <c r="B65" s="53"/>
      <c r="C65" s="53"/>
      <c r="D65" s="53"/>
      <c r="E65" s="53"/>
    </row>
    <row r="66" spans="1:5" x14ac:dyDescent="0.25">
      <c r="A66" s="53"/>
      <c r="B66" s="53"/>
      <c r="C66" s="53"/>
      <c r="D66" s="53"/>
      <c r="E66" s="53"/>
    </row>
    <row r="67" spans="1:5" x14ac:dyDescent="0.25">
      <c r="A67" s="53"/>
      <c r="B67" s="53"/>
      <c r="C67" s="53"/>
      <c r="D67" s="53"/>
      <c r="E67" s="53"/>
    </row>
    <row r="68" spans="1:5" x14ac:dyDescent="0.25">
      <c r="A68" s="53"/>
      <c r="B68" s="53"/>
      <c r="C68" s="53"/>
      <c r="D68" s="53"/>
      <c r="E68" s="53"/>
    </row>
    <row r="69" spans="1:5" x14ac:dyDescent="0.25">
      <c r="A69" s="53"/>
      <c r="B69" s="53"/>
      <c r="C69" s="53"/>
      <c r="D69" s="53"/>
      <c r="E69" s="53"/>
    </row>
    <row r="70" spans="1:5" x14ac:dyDescent="0.25">
      <c r="A70" s="53"/>
      <c r="B70" s="53"/>
      <c r="C70" s="53"/>
      <c r="D70" s="53"/>
      <c r="E70" s="53"/>
    </row>
  </sheetData>
  <mergeCells count="3">
    <mergeCell ref="C13:D13"/>
    <mergeCell ref="C14:D14"/>
    <mergeCell ref="C15:D15"/>
  </mergeCells>
  <hyperlinks>
    <hyperlink ref="A5" location="Índice!A1" display="Índice/Contents" xr:uid="{31E482F4-469C-446A-8DF5-40A5E09ED5EC}"/>
  </hyperlinks>
  <pageMargins left="0.7" right="0.7" top="0.75" bottom="0.75" header="0.3" footer="0.3"/>
  <pageSetup paperSize="9"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2FBE-047C-4932-ACDF-E8AFCAEBBB69}">
  <sheetPr codeName="Sheet39"/>
  <dimension ref="A5:CB54"/>
  <sheetViews>
    <sheetView showGridLines="0" showRowColHeaders="0" zoomScaleNormal="100" workbookViewId="0">
      <selection activeCell="A8" sqref="A8"/>
    </sheetView>
  </sheetViews>
  <sheetFormatPr defaultRowHeight="15" x14ac:dyDescent="0.25"/>
  <cols>
    <col min="1" max="2" width="50.7109375" customWidth="1"/>
    <col min="3" max="6" width="17.7109375" customWidth="1"/>
    <col min="7" max="7" width="3.28515625" customWidth="1"/>
    <col min="8" max="8" width="17.7109375" customWidth="1"/>
  </cols>
  <sheetData>
    <row r="5" spans="1:13" ht="36" customHeight="1" x14ac:dyDescent="0.25">
      <c r="A5" s="9" t="s">
        <v>6</v>
      </c>
    </row>
    <row r="6" spans="1:13" ht="18.75" x14ac:dyDescent="0.25">
      <c r="A6" s="5" t="s">
        <v>196</v>
      </c>
    </row>
    <row r="7" spans="1:13" x14ac:dyDescent="0.25">
      <c r="A7" s="228" t="str">
        <f>Índice!$A$53</f>
        <v>Parte II. Tema em Destaque: Habitação em Portugal nos últimos 40 anos: regime de ocupação e recurso ao crédito/Part II. Special issue: Housing in Portugal over the last 40 years: tenure status and access to credit</v>
      </c>
      <c r="B7" s="70"/>
      <c r="C7" s="70"/>
      <c r="D7" s="70"/>
      <c r="E7" s="70"/>
      <c r="F7" s="70"/>
      <c r="G7" s="70"/>
      <c r="H7" s="70"/>
      <c r="I7" s="70"/>
      <c r="J7" s="70"/>
      <c r="K7" s="70"/>
      <c r="L7" s="70"/>
      <c r="M7" s="70"/>
    </row>
    <row r="8" spans="1:13" ht="18.75" x14ac:dyDescent="0.25">
      <c r="A8" s="5"/>
    </row>
    <row r="9" spans="1:13" x14ac:dyDescent="0.25">
      <c r="A9" s="6"/>
    </row>
    <row r="10" spans="1:13" x14ac:dyDescent="0.25">
      <c r="A10" t="s">
        <v>197</v>
      </c>
    </row>
    <row r="11" spans="1:13" x14ac:dyDescent="0.25">
      <c r="A11" s="7" t="s">
        <v>1019</v>
      </c>
    </row>
    <row r="14" spans="1:13" ht="15" customHeight="1" x14ac:dyDescent="0.25">
      <c r="A14" s="58" t="s">
        <v>100</v>
      </c>
      <c r="B14" s="59" t="s">
        <v>101</v>
      </c>
      <c r="C14" s="196" t="s">
        <v>7</v>
      </c>
      <c r="D14" s="196" t="s">
        <v>7</v>
      </c>
      <c r="E14" s="196" t="s">
        <v>7</v>
      </c>
      <c r="F14" s="196" t="s">
        <v>7</v>
      </c>
      <c r="G14" s="46"/>
      <c r="H14" s="196" t="s">
        <v>7</v>
      </c>
      <c r="I14" s="46"/>
    </row>
    <row r="15" spans="1:13" ht="60" x14ac:dyDescent="0.25">
      <c r="A15" s="197"/>
      <c r="C15" s="89" t="s">
        <v>199</v>
      </c>
      <c r="D15" s="200" t="s">
        <v>200</v>
      </c>
      <c r="E15" s="200" t="s">
        <v>201</v>
      </c>
      <c r="F15" s="200" t="s">
        <v>86</v>
      </c>
      <c r="G15" s="200"/>
      <c r="H15" s="200" t="s">
        <v>339</v>
      </c>
    </row>
    <row r="16" spans="1:13" ht="60" x14ac:dyDescent="0.25">
      <c r="A16" s="197"/>
      <c r="C16" s="71" t="s">
        <v>334</v>
      </c>
      <c r="D16" s="201" t="s">
        <v>337</v>
      </c>
      <c r="E16" s="71" t="s">
        <v>335</v>
      </c>
      <c r="F16" s="71" t="s">
        <v>336</v>
      </c>
      <c r="G16" s="71"/>
      <c r="H16" s="71" t="s">
        <v>338</v>
      </c>
    </row>
    <row r="17" spans="1:80" ht="15" customHeight="1" x14ac:dyDescent="0.25">
      <c r="A17" t="s">
        <v>85</v>
      </c>
      <c r="B17" s="7" t="s">
        <v>85</v>
      </c>
      <c r="C17" s="79">
        <v>70.006911150319084</v>
      </c>
      <c r="D17" s="86">
        <v>38.373769392912571</v>
      </c>
      <c r="E17" s="86">
        <v>22.276208962480155</v>
      </c>
      <c r="F17" s="86">
        <v>7.7168798872007578</v>
      </c>
      <c r="G17" s="86"/>
      <c r="H17" s="86">
        <v>100</v>
      </c>
      <c r="I17" s="46"/>
    </row>
    <row r="18" spans="1:80" ht="15" customHeight="1" x14ac:dyDescent="0.25">
      <c r="A18" s="76"/>
      <c r="B18" s="202"/>
      <c r="C18" s="87"/>
      <c r="D18" s="79"/>
      <c r="E18" s="79"/>
      <c r="F18" s="79"/>
      <c r="G18" s="79"/>
      <c r="H18" s="79"/>
    </row>
    <row r="19" spans="1:80" ht="15" customHeight="1" x14ac:dyDescent="0.25">
      <c r="A19" s="90" t="s">
        <v>202</v>
      </c>
      <c r="B19" s="203" t="s">
        <v>920</v>
      </c>
      <c r="C19" s="87"/>
      <c r="D19" s="86"/>
      <c r="E19" s="86"/>
      <c r="F19" s="86"/>
      <c r="G19" s="86"/>
      <c r="H19" s="86"/>
      <c r="I19" s="46"/>
    </row>
    <row r="20" spans="1:80" x14ac:dyDescent="0.25">
      <c r="A20" s="76" t="s">
        <v>206</v>
      </c>
      <c r="B20" s="202" t="s">
        <v>307</v>
      </c>
      <c r="C20" s="79">
        <v>29.072770441954429</v>
      </c>
      <c r="D20" s="79">
        <v>48.277097213267425</v>
      </c>
      <c r="E20" s="79">
        <v>55.792060648977383</v>
      </c>
      <c r="F20" s="79">
        <v>15.13516890906819</v>
      </c>
      <c r="G20" s="79"/>
      <c r="H20" s="85">
        <v>1.1590358764258322</v>
      </c>
      <c r="J20" s="15"/>
      <c r="K20" s="15"/>
      <c r="L20" s="15"/>
    </row>
    <row r="21" spans="1:80" x14ac:dyDescent="0.25">
      <c r="A21" s="76" t="s">
        <v>207</v>
      </c>
      <c r="B21" s="202" t="s">
        <v>207</v>
      </c>
      <c r="C21" s="85">
        <v>41.80927209086363</v>
      </c>
      <c r="D21" s="85">
        <v>72.57418570003145</v>
      </c>
      <c r="E21" s="85">
        <v>44.574326737624112</v>
      </c>
      <c r="F21" s="85">
        <v>13.616401171512251</v>
      </c>
      <c r="G21" s="85"/>
      <c r="H21" s="85">
        <v>8.4482355323891074</v>
      </c>
      <c r="I21" s="82"/>
      <c r="J21" s="78"/>
      <c r="K21" s="78"/>
      <c r="L21" s="78"/>
      <c r="M21" s="78"/>
      <c r="N21" s="78"/>
      <c r="O21" s="78"/>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row>
    <row r="22" spans="1:80" x14ac:dyDescent="0.25">
      <c r="A22" s="76" t="s">
        <v>208</v>
      </c>
      <c r="B22" s="202" t="s">
        <v>208</v>
      </c>
      <c r="C22" s="85">
        <v>62.412764872769067</v>
      </c>
      <c r="D22" s="85">
        <v>77.188551985132946</v>
      </c>
      <c r="E22" s="85">
        <v>27.329726533807335</v>
      </c>
      <c r="F22" s="85">
        <v>10.2575085934236</v>
      </c>
      <c r="G22" s="85"/>
      <c r="H22" s="85">
        <v>16.004684036353183</v>
      </c>
      <c r="I22" s="83"/>
      <c r="J22" s="78"/>
      <c r="K22" s="78"/>
      <c r="L22" s="78"/>
      <c r="M22" s="78"/>
      <c r="N22" s="78"/>
      <c r="O22" s="78"/>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row>
    <row r="23" spans="1:80" x14ac:dyDescent="0.25">
      <c r="A23" s="76" t="s">
        <v>209</v>
      </c>
      <c r="B23" s="202" t="s">
        <v>209</v>
      </c>
      <c r="C23" s="79">
        <v>71.743601712531088</v>
      </c>
      <c r="D23" s="79">
        <v>64.999923753755127</v>
      </c>
      <c r="E23" s="79">
        <v>20.391373161107747</v>
      </c>
      <c r="F23" s="79">
        <v>7.8650251263611635</v>
      </c>
      <c r="G23" s="79"/>
      <c r="H23" s="85">
        <v>19.858199513781386</v>
      </c>
      <c r="I23" s="82"/>
      <c r="J23" s="78"/>
      <c r="K23" s="78"/>
      <c r="L23" s="78"/>
      <c r="M23" s="78"/>
      <c r="N23" s="78"/>
      <c r="O23" s="78"/>
    </row>
    <row r="24" spans="1:80" x14ac:dyDescent="0.25">
      <c r="A24" s="76" t="s">
        <v>210</v>
      </c>
      <c r="B24" s="202" t="s">
        <v>210</v>
      </c>
      <c r="C24" s="79">
        <v>74.366052600659202</v>
      </c>
      <c r="D24" s="79">
        <v>35.604365997375616</v>
      </c>
      <c r="E24" s="79">
        <v>18.661299000055656</v>
      </c>
      <c r="F24" s="79">
        <v>6.972648399285136</v>
      </c>
      <c r="G24" s="79"/>
      <c r="H24" s="85">
        <v>19.517904417559969</v>
      </c>
      <c r="I24" s="82"/>
      <c r="J24" s="78"/>
      <c r="K24" s="78"/>
      <c r="L24" s="78"/>
      <c r="M24" s="78"/>
      <c r="N24" s="78"/>
      <c r="O24" s="78"/>
    </row>
    <row r="25" spans="1:80" x14ac:dyDescent="0.25">
      <c r="A25" s="76" t="s">
        <v>211</v>
      </c>
      <c r="B25" s="202" t="s">
        <v>211</v>
      </c>
      <c r="C25" s="79">
        <v>77.736606578242771</v>
      </c>
      <c r="D25" s="79">
        <v>11.328941720552194</v>
      </c>
      <c r="E25" s="79">
        <v>16.90239196596514</v>
      </c>
      <c r="F25" s="79">
        <v>5.3610014557920884</v>
      </c>
      <c r="G25" s="79"/>
      <c r="H25" s="85">
        <v>17.941423474881962</v>
      </c>
      <c r="I25" s="82"/>
      <c r="J25" s="78"/>
      <c r="K25" s="78"/>
      <c r="L25" s="78"/>
      <c r="M25" s="78"/>
      <c r="N25" s="78"/>
      <c r="O25" s="78"/>
    </row>
    <row r="26" spans="1:80" x14ac:dyDescent="0.25">
      <c r="A26" s="76" t="s">
        <v>212</v>
      </c>
      <c r="B26" s="202" t="s">
        <v>340</v>
      </c>
      <c r="C26" s="85">
        <v>78.732818598337005</v>
      </c>
      <c r="D26" s="85">
        <v>3.1205154041097982</v>
      </c>
      <c r="E26" s="85">
        <v>16.201001187849993</v>
      </c>
      <c r="F26" s="85">
        <v>5.0661802138129985</v>
      </c>
      <c r="G26" s="85"/>
      <c r="H26" s="85">
        <v>17.070517148608559</v>
      </c>
      <c r="I26" s="82"/>
      <c r="J26" s="78"/>
      <c r="K26" s="78"/>
      <c r="L26" s="78"/>
      <c r="M26" s="78"/>
      <c r="N26" s="78"/>
      <c r="O26" s="78"/>
    </row>
    <row r="27" spans="1:80" x14ac:dyDescent="0.25">
      <c r="A27" s="76"/>
      <c r="B27" s="202"/>
      <c r="I27" s="82"/>
      <c r="J27" s="78"/>
      <c r="K27" s="78"/>
      <c r="L27" s="78"/>
      <c r="M27" s="78"/>
      <c r="N27" s="78"/>
      <c r="O27" s="78"/>
    </row>
    <row r="28" spans="1:80" x14ac:dyDescent="0.25">
      <c r="A28" t="s">
        <v>203</v>
      </c>
      <c r="B28" s="7" t="s">
        <v>921</v>
      </c>
      <c r="I28" s="82"/>
      <c r="J28" s="78"/>
      <c r="K28" s="78"/>
      <c r="L28" s="78"/>
      <c r="M28" s="78"/>
      <c r="N28" s="78"/>
      <c r="O28" s="78"/>
    </row>
    <row r="29" spans="1:80" x14ac:dyDescent="0.25">
      <c r="A29" s="76" t="s">
        <v>213</v>
      </c>
      <c r="B29" s="202" t="s">
        <v>97</v>
      </c>
      <c r="C29" s="79">
        <v>71.10368209284492</v>
      </c>
      <c r="D29" s="79">
        <v>24.228099659143616</v>
      </c>
      <c r="E29" s="79">
        <v>21.848674187519659</v>
      </c>
      <c r="F29" s="79">
        <v>7.0476437196354293</v>
      </c>
      <c r="G29" s="79"/>
      <c r="H29" s="85">
        <v>58.705068168854147</v>
      </c>
      <c r="I29" s="82"/>
      <c r="J29" s="78"/>
      <c r="K29" s="78"/>
      <c r="L29" s="78"/>
      <c r="M29" s="78"/>
      <c r="N29" s="78"/>
      <c r="O29" s="78"/>
    </row>
    <row r="30" spans="1:80" x14ac:dyDescent="0.25">
      <c r="A30" s="76" t="s">
        <v>95</v>
      </c>
      <c r="B30" s="202" t="s">
        <v>98</v>
      </c>
      <c r="C30" s="85">
        <v>65.413178803767238</v>
      </c>
      <c r="D30" s="85">
        <v>59.015913062433668</v>
      </c>
      <c r="E30" s="85">
        <v>25.461847201800868</v>
      </c>
      <c r="F30" s="85">
        <v>9.1249739944318868</v>
      </c>
      <c r="G30" s="85"/>
      <c r="H30" s="85">
        <v>20.653452521507727</v>
      </c>
      <c r="I30" s="82"/>
      <c r="J30" s="78"/>
      <c r="K30" s="78"/>
      <c r="L30" s="78"/>
      <c r="M30" s="78"/>
      <c r="N30" s="78"/>
      <c r="O30" s="78"/>
    </row>
    <row r="31" spans="1:80" x14ac:dyDescent="0.25">
      <c r="A31" s="76" t="s">
        <v>96</v>
      </c>
      <c r="B31" s="202" t="s">
        <v>99</v>
      </c>
      <c r="C31" s="85">
        <v>71.484054310072622</v>
      </c>
      <c r="D31" s="85">
        <v>59.490423768881307</v>
      </c>
      <c r="E31" s="85">
        <v>20.304646294542096</v>
      </c>
      <c r="F31" s="85">
        <v>8.2112993953852804</v>
      </c>
      <c r="G31" s="85"/>
      <c r="H31" s="85">
        <v>20.641479309638122</v>
      </c>
      <c r="I31" s="82"/>
      <c r="J31" s="78"/>
      <c r="K31" s="78"/>
      <c r="L31" s="78"/>
      <c r="M31" s="78"/>
      <c r="N31" s="78"/>
      <c r="O31" s="78"/>
    </row>
    <row r="32" spans="1:80" x14ac:dyDescent="0.25">
      <c r="A32" s="76"/>
      <c r="B32" s="202"/>
      <c r="C32" s="85"/>
      <c r="D32" s="85"/>
      <c r="E32" s="85"/>
      <c r="F32" s="85"/>
      <c r="G32" s="85"/>
      <c r="H32" s="85"/>
      <c r="I32" s="82"/>
      <c r="J32" s="78"/>
      <c r="K32" s="78"/>
      <c r="L32" s="78"/>
      <c r="M32" s="78"/>
      <c r="N32" s="78"/>
      <c r="O32" s="78"/>
    </row>
    <row r="33" spans="1:80" x14ac:dyDescent="0.25">
      <c r="A33" s="23" t="s">
        <v>204</v>
      </c>
      <c r="B33" s="24" t="s">
        <v>341</v>
      </c>
      <c r="C33" s="85"/>
      <c r="D33" s="85"/>
      <c r="E33" s="85"/>
      <c r="F33" s="85"/>
      <c r="G33" s="85"/>
      <c r="H33" s="85"/>
      <c r="I33" s="82"/>
      <c r="J33" s="78"/>
      <c r="K33" s="78"/>
      <c r="L33" s="78"/>
      <c r="M33" s="78"/>
      <c r="N33" s="78"/>
      <c r="O33" s="78"/>
    </row>
    <row r="34" spans="1:80" x14ac:dyDescent="0.25">
      <c r="A34" s="20" t="s">
        <v>214</v>
      </c>
      <c r="B34" s="21" t="s">
        <v>342</v>
      </c>
      <c r="C34" s="85">
        <v>64.175217545463482</v>
      </c>
      <c r="D34" s="85">
        <v>46.404985118366604</v>
      </c>
      <c r="E34" s="85">
        <v>28.516451007949968</v>
      </c>
      <c r="F34" s="85">
        <v>7.3083314465865552</v>
      </c>
      <c r="G34" s="85"/>
      <c r="H34" s="85">
        <v>45.20640634425736</v>
      </c>
      <c r="I34" s="82"/>
      <c r="J34" s="78"/>
      <c r="K34" s="78"/>
      <c r="L34" s="78"/>
      <c r="M34" s="78"/>
      <c r="N34" s="78"/>
      <c r="O34" s="78"/>
    </row>
    <row r="35" spans="1:80" x14ac:dyDescent="0.25">
      <c r="A35" s="20" t="s">
        <v>215</v>
      </c>
      <c r="B35" s="21" t="s">
        <v>343</v>
      </c>
      <c r="C35" s="85">
        <v>74.818238409353143</v>
      </c>
      <c r="D35" s="85">
        <v>32.690328309414959</v>
      </c>
      <c r="E35" s="85">
        <v>17.127816627303162</v>
      </c>
      <c r="F35" s="85">
        <v>8.0539449633436995</v>
      </c>
      <c r="G35" s="85"/>
      <c r="H35" s="85">
        <v>54.793593655742647</v>
      </c>
      <c r="I35" s="82"/>
      <c r="J35" s="78"/>
      <c r="K35" s="78"/>
      <c r="L35" s="78"/>
      <c r="M35" s="78"/>
      <c r="N35" s="78"/>
      <c r="O35" s="78"/>
    </row>
    <row r="36" spans="1:80" x14ac:dyDescent="0.25">
      <c r="A36" s="23"/>
      <c r="B36" s="24"/>
      <c r="I36" s="30"/>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row>
    <row r="37" spans="1:80" x14ac:dyDescent="0.25">
      <c r="A37" s="23" t="s">
        <v>205</v>
      </c>
      <c r="B37" s="24" t="s">
        <v>344</v>
      </c>
      <c r="C37" s="85"/>
      <c r="D37" s="85"/>
      <c r="E37" s="85"/>
      <c r="F37" s="85"/>
      <c r="G37" s="85"/>
      <c r="H37" s="85"/>
      <c r="I37" s="30"/>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row>
    <row r="38" spans="1:80" x14ac:dyDescent="0.25">
      <c r="A38" s="20" t="s">
        <v>216</v>
      </c>
      <c r="B38" s="21" t="s">
        <v>922</v>
      </c>
      <c r="C38" s="85">
        <v>63.802031768946023</v>
      </c>
      <c r="D38" s="85">
        <v>24.409730503219652</v>
      </c>
      <c r="E38" s="85">
        <v>26.114424779192657</v>
      </c>
      <c r="F38" s="85">
        <v>10.083543451861317</v>
      </c>
      <c r="G38" s="85"/>
      <c r="H38" s="85">
        <v>24.748218562292447</v>
      </c>
      <c r="I38" s="30"/>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row>
    <row r="39" spans="1:80" x14ac:dyDescent="0.25">
      <c r="A39" s="20" t="s">
        <v>217</v>
      </c>
      <c r="B39" s="21" t="s">
        <v>923</v>
      </c>
      <c r="C39" s="85">
        <v>72.04752345409554</v>
      </c>
      <c r="D39" s="85">
        <v>42.44057729682077</v>
      </c>
      <c r="E39" s="85">
        <v>21.013926500770204</v>
      </c>
      <c r="F39" s="85">
        <v>6.9385500451342574</v>
      </c>
      <c r="G39" s="85"/>
      <c r="H39" s="85">
        <v>75.25178143770755</v>
      </c>
      <c r="I39" s="30"/>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row>
    <row r="40" spans="1:80" x14ac:dyDescent="0.25">
      <c r="A40" s="23"/>
      <c r="B40" s="23"/>
      <c r="C40" s="85"/>
      <c r="D40" s="85"/>
      <c r="E40" s="85"/>
      <c r="F40" s="85"/>
      <c r="G40" s="85"/>
      <c r="H40" s="85"/>
      <c r="I40" s="30"/>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row>
    <row r="41" spans="1:80" x14ac:dyDescent="0.25">
      <c r="A41" s="23"/>
      <c r="B41" s="23"/>
      <c r="C41" s="85"/>
      <c r="D41" s="85"/>
      <c r="E41" s="85"/>
      <c r="F41" s="85"/>
      <c r="G41" s="85"/>
      <c r="H41" s="85"/>
      <c r="I41" s="30"/>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row>
    <row r="42" spans="1:80" x14ac:dyDescent="0.25">
      <c r="A42" s="28" t="s">
        <v>198</v>
      </c>
      <c r="B42" s="25"/>
      <c r="C42" s="18"/>
      <c r="D42" s="18"/>
      <c r="E42" s="18"/>
      <c r="F42" s="18"/>
      <c r="G42" s="18"/>
      <c r="H42" s="18"/>
      <c r="I42" s="18"/>
    </row>
    <row r="43" spans="1:80" x14ac:dyDescent="0.25">
      <c r="A43" s="29" t="s">
        <v>924</v>
      </c>
      <c r="B43" s="25"/>
      <c r="C43" s="18"/>
      <c r="D43" s="18"/>
      <c r="E43" s="18"/>
      <c r="F43" s="18"/>
      <c r="G43" s="18"/>
      <c r="H43" s="18"/>
      <c r="I43" s="18"/>
      <c r="J43" s="15"/>
      <c r="K43" s="15"/>
      <c r="L43" s="15"/>
    </row>
    <row r="44" spans="1:80" x14ac:dyDescent="0.25">
      <c r="A44" s="14"/>
      <c r="B44" s="12"/>
      <c r="D44" s="15"/>
      <c r="E44" s="15"/>
      <c r="F44" s="15"/>
      <c r="G44" s="15"/>
      <c r="I44" s="15"/>
      <c r="J44" s="15"/>
      <c r="K44" s="15"/>
      <c r="L44" s="15"/>
    </row>
    <row r="45" spans="1:80" x14ac:dyDescent="0.25">
      <c r="A45" s="10"/>
      <c r="B45" s="11"/>
    </row>
    <row r="46" spans="1:80" x14ac:dyDescent="0.25">
      <c r="A46" s="10"/>
      <c r="B46" s="11"/>
      <c r="D46" s="15"/>
      <c r="E46" s="15"/>
      <c r="F46" s="15"/>
      <c r="G46" s="15"/>
      <c r="I46" s="15"/>
      <c r="J46" s="15"/>
      <c r="K46" s="15"/>
      <c r="L46" s="15"/>
    </row>
    <row r="47" spans="1:80" x14ac:dyDescent="0.25">
      <c r="A47" s="10"/>
      <c r="B47" s="11"/>
      <c r="D47" s="15"/>
      <c r="E47" s="15"/>
      <c r="F47" s="15"/>
      <c r="G47" s="15"/>
      <c r="I47" s="15"/>
      <c r="J47" s="15"/>
      <c r="K47" s="15"/>
      <c r="L47" s="15"/>
    </row>
    <row r="48" spans="1:80" x14ac:dyDescent="0.25">
      <c r="A48" s="10"/>
      <c r="B48" s="11"/>
      <c r="D48" s="15"/>
      <c r="E48" s="15"/>
      <c r="F48" s="15"/>
      <c r="G48" s="15"/>
      <c r="I48" s="15"/>
      <c r="J48" s="15"/>
      <c r="K48" s="15"/>
      <c r="L48" s="15"/>
    </row>
    <row r="49" spans="1:12" x14ac:dyDescent="0.25">
      <c r="A49" s="10"/>
      <c r="B49" s="11"/>
    </row>
    <row r="50" spans="1:12" x14ac:dyDescent="0.25">
      <c r="A50" s="10"/>
      <c r="B50" s="7"/>
      <c r="D50" s="15"/>
      <c r="E50" s="15"/>
      <c r="F50" s="15"/>
      <c r="G50" s="15"/>
      <c r="I50" s="15"/>
      <c r="J50" s="15"/>
      <c r="K50" s="15"/>
      <c r="L50" s="15"/>
    </row>
    <row r="51" spans="1:12" x14ac:dyDescent="0.25">
      <c r="A51" s="10"/>
      <c r="B51" s="11"/>
      <c r="D51" s="15"/>
      <c r="E51" s="15"/>
      <c r="F51" s="15"/>
      <c r="G51" s="15"/>
      <c r="I51" s="15"/>
      <c r="J51" s="15"/>
      <c r="K51" s="15"/>
      <c r="L51" s="15"/>
    </row>
    <row r="54" spans="1:12" x14ac:dyDescent="0.25">
      <c r="A54" s="7"/>
    </row>
  </sheetData>
  <hyperlinks>
    <hyperlink ref="A5" location="Índice!A1" display="Índice/Contents" xr:uid="{107A6235-57F9-48C5-B597-D828F8069D53}"/>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E779-7C53-4A3F-92B7-32EF80F664C7}">
  <sheetPr codeName="Sheet40"/>
  <dimension ref="A5:CB35"/>
  <sheetViews>
    <sheetView showGridLines="0" showRowColHeaders="0" workbookViewId="0">
      <selection activeCell="A8" sqref="A8"/>
    </sheetView>
  </sheetViews>
  <sheetFormatPr defaultColWidth="9.140625" defaultRowHeight="15" x14ac:dyDescent="0.25"/>
  <cols>
    <col min="1" max="1" width="30.7109375" style="43" customWidth="1"/>
    <col min="2" max="21" width="12.7109375" style="43" customWidth="1"/>
    <col min="22" max="16384" width="9.140625" style="43"/>
  </cols>
  <sheetData>
    <row r="5" spans="1:21" ht="36" customHeight="1" x14ac:dyDescent="0.25">
      <c r="A5" s="9" t="s">
        <v>6</v>
      </c>
    </row>
    <row r="6" spans="1:21" ht="18.75" x14ac:dyDescent="0.25">
      <c r="A6" s="5" t="s">
        <v>196</v>
      </c>
    </row>
    <row r="7" spans="1:21"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row>
    <row r="8" spans="1:21" ht="18.75" x14ac:dyDescent="0.25">
      <c r="A8" s="5"/>
    </row>
    <row r="9" spans="1:21" x14ac:dyDescent="0.25">
      <c r="A9" s="6"/>
    </row>
    <row r="10" spans="1:21" x14ac:dyDescent="0.25">
      <c r="A10" s="43" t="s">
        <v>218</v>
      </c>
    </row>
    <row r="11" spans="1:21" x14ac:dyDescent="0.25">
      <c r="A11" s="47" t="s">
        <v>345</v>
      </c>
    </row>
    <row r="14" spans="1:21" ht="15" customHeight="1" x14ac:dyDescent="0.25">
      <c r="A14" s="92" t="s">
        <v>5</v>
      </c>
      <c r="B14" s="89" t="s">
        <v>7</v>
      </c>
      <c r="C14" s="89" t="s">
        <v>7</v>
      </c>
      <c r="D14" s="89" t="s">
        <v>7</v>
      </c>
      <c r="E14" s="89" t="s">
        <v>7</v>
      </c>
      <c r="F14" s="89" t="s">
        <v>7</v>
      </c>
      <c r="G14" s="89" t="s">
        <v>7</v>
      </c>
      <c r="H14" s="89" t="s">
        <v>7</v>
      </c>
      <c r="I14" s="89" t="s">
        <v>7</v>
      </c>
      <c r="J14" s="89" t="s">
        <v>7</v>
      </c>
      <c r="K14" s="89" t="s">
        <v>7</v>
      </c>
      <c r="L14" s="89" t="s">
        <v>7</v>
      </c>
      <c r="M14" s="89" t="s">
        <v>7</v>
      </c>
      <c r="N14" s="89" t="s">
        <v>7</v>
      </c>
      <c r="O14" s="89" t="s">
        <v>7</v>
      </c>
      <c r="P14" s="89" t="s">
        <v>7</v>
      </c>
      <c r="Q14" s="89" t="s">
        <v>7</v>
      </c>
      <c r="R14" s="89" t="s">
        <v>7</v>
      </c>
      <c r="S14" s="89" t="s">
        <v>7</v>
      </c>
      <c r="T14" s="89" t="s">
        <v>7</v>
      </c>
      <c r="U14" s="89" t="s">
        <v>7</v>
      </c>
    </row>
    <row r="15" spans="1:21" x14ac:dyDescent="0.25">
      <c r="B15" s="43" t="s">
        <v>300</v>
      </c>
      <c r="U15" s="198" t="s">
        <v>158</v>
      </c>
    </row>
    <row r="16" spans="1:21" x14ac:dyDescent="0.25">
      <c r="A16" s="197"/>
      <c r="B16" s="47" t="s">
        <v>301</v>
      </c>
      <c r="C16" s="47"/>
      <c r="D16" s="47"/>
      <c r="E16" s="47"/>
      <c r="F16" s="47"/>
      <c r="G16" s="47"/>
      <c r="H16" s="47"/>
      <c r="I16" s="47"/>
      <c r="J16" s="47"/>
      <c r="K16" s="47"/>
      <c r="L16" s="47"/>
      <c r="M16" s="47"/>
      <c r="N16" s="47"/>
      <c r="O16" s="47"/>
      <c r="P16" s="47"/>
      <c r="Q16" s="47"/>
      <c r="R16" s="47"/>
      <c r="S16" s="47"/>
      <c r="T16" s="47"/>
      <c r="U16" s="199" t="s">
        <v>159</v>
      </c>
    </row>
    <row r="17" spans="1:80" x14ac:dyDescent="0.25">
      <c r="A17" s="197"/>
      <c r="B17" s="199"/>
      <c r="C17" s="199"/>
      <c r="D17" s="199"/>
      <c r="E17" s="199"/>
      <c r="F17" s="199"/>
      <c r="G17" s="199"/>
      <c r="H17" s="199"/>
      <c r="I17" s="199"/>
      <c r="J17" s="199"/>
      <c r="K17" s="199"/>
      <c r="L17" s="199"/>
      <c r="M17" s="199"/>
      <c r="N17" s="199"/>
      <c r="O17" s="199"/>
      <c r="P17" s="199"/>
      <c r="Q17" s="199"/>
      <c r="R17" s="199"/>
      <c r="S17" s="199"/>
      <c r="T17" s="199"/>
    </row>
    <row r="18" spans="1:80" ht="15" customHeight="1" x14ac:dyDescent="0.25">
      <c r="B18" s="89" t="s">
        <v>281</v>
      </c>
      <c r="C18" s="88" t="s">
        <v>282</v>
      </c>
      <c r="D18" s="88" t="s">
        <v>283</v>
      </c>
      <c r="E18" s="88" t="s">
        <v>284</v>
      </c>
      <c r="F18" s="88" t="s">
        <v>285</v>
      </c>
      <c r="G18" s="88" t="s">
        <v>286</v>
      </c>
      <c r="H18" s="88" t="s">
        <v>287</v>
      </c>
      <c r="I18" s="88" t="s">
        <v>164</v>
      </c>
      <c r="J18" s="88" t="s">
        <v>288</v>
      </c>
      <c r="K18" s="88" t="s">
        <v>289</v>
      </c>
      <c r="L18" s="88" t="s">
        <v>290</v>
      </c>
      <c r="M18" s="88" t="s">
        <v>291</v>
      </c>
      <c r="N18" s="88" t="s">
        <v>292</v>
      </c>
      <c r="O18" s="88" t="s">
        <v>293</v>
      </c>
      <c r="P18" s="88" t="s">
        <v>294</v>
      </c>
      <c r="Q18" s="88" t="s">
        <v>295</v>
      </c>
      <c r="R18" s="88" t="s">
        <v>296</v>
      </c>
      <c r="S18" s="88" t="s">
        <v>297</v>
      </c>
      <c r="T18" s="88" t="s">
        <v>298</v>
      </c>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row>
    <row r="19" spans="1:80" s="47" customFormat="1" ht="15" customHeight="1" x14ac:dyDescent="0.25">
      <c r="B19" s="35" t="s">
        <v>302</v>
      </c>
      <c r="C19" s="204" t="s">
        <v>303</v>
      </c>
      <c r="D19" s="204" t="s">
        <v>308</v>
      </c>
      <c r="E19" s="204" t="s">
        <v>304</v>
      </c>
      <c r="F19" s="204" t="s">
        <v>309</v>
      </c>
      <c r="G19" s="204" t="s">
        <v>310</v>
      </c>
      <c r="H19" s="204" t="s">
        <v>311</v>
      </c>
      <c r="I19" s="204" t="s">
        <v>164</v>
      </c>
      <c r="J19" s="204" t="s">
        <v>312</v>
      </c>
      <c r="K19" s="204" t="s">
        <v>313</v>
      </c>
      <c r="L19" s="204" t="s">
        <v>314</v>
      </c>
      <c r="M19" s="204" t="s">
        <v>315</v>
      </c>
      <c r="N19" s="204" t="s">
        <v>316</v>
      </c>
      <c r="O19" s="204" t="s">
        <v>317</v>
      </c>
      <c r="P19" s="204" t="s">
        <v>318</v>
      </c>
      <c r="Q19" s="204" t="s">
        <v>319</v>
      </c>
      <c r="R19" s="204" t="s">
        <v>296</v>
      </c>
      <c r="S19" s="204" t="s">
        <v>320</v>
      </c>
      <c r="T19" s="204" t="s">
        <v>321</v>
      </c>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row>
    <row r="20" spans="1:80" ht="15" customHeight="1" x14ac:dyDescent="0.25">
      <c r="B20" s="53">
        <v>44.5</v>
      </c>
      <c r="C20" s="206">
        <v>47.6</v>
      </c>
      <c r="D20" s="206">
        <v>56.9</v>
      </c>
      <c r="E20" s="206">
        <v>57.5</v>
      </c>
      <c r="F20" s="206">
        <v>65.2</v>
      </c>
      <c r="G20" s="206">
        <v>65.599999999999994</v>
      </c>
      <c r="H20" s="206">
        <v>69.599999999999994</v>
      </c>
      <c r="I20" s="206">
        <v>70</v>
      </c>
      <c r="J20" s="207">
        <v>71.099999999999994</v>
      </c>
      <c r="K20" s="207">
        <v>72</v>
      </c>
      <c r="L20" s="207">
        <v>72.400000000000006</v>
      </c>
      <c r="M20" s="53">
        <v>73.900000000000006</v>
      </c>
      <c r="N20" s="53">
        <v>77.400000000000006</v>
      </c>
      <c r="O20" s="53">
        <v>77.5</v>
      </c>
      <c r="P20" s="53">
        <v>77.8</v>
      </c>
      <c r="Q20" s="53">
        <v>78.900000000000006</v>
      </c>
      <c r="R20" s="53">
        <v>79</v>
      </c>
      <c r="S20" s="53">
        <v>89.7</v>
      </c>
      <c r="T20" s="53">
        <v>94</v>
      </c>
      <c r="U20" s="53">
        <v>61.7</v>
      </c>
    </row>
    <row r="21" spans="1:80" x14ac:dyDescent="0.25">
      <c r="A21" s="96"/>
      <c r="B21" s="65"/>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97"/>
      <c r="BN21" s="97"/>
      <c r="BO21" s="97"/>
      <c r="BP21" s="97"/>
      <c r="BQ21" s="97"/>
      <c r="BR21" s="97"/>
      <c r="BS21" s="97"/>
      <c r="BT21" s="97"/>
      <c r="BU21" s="97"/>
      <c r="BV21" s="97"/>
      <c r="BW21" s="97"/>
      <c r="BX21" s="97"/>
      <c r="BY21" s="97"/>
      <c r="BZ21" s="97"/>
      <c r="CA21" s="97"/>
      <c r="CB21" s="97"/>
    </row>
    <row r="22" spans="1:80" x14ac:dyDescent="0.25">
      <c r="A22" s="18"/>
      <c r="B22" s="18"/>
      <c r="C22" s="18"/>
      <c r="D22" s="18"/>
      <c r="E22" s="18"/>
      <c r="F22" s="18"/>
      <c r="G22" s="18"/>
      <c r="H22" s="18"/>
      <c r="I22" s="18"/>
      <c r="J22" s="98"/>
      <c r="K22" s="98"/>
      <c r="L22" s="98"/>
    </row>
    <row r="23" spans="1:80" x14ac:dyDescent="0.25">
      <c r="A23" s="50" t="s">
        <v>925</v>
      </c>
      <c r="B23" s="18"/>
      <c r="C23" s="18"/>
      <c r="D23" s="18"/>
      <c r="E23" s="18"/>
      <c r="F23" s="18"/>
      <c r="G23" s="18"/>
      <c r="H23" s="18"/>
      <c r="I23" s="18"/>
    </row>
    <row r="24" spans="1:80" x14ac:dyDescent="0.25">
      <c r="A24" s="208" t="s">
        <v>926</v>
      </c>
      <c r="B24" s="18"/>
      <c r="C24" s="18"/>
      <c r="D24" s="18"/>
      <c r="E24" s="18"/>
      <c r="F24" s="18"/>
      <c r="G24" s="18"/>
      <c r="H24" s="18"/>
      <c r="I24" s="18"/>
      <c r="J24" s="98"/>
      <c r="K24" s="98"/>
      <c r="L24" s="98"/>
    </row>
    <row r="25" spans="1:80" x14ac:dyDescent="0.25">
      <c r="A25" s="100"/>
      <c r="B25" s="101"/>
      <c r="E25" s="98"/>
      <c r="F25" s="98"/>
      <c r="G25" s="98"/>
      <c r="H25" s="98"/>
      <c r="J25" s="98"/>
      <c r="K25" s="98"/>
      <c r="L25" s="98"/>
      <c r="M25" s="98"/>
    </row>
    <row r="26" spans="1:80" x14ac:dyDescent="0.25">
      <c r="A26" s="102"/>
      <c r="B26" s="103"/>
    </row>
    <row r="27" spans="1:80" x14ac:dyDescent="0.25">
      <c r="A27" s="102"/>
      <c r="B27" s="103"/>
      <c r="E27" s="98"/>
      <c r="F27" s="98"/>
      <c r="G27" s="98"/>
      <c r="H27" s="98"/>
      <c r="J27" s="98"/>
      <c r="K27" s="98"/>
      <c r="L27" s="98"/>
      <c r="M27" s="98"/>
    </row>
    <row r="28" spans="1:80" x14ac:dyDescent="0.25">
      <c r="A28" s="102"/>
      <c r="B28" s="103"/>
      <c r="E28" s="98"/>
      <c r="F28" s="98"/>
      <c r="G28" s="98"/>
      <c r="H28" s="98"/>
      <c r="J28" s="98"/>
      <c r="K28" s="98"/>
      <c r="L28" s="98"/>
      <c r="M28" s="98"/>
    </row>
    <row r="29" spans="1:80" x14ac:dyDescent="0.25">
      <c r="A29" s="102"/>
      <c r="B29" s="103"/>
      <c r="E29" s="98"/>
      <c r="F29" s="98"/>
      <c r="G29" s="98"/>
      <c r="H29" s="98"/>
      <c r="J29" s="98"/>
      <c r="K29" s="98"/>
      <c r="L29" s="98"/>
      <c r="M29" s="98"/>
    </row>
    <row r="30" spans="1:80" x14ac:dyDescent="0.25">
      <c r="A30" s="102"/>
      <c r="B30" s="103"/>
    </row>
    <row r="31" spans="1:80" x14ac:dyDescent="0.25">
      <c r="A31" s="102"/>
      <c r="B31" s="47"/>
      <c r="E31" s="98"/>
      <c r="F31" s="98"/>
      <c r="G31" s="98"/>
      <c r="H31" s="98"/>
      <c r="J31" s="98"/>
      <c r="K31" s="98"/>
      <c r="L31" s="98"/>
      <c r="M31" s="98"/>
    </row>
    <row r="32" spans="1:80" x14ac:dyDescent="0.25">
      <c r="A32" s="102"/>
      <c r="B32" s="103"/>
      <c r="E32" s="98"/>
      <c r="F32" s="98"/>
      <c r="G32" s="98"/>
      <c r="H32" s="98"/>
      <c r="J32" s="98"/>
      <c r="K32" s="98"/>
      <c r="L32" s="98"/>
      <c r="M32" s="98"/>
    </row>
    <row r="35" spans="1:1" x14ac:dyDescent="0.25">
      <c r="A35" s="47"/>
    </row>
  </sheetData>
  <hyperlinks>
    <hyperlink ref="A5" location="Índice!A1" display="Índice/Contents" xr:uid="{445D70B7-8AF8-4870-A405-C2F1CD8DB362}"/>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6028-5D20-49FD-A581-45F0D06285A5}">
  <sheetPr codeName="Sheet41"/>
  <dimension ref="A5:BI36"/>
  <sheetViews>
    <sheetView showGridLines="0" showRowColHeaders="0" workbookViewId="0">
      <selection activeCell="A8" sqref="A8"/>
    </sheetView>
  </sheetViews>
  <sheetFormatPr defaultColWidth="9.140625" defaultRowHeight="15" x14ac:dyDescent="0.25"/>
  <cols>
    <col min="1" max="2" width="30.7109375" style="43" customWidth="1"/>
    <col min="3" max="32" width="8.7109375" style="43" customWidth="1"/>
    <col min="33" max="16384" width="9.140625" style="43"/>
  </cols>
  <sheetData>
    <row r="5" spans="1:32" ht="36" customHeight="1" x14ac:dyDescent="0.25">
      <c r="A5" s="9" t="s">
        <v>6</v>
      </c>
    </row>
    <row r="6" spans="1:32" ht="18.75" x14ac:dyDescent="0.25">
      <c r="A6" s="5" t="s">
        <v>196</v>
      </c>
    </row>
    <row r="7" spans="1:32"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row>
    <row r="8" spans="1:32" ht="18.75" x14ac:dyDescent="0.25">
      <c r="A8" s="5"/>
    </row>
    <row r="9" spans="1:32" x14ac:dyDescent="0.25">
      <c r="A9" s="6"/>
    </row>
    <row r="10" spans="1:32" x14ac:dyDescent="0.25">
      <c r="A10" s="43" t="s">
        <v>927</v>
      </c>
    </row>
    <row r="11" spans="1:32" x14ac:dyDescent="0.25">
      <c r="A11" s="47" t="s">
        <v>928</v>
      </c>
    </row>
    <row r="14" spans="1:32" ht="15" customHeight="1" x14ac:dyDescent="0.25">
      <c r="A14" s="92" t="s">
        <v>100</v>
      </c>
      <c r="B14" s="93" t="s">
        <v>101</v>
      </c>
      <c r="C14" s="89" t="s">
        <v>7</v>
      </c>
      <c r="D14" s="89" t="s">
        <v>7</v>
      </c>
      <c r="E14" s="89" t="s">
        <v>7</v>
      </c>
      <c r="F14" s="89" t="s">
        <v>7</v>
      </c>
      <c r="G14" s="89" t="s">
        <v>7</v>
      </c>
      <c r="H14" s="89" t="s">
        <v>7</v>
      </c>
      <c r="I14" s="89" t="s">
        <v>7</v>
      </c>
      <c r="J14" s="89" t="s">
        <v>7</v>
      </c>
      <c r="K14" s="89" t="s">
        <v>7</v>
      </c>
      <c r="L14" s="89" t="s">
        <v>7</v>
      </c>
      <c r="M14" s="89" t="s">
        <v>7</v>
      </c>
      <c r="N14" s="89" t="s">
        <v>7</v>
      </c>
      <c r="O14" s="89" t="s">
        <v>7</v>
      </c>
      <c r="P14" s="89" t="s">
        <v>7</v>
      </c>
      <c r="Q14" s="89" t="s">
        <v>7</v>
      </c>
      <c r="R14" s="89" t="s">
        <v>7</v>
      </c>
      <c r="S14" s="89" t="s">
        <v>7</v>
      </c>
      <c r="T14" s="89" t="s">
        <v>7</v>
      </c>
      <c r="U14" s="89" t="s">
        <v>7</v>
      </c>
      <c r="V14" s="89" t="s">
        <v>7</v>
      </c>
      <c r="W14" s="89" t="s">
        <v>7</v>
      </c>
      <c r="X14" s="89" t="s">
        <v>7</v>
      </c>
      <c r="Y14" s="89" t="s">
        <v>7</v>
      </c>
      <c r="Z14" s="89" t="s">
        <v>7</v>
      </c>
      <c r="AA14" s="89" t="s">
        <v>7</v>
      </c>
      <c r="AB14" s="89" t="s">
        <v>7</v>
      </c>
      <c r="AC14" s="89" t="s">
        <v>7</v>
      </c>
      <c r="AD14" s="89" t="s">
        <v>7</v>
      </c>
      <c r="AE14" s="89" t="s">
        <v>7</v>
      </c>
      <c r="AF14" s="89" t="s">
        <v>7</v>
      </c>
    </row>
    <row r="15" spans="1:32" x14ac:dyDescent="0.25">
      <c r="A15" s="197"/>
      <c r="B15" s="197"/>
      <c r="C15" s="298" t="s">
        <v>85</v>
      </c>
      <c r="D15" s="298"/>
      <c r="E15" s="298"/>
      <c r="F15" s="298"/>
      <c r="G15" s="298"/>
      <c r="H15" s="298" t="s">
        <v>306</v>
      </c>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row>
    <row r="16" spans="1:32" x14ac:dyDescent="0.25">
      <c r="A16" s="197"/>
      <c r="B16" s="197"/>
      <c r="C16" s="297" t="s">
        <v>85</v>
      </c>
      <c r="D16" s="297"/>
      <c r="E16" s="297"/>
      <c r="F16" s="297"/>
      <c r="G16" s="297"/>
      <c r="H16" s="297" t="s">
        <v>929</v>
      </c>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row>
    <row r="17" spans="1:61" x14ac:dyDescent="0.25">
      <c r="A17" s="230"/>
      <c r="B17" s="230"/>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row>
    <row r="18" spans="1:61" x14ac:dyDescent="0.25">
      <c r="A18" s="197"/>
      <c r="B18" s="197"/>
      <c r="H18" s="298" t="s">
        <v>206</v>
      </c>
      <c r="I18" s="298"/>
      <c r="J18" s="298"/>
      <c r="K18" s="298"/>
      <c r="L18" s="298"/>
      <c r="M18" s="298" t="s">
        <v>299</v>
      </c>
      <c r="N18" s="298"/>
      <c r="O18" s="298"/>
      <c r="P18" s="298"/>
      <c r="Q18" s="298"/>
      <c r="R18" s="298" t="s">
        <v>92</v>
      </c>
      <c r="S18" s="298"/>
      <c r="T18" s="298"/>
      <c r="U18" s="298"/>
      <c r="V18" s="298"/>
      <c r="W18" s="298" t="s">
        <v>93</v>
      </c>
      <c r="X18" s="298"/>
      <c r="Y18" s="298"/>
      <c r="Z18" s="298"/>
      <c r="AA18" s="298"/>
      <c r="AB18" s="298" t="s">
        <v>275</v>
      </c>
      <c r="AC18" s="298"/>
      <c r="AD18" s="298"/>
      <c r="AE18" s="298"/>
      <c r="AF18" s="298"/>
    </row>
    <row r="19" spans="1:61" ht="15" customHeight="1" x14ac:dyDescent="0.25">
      <c r="H19" s="297" t="s">
        <v>307</v>
      </c>
      <c r="I19" s="297"/>
      <c r="J19" s="297"/>
      <c r="K19" s="297"/>
      <c r="L19" s="297"/>
      <c r="M19" s="297" t="s">
        <v>299</v>
      </c>
      <c r="N19" s="297"/>
      <c r="O19" s="297"/>
      <c r="P19" s="297"/>
      <c r="Q19" s="297"/>
      <c r="R19" s="297" t="s">
        <v>92</v>
      </c>
      <c r="S19" s="297"/>
      <c r="T19" s="297"/>
      <c r="U19" s="297"/>
      <c r="V19" s="297"/>
      <c r="W19" s="297" t="s">
        <v>93</v>
      </c>
      <c r="X19" s="297"/>
      <c r="Y19" s="297"/>
      <c r="Z19" s="297"/>
      <c r="AA19" s="297"/>
      <c r="AB19" s="297" t="s">
        <v>347</v>
      </c>
      <c r="AC19" s="297"/>
      <c r="AD19" s="297"/>
      <c r="AE19" s="297"/>
      <c r="AF19" s="297"/>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row>
    <row r="20" spans="1:61" ht="15" customHeight="1" x14ac:dyDescent="0.25">
      <c r="C20" s="89" t="s">
        <v>87</v>
      </c>
      <c r="D20" s="89" t="s">
        <v>88</v>
      </c>
      <c r="E20" s="89" t="s">
        <v>89</v>
      </c>
      <c r="F20" s="89" t="s">
        <v>90</v>
      </c>
      <c r="G20" s="89" t="s">
        <v>91</v>
      </c>
      <c r="H20" s="89" t="s">
        <v>87</v>
      </c>
      <c r="I20" s="89" t="s">
        <v>88</v>
      </c>
      <c r="J20" s="89" t="s">
        <v>89</v>
      </c>
      <c r="K20" s="89" t="s">
        <v>90</v>
      </c>
      <c r="L20" s="89" t="s">
        <v>91</v>
      </c>
      <c r="M20" s="89" t="s">
        <v>87</v>
      </c>
      <c r="N20" s="89" t="s">
        <v>88</v>
      </c>
      <c r="O20" s="89" t="s">
        <v>89</v>
      </c>
      <c r="P20" s="89" t="s">
        <v>90</v>
      </c>
      <c r="Q20" s="89" t="s">
        <v>91</v>
      </c>
      <c r="R20" s="89" t="s">
        <v>87</v>
      </c>
      <c r="S20" s="89" t="s">
        <v>88</v>
      </c>
      <c r="T20" s="89" t="s">
        <v>89</v>
      </c>
      <c r="U20" s="89" t="s">
        <v>90</v>
      </c>
      <c r="V20" s="89" t="s">
        <v>91</v>
      </c>
      <c r="W20" s="89" t="s">
        <v>87</v>
      </c>
      <c r="X20" s="89" t="s">
        <v>88</v>
      </c>
      <c r="Y20" s="89" t="s">
        <v>89</v>
      </c>
      <c r="Z20" s="89" t="s">
        <v>90</v>
      </c>
      <c r="AA20" s="89" t="s">
        <v>91</v>
      </c>
      <c r="AB20" s="89" t="s">
        <v>87</v>
      </c>
      <c r="AC20" s="89" t="s">
        <v>88</v>
      </c>
      <c r="AD20" s="89" t="s">
        <v>89</v>
      </c>
      <c r="AE20" s="89" t="s">
        <v>90</v>
      </c>
      <c r="AF20" s="89" t="s">
        <v>91</v>
      </c>
    </row>
    <row r="21" spans="1:61" x14ac:dyDescent="0.25">
      <c r="A21" s="89" t="s">
        <v>305</v>
      </c>
      <c r="B21" s="35" t="s">
        <v>346</v>
      </c>
      <c r="C21" s="53">
        <v>17.271615045469677</v>
      </c>
      <c r="D21" s="53">
        <v>12.543396857385494</v>
      </c>
      <c r="E21" s="53">
        <v>10.504645473162672</v>
      </c>
      <c r="F21" s="53">
        <v>5.6325703994430505</v>
      </c>
      <c r="G21" s="53">
        <v>4.6867489585993658</v>
      </c>
      <c r="H21" s="53">
        <v>26.047594510832088</v>
      </c>
      <c r="I21" s="53">
        <v>17.569188155168252</v>
      </c>
      <c r="J21" s="53">
        <v>9.4183620189080184</v>
      </c>
      <c r="K21" s="53">
        <v>12.424120029715906</v>
      </c>
      <c r="L21" s="53">
        <v>14.843168058105244</v>
      </c>
      <c r="M21" s="53">
        <v>8.7215493233138321</v>
      </c>
      <c r="N21" s="53">
        <v>7.2380298047286695</v>
      </c>
      <c r="O21" s="53">
        <v>6.2696066317123513</v>
      </c>
      <c r="P21" s="53">
        <v>4.6554747027864503</v>
      </c>
      <c r="Q21" s="53">
        <v>3.1777585631751633</v>
      </c>
      <c r="R21" s="53">
        <v>19.626000187564156</v>
      </c>
      <c r="S21" s="53">
        <v>12.907984354331454</v>
      </c>
      <c r="T21" s="53">
        <v>14.070278665444519</v>
      </c>
      <c r="U21" s="53">
        <v>2.330852090882352</v>
      </c>
      <c r="V21" s="53">
        <v>3.6563540122592615</v>
      </c>
      <c r="W21" s="53">
        <v>21.424773683450031</v>
      </c>
      <c r="X21" s="53">
        <v>13.25476050084978</v>
      </c>
      <c r="Y21" s="53">
        <v>21.067458425962879</v>
      </c>
      <c r="Z21" s="53">
        <v>4.1520970468675245</v>
      </c>
      <c r="AA21" s="53">
        <v>7.4242190223391962</v>
      </c>
      <c r="AB21" s="53">
        <v>26.232702763184683</v>
      </c>
      <c r="AC21" s="53">
        <v>28.674628461570627</v>
      </c>
      <c r="AD21" s="53">
        <v>16.938401674384345</v>
      </c>
      <c r="AE21" s="53">
        <v>21.648298666977535</v>
      </c>
      <c r="AF21" s="53">
        <v>10.129862902886492</v>
      </c>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row>
    <row r="22" spans="1:61" x14ac:dyDescent="0.25">
      <c r="A22" s="198"/>
      <c r="B22" s="198"/>
      <c r="C22" s="18"/>
      <c r="D22" s="18"/>
      <c r="E22" s="18"/>
      <c r="F22" s="18"/>
      <c r="G22" s="18"/>
      <c r="H22" s="18"/>
      <c r="I22" s="18"/>
      <c r="J22" s="18"/>
      <c r="K22" s="98"/>
      <c r="L22" s="98"/>
    </row>
    <row r="23" spans="1:61" x14ac:dyDescent="0.25">
      <c r="A23" s="18"/>
      <c r="B23" s="18"/>
      <c r="C23" s="18"/>
      <c r="D23" s="18"/>
      <c r="E23" s="18"/>
      <c r="F23" s="18"/>
      <c r="G23" s="18"/>
      <c r="H23" s="18"/>
      <c r="I23" s="18"/>
      <c r="J23" s="18"/>
      <c r="K23" s="98"/>
      <c r="L23" s="98"/>
    </row>
    <row r="24" spans="1:61" x14ac:dyDescent="0.25">
      <c r="A24" s="50" t="s">
        <v>219</v>
      </c>
      <c r="B24" s="99"/>
      <c r="C24" s="18"/>
      <c r="D24" s="18"/>
      <c r="E24" s="18"/>
      <c r="F24" s="18"/>
      <c r="G24" s="18"/>
      <c r="H24" s="18"/>
      <c r="I24" s="18"/>
    </row>
    <row r="25" spans="1:61" x14ac:dyDescent="0.25">
      <c r="A25" s="208" t="s">
        <v>930</v>
      </c>
      <c r="B25" s="99"/>
      <c r="C25" s="18"/>
      <c r="D25" s="18"/>
      <c r="E25" s="18"/>
      <c r="F25" s="18"/>
      <c r="G25" s="18"/>
      <c r="H25" s="18"/>
      <c r="I25" s="18"/>
      <c r="J25" s="98"/>
      <c r="K25" s="98"/>
      <c r="L25" s="98"/>
    </row>
    <row r="26" spans="1:61" x14ac:dyDescent="0.25">
      <c r="A26" s="100"/>
      <c r="B26" s="101"/>
      <c r="E26" s="98"/>
      <c r="F26" s="98"/>
      <c r="G26" s="98"/>
      <c r="I26" s="98"/>
      <c r="J26" s="98"/>
      <c r="K26" s="98"/>
      <c r="L26" s="98"/>
    </row>
    <row r="27" spans="1:61" x14ac:dyDescent="0.25">
      <c r="A27" s="102"/>
      <c r="B27" s="103"/>
    </row>
    <row r="28" spans="1:61" x14ac:dyDescent="0.25">
      <c r="A28" s="102"/>
      <c r="B28" s="103"/>
      <c r="E28" s="98"/>
      <c r="F28" s="98"/>
      <c r="G28" s="98"/>
      <c r="I28" s="98"/>
      <c r="J28" s="98"/>
      <c r="K28" s="98"/>
      <c r="L28" s="98"/>
    </row>
    <row r="29" spans="1:61" x14ac:dyDescent="0.25">
      <c r="A29"/>
      <c r="B29" s="103"/>
      <c r="E29" s="98"/>
      <c r="F29" s="98"/>
      <c r="G29" s="98"/>
      <c r="I29" s="98"/>
      <c r="J29" s="98"/>
      <c r="K29" s="98"/>
      <c r="L29" s="98"/>
    </row>
    <row r="30" spans="1:61" x14ac:dyDescent="0.25">
      <c r="A30" s="102"/>
      <c r="B30" s="103"/>
      <c r="E30" s="98"/>
      <c r="F30" s="98"/>
      <c r="G30" s="98"/>
      <c r="I30" s="98"/>
      <c r="J30" s="98"/>
      <c r="K30" s="98"/>
      <c r="L30" s="98"/>
    </row>
    <row r="31" spans="1:61" x14ac:dyDescent="0.25">
      <c r="A31" s="102"/>
      <c r="B31" s="103"/>
    </row>
    <row r="32" spans="1:61" x14ac:dyDescent="0.25">
      <c r="A32" s="102"/>
      <c r="B32" s="47"/>
      <c r="E32" s="98"/>
      <c r="F32" s="98"/>
      <c r="G32" s="98"/>
      <c r="I32" s="98"/>
      <c r="J32" s="98"/>
      <c r="K32" s="98"/>
      <c r="L32" s="98"/>
    </row>
    <row r="33" spans="1:12" x14ac:dyDescent="0.25">
      <c r="A33" s="102"/>
      <c r="B33" s="103"/>
      <c r="E33" s="98"/>
      <c r="F33" s="98"/>
      <c r="G33" s="98"/>
      <c r="I33" s="98"/>
      <c r="J33" s="98"/>
      <c r="K33" s="98"/>
      <c r="L33" s="98"/>
    </row>
    <row r="36" spans="1:12" x14ac:dyDescent="0.25">
      <c r="A36" s="47"/>
    </row>
  </sheetData>
  <mergeCells count="14">
    <mergeCell ref="C15:G15"/>
    <mergeCell ref="H15:AF15"/>
    <mergeCell ref="C16:G16"/>
    <mergeCell ref="H16:AF16"/>
    <mergeCell ref="H18:L18"/>
    <mergeCell ref="M18:Q18"/>
    <mergeCell ref="R18:V18"/>
    <mergeCell ref="W18:AA18"/>
    <mergeCell ref="AB18:AF18"/>
    <mergeCell ref="H19:L19"/>
    <mergeCell ref="M19:Q19"/>
    <mergeCell ref="R19:V19"/>
    <mergeCell ref="W19:AA19"/>
    <mergeCell ref="AB19:AF19"/>
  </mergeCells>
  <hyperlinks>
    <hyperlink ref="A5" location="Índice!A1" display="Índice/Contents" xr:uid="{D8695D14-2708-4CB8-BE48-E57C8FAD1205}"/>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9186-B411-4793-BA3F-6B7B84D85913}">
  <sheetPr codeName="Sheet42"/>
  <dimension ref="A5:CC37"/>
  <sheetViews>
    <sheetView showGridLines="0" showRowColHeaders="0" workbookViewId="0">
      <selection activeCell="A8" sqref="A8"/>
    </sheetView>
  </sheetViews>
  <sheetFormatPr defaultColWidth="9.140625" defaultRowHeight="15" x14ac:dyDescent="0.25"/>
  <cols>
    <col min="1" max="5" width="30.7109375" style="43" customWidth="1"/>
    <col min="6" max="16384" width="9.140625" style="43"/>
  </cols>
  <sheetData>
    <row r="5" spans="1:64" ht="36" customHeight="1" x14ac:dyDescent="0.25">
      <c r="A5" s="9" t="s">
        <v>6</v>
      </c>
    </row>
    <row r="6" spans="1:64" ht="18.75" x14ac:dyDescent="0.25">
      <c r="A6" s="5" t="s">
        <v>196</v>
      </c>
    </row>
    <row r="7" spans="1:64"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row>
    <row r="8" spans="1:64" ht="18.75" x14ac:dyDescent="0.25">
      <c r="A8" s="5"/>
    </row>
    <row r="9" spans="1:64" x14ac:dyDescent="0.25">
      <c r="A9" s="6"/>
    </row>
    <row r="10" spans="1:64" x14ac:dyDescent="0.25">
      <c r="A10" s="43" t="s">
        <v>220</v>
      </c>
    </row>
    <row r="11" spans="1:64" x14ac:dyDescent="0.25">
      <c r="A11" s="47" t="s">
        <v>1020</v>
      </c>
    </row>
    <row r="13" spans="1:64" x14ac:dyDescent="0.25">
      <c r="A13" s="197"/>
      <c r="F13" s="94"/>
      <c r="G13" s="94"/>
      <c r="H13" s="94"/>
      <c r="I13" s="94"/>
      <c r="J13" s="94"/>
    </row>
    <row r="14" spans="1:64" x14ac:dyDescent="0.25">
      <c r="A14" s="89" t="s">
        <v>65</v>
      </c>
      <c r="B14" s="89" t="s">
        <v>7</v>
      </c>
      <c r="C14" s="89" t="s">
        <v>7</v>
      </c>
      <c r="D14" s="89" t="s">
        <v>7</v>
      </c>
      <c r="E14" s="89" t="s">
        <v>7</v>
      </c>
      <c r="F14" s="94"/>
      <c r="G14" s="94"/>
      <c r="H14" s="94"/>
      <c r="I14" s="94"/>
      <c r="J14" s="94"/>
    </row>
    <row r="15" spans="1:64" x14ac:dyDescent="0.25">
      <c r="A15" s="93"/>
      <c r="B15" s="200" t="s">
        <v>931</v>
      </c>
      <c r="C15" s="200" t="s">
        <v>932</v>
      </c>
      <c r="D15" s="200" t="s">
        <v>201</v>
      </c>
      <c r="E15" s="200" t="s">
        <v>86</v>
      </c>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row>
    <row r="16" spans="1:64" x14ac:dyDescent="0.25">
      <c r="B16" s="71" t="s">
        <v>933</v>
      </c>
      <c r="C16" s="71" t="s">
        <v>934</v>
      </c>
      <c r="D16" s="71" t="s">
        <v>335</v>
      </c>
      <c r="E16" s="71" t="s">
        <v>336</v>
      </c>
      <c r="F16" s="104"/>
      <c r="G16" s="104"/>
      <c r="H16" s="104"/>
      <c r="I16" s="104"/>
      <c r="J16" s="104"/>
      <c r="K16" s="105"/>
      <c r="L16" s="105"/>
      <c r="M16" s="105"/>
    </row>
    <row r="17" spans="1:81" x14ac:dyDescent="0.25">
      <c r="B17" s="71"/>
      <c r="C17" s="71"/>
      <c r="D17" s="71"/>
      <c r="E17" s="71"/>
      <c r="F17" s="104"/>
      <c r="G17" s="104"/>
      <c r="H17" s="104"/>
      <c r="I17" s="104"/>
      <c r="J17" s="104"/>
      <c r="K17" s="105"/>
      <c r="L17" s="105"/>
      <c r="M17" s="105"/>
    </row>
    <row r="18" spans="1:81" x14ac:dyDescent="0.25">
      <c r="A18" s="193">
        <v>1981</v>
      </c>
      <c r="B18" s="79">
        <v>7.8183910138069104</v>
      </c>
      <c r="C18" s="79">
        <v>48.773982971765022</v>
      </c>
      <c r="D18" s="79">
        <v>38.807200164099719</v>
      </c>
      <c r="E18" s="79">
        <v>4.6004258503283442</v>
      </c>
      <c r="BM18" s="65"/>
    </row>
    <row r="19" spans="1:81" x14ac:dyDescent="0.25">
      <c r="A19" s="193">
        <v>1991</v>
      </c>
      <c r="B19" s="79">
        <v>14.455321548876105</v>
      </c>
      <c r="C19" s="79">
        <v>50.287246554137901</v>
      </c>
      <c r="D19" s="79">
        <v>27.538484753559771</v>
      </c>
      <c r="E19" s="79">
        <v>7.7189471434262265</v>
      </c>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65"/>
    </row>
    <row r="20" spans="1:81" x14ac:dyDescent="0.25">
      <c r="A20" s="193">
        <v>2001</v>
      </c>
      <c r="B20" s="79">
        <v>23.812178825978275</v>
      </c>
      <c r="C20" s="79">
        <v>51.893133334966571</v>
      </c>
      <c r="D20" s="79">
        <v>20.849824103148514</v>
      </c>
      <c r="E20" s="79">
        <v>3.4448637359066399</v>
      </c>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8"/>
      <c r="AR20" s="68"/>
      <c r="AS20" s="68"/>
      <c r="AT20" s="68"/>
      <c r="AU20" s="68"/>
      <c r="AV20" s="68"/>
      <c r="AW20" s="68"/>
      <c r="AX20" s="68"/>
      <c r="AY20" s="68"/>
      <c r="AZ20" s="68"/>
      <c r="BA20" s="68"/>
      <c r="BB20" s="68"/>
      <c r="BC20" s="68"/>
      <c r="BD20" s="68"/>
      <c r="BE20" s="68"/>
      <c r="BF20" s="68"/>
      <c r="BG20" s="68"/>
      <c r="BH20" s="68"/>
      <c r="BI20" s="68"/>
      <c r="BJ20" s="68"/>
      <c r="BK20" s="68"/>
      <c r="BL20" s="68"/>
      <c r="BM20" s="65"/>
      <c r="BN20" s="97"/>
      <c r="BO20" s="97"/>
      <c r="BP20" s="97"/>
      <c r="BQ20" s="97"/>
      <c r="BR20" s="97"/>
      <c r="BS20" s="97"/>
      <c r="BT20" s="97"/>
      <c r="BU20" s="97"/>
      <c r="BV20" s="97"/>
      <c r="BW20" s="97"/>
      <c r="BX20" s="97"/>
      <c r="BY20" s="97"/>
      <c r="BZ20" s="97"/>
      <c r="CA20" s="97"/>
      <c r="CB20" s="97"/>
      <c r="CC20" s="97"/>
    </row>
    <row r="21" spans="1:81" x14ac:dyDescent="0.25">
      <c r="A21" s="193">
        <v>2011</v>
      </c>
      <c r="B21" s="79">
        <v>31.403328195249848</v>
      </c>
      <c r="C21" s="79">
        <v>41.84119613781823</v>
      </c>
      <c r="D21" s="79">
        <v>19.905855811613403</v>
      </c>
      <c r="E21" s="79">
        <v>6.849619855318517</v>
      </c>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8"/>
      <c r="AR21" s="68"/>
      <c r="AS21" s="68"/>
      <c r="AT21" s="68"/>
      <c r="AU21" s="68"/>
      <c r="AV21" s="68"/>
      <c r="AW21" s="68"/>
      <c r="AX21" s="68"/>
      <c r="AY21" s="68"/>
      <c r="AZ21" s="68"/>
      <c r="BA21" s="68"/>
      <c r="BB21" s="68"/>
      <c r="BC21" s="68"/>
      <c r="BD21" s="68"/>
      <c r="BE21" s="68"/>
      <c r="BF21" s="68"/>
      <c r="BG21" s="68"/>
      <c r="BH21" s="68"/>
      <c r="BI21" s="68"/>
      <c r="BJ21" s="68"/>
      <c r="BK21" s="68"/>
      <c r="BL21" s="68"/>
      <c r="BM21" s="65"/>
      <c r="BN21" s="97"/>
      <c r="BO21" s="97"/>
      <c r="BP21" s="97"/>
      <c r="BQ21" s="97"/>
      <c r="BR21" s="97"/>
      <c r="BS21" s="97"/>
      <c r="BT21" s="97"/>
      <c r="BU21" s="97"/>
      <c r="BV21" s="97"/>
      <c r="BW21" s="97"/>
      <c r="BX21" s="97"/>
      <c r="BY21" s="97"/>
      <c r="BZ21" s="97"/>
      <c r="CA21" s="97"/>
      <c r="CB21" s="97"/>
      <c r="CC21" s="97"/>
    </row>
    <row r="22" spans="1:81" x14ac:dyDescent="0.25">
      <c r="A22" s="193">
        <v>2021</v>
      </c>
      <c r="B22" s="79">
        <v>26.864290643924644</v>
      </c>
      <c r="C22" s="79">
        <v>43.142620506394444</v>
      </c>
      <c r="D22" s="79">
        <v>22.276208962480155</v>
      </c>
      <c r="E22" s="79">
        <v>7.7168798872007578</v>
      </c>
      <c r="BM22" s="65"/>
      <c r="BN22" s="97"/>
      <c r="BO22" s="97"/>
      <c r="BP22" s="97"/>
      <c r="BQ22" s="97"/>
      <c r="BR22" s="97"/>
      <c r="BS22" s="97"/>
      <c r="BT22" s="97"/>
      <c r="BU22" s="97"/>
      <c r="BV22" s="97"/>
      <c r="BW22" s="97"/>
      <c r="BX22" s="97"/>
      <c r="BY22" s="97"/>
      <c r="BZ22" s="97"/>
      <c r="CA22" s="97"/>
      <c r="CB22" s="97"/>
      <c r="CC22" s="97"/>
    </row>
    <row r="23" spans="1:81" x14ac:dyDescent="0.25">
      <c r="B23" s="198"/>
      <c r="C23" s="198"/>
      <c r="D23" s="198"/>
      <c r="E23" s="198"/>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65"/>
      <c r="BN23" s="97"/>
      <c r="BO23" s="97"/>
      <c r="BP23" s="97"/>
      <c r="BQ23" s="97"/>
      <c r="BR23" s="97"/>
      <c r="BS23" s="97"/>
      <c r="BT23" s="97"/>
      <c r="BU23" s="97"/>
      <c r="BV23" s="97"/>
      <c r="BW23" s="97"/>
      <c r="BX23" s="97"/>
      <c r="BY23" s="97"/>
      <c r="BZ23" s="97"/>
      <c r="CA23" s="97"/>
      <c r="CB23" s="97"/>
      <c r="CC23" s="97"/>
    </row>
    <row r="24" spans="1:81" x14ac:dyDescent="0.25">
      <c r="B24" s="198"/>
      <c r="C24" s="198"/>
      <c r="D24" s="198"/>
      <c r="E24" s="198"/>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BM24" s="65"/>
      <c r="BN24" s="97"/>
      <c r="BO24" s="97"/>
      <c r="BP24" s="97"/>
      <c r="BQ24" s="97"/>
      <c r="BR24" s="97"/>
      <c r="BS24" s="97"/>
      <c r="BT24" s="97"/>
      <c r="BU24" s="97"/>
      <c r="BV24" s="97"/>
      <c r="BW24" s="97"/>
      <c r="BX24" s="97"/>
      <c r="BY24" s="97"/>
      <c r="BZ24" s="97"/>
      <c r="CA24" s="97"/>
      <c r="CB24" s="97"/>
      <c r="CC24" s="97"/>
    </row>
    <row r="25" spans="1:81" x14ac:dyDescent="0.25">
      <c r="A25" s="50" t="s">
        <v>221</v>
      </c>
      <c r="B25" s="99"/>
      <c r="C25" s="99"/>
      <c r="D25" s="99"/>
      <c r="E25" s="99"/>
      <c r="F25" s="18"/>
      <c r="G25" s="18"/>
      <c r="H25" s="18"/>
      <c r="I25" s="18"/>
      <c r="J25" s="18"/>
    </row>
    <row r="26" spans="1:81" x14ac:dyDescent="0.25">
      <c r="A26" s="50" t="s">
        <v>222</v>
      </c>
      <c r="B26" s="99"/>
      <c r="C26" s="99"/>
      <c r="D26" s="99"/>
      <c r="E26" s="99"/>
      <c r="F26" s="18"/>
      <c r="G26" s="18"/>
      <c r="H26" s="18"/>
      <c r="I26" s="18"/>
      <c r="J26" s="18"/>
      <c r="K26" s="98"/>
      <c r="L26" s="98"/>
      <c r="M26" s="98"/>
    </row>
    <row r="27" spans="1:81" x14ac:dyDescent="0.25">
      <c r="A27" s="106"/>
      <c r="B27" s="107"/>
      <c r="C27" s="107"/>
      <c r="D27" s="107"/>
      <c r="E27" s="107"/>
      <c r="F27" s="98"/>
      <c r="G27" s="98"/>
      <c r="H27" s="98"/>
      <c r="J27" s="98"/>
      <c r="K27" s="98"/>
      <c r="L27" s="98"/>
      <c r="M27" s="98"/>
    </row>
    <row r="28" spans="1:81" x14ac:dyDescent="0.25">
      <c r="A28" s="102"/>
      <c r="B28" s="103"/>
      <c r="C28" s="103"/>
      <c r="D28" s="103"/>
      <c r="E28" s="103"/>
    </row>
    <row r="29" spans="1:81" x14ac:dyDescent="0.25">
      <c r="A29" s="102"/>
      <c r="B29" s="103"/>
      <c r="C29" s="103"/>
      <c r="D29" s="103"/>
      <c r="E29" s="103"/>
      <c r="F29" s="98"/>
      <c r="G29" s="98"/>
      <c r="H29" s="98"/>
      <c r="J29" s="98"/>
      <c r="K29" s="98"/>
      <c r="L29" s="98"/>
      <c r="M29" s="98"/>
    </row>
    <row r="30" spans="1:81" x14ac:dyDescent="0.25">
      <c r="A30" s="102"/>
      <c r="B30" s="103"/>
      <c r="C30" s="103"/>
      <c r="D30" s="103"/>
      <c r="E30" s="103"/>
      <c r="F30" s="98"/>
      <c r="G30" s="98"/>
      <c r="H30" s="98"/>
      <c r="J30" s="98"/>
      <c r="K30" s="98"/>
      <c r="L30" s="98"/>
      <c r="M30" s="98"/>
    </row>
    <row r="31" spans="1:81" x14ac:dyDescent="0.25">
      <c r="A31" s="102"/>
      <c r="B31" s="103"/>
      <c r="C31" s="103"/>
      <c r="D31" s="103"/>
      <c r="E31" s="103"/>
      <c r="F31" s="98"/>
      <c r="G31" s="98"/>
      <c r="H31" s="98"/>
      <c r="J31" s="98"/>
      <c r="K31" s="98"/>
      <c r="L31" s="98"/>
      <c r="M31" s="98"/>
    </row>
    <row r="32" spans="1:81" x14ac:dyDescent="0.25">
      <c r="A32" s="102"/>
      <c r="B32" s="103"/>
      <c r="C32" s="103"/>
      <c r="D32" s="103"/>
      <c r="E32" s="103"/>
    </row>
    <row r="33" spans="1:13" x14ac:dyDescent="0.25">
      <c r="A33" s="102"/>
      <c r="B33" s="47"/>
      <c r="C33" s="47"/>
      <c r="D33" s="47"/>
      <c r="E33" s="47"/>
      <c r="F33" s="98"/>
      <c r="G33" s="98"/>
      <c r="H33" s="98"/>
      <c r="J33" s="98"/>
      <c r="K33" s="98"/>
      <c r="L33" s="98"/>
      <c r="M33" s="98"/>
    </row>
    <row r="34" spans="1:13" x14ac:dyDescent="0.25">
      <c r="A34" s="102"/>
      <c r="B34" s="103"/>
      <c r="C34" s="103"/>
      <c r="D34" s="103"/>
      <c r="E34" s="103"/>
      <c r="F34" s="98"/>
      <c r="G34" s="98"/>
      <c r="H34" s="98"/>
      <c r="J34" s="98"/>
      <c r="K34" s="98"/>
      <c r="L34" s="98"/>
      <c r="M34" s="98"/>
    </row>
    <row r="37" spans="1:13" x14ac:dyDescent="0.25">
      <c r="A37" s="47"/>
    </row>
  </sheetData>
  <hyperlinks>
    <hyperlink ref="A5" location="Índice!A1" display="Índice/Contents" xr:uid="{330A9F3A-449D-429C-8C9E-4CA1821490D1}"/>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1141-F890-4612-8223-408874E435C9}">
  <sheetPr codeName="Sheet43"/>
  <dimension ref="A5:CZ32"/>
  <sheetViews>
    <sheetView showGridLines="0" showRowColHeaders="0" workbookViewId="0">
      <selection activeCell="A8" sqref="A8"/>
    </sheetView>
  </sheetViews>
  <sheetFormatPr defaultColWidth="9.140625" defaultRowHeight="15" x14ac:dyDescent="0.25"/>
  <cols>
    <col min="1" max="1" width="70.7109375" style="43" customWidth="1"/>
    <col min="2" max="2" width="60.7109375" style="43" customWidth="1"/>
    <col min="3" max="7" width="10.7109375" style="43" customWidth="1"/>
    <col min="8" max="8" width="3.28515625" style="43" customWidth="1"/>
    <col min="9" max="13" width="10.7109375" style="43" customWidth="1"/>
    <col min="14" max="14" width="3.28515625" style="43" customWidth="1"/>
    <col min="15" max="19" width="10.7109375" style="43" customWidth="1"/>
    <col min="20" max="20" width="3.28515625" style="43" customWidth="1"/>
    <col min="21" max="25" width="10.7109375" style="43" customWidth="1"/>
    <col min="26" max="26" width="3.28515625" style="43" customWidth="1"/>
    <col min="27" max="31" width="10.7109375" style="43" customWidth="1"/>
    <col min="32" max="16384" width="9.140625" style="43"/>
  </cols>
  <sheetData>
    <row r="5" spans="1:43" ht="36" customHeight="1" x14ac:dyDescent="0.25">
      <c r="A5" s="9" t="s">
        <v>6</v>
      </c>
    </row>
    <row r="6" spans="1:43" ht="18.75" x14ac:dyDescent="0.25">
      <c r="A6" s="5" t="s">
        <v>196</v>
      </c>
    </row>
    <row r="7" spans="1:43"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c r="T7" s="229"/>
      <c r="Z7" s="229"/>
    </row>
    <row r="8" spans="1:43" ht="18.75" x14ac:dyDescent="0.25">
      <c r="A8" s="5"/>
    </row>
    <row r="9" spans="1:43" x14ac:dyDescent="0.25">
      <c r="A9" s="6"/>
    </row>
    <row r="10" spans="1:43" x14ac:dyDescent="0.25">
      <c r="A10" s="43" t="s">
        <v>935</v>
      </c>
    </row>
    <row r="11" spans="1:43" x14ac:dyDescent="0.25">
      <c r="A11" s="47" t="s">
        <v>936</v>
      </c>
    </row>
    <row r="14" spans="1:43" x14ac:dyDescent="0.25">
      <c r="A14" s="58" t="s">
        <v>100</v>
      </c>
      <c r="B14" s="59" t="s">
        <v>101</v>
      </c>
      <c r="C14" s="89" t="s">
        <v>7</v>
      </c>
      <c r="D14" s="89" t="s">
        <v>7</v>
      </c>
      <c r="E14" s="89" t="s">
        <v>7</v>
      </c>
      <c r="F14" s="89" t="s">
        <v>7</v>
      </c>
      <c r="G14" s="89" t="s">
        <v>7</v>
      </c>
      <c r="H14" s="89"/>
      <c r="I14" s="89" t="s">
        <v>7</v>
      </c>
      <c r="J14" s="89" t="s">
        <v>7</v>
      </c>
      <c r="K14" s="89" t="s">
        <v>7</v>
      </c>
      <c r="L14" s="89" t="s">
        <v>7</v>
      </c>
      <c r="M14" s="89" t="s">
        <v>7</v>
      </c>
      <c r="N14" s="89"/>
      <c r="O14" s="89" t="s">
        <v>7</v>
      </c>
      <c r="P14" s="89" t="s">
        <v>7</v>
      </c>
      <c r="Q14" s="89" t="s">
        <v>7</v>
      </c>
      <c r="R14" s="89" t="s">
        <v>7</v>
      </c>
      <c r="S14" s="89" t="s">
        <v>7</v>
      </c>
      <c r="T14" s="89"/>
      <c r="U14" s="89" t="s">
        <v>7</v>
      </c>
      <c r="V14" s="89" t="s">
        <v>7</v>
      </c>
      <c r="W14" s="89" t="s">
        <v>7</v>
      </c>
      <c r="X14" s="89" t="s">
        <v>7</v>
      </c>
      <c r="Y14" s="89" t="s">
        <v>7</v>
      </c>
      <c r="Z14" s="89"/>
      <c r="AA14" s="89" t="s">
        <v>7</v>
      </c>
      <c r="AB14" s="89" t="s">
        <v>7</v>
      </c>
      <c r="AC14" s="89" t="s">
        <v>7</v>
      </c>
      <c r="AD14" s="89" t="s">
        <v>7</v>
      </c>
      <c r="AE14" s="89" t="s">
        <v>7</v>
      </c>
    </row>
    <row r="15" spans="1:43" x14ac:dyDescent="0.25">
      <c r="C15" s="298" t="s">
        <v>85</v>
      </c>
      <c r="D15" s="298"/>
      <c r="E15" s="298"/>
      <c r="F15" s="298"/>
      <c r="G15" s="298"/>
      <c r="H15" s="198"/>
      <c r="I15" s="300" t="s">
        <v>937</v>
      </c>
      <c r="J15" s="300"/>
      <c r="K15" s="300"/>
      <c r="L15" s="300"/>
      <c r="M15" s="300"/>
      <c r="N15" s="232"/>
      <c r="O15" s="300" t="s">
        <v>938</v>
      </c>
      <c r="P15" s="300"/>
      <c r="Q15" s="300"/>
      <c r="R15" s="300"/>
      <c r="S15" s="300"/>
      <c r="T15" s="232"/>
      <c r="U15" s="300" t="s">
        <v>939</v>
      </c>
      <c r="V15" s="300"/>
      <c r="W15" s="300"/>
      <c r="X15" s="300"/>
      <c r="Y15" s="300"/>
      <c r="Z15" s="232"/>
      <c r="AA15" s="300" t="s">
        <v>940</v>
      </c>
      <c r="AB15" s="300"/>
      <c r="AC15" s="300"/>
      <c r="AD15" s="300"/>
      <c r="AE15" s="300"/>
    </row>
    <row r="16" spans="1:43" x14ac:dyDescent="0.25">
      <c r="C16" s="297" t="s">
        <v>85</v>
      </c>
      <c r="D16" s="297"/>
      <c r="E16" s="297"/>
      <c r="F16" s="297"/>
      <c r="G16" s="297"/>
      <c r="H16" s="199"/>
      <c r="I16" s="299" t="s">
        <v>941</v>
      </c>
      <c r="J16" s="299"/>
      <c r="K16" s="299"/>
      <c r="L16" s="299"/>
      <c r="M16" s="299"/>
      <c r="N16" s="231"/>
      <c r="O16" s="299" t="s">
        <v>942</v>
      </c>
      <c r="P16" s="299"/>
      <c r="Q16" s="299"/>
      <c r="R16" s="299"/>
      <c r="S16" s="299"/>
      <c r="T16" s="231"/>
      <c r="U16" s="299" t="s">
        <v>943</v>
      </c>
      <c r="V16" s="299"/>
      <c r="W16" s="299"/>
      <c r="X16" s="299"/>
      <c r="Y16" s="299"/>
      <c r="Z16" s="231"/>
      <c r="AA16" s="299" t="s">
        <v>944</v>
      </c>
      <c r="AB16" s="299"/>
      <c r="AC16" s="299"/>
      <c r="AD16" s="299"/>
      <c r="AE16" s="299"/>
      <c r="AF16" s="47"/>
      <c r="AG16" s="47"/>
      <c r="AH16" s="47"/>
      <c r="AI16" s="47"/>
      <c r="AJ16" s="47"/>
      <c r="AK16" s="47"/>
      <c r="AL16" s="47"/>
      <c r="AM16" s="47"/>
      <c r="AN16" s="47"/>
      <c r="AO16" s="47"/>
      <c r="AP16" s="47"/>
      <c r="AQ16" s="47"/>
    </row>
    <row r="17" spans="1:104" x14ac:dyDescent="0.25">
      <c r="C17" s="199"/>
      <c r="D17" s="199"/>
      <c r="E17" s="199"/>
      <c r="F17" s="199"/>
      <c r="G17" s="199"/>
      <c r="H17" s="199"/>
      <c r="I17" s="209"/>
      <c r="J17" s="209"/>
      <c r="K17" s="209"/>
      <c r="L17" s="209"/>
      <c r="M17" s="209"/>
      <c r="N17" s="231"/>
      <c r="O17" s="209"/>
      <c r="P17" s="209"/>
      <c r="Q17" s="209"/>
      <c r="R17" s="209"/>
      <c r="S17" s="209"/>
      <c r="T17" s="231"/>
      <c r="U17" s="209"/>
      <c r="V17" s="209"/>
      <c r="W17" s="209"/>
      <c r="X17" s="209"/>
      <c r="Y17" s="209"/>
      <c r="Z17" s="231"/>
      <c r="AA17" s="209"/>
      <c r="AB17" s="209"/>
      <c r="AC17" s="209"/>
      <c r="AD17" s="209"/>
      <c r="AE17" s="209"/>
      <c r="AF17" s="47"/>
      <c r="AG17" s="47"/>
      <c r="AH17" s="47"/>
      <c r="AI17" s="47"/>
      <c r="AJ17" s="47"/>
      <c r="AK17" s="47"/>
      <c r="AL17" s="47"/>
      <c r="AM17" s="47"/>
      <c r="AN17" s="47"/>
      <c r="AO17" s="47"/>
      <c r="AP17" s="47"/>
      <c r="AQ17" s="47"/>
    </row>
    <row r="18" spans="1:104" ht="15" customHeight="1" x14ac:dyDescent="0.25">
      <c r="C18" s="89">
        <v>1981</v>
      </c>
      <c r="D18" s="89">
        <v>1991</v>
      </c>
      <c r="E18" s="89">
        <v>2001</v>
      </c>
      <c r="F18" s="89">
        <v>2011</v>
      </c>
      <c r="G18" s="89">
        <v>2021</v>
      </c>
      <c r="H18" s="89"/>
      <c r="I18" s="89">
        <v>1981</v>
      </c>
      <c r="J18" s="89">
        <v>1991</v>
      </c>
      <c r="K18" s="89">
        <v>2001</v>
      </c>
      <c r="L18" s="89">
        <v>2011</v>
      </c>
      <c r="M18" s="89">
        <v>2021</v>
      </c>
      <c r="N18" s="89"/>
      <c r="O18" s="89">
        <v>1981</v>
      </c>
      <c r="P18" s="89">
        <v>1991</v>
      </c>
      <c r="Q18" s="89">
        <v>2001</v>
      </c>
      <c r="R18" s="89">
        <v>2011</v>
      </c>
      <c r="S18" s="89">
        <v>2021</v>
      </c>
      <c r="T18" s="89"/>
      <c r="U18" s="89">
        <v>1981</v>
      </c>
      <c r="V18" s="89">
        <v>1991</v>
      </c>
      <c r="W18" s="89">
        <v>2001</v>
      </c>
      <c r="X18" s="89">
        <v>2011</v>
      </c>
      <c r="Y18" s="89">
        <v>2021</v>
      </c>
      <c r="Z18" s="89"/>
      <c r="AA18" s="89">
        <v>1981</v>
      </c>
      <c r="AB18" s="89">
        <v>1991</v>
      </c>
      <c r="AC18" s="89">
        <v>2001</v>
      </c>
      <c r="AD18" s="89">
        <v>2011</v>
      </c>
      <c r="AE18" s="89">
        <v>2021</v>
      </c>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row>
    <row r="19" spans="1:104" ht="15" customHeight="1" x14ac:dyDescent="0.25">
      <c r="A19" s="43" t="s">
        <v>322</v>
      </c>
      <c r="B19" s="47" t="s">
        <v>348</v>
      </c>
      <c r="C19" s="53">
        <v>56.592373985571932</v>
      </c>
      <c r="D19" s="53">
        <v>64.742568103014008</v>
      </c>
      <c r="E19" s="53">
        <v>75.705312160944843</v>
      </c>
      <c r="F19" s="53">
        <v>73.244524333068085</v>
      </c>
      <c r="G19" s="53">
        <v>70.006911150319084</v>
      </c>
      <c r="H19" s="53"/>
      <c r="I19" s="53">
        <v>42.340364129139111</v>
      </c>
      <c r="J19" s="53">
        <v>53.641510544086636</v>
      </c>
      <c r="K19" s="53">
        <v>69.770087435446555</v>
      </c>
      <c r="L19" s="53">
        <v>58.118950285519176</v>
      </c>
      <c r="M19" s="53">
        <v>40.272721105357185</v>
      </c>
      <c r="N19" s="53"/>
      <c r="O19" s="53">
        <v>44.068615707429096</v>
      </c>
      <c r="P19" s="53">
        <v>62.558619908174087</v>
      </c>
      <c r="Q19" s="53">
        <v>76.363270055465776</v>
      </c>
      <c r="R19" s="53">
        <v>75.294578972053955</v>
      </c>
      <c r="S19" s="53">
        <v>70.233923354962641</v>
      </c>
      <c r="T19" s="53"/>
      <c r="U19" s="53">
        <v>37.284667672765011</v>
      </c>
      <c r="V19" s="53">
        <v>53.247840834414276</v>
      </c>
      <c r="W19" s="53">
        <v>68.068467737109287</v>
      </c>
      <c r="X19" s="53">
        <v>67.070875229794183</v>
      </c>
      <c r="Y19" s="53">
        <v>64.175217545463482</v>
      </c>
      <c r="Z19" s="53"/>
      <c r="AA19" s="53">
        <v>56.243314621014861</v>
      </c>
      <c r="AB19" s="53">
        <v>65.313929932106618</v>
      </c>
      <c r="AC19" s="53">
        <v>76.935310381040921</v>
      </c>
      <c r="AD19" s="53">
        <v>75.386702283989209</v>
      </c>
      <c r="AE19" s="53">
        <v>72.04752345409554</v>
      </c>
    </row>
    <row r="20" spans="1:104" x14ac:dyDescent="0.25">
      <c r="A20" s="43" t="s">
        <v>945</v>
      </c>
      <c r="B20" s="47" t="s">
        <v>946</v>
      </c>
      <c r="C20" s="53">
        <v>13.815273089268507</v>
      </c>
      <c r="D20" s="53">
        <v>22.327383624751761</v>
      </c>
      <c r="E20" s="53">
        <v>31.453775364343056</v>
      </c>
      <c r="F20" s="53">
        <v>42.874642823056774</v>
      </c>
      <c r="G20" s="53">
        <v>38.373769392912571</v>
      </c>
      <c r="H20" s="53"/>
      <c r="I20" s="53">
        <v>29.278855923592769</v>
      </c>
      <c r="J20" s="53">
        <v>39.958532063348287</v>
      </c>
      <c r="K20" s="53">
        <v>65.567242973464715</v>
      </c>
      <c r="L20" s="53">
        <v>81.560368864032512</v>
      </c>
      <c r="M20" s="53">
        <v>70.458132904087194</v>
      </c>
      <c r="N20" s="53"/>
      <c r="O20" s="53">
        <v>44.78868883036057</v>
      </c>
      <c r="P20" s="53">
        <v>45.229745212504774</v>
      </c>
      <c r="Q20" s="53">
        <v>51.670692323182507</v>
      </c>
      <c r="R20" s="53">
        <v>61.636916177841819</v>
      </c>
      <c r="S20" s="53">
        <v>52.492575709766001</v>
      </c>
      <c r="T20" s="53"/>
      <c r="U20" s="53">
        <v>33.92753333027791</v>
      </c>
      <c r="V20" s="53">
        <v>39.367978248602064</v>
      </c>
      <c r="W20" s="53">
        <v>46.237177735177582</v>
      </c>
      <c r="X20" s="53">
        <v>53.390302617814243</v>
      </c>
      <c r="Y20" s="53">
        <v>46.404985118366604</v>
      </c>
      <c r="Z20" s="53"/>
      <c r="AA20" s="53">
        <v>15.037594525793951</v>
      </c>
      <c r="AB20" s="53">
        <v>23.70618051220502</v>
      </c>
      <c r="AC20" s="53">
        <v>33.5874619623199</v>
      </c>
      <c r="AD20" s="53">
        <v>45.741313032335874</v>
      </c>
      <c r="AE20" s="53">
        <v>42.44057729682077</v>
      </c>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row>
    <row r="21" spans="1:104" x14ac:dyDescent="0.25">
      <c r="B21" s="199"/>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5"/>
    </row>
    <row r="22" spans="1:104" x14ac:dyDescent="0.25">
      <c r="B22" s="19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row>
    <row r="23" spans="1:104" x14ac:dyDescent="0.25">
      <c r="A23" s="50" t="s">
        <v>198</v>
      </c>
      <c r="B23" s="99"/>
      <c r="C23" s="18"/>
      <c r="D23" s="18"/>
      <c r="E23" s="18"/>
      <c r="F23" s="18"/>
      <c r="G23" s="18"/>
      <c r="H23" s="18"/>
      <c r="I23" s="18"/>
      <c r="J23" s="18"/>
      <c r="N23" s="18"/>
      <c r="T23" s="18"/>
      <c r="Z23" s="18"/>
    </row>
    <row r="24" spans="1:104" x14ac:dyDescent="0.25">
      <c r="A24" s="208" t="s">
        <v>924</v>
      </c>
      <c r="B24" s="99"/>
      <c r="C24" s="18"/>
      <c r="D24" s="18"/>
      <c r="E24" s="18"/>
      <c r="F24" s="18"/>
      <c r="G24" s="18"/>
      <c r="H24" s="18"/>
      <c r="I24" s="18"/>
      <c r="J24" s="18"/>
      <c r="K24" s="98"/>
      <c r="L24" s="98"/>
      <c r="M24" s="98"/>
      <c r="N24" s="18"/>
      <c r="T24" s="18"/>
      <c r="Z24" s="18"/>
    </row>
    <row r="25" spans="1:104" x14ac:dyDescent="0.25">
      <c r="A25" s="102"/>
      <c r="B25" s="103"/>
      <c r="E25" s="98"/>
      <c r="F25" s="98"/>
      <c r="G25" s="98"/>
      <c r="I25" s="98"/>
      <c r="J25" s="98"/>
      <c r="K25" s="98"/>
      <c r="L25" s="98"/>
    </row>
    <row r="26" spans="1:104" x14ac:dyDescent="0.25">
      <c r="A26" s="102"/>
      <c r="B26" s="103"/>
      <c r="E26" s="98"/>
      <c r="F26" s="98"/>
      <c r="G26" s="98"/>
      <c r="I26" s="98"/>
      <c r="J26" s="98"/>
      <c r="K26" s="98"/>
      <c r="L26" s="98"/>
    </row>
    <row r="27" spans="1:104" x14ac:dyDescent="0.25">
      <c r="A27" s="102"/>
      <c r="B27" s="103"/>
    </row>
    <row r="28" spans="1:104" x14ac:dyDescent="0.25">
      <c r="A28" s="102"/>
      <c r="B28" s="47"/>
      <c r="E28" s="98"/>
      <c r="F28" s="98"/>
      <c r="G28" s="98"/>
      <c r="I28" s="98"/>
      <c r="J28" s="98"/>
      <c r="K28" s="98"/>
      <c r="L28" s="98"/>
    </row>
    <row r="29" spans="1:104" x14ac:dyDescent="0.25">
      <c r="A29" s="102"/>
      <c r="B29" s="103"/>
      <c r="E29" s="98"/>
      <c r="F29" s="98"/>
      <c r="G29" s="98"/>
      <c r="I29" s="98"/>
      <c r="J29" s="98"/>
      <c r="K29" s="98"/>
      <c r="L29" s="98"/>
    </row>
    <row r="32" spans="1:104" x14ac:dyDescent="0.25">
      <c r="A32" s="47"/>
    </row>
  </sheetData>
  <mergeCells count="10">
    <mergeCell ref="C15:G15"/>
    <mergeCell ref="I15:M15"/>
    <mergeCell ref="O15:S15"/>
    <mergeCell ref="U15:Y15"/>
    <mergeCell ref="AA15:AE15"/>
    <mergeCell ref="C16:G16"/>
    <mergeCell ref="I16:M16"/>
    <mergeCell ref="O16:S16"/>
    <mergeCell ref="U16:Y16"/>
    <mergeCell ref="AA16:AE16"/>
  </mergeCells>
  <hyperlinks>
    <hyperlink ref="A5" location="Índice!A1" display="Índice/Contents" xr:uid="{51A2F3D8-BEC3-4667-8E98-A81710CA30AE}"/>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9B62-8963-4288-8C5D-D9C92F459226}">
  <sheetPr codeName="Sheet44"/>
  <dimension ref="A5:CC37"/>
  <sheetViews>
    <sheetView showGridLines="0" showRowColHeaders="0" workbookViewId="0">
      <selection activeCell="A8" sqref="A8"/>
    </sheetView>
  </sheetViews>
  <sheetFormatPr defaultRowHeight="15" x14ac:dyDescent="0.25"/>
  <cols>
    <col min="1" max="1" width="50.7109375" customWidth="1"/>
    <col min="2" max="8" width="15.7109375" customWidth="1"/>
  </cols>
  <sheetData>
    <row r="5" spans="1:32" ht="36" customHeight="1" x14ac:dyDescent="0.25">
      <c r="A5" s="9" t="s">
        <v>6</v>
      </c>
    </row>
    <row r="6" spans="1:32" ht="18.75" x14ac:dyDescent="0.25">
      <c r="A6" s="5" t="s">
        <v>196</v>
      </c>
    </row>
    <row r="7" spans="1:32"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row>
    <row r="8" spans="1:32" ht="18.75" x14ac:dyDescent="0.25">
      <c r="A8" s="5"/>
    </row>
    <row r="9" spans="1:32" x14ac:dyDescent="0.25">
      <c r="A9" s="6"/>
    </row>
    <row r="10" spans="1:32" s="43" customFormat="1" x14ac:dyDescent="0.25">
      <c r="A10" s="43" t="s">
        <v>223</v>
      </c>
    </row>
    <row r="11" spans="1:32" s="43" customFormat="1" x14ac:dyDescent="0.25">
      <c r="A11" s="47" t="s">
        <v>947</v>
      </c>
    </row>
    <row r="12" spans="1:32" s="43" customFormat="1" x14ac:dyDescent="0.25"/>
    <row r="13" spans="1:32" s="43" customFormat="1" x14ac:dyDescent="0.25"/>
    <row r="14" spans="1:32" s="43" customFormat="1" x14ac:dyDescent="0.25">
      <c r="A14" s="89" t="s">
        <v>65</v>
      </c>
      <c r="B14" s="89" t="s">
        <v>7</v>
      </c>
      <c r="C14" s="89" t="s">
        <v>7</v>
      </c>
      <c r="D14" s="89" t="s">
        <v>7</v>
      </c>
      <c r="E14" s="89" t="s">
        <v>7</v>
      </c>
      <c r="F14" s="89" t="s">
        <v>7</v>
      </c>
      <c r="G14" s="89" t="s">
        <v>7</v>
      </c>
      <c r="H14" s="89" t="s">
        <v>7</v>
      </c>
    </row>
    <row r="15" spans="1:32" s="43" customFormat="1" x14ac:dyDescent="0.25">
      <c r="A15" s="197"/>
      <c r="B15" s="298" t="s">
        <v>202</v>
      </c>
      <c r="C15" s="298"/>
      <c r="D15" s="298"/>
      <c r="E15" s="298"/>
      <c r="F15" s="298"/>
      <c r="G15" s="298"/>
      <c r="H15" s="298"/>
    </row>
    <row r="16" spans="1:32" s="43" customFormat="1" x14ac:dyDescent="0.25">
      <c r="A16" s="197"/>
      <c r="B16" s="297" t="s">
        <v>920</v>
      </c>
      <c r="C16" s="297"/>
      <c r="D16" s="297"/>
      <c r="E16" s="297"/>
      <c r="F16" s="297"/>
      <c r="G16" s="297"/>
      <c r="H16" s="297"/>
      <c r="I16" s="47"/>
      <c r="J16" s="47"/>
      <c r="K16" s="47"/>
      <c r="L16" s="47"/>
      <c r="M16" s="47"/>
      <c r="N16" s="47"/>
      <c r="O16" s="47"/>
      <c r="P16" s="47"/>
      <c r="Q16" s="47"/>
      <c r="R16" s="47"/>
      <c r="S16" s="47"/>
      <c r="T16" s="47"/>
      <c r="U16" s="47"/>
      <c r="V16" s="47"/>
      <c r="W16" s="47"/>
      <c r="X16" s="47"/>
      <c r="Y16" s="47"/>
      <c r="Z16" s="47"/>
      <c r="AA16" s="47"/>
      <c r="AB16" s="47"/>
      <c r="AC16" s="47"/>
      <c r="AD16" s="47"/>
      <c r="AE16" s="47"/>
      <c r="AF16" s="47"/>
    </row>
    <row r="17" spans="1:81" s="43" customFormat="1" x14ac:dyDescent="0.25">
      <c r="A17" s="53" t="s">
        <v>350</v>
      </c>
      <c r="I17" s="94"/>
      <c r="J17" s="94"/>
    </row>
    <row r="18" spans="1:81" s="43" customFormat="1" ht="15" customHeight="1" x14ac:dyDescent="0.25">
      <c r="A18" s="210" t="s">
        <v>948</v>
      </c>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row>
    <row r="19" spans="1:81" s="43" customFormat="1" ht="15" customHeight="1" x14ac:dyDescent="0.25">
      <c r="A19" s="210"/>
      <c r="B19" s="53" t="s">
        <v>206</v>
      </c>
      <c r="C19" s="53" t="s">
        <v>207</v>
      </c>
      <c r="D19" s="53" t="s">
        <v>208</v>
      </c>
      <c r="E19" s="53" t="s">
        <v>209</v>
      </c>
      <c r="F19" s="53" t="s">
        <v>210</v>
      </c>
      <c r="G19" s="53" t="s">
        <v>211</v>
      </c>
      <c r="H19" s="53" t="s">
        <v>212</v>
      </c>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row>
    <row r="20" spans="1:81" s="43" customFormat="1" ht="15" customHeight="1" x14ac:dyDescent="0.25">
      <c r="A20" s="210"/>
      <c r="B20" s="210" t="s">
        <v>349</v>
      </c>
      <c r="C20" s="210" t="s">
        <v>207</v>
      </c>
      <c r="D20" s="210" t="s">
        <v>208</v>
      </c>
      <c r="E20" s="210" t="s">
        <v>209</v>
      </c>
      <c r="F20" s="210" t="s">
        <v>210</v>
      </c>
      <c r="G20" s="210" t="s">
        <v>211</v>
      </c>
      <c r="H20" s="210" t="s">
        <v>340</v>
      </c>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row>
    <row r="21" spans="1:81" s="43" customFormat="1" ht="15" customHeight="1" x14ac:dyDescent="0.25">
      <c r="A21" s="53" t="s">
        <v>323</v>
      </c>
      <c r="B21" s="53">
        <v>29.072770441954432</v>
      </c>
      <c r="C21" s="53"/>
      <c r="D21" s="53"/>
      <c r="E21" s="53"/>
      <c r="F21" s="53"/>
      <c r="G21" s="53"/>
      <c r="H21" s="53"/>
      <c r="I21" s="104"/>
      <c r="J21" s="104"/>
      <c r="K21" s="105"/>
      <c r="L21" s="105"/>
      <c r="M21" s="105"/>
    </row>
    <row r="22" spans="1:81" s="43" customFormat="1" x14ac:dyDescent="0.25">
      <c r="A22" s="53" t="s">
        <v>324</v>
      </c>
      <c r="B22" s="53">
        <v>32.64857616449072</v>
      </c>
      <c r="C22" s="53">
        <v>41.80927209086363</v>
      </c>
      <c r="D22" s="53"/>
      <c r="E22" s="53"/>
      <c r="F22" s="53"/>
      <c r="G22" s="53"/>
      <c r="H22" s="53"/>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row>
    <row r="23" spans="1:81" s="43" customFormat="1" x14ac:dyDescent="0.25">
      <c r="A23" s="53" t="s">
        <v>325</v>
      </c>
      <c r="B23" s="53">
        <v>54.655466596666223</v>
      </c>
      <c r="C23" s="53">
        <v>60.989643026570441</v>
      </c>
      <c r="D23" s="53">
        <v>62.412764872769067</v>
      </c>
      <c r="E23" s="53"/>
      <c r="F23" s="53"/>
      <c r="G23" s="53"/>
      <c r="H23" s="53"/>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row>
    <row r="24" spans="1:81" s="43" customFormat="1" x14ac:dyDescent="0.25">
      <c r="A24" s="53" t="s">
        <v>326</v>
      </c>
      <c r="B24" s="53">
        <v>44.281560092334445</v>
      </c>
      <c r="C24" s="53">
        <v>72.071118002493677</v>
      </c>
      <c r="D24" s="53">
        <v>74.231194770116375</v>
      </c>
      <c r="E24" s="53">
        <v>71.743601712531088</v>
      </c>
      <c r="F24" s="53"/>
      <c r="G24" s="53"/>
      <c r="H24" s="53"/>
      <c r="I24" s="18"/>
      <c r="J24" s="18"/>
      <c r="K24" s="98"/>
      <c r="L24" s="98"/>
      <c r="M24" s="98"/>
    </row>
    <row r="25" spans="1:81" s="43" customFormat="1" x14ac:dyDescent="0.25">
      <c r="A25" s="53" t="s">
        <v>327</v>
      </c>
      <c r="B25" s="53">
        <v>43.470358569312928</v>
      </c>
      <c r="C25" s="53">
        <v>54.99848968531127</v>
      </c>
      <c r="D25" s="53">
        <v>76.150735160646207</v>
      </c>
      <c r="E25" s="53">
        <v>75.212952593043354</v>
      </c>
      <c r="F25" s="53">
        <v>74.366052600659202</v>
      </c>
      <c r="G25" s="53"/>
      <c r="H25" s="53"/>
      <c r="I25" s="18"/>
      <c r="J25" s="18"/>
      <c r="K25" s="98"/>
      <c r="L25" s="98"/>
      <c r="M25" s="98"/>
    </row>
    <row r="26" spans="1:81" s="43" customFormat="1" x14ac:dyDescent="0.25">
      <c r="A26" s="53" t="s">
        <v>328</v>
      </c>
      <c r="B26" s="53"/>
      <c r="C26" s="53">
        <v>42.125496269842792</v>
      </c>
      <c r="D26" s="53">
        <v>63.76241002119464</v>
      </c>
      <c r="E26" s="53">
        <v>77.39586941806887</v>
      </c>
      <c r="F26" s="53">
        <v>76.52025124896663</v>
      </c>
      <c r="G26" s="53">
        <v>77.736606578242771</v>
      </c>
      <c r="H26" s="53"/>
      <c r="I26" s="18"/>
      <c r="J26" s="18"/>
      <c r="K26" s="98"/>
      <c r="L26" s="98"/>
      <c r="M26" s="98"/>
    </row>
    <row r="27" spans="1:81" s="43" customFormat="1" x14ac:dyDescent="0.25">
      <c r="A27" s="53" t="s">
        <v>329</v>
      </c>
      <c r="B27" s="53"/>
      <c r="C27" s="53"/>
      <c r="D27" s="53">
        <v>53.060030889901732</v>
      </c>
      <c r="E27" s="53">
        <v>67.810808845678437</v>
      </c>
      <c r="F27" s="53">
        <v>77.652984501451215</v>
      </c>
      <c r="G27" s="53">
        <v>77.29796167258452</v>
      </c>
      <c r="H27" s="53">
        <v>78.732818598337005</v>
      </c>
      <c r="I27" s="18"/>
      <c r="J27" s="18"/>
      <c r="K27" s="98"/>
      <c r="L27" s="98"/>
      <c r="M27" s="98"/>
    </row>
    <row r="28" spans="1:81" s="43" customFormat="1" x14ac:dyDescent="0.25">
      <c r="A28" s="53" t="s">
        <v>330</v>
      </c>
      <c r="B28" s="53"/>
      <c r="C28" s="53"/>
      <c r="D28" s="53"/>
      <c r="E28" s="53">
        <v>58.833037294003553</v>
      </c>
      <c r="F28" s="53">
        <v>68.321118692612245</v>
      </c>
      <c r="G28" s="53">
        <v>77.058202538078859</v>
      </c>
      <c r="H28" s="53">
        <v>74.664692945058704</v>
      </c>
      <c r="I28" s="18"/>
      <c r="J28" s="18"/>
      <c r="K28" s="98"/>
      <c r="L28" s="98"/>
      <c r="M28" s="98"/>
    </row>
    <row r="29" spans="1:81" s="43" customFormat="1" x14ac:dyDescent="0.25">
      <c r="A29" s="53" t="s">
        <v>331</v>
      </c>
      <c r="B29" s="53"/>
      <c r="C29" s="53"/>
      <c r="D29" s="53"/>
      <c r="E29" s="53"/>
      <c r="F29" s="53">
        <v>62.099633659405228</v>
      </c>
      <c r="G29" s="53">
        <v>68.489662746436082</v>
      </c>
      <c r="H29" s="53">
        <v>75.581820366077153</v>
      </c>
      <c r="I29" s="18"/>
      <c r="J29" s="18"/>
      <c r="K29" s="98"/>
      <c r="L29" s="98"/>
      <c r="M29" s="98"/>
    </row>
    <row r="30" spans="1:81" s="43" customFormat="1" x14ac:dyDescent="0.25">
      <c r="A30" s="53" t="s">
        <v>332</v>
      </c>
      <c r="B30" s="53"/>
      <c r="C30" s="53"/>
      <c r="D30" s="53"/>
      <c r="E30" s="53"/>
      <c r="F30" s="53"/>
      <c r="G30" s="53">
        <v>65.436560729243652</v>
      </c>
      <c r="H30" s="53">
        <v>67.590241589961465</v>
      </c>
      <c r="I30" s="18"/>
      <c r="J30" s="18"/>
      <c r="K30" s="98"/>
      <c r="L30" s="98"/>
      <c r="M30" s="98"/>
    </row>
    <row r="31" spans="1:81" s="43" customFormat="1" x14ac:dyDescent="0.25">
      <c r="A31" s="53" t="s">
        <v>333</v>
      </c>
      <c r="B31" s="53"/>
      <c r="C31" s="53"/>
      <c r="D31" s="53"/>
      <c r="E31" s="53"/>
      <c r="F31" s="53"/>
      <c r="G31" s="53"/>
      <c r="H31" s="53">
        <v>67.70514298832822</v>
      </c>
      <c r="I31" s="18"/>
      <c r="J31" s="18"/>
      <c r="K31" s="98"/>
      <c r="L31" s="98"/>
      <c r="M31" s="98"/>
    </row>
    <row r="32" spans="1:81" s="43" customFormat="1" x14ac:dyDescent="0.25">
      <c r="A32" s="18"/>
      <c r="B32" s="18"/>
      <c r="C32" s="18"/>
      <c r="D32" s="18"/>
      <c r="E32" s="18"/>
      <c r="F32" s="18"/>
      <c r="G32" s="18"/>
      <c r="H32" s="18"/>
      <c r="I32" s="18"/>
      <c r="J32" s="18"/>
      <c r="K32" s="98"/>
      <c r="L32" s="98"/>
      <c r="M32" s="98"/>
    </row>
    <row r="33" spans="1:13" s="43" customFormat="1" x14ac:dyDescent="0.25">
      <c r="A33" s="18"/>
      <c r="B33" s="18"/>
      <c r="C33" s="18"/>
      <c r="D33" s="18"/>
      <c r="E33" s="18"/>
      <c r="F33" s="18"/>
      <c r="G33" s="18"/>
      <c r="H33" s="18"/>
      <c r="I33" s="18"/>
      <c r="J33" s="18"/>
      <c r="K33" s="98"/>
      <c r="L33" s="98"/>
      <c r="M33" s="98"/>
    </row>
    <row r="34" spans="1:13" s="43" customFormat="1" x14ac:dyDescent="0.25">
      <c r="A34" s="50" t="s">
        <v>198</v>
      </c>
      <c r="B34" s="99"/>
      <c r="C34" s="18"/>
      <c r="D34" s="18"/>
      <c r="E34" s="18"/>
      <c r="F34" s="18"/>
      <c r="G34" s="18"/>
      <c r="H34" s="18"/>
      <c r="I34" s="18"/>
      <c r="J34" s="18"/>
    </row>
    <row r="35" spans="1:13" s="43" customFormat="1" x14ac:dyDescent="0.25">
      <c r="A35" s="208" t="s">
        <v>924</v>
      </c>
      <c r="B35" s="99"/>
      <c r="C35" s="18"/>
      <c r="D35" s="18"/>
      <c r="E35" s="18"/>
      <c r="F35" s="18"/>
      <c r="G35" s="18"/>
      <c r="H35" s="18"/>
      <c r="I35" s="18"/>
      <c r="J35" s="18"/>
      <c r="K35" s="98"/>
      <c r="L35" s="98"/>
      <c r="M35" s="98"/>
    </row>
    <row r="37" spans="1:13" x14ac:dyDescent="0.25">
      <c r="A37" s="7"/>
    </row>
  </sheetData>
  <mergeCells count="2">
    <mergeCell ref="B15:H15"/>
    <mergeCell ref="B16:H16"/>
  </mergeCells>
  <hyperlinks>
    <hyperlink ref="A5" location="Índice!A1" display="Índice/Contents" xr:uid="{E6FD2CAE-AEE0-4EBA-A1F0-1C9006174758}"/>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A749-2091-4887-81AD-1A21653F3817}">
  <sheetPr codeName="Sheet45"/>
  <dimension ref="A5:CF35"/>
  <sheetViews>
    <sheetView showGridLines="0" showRowColHeaders="0" workbookViewId="0">
      <selection activeCell="A8" sqref="A8"/>
    </sheetView>
  </sheetViews>
  <sheetFormatPr defaultRowHeight="15" x14ac:dyDescent="0.25"/>
  <cols>
    <col min="1" max="1" width="50.7109375" customWidth="1"/>
    <col min="2" max="8" width="15.7109375" customWidth="1"/>
  </cols>
  <sheetData>
    <row r="5" spans="1:20" ht="36" customHeight="1" x14ac:dyDescent="0.25">
      <c r="A5" s="9" t="s">
        <v>6</v>
      </c>
    </row>
    <row r="6" spans="1:20" ht="18.75" x14ac:dyDescent="0.25">
      <c r="A6" s="5" t="s">
        <v>196</v>
      </c>
    </row>
    <row r="7" spans="1:20" x14ac:dyDescent="0.25">
      <c r="A7" s="228" t="str">
        <f>Índice!$A$53</f>
        <v>Parte II. Tema em Destaque: Habitação em Portugal nos últimos 40 anos: regime de ocupação e recurso ao crédito/Part II. Special issue: Housing in Portugal over the last 40 years: tenure status and access to credit</v>
      </c>
      <c r="B7" s="229"/>
      <c r="C7" s="229"/>
      <c r="D7" s="229"/>
      <c r="E7" s="229"/>
      <c r="F7" s="229"/>
      <c r="G7" s="229"/>
      <c r="H7" s="229"/>
      <c r="I7" s="229"/>
      <c r="J7" s="229"/>
      <c r="K7" s="229"/>
      <c r="L7" s="229"/>
      <c r="M7" s="229"/>
      <c r="N7" s="229"/>
    </row>
    <row r="8" spans="1:20" ht="18.75" x14ac:dyDescent="0.25">
      <c r="A8" s="5"/>
    </row>
    <row r="9" spans="1:20" x14ac:dyDescent="0.25">
      <c r="A9" s="6"/>
    </row>
    <row r="10" spans="1:20" s="43" customFormat="1" x14ac:dyDescent="0.25">
      <c r="A10" s="211" t="s">
        <v>949</v>
      </c>
      <c r="B10" s="212"/>
      <c r="C10" s="212"/>
      <c r="D10" s="212"/>
      <c r="E10" s="212"/>
      <c r="F10" s="212"/>
      <c r="G10" s="212"/>
      <c r="H10" s="212"/>
    </row>
    <row r="11" spans="1:20" s="43" customFormat="1" x14ac:dyDescent="0.25">
      <c r="A11" s="47" t="s">
        <v>950</v>
      </c>
    </row>
    <row r="12" spans="1:20" s="43" customFormat="1" x14ac:dyDescent="0.25"/>
    <row r="13" spans="1:20" s="43" customFormat="1" x14ac:dyDescent="0.25">
      <c r="I13" s="94"/>
      <c r="J13" s="94"/>
      <c r="K13" s="94"/>
      <c r="L13" s="94"/>
      <c r="M13" s="94"/>
    </row>
    <row r="14" spans="1:20" s="43" customFormat="1" ht="15" customHeight="1" x14ac:dyDescent="0.25">
      <c r="A14" s="89" t="s">
        <v>65</v>
      </c>
      <c r="B14" s="89" t="s">
        <v>7</v>
      </c>
      <c r="C14" s="89" t="s">
        <v>7</v>
      </c>
      <c r="D14" s="89" t="s">
        <v>7</v>
      </c>
      <c r="E14" s="89" t="s">
        <v>7</v>
      </c>
      <c r="F14" s="89" t="s">
        <v>7</v>
      </c>
      <c r="G14" s="89" t="s">
        <v>7</v>
      </c>
      <c r="H14" s="89" t="s">
        <v>7</v>
      </c>
      <c r="I14" s="213"/>
      <c r="J14" s="213"/>
      <c r="K14" s="213"/>
      <c r="L14" s="213"/>
      <c r="M14" s="213"/>
      <c r="N14" s="214"/>
      <c r="O14" s="214"/>
      <c r="P14" s="214"/>
      <c r="Q14" s="89"/>
      <c r="R14" s="89"/>
      <c r="S14" s="89"/>
      <c r="T14" s="89"/>
    </row>
    <row r="15" spans="1:20" s="43" customFormat="1" ht="15" customHeight="1" x14ac:dyDescent="0.25">
      <c r="A15" s="197"/>
      <c r="B15" s="298" t="s">
        <v>202</v>
      </c>
      <c r="C15" s="298"/>
      <c r="D15" s="298"/>
      <c r="E15" s="298"/>
      <c r="F15" s="298"/>
      <c r="G15" s="298"/>
      <c r="H15" s="298"/>
      <c r="I15" s="104"/>
      <c r="J15" s="104"/>
      <c r="K15" s="104"/>
      <c r="L15" s="104"/>
      <c r="M15" s="104"/>
      <c r="N15" s="105"/>
    </row>
    <row r="16" spans="1:20" s="43" customFormat="1" x14ac:dyDescent="0.25">
      <c r="A16" s="197"/>
      <c r="B16" s="297" t="s">
        <v>920</v>
      </c>
      <c r="C16" s="297"/>
      <c r="D16" s="297"/>
      <c r="E16" s="297"/>
      <c r="F16" s="297"/>
      <c r="G16" s="297"/>
      <c r="H16" s="297"/>
      <c r="I16" s="64"/>
      <c r="J16" s="64"/>
      <c r="K16" s="64"/>
      <c r="L16" s="64"/>
      <c r="M16" s="64"/>
      <c r="N16" s="98"/>
    </row>
    <row r="17" spans="1:84" s="43" customFormat="1" x14ac:dyDescent="0.25">
      <c r="A17" s="53" t="s">
        <v>350</v>
      </c>
      <c r="I17" s="215"/>
      <c r="J17" s="215"/>
      <c r="K17" s="215"/>
      <c r="L17" s="215"/>
      <c r="M17" s="215"/>
      <c r="N17" s="215"/>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row>
    <row r="18" spans="1:84" s="43" customFormat="1" x14ac:dyDescent="0.25">
      <c r="A18" s="210" t="s">
        <v>948</v>
      </c>
      <c r="I18" s="216"/>
      <c r="J18" s="216"/>
      <c r="K18" s="216"/>
      <c r="L18" s="216"/>
      <c r="M18" s="216"/>
      <c r="N18" s="215"/>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row>
    <row r="19" spans="1:84" s="43" customFormat="1" x14ac:dyDescent="0.25">
      <c r="A19" s="210"/>
      <c r="B19" s="53" t="s">
        <v>206</v>
      </c>
      <c r="C19" s="53" t="s">
        <v>207</v>
      </c>
      <c r="D19" s="53" t="s">
        <v>208</v>
      </c>
      <c r="E19" s="53" t="s">
        <v>209</v>
      </c>
      <c r="F19" s="53" t="s">
        <v>210</v>
      </c>
      <c r="G19" s="53" t="s">
        <v>211</v>
      </c>
      <c r="H19" s="53" t="s">
        <v>212</v>
      </c>
      <c r="I19" s="216"/>
      <c r="J19" s="216"/>
      <c r="K19" s="216"/>
      <c r="L19" s="216"/>
      <c r="M19" s="216"/>
      <c r="N19" s="215"/>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row>
    <row r="20" spans="1:84" s="43" customFormat="1" x14ac:dyDescent="0.25">
      <c r="A20" s="210"/>
      <c r="B20" s="210" t="s">
        <v>349</v>
      </c>
      <c r="C20" s="210" t="s">
        <v>207</v>
      </c>
      <c r="D20" s="210" t="s">
        <v>208</v>
      </c>
      <c r="E20" s="210" t="s">
        <v>209</v>
      </c>
      <c r="F20" s="210" t="s">
        <v>210</v>
      </c>
      <c r="G20" s="210" t="s">
        <v>211</v>
      </c>
      <c r="H20" s="210" t="s">
        <v>340</v>
      </c>
      <c r="I20" s="216"/>
      <c r="J20" s="216"/>
      <c r="K20" s="216"/>
      <c r="L20" s="216"/>
      <c r="M20" s="216"/>
      <c r="N20" s="215"/>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row>
    <row r="21" spans="1:84" s="43" customFormat="1" x14ac:dyDescent="0.25">
      <c r="A21" s="53" t="s">
        <v>323</v>
      </c>
      <c r="B21" s="53">
        <v>48.277097213267417</v>
      </c>
      <c r="C21" s="53"/>
      <c r="D21" s="53"/>
      <c r="E21" s="53"/>
      <c r="F21" s="53"/>
      <c r="G21" s="53"/>
      <c r="H21" s="53"/>
      <c r="I21" s="216"/>
      <c r="J21" s="216"/>
      <c r="K21" s="216"/>
      <c r="L21" s="216"/>
      <c r="M21" s="216"/>
      <c r="N21" s="215"/>
    </row>
    <row r="22" spans="1:84" s="43" customFormat="1" x14ac:dyDescent="0.25">
      <c r="A22" s="53" t="s">
        <v>324</v>
      </c>
      <c r="B22" s="53">
        <v>55.772960638904735</v>
      </c>
      <c r="C22" s="53">
        <v>72.57418570003145</v>
      </c>
      <c r="D22" s="53"/>
      <c r="E22" s="53"/>
      <c r="F22" s="53"/>
      <c r="G22" s="53"/>
      <c r="H22" s="53"/>
      <c r="I22" s="215"/>
      <c r="J22" s="215"/>
      <c r="K22" s="215"/>
      <c r="L22" s="215"/>
      <c r="M22" s="215"/>
      <c r="N22" s="215"/>
    </row>
    <row r="23" spans="1:84" s="43" customFormat="1" x14ac:dyDescent="0.25">
      <c r="A23" s="53" t="s">
        <v>325</v>
      </c>
      <c r="B23" s="53">
        <v>54.958935689928445</v>
      </c>
      <c r="C23" s="53">
        <v>83.116217118509311</v>
      </c>
      <c r="D23" s="53">
        <v>77.188551985132946</v>
      </c>
      <c r="E23" s="53"/>
      <c r="F23" s="53"/>
      <c r="G23" s="53"/>
      <c r="H23" s="53"/>
      <c r="I23" s="97"/>
      <c r="J23" s="97"/>
      <c r="K23" s="97"/>
      <c r="L23" s="97"/>
      <c r="M23" s="97"/>
      <c r="N23" s="215"/>
    </row>
    <row r="24" spans="1:84" s="43" customFormat="1" x14ac:dyDescent="0.25">
      <c r="A24" s="53" t="s">
        <v>326</v>
      </c>
      <c r="B24" s="53">
        <v>28.186988017060454</v>
      </c>
      <c r="C24" s="53">
        <v>66.791982034434</v>
      </c>
      <c r="D24" s="53">
        <v>77.51989518890926</v>
      </c>
      <c r="E24" s="53">
        <v>64.999923753755127</v>
      </c>
      <c r="F24" s="53"/>
      <c r="G24" s="53"/>
      <c r="H24" s="53"/>
      <c r="I24" s="30"/>
      <c r="J24" s="30"/>
      <c r="K24" s="30"/>
      <c r="L24" s="30"/>
      <c r="M24" s="30"/>
      <c r="N24" s="215"/>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row>
    <row r="25" spans="1:84" s="43" customFormat="1" x14ac:dyDescent="0.25">
      <c r="A25" s="53" t="s">
        <v>327</v>
      </c>
      <c r="B25" s="53">
        <v>17.715377071181539</v>
      </c>
      <c r="C25" s="53">
        <v>41.332590502833028</v>
      </c>
      <c r="D25" s="53">
        <v>51.650765742487025</v>
      </c>
      <c r="E25" s="53">
        <v>55.129098949753065</v>
      </c>
      <c r="F25" s="53">
        <v>35.604365997375616</v>
      </c>
      <c r="G25" s="53"/>
      <c r="H25" s="53"/>
      <c r="I25" s="216"/>
      <c r="J25" s="216"/>
      <c r="K25" s="216"/>
      <c r="L25" s="216"/>
      <c r="M25" s="216"/>
      <c r="N25" s="215"/>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row>
    <row r="26" spans="1:84" s="43" customFormat="1" x14ac:dyDescent="0.25">
      <c r="A26" s="53" t="s">
        <v>328</v>
      </c>
      <c r="B26" s="53"/>
      <c r="C26" s="53">
        <v>31.547842116457854</v>
      </c>
      <c r="D26" s="53">
        <v>37.110741777466757</v>
      </c>
      <c r="E26" s="53">
        <v>35.122056276042883</v>
      </c>
      <c r="F26" s="53">
        <v>30.062165528281366</v>
      </c>
      <c r="G26" s="53">
        <v>11.328941720552194</v>
      </c>
      <c r="H26" s="53"/>
      <c r="I26" s="216"/>
      <c r="J26" s="216"/>
      <c r="K26" s="216"/>
      <c r="L26" s="216"/>
      <c r="M26" s="216"/>
      <c r="N26" s="215"/>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row>
    <row r="27" spans="1:84" s="43" customFormat="1" x14ac:dyDescent="0.25">
      <c r="A27" s="53" t="s">
        <v>329</v>
      </c>
      <c r="B27" s="53"/>
      <c r="C27" s="53"/>
      <c r="D27" s="53">
        <v>24.960849852495802</v>
      </c>
      <c r="E27" s="53">
        <v>24.476577797861122</v>
      </c>
      <c r="F27" s="53">
        <v>17.090169310825193</v>
      </c>
      <c r="G27" s="53">
        <v>10.879265361464347</v>
      </c>
      <c r="H27" s="53">
        <v>3.1205154041097982</v>
      </c>
      <c r="I27" s="216"/>
      <c r="J27" s="216"/>
      <c r="K27" s="216"/>
      <c r="L27" s="216"/>
      <c r="M27" s="216"/>
      <c r="N27" s="215"/>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row>
    <row r="28" spans="1:84" s="43" customFormat="1" x14ac:dyDescent="0.25">
      <c r="A28" s="53" t="s">
        <v>330</v>
      </c>
      <c r="B28" s="53"/>
      <c r="C28" s="53"/>
      <c r="D28" s="53"/>
      <c r="E28" s="53">
        <v>13.712445717999467</v>
      </c>
      <c r="F28" s="53">
        <v>13.244476228052871</v>
      </c>
      <c r="G28" s="53">
        <v>6.7011929265431673</v>
      </c>
      <c r="H28" s="53">
        <v>5.3932441405422198</v>
      </c>
      <c r="I28" s="18"/>
      <c r="J28" s="18"/>
      <c r="K28" s="18"/>
      <c r="L28" s="18"/>
      <c r="M28" s="18"/>
      <c r="N28" s="215"/>
      <c r="O28" s="215"/>
      <c r="P28" s="215"/>
      <c r="Q28" s="97"/>
      <c r="R28" s="97"/>
      <c r="S28" s="97"/>
      <c r="T28" s="97"/>
    </row>
    <row r="29" spans="1:84" s="43" customFormat="1" x14ac:dyDescent="0.25">
      <c r="A29" s="53" t="s">
        <v>331</v>
      </c>
      <c r="B29" s="53"/>
      <c r="C29" s="53"/>
      <c r="D29" s="53"/>
      <c r="E29" s="53"/>
      <c r="F29" s="53">
        <v>6.6682246384821147</v>
      </c>
      <c r="G29" s="53">
        <v>7.6401429763491207</v>
      </c>
      <c r="H29" s="53">
        <v>3.7467280806769065</v>
      </c>
      <c r="I29" s="18"/>
      <c r="J29" s="18"/>
      <c r="K29" s="18"/>
      <c r="L29" s="18"/>
      <c r="M29" s="18"/>
    </row>
    <row r="30" spans="1:84" s="43" customFormat="1" x14ac:dyDescent="0.25">
      <c r="A30" s="53" t="s">
        <v>332</v>
      </c>
      <c r="B30" s="53"/>
      <c r="C30" s="53"/>
      <c r="D30" s="53"/>
      <c r="E30" s="53"/>
      <c r="F30" s="53"/>
      <c r="G30" s="53">
        <v>2.8124258773300403</v>
      </c>
      <c r="H30" s="53">
        <v>5.4807840470130653</v>
      </c>
      <c r="I30" s="18"/>
      <c r="J30" s="18"/>
      <c r="K30" s="18"/>
      <c r="L30" s="18"/>
      <c r="M30" s="18"/>
      <c r="N30" s="98"/>
      <c r="O30" s="98"/>
      <c r="P30" s="98"/>
    </row>
    <row r="31" spans="1:84" s="43" customFormat="1" x14ac:dyDescent="0.25">
      <c r="A31" s="53" t="s">
        <v>333</v>
      </c>
      <c r="B31" s="53"/>
      <c r="C31" s="53"/>
      <c r="D31" s="53"/>
      <c r="E31" s="53"/>
      <c r="F31" s="53"/>
      <c r="G31" s="53"/>
      <c r="H31" s="53">
        <v>1.8187002458327877</v>
      </c>
      <c r="I31" s="98"/>
      <c r="J31" s="98"/>
      <c r="K31" s="98"/>
      <c r="M31" s="98"/>
      <c r="N31" s="98"/>
      <c r="O31" s="98"/>
      <c r="P31" s="98"/>
    </row>
    <row r="32" spans="1:84" s="43" customFormat="1" x14ac:dyDescent="0.25">
      <c r="A32" s="102"/>
      <c r="B32" s="103"/>
    </row>
    <row r="33" spans="1:16" s="43" customFormat="1" x14ac:dyDescent="0.25">
      <c r="A33" s="102"/>
      <c r="B33" s="103"/>
      <c r="H33" s="98"/>
      <c r="I33" s="98"/>
      <c r="J33" s="98"/>
      <c r="K33" s="98"/>
      <c r="M33" s="98"/>
      <c r="N33" s="98"/>
      <c r="O33" s="98"/>
      <c r="P33" s="98"/>
    </row>
    <row r="34" spans="1:16" s="43" customFormat="1" x14ac:dyDescent="0.25">
      <c r="A34" s="50" t="s">
        <v>198</v>
      </c>
      <c r="B34" s="47"/>
      <c r="H34" s="98"/>
      <c r="I34" s="98"/>
      <c r="J34" s="98"/>
      <c r="K34" s="98"/>
      <c r="M34" s="98"/>
      <c r="N34" s="98"/>
      <c r="O34" s="98"/>
      <c r="P34" s="98"/>
    </row>
    <row r="35" spans="1:16" s="43" customFormat="1" x14ac:dyDescent="0.25">
      <c r="A35" s="208" t="s">
        <v>924</v>
      </c>
      <c r="B35" s="103"/>
      <c r="H35" s="98"/>
      <c r="I35" s="98"/>
      <c r="J35" s="98"/>
      <c r="K35" s="98"/>
      <c r="M35" s="98"/>
      <c r="N35" s="98"/>
      <c r="O35" s="98"/>
      <c r="P35" s="98"/>
    </row>
  </sheetData>
  <mergeCells count="2">
    <mergeCell ref="B15:H15"/>
    <mergeCell ref="B16:H16"/>
  </mergeCells>
  <hyperlinks>
    <hyperlink ref="A5" location="Índice!A1" display="Índice/Contents" xr:uid="{3C7A4B38-48CE-4E6D-8DD7-CD9F67AC901B}"/>
  </hyperlinks>
  <pageMargins left="0.7" right="0.7" top="0.75" bottom="0.75" header="0.3" footer="0.3"/>
  <pageSetup paperSize="9" orientation="portrait" horizontalDpi="1200" verticalDpi="1200" r:id="rId1"/>
  <ignoredErrors>
    <ignoredError sqref="A7:N7"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F0F41-009E-4044-8DBD-0F8A1EA227F4}">
  <sheetPr codeName="Sheet46"/>
  <dimension ref="A5:AB38"/>
  <sheetViews>
    <sheetView showGridLines="0" showRowColHeaders="0" workbookViewId="0">
      <selection activeCell="A8" sqref="A8"/>
    </sheetView>
  </sheetViews>
  <sheetFormatPr defaultRowHeight="15" x14ac:dyDescent="0.25"/>
  <cols>
    <col min="1" max="2" width="90.7109375" customWidth="1"/>
    <col min="3" max="3" width="15.7109375" customWidth="1"/>
    <col min="4" max="4" width="3.28515625" customWidth="1"/>
    <col min="5" max="7" width="18.28515625" customWidth="1"/>
    <col min="8" max="8" width="3.140625" customWidth="1"/>
    <col min="9" max="13" width="18.28515625" customWidth="1"/>
  </cols>
  <sheetData>
    <row r="5" spans="1:28" ht="36" customHeight="1" x14ac:dyDescent="0.25">
      <c r="A5" s="9" t="s">
        <v>6</v>
      </c>
    </row>
    <row r="6" spans="1:28" ht="18.75" x14ac:dyDescent="0.25">
      <c r="A6" s="5" t="s">
        <v>196</v>
      </c>
    </row>
    <row r="7" spans="1:28" s="70" customFormat="1" x14ac:dyDescent="0.25">
      <c r="A7" s="228" t="str">
        <f>Índice!$A$69</f>
        <v>Caixa 1-Motivos para ser proprietário ou para arrendar a residência principal em Portugal/Box 1-Reasons for being a homeowner or to rent the main residence in Portugal</v>
      </c>
      <c r="B7" s="229"/>
      <c r="C7" s="229"/>
      <c r="D7" s="229"/>
      <c r="E7" s="229"/>
      <c r="F7" s="229"/>
      <c r="G7" s="229"/>
      <c r="H7" s="229"/>
      <c r="I7" s="229"/>
      <c r="J7" s="229"/>
      <c r="K7" s="229"/>
      <c r="L7" s="229"/>
      <c r="M7" s="229"/>
      <c r="N7" s="229"/>
    </row>
    <row r="8" spans="1:28" ht="18.75" x14ac:dyDescent="0.25">
      <c r="A8" s="5"/>
    </row>
    <row r="9" spans="1:28" x14ac:dyDescent="0.25">
      <c r="A9" s="6"/>
    </row>
    <row r="10" spans="1:28" x14ac:dyDescent="0.25">
      <c r="A10" t="s">
        <v>224</v>
      </c>
    </row>
    <row r="11" spans="1:28" x14ac:dyDescent="0.25">
      <c r="A11" s="7" t="s">
        <v>951</v>
      </c>
    </row>
    <row r="12" spans="1:28" x14ac:dyDescent="0.25">
      <c r="A12" s="7"/>
    </row>
    <row r="13" spans="1:28" x14ac:dyDescent="0.25">
      <c r="A13" s="7"/>
    </row>
    <row r="14" spans="1:28" s="43" customFormat="1" x14ac:dyDescent="0.25">
      <c r="A14" s="58" t="s">
        <v>100</v>
      </c>
      <c r="B14" s="59" t="s">
        <v>101</v>
      </c>
      <c r="C14" s="89" t="s">
        <v>7</v>
      </c>
      <c r="D14" s="89"/>
      <c r="E14" s="89" t="s">
        <v>7</v>
      </c>
      <c r="F14" s="89" t="s">
        <v>7</v>
      </c>
      <c r="G14" s="89" t="s">
        <v>7</v>
      </c>
      <c r="H14" s="89"/>
      <c r="I14" s="89" t="s">
        <v>7</v>
      </c>
      <c r="J14" s="89" t="s">
        <v>7</v>
      </c>
      <c r="K14" s="89" t="s">
        <v>7</v>
      </c>
      <c r="L14" s="89" t="s">
        <v>7</v>
      </c>
      <c r="M14" s="89" t="s">
        <v>7</v>
      </c>
      <c r="N14" s="89"/>
      <c r="O14" s="89"/>
      <c r="P14" s="89"/>
      <c r="Q14" s="89"/>
      <c r="R14" s="89"/>
      <c r="S14" s="89"/>
      <c r="T14" s="89"/>
      <c r="U14" s="89"/>
      <c r="V14" s="89"/>
      <c r="W14" s="89"/>
      <c r="X14" s="89"/>
      <c r="Y14" s="89"/>
      <c r="Z14" s="89"/>
      <c r="AA14" s="89"/>
      <c r="AB14" s="89"/>
    </row>
    <row r="15" spans="1:28" x14ac:dyDescent="0.25">
      <c r="C15" s="200" t="s">
        <v>85</v>
      </c>
      <c r="D15" s="200"/>
      <c r="E15" s="301" t="s">
        <v>273</v>
      </c>
      <c r="F15" s="301"/>
      <c r="G15" s="301"/>
      <c r="H15" s="217"/>
      <c r="I15" s="298" t="s">
        <v>274</v>
      </c>
      <c r="J15" s="298"/>
      <c r="K15" s="298"/>
      <c r="L15" s="298"/>
      <c r="M15" s="298"/>
    </row>
    <row r="16" spans="1:28" x14ac:dyDescent="0.25">
      <c r="A16" s="197"/>
      <c r="C16" s="71" t="s">
        <v>85</v>
      </c>
      <c r="D16" s="71"/>
      <c r="E16" s="302" t="s">
        <v>952</v>
      </c>
      <c r="F16" s="302"/>
      <c r="G16" s="302"/>
      <c r="H16" s="218"/>
      <c r="I16" s="297" t="s">
        <v>953</v>
      </c>
      <c r="J16" s="297"/>
      <c r="K16" s="297"/>
      <c r="L16" s="297"/>
      <c r="M16" s="297"/>
    </row>
    <row r="17" spans="1:13" ht="15" customHeight="1" x14ac:dyDescent="0.25">
      <c r="A17" s="197"/>
    </row>
    <row r="18" spans="1:13" x14ac:dyDescent="0.25">
      <c r="C18" s="78"/>
      <c r="D18" s="78"/>
      <c r="E18" s="200" t="s">
        <v>237</v>
      </c>
      <c r="F18" s="200" t="s">
        <v>355</v>
      </c>
      <c r="G18" s="200" t="s">
        <v>275</v>
      </c>
      <c r="H18" s="200"/>
      <c r="I18" s="200" t="s">
        <v>276</v>
      </c>
      <c r="J18" s="200" t="s">
        <v>277</v>
      </c>
      <c r="K18" s="200" t="s">
        <v>278</v>
      </c>
      <c r="L18" s="200" t="s">
        <v>279</v>
      </c>
      <c r="M18" s="200" t="s">
        <v>280</v>
      </c>
    </row>
    <row r="19" spans="1:13" x14ac:dyDescent="0.25">
      <c r="C19" s="17"/>
      <c r="D19" s="17"/>
      <c r="E19" s="71" t="s">
        <v>353</v>
      </c>
      <c r="F19" s="71" t="s">
        <v>355</v>
      </c>
      <c r="G19" s="71" t="s">
        <v>347</v>
      </c>
      <c r="H19" s="71"/>
      <c r="I19" s="71" t="s">
        <v>356</v>
      </c>
      <c r="J19" s="71" t="s">
        <v>277</v>
      </c>
      <c r="K19" s="71" t="s">
        <v>278</v>
      </c>
      <c r="L19" s="71" t="s">
        <v>279</v>
      </c>
      <c r="M19" s="71" t="s">
        <v>280</v>
      </c>
    </row>
    <row r="20" spans="1:13" x14ac:dyDescent="0.25">
      <c r="C20" s="17"/>
      <c r="D20" s="17"/>
      <c r="E20" s="63"/>
      <c r="F20" s="63"/>
      <c r="G20" s="63"/>
      <c r="H20" s="63"/>
      <c r="I20" s="63"/>
      <c r="J20" s="63"/>
      <c r="K20" s="63"/>
      <c r="L20" s="63"/>
      <c r="M20" s="63"/>
    </row>
    <row r="21" spans="1:13" x14ac:dyDescent="0.25">
      <c r="A21" s="80" t="s">
        <v>261</v>
      </c>
      <c r="B21" s="219" t="s">
        <v>954</v>
      </c>
      <c r="C21" s="67"/>
      <c r="D21" s="67"/>
      <c r="E21" s="67"/>
      <c r="F21" s="67"/>
      <c r="G21" s="67"/>
      <c r="H21" s="67"/>
      <c r="K21" s="15"/>
      <c r="L21" s="15"/>
      <c r="M21" s="15"/>
    </row>
    <row r="22" spans="1:13" x14ac:dyDescent="0.25">
      <c r="A22" s="26" t="s">
        <v>262</v>
      </c>
      <c r="B22" s="220" t="s">
        <v>955</v>
      </c>
      <c r="C22" s="79">
        <v>1.992136069035082</v>
      </c>
      <c r="D22" s="79"/>
      <c r="E22" s="79">
        <v>1.8028792373462899</v>
      </c>
      <c r="F22" s="79">
        <v>2.043485306985275</v>
      </c>
      <c r="G22" s="79">
        <v>3.9888197739226485</v>
      </c>
      <c r="H22" s="79"/>
      <c r="I22" s="79">
        <v>2.1753964419790575</v>
      </c>
      <c r="J22" s="79">
        <v>2.9350788910668171</v>
      </c>
      <c r="K22" s="79">
        <v>3.6641954288325609</v>
      </c>
      <c r="L22" s="79">
        <v>0.80767873073031193</v>
      </c>
      <c r="M22" s="79">
        <v>0.23388708197520641</v>
      </c>
    </row>
    <row r="23" spans="1:13" x14ac:dyDescent="0.25">
      <c r="A23" s="26" t="s">
        <v>263</v>
      </c>
      <c r="B23" s="220" t="s">
        <v>956</v>
      </c>
      <c r="C23" s="79">
        <v>14.48053524677718</v>
      </c>
      <c r="D23" s="79"/>
      <c r="E23" s="79">
        <v>16.608137631418746</v>
      </c>
      <c r="F23" s="79">
        <v>12.473149565962968</v>
      </c>
      <c r="G23" s="79">
        <v>3.2010185360933576</v>
      </c>
      <c r="H23" s="79"/>
      <c r="I23" s="79">
        <v>2.4450640782392181</v>
      </c>
      <c r="J23" s="79">
        <v>6.1638585311388887</v>
      </c>
      <c r="K23" s="79">
        <v>9.2019195002015781</v>
      </c>
      <c r="L23" s="79">
        <v>20.740706102779001</v>
      </c>
      <c r="M23" s="79">
        <v>39.389988710059299</v>
      </c>
    </row>
    <row r="24" spans="1:13" x14ac:dyDescent="0.25">
      <c r="A24" s="26" t="s">
        <v>264</v>
      </c>
      <c r="B24" s="220" t="s">
        <v>957</v>
      </c>
      <c r="C24" s="79">
        <v>38.396973940356638</v>
      </c>
      <c r="D24" s="79"/>
      <c r="E24" s="79">
        <v>38.804596204964547</v>
      </c>
      <c r="F24" s="79">
        <v>37.050402489538129</v>
      </c>
      <c r="G24" s="79">
        <v>43.747479812621805</v>
      </c>
      <c r="H24" s="79"/>
      <c r="I24" s="79">
        <v>27.781079362509775</v>
      </c>
      <c r="J24" s="79">
        <v>32.438828972885155</v>
      </c>
      <c r="K24" s="79">
        <v>42.467641161978307</v>
      </c>
      <c r="L24" s="79">
        <v>41.296138647372103</v>
      </c>
      <c r="M24" s="79">
        <v>36.311411630885011</v>
      </c>
    </row>
    <row r="25" spans="1:13" x14ac:dyDescent="0.25">
      <c r="A25" s="26" t="s">
        <v>265</v>
      </c>
      <c r="B25" s="220" t="s">
        <v>958</v>
      </c>
      <c r="C25" s="79">
        <v>45.130354743831127</v>
      </c>
      <c r="D25" s="79"/>
      <c r="E25" s="79">
        <v>42.784386926270415</v>
      </c>
      <c r="F25" s="79">
        <v>48.432962637513626</v>
      </c>
      <c r="G25" s="79">
        <v>49.062681877362181</v>
      </c>
      <c r="H25" s="79"/>
      <c r="I25" s="79">
        <v>67.598460117271912</v>
      </c>
      <c r="J25" s="79">
        <v>58.462233604909144</v>
      </c>
      <c r="K25" s="79">
        <v>44.66624390898756</v>
      </c>
      <c r="L25" s="79">
        <v>37.155476519118587</v>
      </c>
      <c r="M25" s="79">
        <v>24.064712577080485</v>
      </c>
    </row>
    <row r="26" spans="1:13" x14ac:dyDescent="0.25">
      <c r="B26" s="7"/>
      <c r="C26" s="79">
        <v>100.00000000000003</v>
      </c>
      <c r="D26" s="79"/>
      <c r="E26" s="79">
        <v>100</v>
      </c>
      <c r="F26" s="79">
        <v>100</v>
      </c>
      <c r="G26" s="79">
        <v>100</v>
      </c>
      <c r="H26" s="79"/>
      <c r="I26" s="79">
        <v>99.999999999999972</v>
      </c>
      <c r="J26" s="79">
        <v>100</v>
      </c>
      <c r="K26" s="79">
        <v>100</v>
      </c>
      <c r="L26" s="79">
        <v>100</v>
      </c>
      <c r="M26" s="79">
        <v>100</v>
      </c>
    </row>
    <row r="27" spans="1:13" x14ac:dyDescent="0.25">
      <c r="A27" s="80" t="s">
        <v>266</v>
      </c>
      <c r="B27" s="219" t="s">
        <v>959</v>
      </c>
      <c r="C27" s="84"/>
      <c r="D27" s="84"/>
      <c r="E27" s="84"/>
      <c r="F27" s="84"/>
      <c r="G27" s="84"/>
      <c r="H27" s="84"/>
      <c r="I27" s="84"/>
      <c r="J27" s="82"/>
      <c r="K27" s="78"/>
      <c r="L27" s="78"/>
      <c r="M27" s="78"/>
    </row>
    <row r="28" spans="1:13" x14ac:dyDescent="0.25">
      <c r="A28" s="26" t="s">
        <v>267</v>
      </c>
      <c r="B28" s="220" t="s">
        <v>1021</v>
      </c>
      <c r="C28" s="79">
        <v>9.9508002366157999</v>
      </c>
      <c r="D28" s="79"/>
      <c r="E28" s="79">
        <v>9.3580529675339523</v>
      </c>
      <c r="F28" s="79">
        <v>10.267369112051874</v>
      </c>
      <c r="G28" s="79">
        <v>12.12672847053612</v>
      </c>
      <c r="H28" s="79"/>
      <c r="I28" s="79">
        <v>10.718939889130777</v>
      </c>
      <c r="J28" s="79">
        <v>21.429934276926932</v>
      </c>
      <c r="K28" s="79">
        <v>2.8198812442333812</v>
      </c>
      <c r="L28" s="79">
        <v>7.1662431858676321</v>
      </c>
      <c r="M28" s="79">
        <v>21.779022542932392</v>
      </c>
    </row>
    <row r="29" spans="1:13" x14ac:dyDescent="0.25">
      <c r="A29" s="26" t="s">
        <v>268</v>
      </c>
      <c r="B29" s="220" t="s">
        <v>960</v>
      </c>
      <c r="C29" s="79">
        <v>1.7972860754352422</v>
      </c>
      <c r="D29" s="79"/>
      <c r="E29" s="79">
        <v>1.3744091100999871</v>
      </c>
      <c r="F29" s="79">
        <v>2.6556488130325278</v>
      </c>
      <c r="G29" s="79">
        <v>1.0010181755536298</v>
      </c>
      <c r="H29" s="79"/>
      <c r="I29" s="79">
        <v>1.7207957851400921</v>
      </c>
      <c r="J29" s="79">
        <v>0.52001218892464562</v>
      </c>
      <c r="K29" s="79">
        <v>3.9397212948838107</v>
      </c>
      <c r="L29" s="79">
        <v>1.2832603720183382</v>
      </c>
      <c r="M29" s="79">
        <v>0</v>
      </c>
    </row>
    <row r="30" spans="1:13" x14ac:dyDescent="0.25">
      <c r="A30" s="26" t="s">
        <v>269</v>
      </c>
      <c r="B30" s="220" t="s">
        <v>961</v>
      </c>
      <c r="C30" s="79">
        <v>11.133055609712839</v>
      </c>
      <c r="D30" s="79"/>
      <c r="E30" s="79">
        <v>14.226140024478564</v>
      </c>
      <c r="F30" s="79">
        <v>6.5283880820963507</v>
      </c>
      <c r="G30" s="79">
        <v>10.742500496910321</v>
      </c>
      <c r="H30" s="79"/>
      <c r="I30" s="79">
        <v>9.0743494111867378</v>
      </c>
      <c r="J30" s="79">
        <v>6.7173574124302418</v>
      </c>
      <c r="K30" s="79">
        <v>7.2143066071209185</v>
      </c>
      <c r="L30" s="79">
        <v>14.786390842503488</v>
      </c>
      <c r="M30" s="79">
        <v>15.91333199829065</v>
      </c>
    </row>
    <row r="31" spans="1:13" x14ac:dyDescent="0.25">
      <c r="A31" s="26" t="s">
        <v>270</v>
      </c>
      <c r="B31" s="220" t="s">
        <v>962</v>
      </c>
      <c r="C31" s="79">
        <v>3.4772364332787054</v>
      </c>
      <c r="D31" s="79"/>
      <c r="E31" s="79">
        <v>3.6383300158927017</v>
      </c>
      <c r="F31" s="79">
        <v>2.6272272386260118</v>
      </c>
      <c r="G31" s="79">
        <v>5.7226081409403573</v>
      </c>
      <c r="H31" s="79"/>
      <c r="I31" s="79">
        <v>2.600461421318057</v>
      </c>
      <c r="J31" s="79">
        <v>0.23234733184131656</v>
      </c>
      <c r="K31" s="79">
        <v>5.2023647760847256</v>
      </c>
      <c r="L31" s="79">
        <v>4.1949498001933616</v>
      </c>
      <c r="M31" s="79">
        <v>3.0023276643506995</v>
      </c>
    </row>
    <row r="32" spans="1:13" x14ac:dyDescent="0.25">
      <c r="A32" s="26" t="s">
        <v>271</v>
      </c>
      <c r="B32" s="220" t="s">
        <v>963</v>
      </c>
      <c r="C32" s="79">
        <v>9.6125204765057237</v>
      </c>
      <c r="D32" s="79"/>
      <c r="E32" s="79">
        <v>10.448601775482349</v>
      </c>
      <c r="F32" s="79">
        <v>8.9905082792990729</v>
      </c>
      <c r="G32" s="79">
        <v>7.1949336373200294</v>
      </c>
      <c r="H32" s="79"/>
      <c r="I32" s="79">
        <v>9.873747308602157</v>
      </c>
      <c r="J32" s="79">
        <v>11.251708166649124</v>
      </c>
      <c r="K32" s="79">
        <v>13.974696474004592</v>
      </c>
      <c r="L32" s="79">
        <v>5.7252498878427192</v>
      </c>
      <c r="M32" s="79">
        <v>14.699089870923194</v>
      </c>
    </row>
    <row r="33" spans="1:13" x14ac:dyDescent="0.25">
      <c r="A33" s="26" t="s">
        <v>272</v>
      </c>
      <c r="B33" s="220" t="s">
        <v>1022</v>
      </c>
      <c r="C33" s="79">
        <v>64.029101168451689</v>
      </c>
      <c r="D33" s="79"/>
      <c r="E33" s="79">
        <v>60.954466106512442</v>
      </c>
      <c r="F33" s="79">
        <v>68.930858474894166</v>
      </c>
      <c r="G33" s="79">
        <v>63.212211078739543</v>
      </c>
      <c r="H33" s="79"/>
      <c r="I33" s="79">
        <v>66.011706184622184</v>
      </c>
      <c r="J33" s="79">
        <v>59.848640623227745</v>
      </c>
      <c r="K33" s="79">
        <v>66.849029603672577</v>
      </c>
      <c r="L33" s="79">
        <v>66.843905911574453</v>
      </c>
      <c r="M33" s="79">
        <v>44.60622792350307</v>
      </c>
    </row>
    <row r="34" spans="1:13" x14ac:dyDescent="0.25">
      <c r="C34" s="79">
        <v>100</v>
      </c>
      <c r="D34" s="79"/>
      <c r="E34" s="79">
        <v>100</v>
      </c>
      <c r="F34" s="79">
        <v>100</v>
      </c>
      <c r="G34" s="79">
        <v>100</v>
      </c>
      <c r="H34" s="79"/>
      <c r="I34" s="79">
        <v>100</v>
      </c>
      <c r="J34" s="79">
        <v>100</v>
      </c>
      <c r="K34" s="79">
        <v>100</v>
      </c>
      <c r="L34" s="79">
        <v>100</v>
      </c>
      <c r="M34" s="79">
        <v>100</v>
      </c>
    </row>
    <row r="35" spans="1:13" x14ac:dyDescent="0.25">
      <c r="C35" s="79"/>
      <c r="D35" s="79"/>
      <c r="E35" s="79"/>
      <c r="F35" s="79"/>
      <c r="G35" s="79"/>
      <c r="H35" s="79"/>
      <c r="I35" s="79"/>
      <c r="J35" s="79"/>
      <c r="K35" s="79"/>
      <c r="L35" s="79"/>
      <c r="M35" s="79"/>
    </row>
    <row r="37" spans="1:13" x14ac:dyDescent="0.25">
      <c r="A37" s="28" t="s">
        <v>225</v>
      </c>
      <c r="B37" s="25"/>
      <c r="C37" s="18"/>
      <c r="D37" s="18"/>
      <c r="E37" s="18"/>
      <c r="F37" s="18"/>
      <c r="G37" s="18"/>
      <c r="H37" s="18"/>
      <c r="I37" s="18"/>
      <c r="J37" s="18"/>
    </row>
    <row r="38" spans="1:13" x14ac:dyDescent="0.25">
      <c r="A38" s="208" t="s">
        <v>964</v>
      </c>
      <c r="B38" s="25"/>
      <c r="C38" s="18"/>
      <c r="D38" s="18"/>
      <c r="E38" s="18"/>
      <c r="F38" s="18"/>
      <c r="G38" s="18"/>
      <c r="H38" s="18"/>
      <c r="I38" s="18"/>
      <c r="J38" s="18"/>
      <c r="K38" s="15"/>
      <c r="L38" s="15"/>
      <c r="M38" s="15"/>
    </row>
  </sheetData>
  <mergeCells count="4">
    <mergeCell ref="E15:G15"/>
    <mergeCell ref="I15:M15"/>
    <mergeCell ref="E16:G16"/>
    <mergeCell ref="I16:M16"/>
  </mergeCells>
  <hyperlinks>
    <hyperlink ref="A5" location="Índice!A1" display="Índice/Contents" xr:uid="{A8B46B14-4874-41AB-BFA5-3170B10CADE3}"/>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9E9D-61D9-4DCD-9870-4001C80AAD66}">
  <sheetPr codeName="Sheet3"/>
  <dimension ref="A5:M41"/>
  <sheetViews>
    <sheetView showGridLines="0" showRowColHeaders="0" zoomScaleNormal="100" workbookViewId="0">
      <selection activeCell="A8" sqref="A8"/>
    </sheetView>
  </sheetViews>
  <sheetFormatPr defaultRowHeight="15" x14ac:dyDescent="0.25"/>
  <cols>
    <col min="1" max="1" width="59" customWidth="1"/>
    <col min="2" max="2" width="40.42578125" customWidth="1"/>
  </cols>
  <sheetData>
    <row r="5" spans="1:13" ht="36" customHeight="1" x14ac:dyDescent="0.25">
      <c r="A5" s="9" t="s">
        <v>6</v>
      </c>
    </row>
    <row r="6" spans="1:13" ht="18.75" x14ac:dyDescent="0.25">
      <c r="A6" s="5" t="s">
        <v>196</v>
      </c>
    </row>
    <row r="7" spans="1:13" x14ac:dyDescent="0.25">
      <c r="A7" s="61" t="str">
        <f>+Índice!$A$7</f>
        <v>Parte I. Projeções para a economia portuguesa: 2023-25/Part I. Projections for the Portuguese economy: 2023-25</v>
      </c>
    </row>
    <row r="8" spans="1:13" ht="18.75" x14ac:dyDescent="0.25">
      <c r="A8" s="5"/>
    </row>
    <row r="9" spans="1:13" x14ac:dyDescent="0.25">
      <c r="A9" s="6"/>
    </row>
    <row r="10" spans="1:13" x14ac:dyDescent="0.25">
      <c r="A10" t="s">
        <v>3</v>
      </c>
    </row>
    <row r="11" spans="1:13" x14ac:dyDescent="0.25">
      <c r="A11" s="7" t="s">
        <v>4</v>
      </c>
    </row>
    <row r="13" spans="1:13" x14ac:dyDescent="0.25">
      <c r="A13" s="8" t="s">
        <v>5</v>
      </c>
      <c r="C13" t="s">
        <v>7</v>
      </c>
      <c r="E13" t="s">
        <v>7</v>
      </c>
      <c r="F13" t="s">
        <v>7</v>
      </c>
      <c r="G13" t="s">
        <v>7</v>
      </c>
      <c r="H13" t="s">
        <v>7</v>
      </c>
      <c r="J13" t="s">
        <v>7</v>
      </c>
      <c r="K13" t="s">
        <v>7</v>
      </c>
      <c r="L13" t="s">
        <v>7</v>
      </c>
      <c r="M13" t="s">
        <v>7</v>
      </c>
    </row>
    <row r="14" spans="1:13" ht="15" customHeight="1" x14ac:dyDescent="0.25">
      <c r="C14" t="s">
        <v>8</v>
      </c>
      <c r="E14" s="286" t="s">
        <v>359</v>
      </c>
      <c r="F14" s="286"/>
      <c r="G14" s="286"/>
      <c r="H14" s="286"/>
      <c r="J14" s="286" t="s">
        <v>14</v>
      </c>
      <c r="K14" s="286"/>
      <c r="L14" s="286"/>
      <c r="M14" s="286"/>
    </row>
    <row r="15" spans="1:13" ht="15" customHeight="1" x14ac:dyDescent="0.25">
      <c r="C15" s="7" t="s">
        <v>9</v>
      </c>
      <c r="D15" s="7"/>
      <c r="E15" s="287" t="s">
        <v>383</v>
      </c>
      <c r="F15" s="287"/>
      <c r="G15" s="287"/>
      <c r="H15" s="287"/>
      <c r="I15" s="7"/>
      <c r="J15" s="287" t="s">
        <v>165</v>
      </c>
      <c r="K15" s="287"/>
      <c r="L15" s="287"/>
      <c r="M15" s="287"/>
    </row>
    <row r="16" spans="1:13" x14ac:dyDescent="0.25">
      <c r="C16">
        <v>2022</v>
      </c>
      <c r="E16">
        <v>2022</v>
      </c>
      <c r="F16" t="s">
        <v>10</v>
      </c>
      <c r="G16" t="s">
        <v>11</v>
      </c>
      <c r="H16" t="s">
        <v>12</v>
      </c>
      <c r="J16" t="s">
        <v>13</v>
      </c>
      <c r="K16" t="s">
        <v>10</v>
      </c>
      <c r="L16" t="s">
        <v>11</v>
      </c>
      <c r="M16" t="s">
        <v>12</v>
      </c>
    </row>
    <row r="18" spans="1:13" ht="15.75" x14ac:dyDescent="0.25">
      <c r="A18" s="10" t="s">
        <v>15</v>
      </c>
      <c r="B18" s="11" t="s">
        <v>16</v>
      </c>
      <c r="C18" s="32">
        <v>99.999999999999972</v>
      </c>
      <c r="E18" s="15">
        <v>6.8275108294552922</v>
      </c>
      <c r="F18" s="15">
        <v>2.1391496700448016</v>
      </c>
      <c r="G18" s="15">
        <v>1.5170138265201416</v>
      </c>
      <c r="H18" s="15">
        <v>2.0946176383907869</v>
      </c>
      <c r="J18" s="15">
        <v>6.6857511051508141</v>
      </c>
      <c r="K18" s="15">
        <v>2.7487356272530405</v>
      </c>
      <c r="L18" s="15">
        <v>2.4104709868301768</v>
      </c>
      <c r="M18" s="15">
        <v>2.3219371113142273</v>
      </c>
    </row>
    <row r="19" spans="1:13" ht="15.75" x14ac:dyDescent="0.25">
      <c r="A19" s="10"/>
      <c r="B19" s="11"/>
      <c r="C19" s="32"/>
      <c r="E19" s="15"/>
      <c r="F19" s="15"/>
      <c r="G19" s="15"/>
      <c r="H19" s="15"/>
      <c r="J19" s="15"/>
      <c r="K19" s="15"/>
      <c r="L19" s="15"/>
      <c r="M19" s="15"/>
    </row>
    <row r="20" spans="1:13" ht="15.75" x14ac:dyDescent="0.25">
      <c r="A20" s="10" t="s">
        <v>17</v>
      </c>
      <c r="B20" s="11" t="s">
        <v>18</v>
      </c>
      <c r="C20" s="32">
        <v>64.1923753403631</v>
      </c>
      <c r="E20" s="15">
        <v>5.5502146215343942</v>
      </c>
      <c r="F20" s="15">
        <v>0.99697803299740428</v>
      </c>
      <c r="G20" s="15">
        <v>1.2563700853267932</v>
      </c>
      <c r="H20" s="15">
        <v>1.5522643185375387</v>
      </c>
      <c r="J20" s="15">
        <v>5.7780111052947944</v>
      </c>
      <c r="K20" s="15">
        <v>1.6137713995012746</v>
      </c>
      <c r="L20" s="15">
        <v>1.6812298909068204</v>
      </c>
      <c r="M20" s="15">
        <v>1.6901483087765854</v>
      </c>
    </row>
    <row r="21" spans="1:13" ht="15.75" x14ac:dyDescent="0.25">
      <c r="A21" s="10" t="s">
        <v>19</v>
      </c>
      <c r="B21" s="11" t="s">
        <v>20</v>
      </c>
      <c r="C21" s="32">
        <v>17.563588990382637</v>
      </c>
      <c r="E21" s="15">
        <v>1.3956079378150292</v>
      </c>
      <c r="F21" s="15">
        <v>1.1773739590080083</v>
      </c>
      <c r="G21" s="15">
        <v>1.2062582182386592</v>
      </c>
      <c r="H21" s="15">
        <v>0.83622641030460443</v>
      </c>
      <c r="J21" s="15">
        <v>1.7123571004102445</v>
      </c>
      <c r="K21" s="15">
        <v>1.4527051939816857</v>
      </c>
      <c r="L21" s="15">
        <v>1.4407031300307693</v>
      </c>
      <c r="M21" s="15">
        <v>0.9268052377465068</v>
      </c>
    </row>
    <row r="22" spans="1:13" ht="15.75" x14ac:dyDescent="0.25">
      <c r="A22" s="10" t="s">
        <v>21</v>
      </c>
      <c r="B22" s="11" t="s">
        <v>22</v>
      </c>
      <c r="C22" s="32">
        <v>20.081449673781936</v>
      </c>
      <c r="E22" s="15">
        <v>2.9968243161431047</v>
      </c>
      <c r="F22" s="15">
        <v>1.5010690174946291</v>
      </c>
      <c r="G22" s="15">
        <v>5.0130935153128888</v>
      </c>
      <c r="H22" s="15">
        <v>5.0407385301181762</v>
      </c>
      <c r="J22" s="15">
        <v>2.9697834411630311</v>
      </c>
      <c r="K22" s="15">
        <v>3.1453805507122041</v>
      </c>
      <c r="L22" s="15">
        <v>5.3120554128545621</v>
      </c>
      <c r="M22" s="15">
        <v>5.3817377670408746</v>
      </c>
    </row>
    <row r="23" spans="1:13" ht="15.75" x14ac:dyDescent="0.25">
      <c r="A23" s="10" t="s">
        <v>23</v>
      </c>
      <c r="B23" s="11" t="s">
        <v>24</v>
      </c>
      <c r="C23" s="32">
        <v>102.40721196563132</v>
      </c>
      <c r="E23" s="15">
        <v>4.4243625803050293</v>
      </c>
      <c r="F23" s="15">
        <v>0.8647824955547776</v>
      </c>
      <c r="G23" s="15">
        <v>2.0776209821646034</v>
      </c>
      <c r="H23" s="15">
        <v>2.0936393820208536</v>
      </c>
      <c r="J23" s="15">
        <v>4.5463970489370666</v>
      </c>
      <c r="K23" s="15">
        <v>1.0639918992298476</v>
      </c>
      <c r="L23" s="15">
        <v>2.3859248916504754</v>
      </c>
      <c r="M23" s="15">
        <v>2.2934459423368736</v>
      </c>
    </row>
    <row r="24" spans="1:13" ht="15.75" x14ac:dyDescent="0.25">
      <c r="A24" s="10" t="s">
        <v>25</v>
      </c>
      <c r="B24" s="11" t="s">
        <v>26</v>
      </c>
      <c r="C24" s="32">
        <v>49.598968701974009</v>
      </c>
      <c r="E24" s="15">
        <v>17.396814743130307</v>
      </c>
      <c r="F24" s="15">
        <v>4.1489126165728578</v>
      </c>
      <c r="G24" s="15">
        <v>2.1028608648715021</v>
      </c>
      <c r="H24" s="15">
        <v>3.8575690539815071</v>
      </c>
      <c r="J24" s="15">
        <v>16.713467550129593</v>
      </c>
      <c r="K24" s="15">
        <v>7.79221914497748</v>
      </c>
      <c r="L24" s="15">
        <v>4.2250865840239413</v>
      </c>
      <c r="M24" s="15">
        <v>3.9657424344489129</v>
      </c>
    </row>
    <row r="25" spans="1:13" ht="15.75" x14ac:dyDescent="0.25">
      <c r="A25" s="10" t="s">
        <v>27</v>
      </c>
      <c r="B25" s="12" t="s">
        <v>28</v>
      </c>
      <c r="C25" s="32">
        <v>52.006180667605342</v>
      </c>
      <c r="E25" s="15">
        <v>11.056287556747833</v>
      </c>
      <c r="F25" s="15">
        <v>1.2980620466289707</v>
      </c>
      <c r="G25" s="15">
        <v>3.3888637401439041</v>
      </c>
      <c r="H25" s="15">
        <v>3.8665527240969055</v>
      </c>
      <c r="J25" s="15">
        <v>11.097253432364013</v>
      </c>
      <c r="K25" s="15">
        <v>4.0129229385555476</v>
      </c>
      <c r="L25" s="15">
        <v>4.2189578296169685</v>
      </c>
      <c r="M25" s="15">
        <v>3.9403893565977341</v>
      </c>
    </row>
    <row r="26" spans="1:13" x14ac:dyDescent="0.25">
      <c r="A26" s="10"/>
      <c r="B26" s="11"/>
    </row>
    <row r="27" spans="1:13" ht="17.25" x14ac:dyDescent="0.25">
      <c r="A27" s="13" t="s">
        <v>29</v>
      </c>
      <c r="B27" s="11" t="s">
        <v>30</v>
      </c>
      <c r="E27" s="15">
        <v>1.5366423110422858</v>
      </c>
      <c r="F27" s="15">
        <v>0.75318817609016264</v>
      </c>
      <c r="G27" s="15">
        <v>0.2266084647411617</v>
      </c>
      <c r="H27" s="15">
        <v>0.41104505224072341</v>
      </c>
      <c r="I27" s="123"/>
      <c r="J27" s="15">
        <v>2.0303416888464341</v>
      </c>
      <c r="K27" s="15">
        <v>0.62973605213092299</v>
      </c>
      <c r="L27" s="15">
        <v>0.57441363201911599</v>
      </c>
      <c r="M27" s="15">
        <v>0.48296374412186083</v>
      </c>
    </row>
    <row r="28" spans="1:13" ht="17.25" x14ac:dyDescent="0.25">
      <c r="A28" s="13" t="s">
        <v>31</v>
      </c>
      <c r="B28" s="11" t="s">
        <v>32</v>
      </c>
      <c r="E28" s="15">
        <v>6.0111293841220759</v>
      </c>
      <c r="F28" s="15">
        <v>6.4638337079212089</v>
      </c>
      <c r="G28" s="15">
        <v>6.7495962132702854</v>
      </c>
      <c r="H28" s="15">
        <v>6.9393433322644444</v>
      </c>
      <c r="I28" s="123"/>
      <c r="J28" s="15">
        <v>6.0111293841220759</v>
      </c>
      <c r="K28" s="15">
        <v>6.833670354079378</v>
      </c>
      <c r="L28" s="15">
        <v>6.6936844762372329</v>
      </c>
      <c r="M28" s="15">
        <v>6.7390484143992557</v>
      </c>
    </row>
    <row r="29" spans="1:13" x14ac:dyDescent="0.25">
      <c r="A29" s="10"/>
      <c r="B29" s="11"/>
      <c r="E29" s="15"/>
      <c r="F29" s="15"/>
      <c r="G29" s="15"/>
      <c r="H29" s="15"/>
      <c r="I29" s="123"/>
      <c r="J29" s="15"/>
      <c r="K29" s="15"/>
      <c r="L29" s="15"/>
      <c r="M29" s="15"/>
    </row>
    <row r="30" spans="1:13" x14ac:dyDescent="0.25">
      <c r="A30" s="10" t="s">
        <v>33</v>
      </c>
      <c r="B30" s="11" t="s">
        <v>34</v>
      </c>
      <c r="E30" s="15">
        <v>-0.20254121115984855</v>
      </c>
      <c r="F30" s="15">
        <v>3.0184981854685096</v>
      </c>
      <c r="G30" s="15">
        <v>2.73019423571332</v>
      </c>
      <c r="H30" s="15">
        <v>3.0123793688209872</v>
      </c>
      <c r="I30" s="123"/>
      <c r="J30" s="15">
        <v>-0.44766696726020261</v>
      </c>
      <c r="K30" s="15">
        <v>3.7783602005269548</v>
      </c>
      <c r="L30" s="15">
        <v>3.5244350630010461</v>
      </c>
      <c r="M30" s="15">
        <v>3.7769515176331194</v>
      </c>
    </row>
    <row r="31" spans="1:13" x14ac:dyDescent="0.25">
      <c r="A31" s="14" t="s">
        <v>35</v>
      </c>
      <c r="B31" s="12" t="s">
        <v>36</v>
      </c>
      <c r="E31" s="15">
        <v>-1.9319405169730159</v>
      </c>
      <c r="F31" s="15">
        <v>1.0753356253649906</v>
      </c>
      <c r="G31" s="15">
        <v>0.5522285822456624</v>
      </c>
      <c r="H31" s="15">
        <v>0.75009649886418606</v>
      </c>
      <c r="I31" s="123"/>
      <c r="J31" s="15">
        <v>-2.0641020246887698</v>
      </c>
      <c r="K31" s="15">
        <v>1.6735552064742334</v>
      </c>
      <c r="L31" s="15">
        <v>1.637342320590413</v>
      </c>
      <c r="M31" s="15">
        <v>1.8174404288768493</v>
      </c>
    </row>
    <row r="32" spans="1:13" x14ac:dyDescent="0.25">
      <c r="A32" s="10"/>
      <c r="B32" s="11"/>
    </row>
    <row r="33" spans="1:13" x14ac:dyDescent="0.25">
      <c r="A33" s="10" t="s">
        <v>37</v>
      </c>
      <c r="B33" s="11" t="s">
        <v>38</v>
      </c>
      <c r="E33" s="15">
        <v>8.1026581118239989</v>
      </c>
      <c r="F33" s="15">
        <v>5.4316793648278292</v>
      </c>
      <c r="G33" s="15">
        <v>3.5650867426372486</v>
      </c>
      <c r="H33" s="15">
        <v>2.1075345915758419</v>
      </c>
      <c r="J33" s="15">
        <v>8.1026581118239989</v>
      </c>
      <c r="K33" s="15">
        <v>5.2049974789395179</v>
      </c>
      <c r="L33" s="15">
        <v>3.3127884693541034</v>
      </c>
      <c r="M33" s="15">
        <v>2.1327050977615585</v>
      </c>
    </row>
    <row r="34" spans="1:13" x14ac:dyDescent="0.25">
      <c r="A34" s="10" t="s">
        <v>384</v>
      </c>
      <c r="B34" s="108" t="s">
        <v>386</v>
      </c>
      <c r="E34" s="15">
        <v>23.837032532684717</v>
      </c>
      <c r="F34" s="15">
        <v>-8.0179836137611744</v>
      </c>
      <c r="G34" s="15">
        <v>5.5163936679186492</v>
      </c>
      <c r="H34" s="15">
        <v>0.73714897003533508</v>
      </c>
      <c r="J34" s="15">
        <v>23.837032532684717</v>
      </c>
      <c r="K34" s="15">
        <v>-12.278501528080682</v>
      </c>
      <c r="L34" s="15">
        <v>0.7987100734103052</v>
      </c>
      <c r="M34" s="15">
        <v>-0.15097812249693732</v>
      </c>
    </row>
    <row r="35" spans="1:13" x14ac:dyDescent="0.25">
      <c r="A35" s="10" t="s">
        <v>385</v>
      </c>
      <c r="B35" s="108" t="s">
        <v>387</v>
      </c>
      <c r="E35" s="15">
        <v>11.42291133711862</v>
      </c>
      <c r="F35" s="15">
        <v>8.9644899236499498</v>
      </c>
      <c r="G35" s="15">
        <v>4.7579696430618696</v>
      </c>
      <c r="H35" s="15">
        <v>2.2418193554497634</v>
      </c>
      <c r="J35" s="15">
        <v>11.42291133711862</v>
      </c>
      <c r="K35" s="15">
        <v>9.0410187451579276</v>
      </c>
      <c r="L35" s="15">
        <v>4.6476607409416886</v>
      </c>
      <c r="M35" s="15">
        <v>2.4038118906093615</v>
      </c>
    </row>
    <row r="36" spans="1:13" x14ac:dyDescent="0.25">
      <c r="A36" s="10" t="s">
        <v>39</v>
      </c>
      <c r="B36" s="11" t="s">
        <v>41</v>
      </c>
      <c r="E36" s="15">
        <v>6.7465104944830898</v>
      </c>
      <c r="F36" s="15">
        <v>6.6484820793702966</v>
      </c>
      <c r="G36" s="15">
        <v>3.4133413387907154</v>
      </c>
      <c r="H36" s="15">
        <v>2.2152167556524205</v>
      </c>
      <c r="J36" s="15">
        <v>6.7465104944830898</v>
      </c>
      <c r="K36" s="15">
        <v>6.7815284031980383</v>
      </c>
      <c r="L36" s="15">
        <v>3.4961517353386995</v>
      </c>
      <c r="M36" s="15">
        <v>2.2958546582028134</v>
      </c>
    </row>
    <row r="37" spans="1:13" x14ac:dyDescent="0.25">
      <c r="A37" s="10" t="s">
        <v>40</v>
      </c>
      <c r="B37" s="11" t="s">
        <v>42</v>
      </c>
      <c r="E37" s="15">
        <v>4.9738922639525072</v>
      </c>
      <c r="F37" s="15">
        <v>5.5833088761432492</v>
      </c>
      <c r="G37" s="15">
        <v>2.9402863285235412</v>
      </c>
      <c r="H37" s="15">
        <v>2.2115026335692107</v>
      </c>
      <c r="J37" s="15">
        <v>4.9738922639525072</v>
      </c>
      <c r="K37" s="15">
        <v>5.7326327998801219</v>
      </c>
      <c r="L37" s="15">
        <v>3.0929688447034067</v>
      </c>
      <c r="M37" s="15">
        <v>2.2577747246235162</v>
      </c>
    </row>
    <row r="38" spans="1:13" x14ac:dyDescent="0.25">
      <c r="A38" s="10"/>
      <c r="B38" s="11"/>
      <c r="E38" s="15"/>
      <c r="F38" s="15"/>
      <c r="G38" s="15"/>
      <c r="H38" s="15"/>
      <c r="J38" s="15"/>
      <c r="K38" s="15"/>
      <c r="L38" s="15"/>
      <c r="M38" s="15"/>
    </row>
    <row r="40" spans="1:13" x14ac:dyDescent="0.25">
      <c r="A40" t="s">
        <v>388</v>
      </c>
    </row>
    <row r="41" spans="1:13" x14ac:dyDescent="0.25">
      <c r="A41" s="7" t="s">
        <v>389</v>
      </c>
    </row>
  </sheetData>
  <mergeCells count="4">
    <mergeCell ref="E14:H14"/>
    <mergeCell ref="J14:M14"/>
    <mergeCell ref="E15:H15"/>
    <mergeCell ref="J15:M15"/>
  </mergeCells>
  <hyperlinks>
    <hyperlink ref="A5" location="Índice!A1" display="Índice/Contents" xr:uid="{9A746043-27C6-40CA-B6EF-6EDDEC4B7AD2}"/>
  </hyperlinks>
  <pageMargins left="0.7" right="0.7" top="0.75" bottom="0.75" header="0.3" footer="0.3"/>
  <pageSetup paperSize="9" orientation="portrait"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7ADE-B29F-4387-AB8A-DEE6B2BD118E}">
  <sheetPr codeName="Sheet47"/>
  <dimension ref="A5:Z43"/>
  <sheetViews>
    <sheetView showGridLines="0" showRowColHeaders="0" workbookViewId="0">
      <selection activeCell="A8" sqref="A8"/>
    </sheetView>
  </sheetViews>
  <sheetFormatPr defaultRowHeight="15" x14ac:dyDescent="0.25"/>
  <cols>
    <col min="1" max="1" width="110.7109375" customWidth="1"/>
    <col min="2" max="2" width="100.7109375" customWidth="1"/>
    <col min="3" max="3" width="15.7109375" customWidth="1"/>
    <col min="4" max="4" width="3.28515625" customWidth="1"/>
    <col min="5" max="10" width="15.7109375" customWidth="1"/>
    <col min="11" max="11" width="3.28515625" customWidth="1"/>
    <col min="12" max="16" width="10.7109375" customWidth="1"/>
  </cols>
  <sheetData>
    <row r="5" spans="1:26" ht="36" customHeight="1" x14ac:dyDescent="0.25">
      <c r="A5" s="9" t="s">
        <v>6</v>
      </c>
    </row>
    <row r="6" spans="1:26" ht="18.75" x14ac:dyDescent="0.25">
      <c r="A6" s="5" t="s">
        <v>196</v>
      </c>
    </row>
    <row r="7" spans="1:26" x14ac:dyDescent="0.25">
      <c r="A7" s="228" t="str">
        <f>Índice!$A$69</f>
        <v>Caixa 1-Motivos para ser proprietário ou para arrendar a residência principal em Portugal/Box 1-Reasons for being a homeowner or to rent the main residence in Portugal</v>
      </c>
    </row>
    <row r="8" spans="1:26" ht="18.75" x14ac:dyDescent="0.25">
      <c r="A8" s="5"/>
    </row>
    <row r="9" spans="1:26" x14ac:dyDescent="0.25">
      <c r="A9" s="6"/>
    </row>
    <row r="10" spans="1:26" s="43" customFormat="1" x14ac:dyDescent="0.25">
      <c r="A10" s="43" t="s">
        <v>226</v>
      </c>
    </row>
    <row r="11" spans="1:26" s="43" customFormat="1" x14ac:dyDescent="0.25">
      <c r="A11" s="47" t="s">
        <v>965</v>
      </c>
    </row>
    <row r="12" spans="1:26" s="43" customFormat="1" x14ac:dyDescent="0.25">
      <c r="A12" s="47"/>
    </row>
    <row r="13" spans="1:26" s="43" customFormat="1" x14ac:dyDescent="0.25">
      <c r="A13" s="47"/>
    </row>
    <row r="14" spans="1:26" s="43" customFormat="1" x14ac:dyDescent="0.25">
      <c r="A14" s="92" t="s">
        <v>100</v>
      </c>
      <c r="B14" s="93" t="s">
        <v>101</v>
      </c>
      <c r="C14" s="89" t="s">
        <v>7</v>
      </c>
      <c r="D14" s="89"/>
      <c r="E14" s="89" t="s">
        <v>7</v>
      </c>
      <c r="F14" s="89" t="s">
        <v>7</v>
      </c>
      <c r="G14" s="89" t="s">
        <v>7</v>
      </c>
      <c r="H14" s="89" t="s">
        <v>7</v>
      </c>
      <c r="I14" s="89" t="s">
        <v>7</v>
      </c>
      <c r="J14" s="89" t="s">
        <v>7</v>
      </c>
      <c r="K14" s="89"/>
      <c r="L14" s="89" t="s">
        <v>7</v>
      </c>
      <c r="M14" s="89" t="s">
        <v>7</v>
      </c>
      <c r="N14" s="89" t="s">
        <v>7</v>
      </c>
      <c r="O14" s="89" t="s">
        <v>7</v>
      </c>
      <c r="P14" s="89" t="s">
        <v>7</v>
      </c>
      <c r="Q14" s="89"/>
      <c r="R14" s="89"/>
      <c r="S14" s="89"/>
      <c r="T14" s="89"/>
      <c r="U14" s="89"/>
      <c r="V14" s="89"/>
      <c r="W14" s="89"/>
      <c r="X14" s="89"/>
      <c r="Y14" s="89"/>
      <c r="Z14" s="89"/>
    </row>
    <row r="15" spans="1:26" s="43" customFormat="1" x14ac:dyDescent="0.25">
      <c r="A15" s="99"/>
    </row>
    <row r="16" spans="1:26" s="43" customFormat="1" x14ac:dyDescent="0.25">
      <c r="C16" s="200" t="s">
        <v>85</v>
      </c>
      <c r="E16" s="303" t="s">
        <v>243</v>
      </c>
      <c r="F16" s="303"/>
      <c r="G16" s="303"/>
      <c r="H16" s="303"/>
      <c r="I16" s="303"/>
      <c r="J16" s="303"/>
      <c r="L16" s="304" t="s">
        <v>244</v>
      </c>
      <c r="M16" s="304"/>
      <c r="N16" s="304"/>
      <c r="O16" s="304"/>
      <c r="P16" s="304"/>
    </row>
    <row r="17" spans="1:16" s="43" customFormat="1" x14ac:dyDescent="0.25">
      <c r="A17" s="197"/>
      <c r="E17" s="305" t="s">
        <v>966</v>
      </c>
      <c r="F17" s="305"/>
      <c r="G17" s="305"/>
      <c r="H17" s="305"/>
      <c r="I17" s="305"/>
      <c r="J17" s="305"/>
      <c r="L17" s="306" t="s">
        <v>967</v>
      </c>
      <c r="M17" s="306"/>
      <c r="N17" s="306"/>
      <c r="O17" s="306"/>
      <c r="P17" s="306"/>
    </row>
    <row r="18" spans="1:16" s="43" customFormat="1" x14ac:dyDescent="0.25">
      <c r="A18" s="197"/>
      <c r="E18" s="218"/>
      <c r="F18" s="218"/>
      <c r="G18" s="218"/>
      <c r="H18" s="218"/>
      <c r="I18" s="218"/>
      <c r="J18" s="218"/>
      <c r="L18" s="199"/>
      <c r="M18" s="199"/>
      <c r="N18" s="199"/>
      <c r="O18" s="199"/>
      <c r="P18" s="199"/>
    </row>
    <row r="19" spans="1:16" s="43" customFormat="1" x14ac:dyDescent="0.25">
      <c r="C19" s="79"/>
      <c r="D19" s="79"/>
      <c r="E19" s="200" t="s">
        <v>237</v>
      </c>
      <c r="F19" s="200" t="s">
        <v>92</v>
      </c>
      <c r="G19" s="200" t="s">
        <v>93</v>
      </c>
      <c r="H19" s="200" t="s">
        <v>94</v>
      </c>
      <c r="I19" s="221" t="s">
        <v>245</v>
      </c>
      <c r="J19" s="221" t="s">
        <v>212</v>
      </c>
      <c r="K19" s="79"/>
      <c r="L19" s="89" t="s">
        <v>87</v>
      </c>
      <c r="M19" s="89" t="s">
        <v>88</v>
      </c>
      <c r="N19" s="89" t="s">
        <v>89</v>
      </c>
      <c r="O19" s="89" t="s">
        <v>90</v>
      </c>
      <c r="P19" s="89" t="s">
        <v>91</v>
      </c>
    </row>
    <row r="20" spans="1:16" s="43" customFormat="1" x14ac:dyDescent="0.25">
      <c r="C20" s="104"/>
      <c r="D20" s="104"/>
      <c r="E20" s="71" t="s">
        <v>353</v>
      </c>
      <c r="F20" s="71" t="s">
        <v>92</v>
      </c>
      <c r="G20" s="71" t="s">
        <v>93</v>
      </c>
      <c r="H20" s="71" t="s">
        <v>94</v>
      </c>
      <c r="I20" s="222" t="s">
        <v>245</v>
      </c>
      <c r="J20" s="222" t="s">
        <v>340</v>
      </c>
      <c r="K20" s="104"/>
      <c r="L20" s="105"/>
      <c r="M20" s="105"/>
    </row>
    <row r="21" spans="1:16" s="43" customFormat="1" x14ac:dyDescent="0.25">
      <c r="C21" s="104"/>
      <c r="D21" s="104"/>
      <c r="E21" s="105"/>
      <c r="F21" s="105"/>
      <c r="G21" s="105"/>
      <c r="H21" s="105"/>
      <c r="I21" s="105"/>
      <c r="J21" s="105"/>
      <c r="K21" s="104"/>
      <c r="L21" s="105"/>
      <c r="M21" s="105"/>
    </row>
    <row r="22" spans="1:16" s="43" customFormat="1" x14ac:dyDescent="0.25">
      <c r="A22" s="223" t="s">
        <v>246</v>
      </c>
      <c r="B22" s="224" t="s">
        <v>968</v>
      </c>
      <c r="C22" s="95"/>
      <c r="D22" s="95"/>
      <c r="E22" s="95"/>
      <c r="F22" s="95"/>
      <c r="G22" s="95"/>
      <c r="H22" s="95"/>
      <c r="K22" s="95"/>
      <c r="L22" s="98"/>
      <c r="M22" s="98"/>
    </row>
    <row r="23" spans="1:16" s="43" customFormat="1" x14ac:dyDescent="0.25">
      <c r="A23" s="26" t="s">
        <v>248</v>
      </c>
      <c r="B23" s="220" t="s">
        <v>969</v>
      </c>
      <c r="C23" s="79">
        <v>0.76533835686823981</v>
      </c>
      <c r="D23" s="79"/>
      <c r="E23" s="79">
        <v>0</v>
      </c>
      <c r="F23" s="79">
        <v>1.6568818127952221</v>
      </c>
      <c r="G23" s="79">
        <v>0.58089808361709427</v>
      </c>
      <c r="H23" s="79">
        <v>0.72608274651280547</v>
      </c>
      <c r="I23" s="82">
        <v>0.25994752168287644</v>
      </c>
      <c r="J23" s="82">
        <v>0.78279749033703627</v>
      </c>
      <c r="K23" s="79"/>
      <c r="L23" s="79">
        <v>3.1506055879275803E-2</v>
      </c>
      <c r="M23" s="79">
        <v>1.5154567699604569</v>
      </c>
      <c r="N23" s="79">
        <v>1.3531025683344087</v>
      </c>
      <c r="O23" s="79">
        <v>0.39709157372795856</v>
      </c>
      <c r="P23" s="79">
        <v>0.59013608657135652</v>
      </c>
    </row>
    <row r="24" spans="1:16" s="43" customFormat="1" x14ac:dyDescent="0.25">
      <c r="A24" s="26" t="s">
        <v>249</v>
      </c>
      <c r="B24" s="220" t="s">
        <v>970</v>
      </c>
      <c r="C24" s="79">
        <v>26.979442321083074</v>
      </c>
      <c r="D24" s="79"/>
      <c r="E24" s="79">
        <v>47.529618959547832</v>
      </c>
      <c r="F24" s="79">
        <v>40.573477838966852</v>
      </c>
      <c r="G24" s="79">
        <v>32.232427677572311</v>
      </c>
      <c r="H24" s="79">
        <v>21.134217901578555</v>
      </c>
      <c r="I24" s="225">
        <v>19.012258219127723</v>
      </c>
      <c r="J24" s="225">
        <v>10.85570536275034</v>
      </c>
      <c r="K24" s="79"/>
      <c r="L24" s="79">
        <v>15.720256609987224</v>
      </c>
      <c r="M24" s="79">
        <v>23.206308703451782</v>
      </c>
      <c r="N24" s="79">
        <v>31.761980735568805</v>
      </c>
      <c r="O24" s="79">
        <v>31.097766636448572</v>
      </c>
      <c r="P24" s="79">
        <v>29.706347424498475</v>
      </c>
    </row>
    <row r="25" spans="1:16" s="43" customFormat="1" x14ac:dyDescent="0.25">
      <c r="A25" s="26" t="s">
        <v>250</v>
      </c>
      <c r="B25" s="220" t="s">
        <v>971</v>
      </c>
      <c r="C25" s="79">
        <v>7.7574686570033187</v>
      </c>
      <c r="D25" s="79"/>
      <c r="E25" s="79">
        <v>4.6959001140678884</v>
      </c>
      <c r="F25" s="79">
        <v>12.695814525242419</v>
      </c>
      <c r="G25" s="79">
        <v>7.8957364030543795</v>
      </c>
      <c r="H25" s="79">
        <v>7.8177207447666239</v>
      </c>
      <c r="I25" s="82">
        <v>7.2490507987883328</v>
      </c>
      <c r="J25" s="82">
        <v>2.7801700997939398</v>
      </c>
      <c r="K25" s="79"/>
      <c r="L25" s="79">
        <v>5.9937308179198778</v>
      </c>
      <c r="M25" s="79">
        <v>6.2541634109488902</v>
      </c>
      <c r="N25" s="79">
        <v>8.8095474969176166</v>
      </c>
      <c r="O25" s="79">
        <v>7.2648101803906515</v>
      </c>
      <c r="P25" s="79">
        <v>9.5900720733772253</v>
      </c>
    </row>
    <row r="26" spans="1:16" s="43" customFormat="1" x14ac:dyDescent="0.25">
      <c r="A26" s="26" t="s">
        <v>251</v>
      </c>
      <c r="B26" s="220" t="s">
        <v>972</v>
      </c>
      <c r="C26" s="79">
        <v>13.340444447588096</v>
      </c>
      <c r="D26" s="79"/>
      <c r="E26" s="79">
        <v>22.268758182913285</v>
      </c>
      <c r="F26" s="79">
        <v>13.669374745987387</v>
      </c>
      <c r="G26" s="79">
        <v>13.024489612831328</v>
      </c>
      <c r="H26" s="79">
        <v>12.146160811770256</v>
      </c>
      <c r="I26" s="82">
        <v>11.263800905178449</v>
      </c>
      <c r="J26" s="82">
        <v>14.150001793277031</v>
      </c>
      <c r="K26" s="79"/>
      <c r="L26" s="79">
        <v>14.091722290235897</v>
      </c>
      <c r="M26" s="79">
        <v>14.732858206142216</v>
      </c>
      <c r="N26" s="79">
        <v>12.116581288348977</v>
      </c>
      <c r="O26" s="79">
        <v>12.492628365647954</v>
      </c>
      <c r="P26" s="79">
        <v>13.558002173820135</v>
      </c>
    </row>
    <row r="27" spans="1:16" s="43" customFormat="1" x14ac:dyDescent="0.25">
      <c r="A27" s="26" t="s">
        <v>252</v>
      </c>
      <c r="B27" s="220" t="s">
        <v>973</v>
      </c>
      <c r="C27" s="79">
        <v>51.157306217457275</v>
      </c>
      <c r="D27" s="79"/>
      <c r="E27" s="79">
        <v>25.505722743470997</v>
      </c>
      <c r="F27" s="79">
        <v>31.404451077008112</v>
      </c>
      <c r="G27" s="79">
        <v>46.266448222924872</v>
      </c>
      <c r="H27" s="79">
        <v>58.175817795371756</v>
      </c>
      <c r="I27" s="85">
        <v>62.214942555222621</v>
      </c>
      <c r="J27" s="82">
        <v>71.431325253841649</v>
      </c>
      <c r="K27" s="79"/>
      <c r="L27" s="79">
        <v>64.162784225977731</v>
      </c>
      <c r="M27" s="79">
        <v>54.291212909496657</v>
      </c>
      <c r="N27" s="79">
        <v>45.958787910830203</v>
      </c>
      <c r="O27" s="79">
        <v>48.747703243784869</v>
      </c>
      <c r="P27" s="79">
        <v>46.555442241732806</v>
      </c>
    </row>
    <row r="28" spans="1:16" s="89" customFormat="1" x14ac:dyDescent="0.25">
      <c r="A28" s="196"/>
      <c r="B28" s="35"/>
      <c r="C28" s="79">
        <v>100</v>
      </c>
      <c r="D28" s="79"/>
      <c r="E28" s="79">
        <v>100</v>
      </c>
      <c r="F28" s="79">
        <v>100</v>
      </c>
      <c r="G28" s="79">
        <v>100</v>
      </c>
      <c r="H28" s="79">
        <v>100</v>
      </c>
      <c r="I28" s="85">
        <v>100</v>
      </c>
      <c r="J28" s="82">
        <v>100</v>
      </c>
      <c r="K28" s="79"/>
      <c r="L28" s="79">
        <v>100</v>
      </c>
      <c r="M28" s="79">
        <v>100</v>
      </c>
      <c r="N28" s="79">
        <v>100</v>
      </c>
      <c r="O28" s="79">
        <v>100</v>
      </c>
      <c r="P28" s="79">
        <v>100</v>
      </c>
    </row>
    <row r="29" spans="1:16" s="43" customFormat="1" x14ac:dyDescent="0.25">
      <c r="B29" s="47"/>
      <c r="C29" s="85"/>
      <c r="D29" s="85"/>
      <c r="E29" s="85"/>
      <c r="F29" s="85"/>
      <c r="G29" s="85"/>
      <c r="H29" s="85"/>
      <c r="I29" s="85"/>
      <c r="J29" s="82"/>
      <c r="K29" s="85"/>
      <c r="L29" s="79"/>
      <c r="M29" s="79"/>
      <c r="N29" s="79"/>
      <c r="O29" s="79"/>
      <c r="P29" s="79"/>
    </row>
    <row r="30" spans="1:16" s="43" customFormat="1" x14ac:dyDescent="0.25">
      <c r="A30" s="223" t="s">
        <v>247</v>
      </c>
      <c r="B30" s="224" t="s">
        <v>974</v>
      </c>
      <c r="C30" s="85"/>
      <c r="D30" s="85"/>
      <c r="E30" s="85"/>
      <c r="F30" s="85"/>
      <c r="G30" s="85"/>
      <c r="H30" s="85"/>
      <c r="I30" s="85"/>
      <c r="J30" s="82"/>
      <c r="K30" s="85"/>
      <c r="L30" s="79"/>
      <c r="M30" s="79"/>
      <c r="N30" s="79"/>
      <c r="O30" s="79"/>
      <c r="P30" s="79"/>
    </row>
    <row r="31" spans="1:16" s="43" customFormat="1" x14ac:dyDescent="0.25">
      <c r="A31" s="26" t="s">
        <v>253</v>
      </c>
      <c r="B31" s="220" t="s">
        <v>975</v>
      </c>
      <c r="C31" s="79">
        <v>8.1368208323114679</v>
      </c>
      <c r="D31" s="79"/>
      <c r="E31" s="79">
        <v>1.2128882320744518</v>
      </c>
      <c r="F31" s="79">
        <v>12.471084495100463</v>
      </c>
      <c r="G31" s="79">
        <v>5.0694307576934463</v>
      </c>
      <c r="H31" s="79">
        <v>16.331046140346409</v>
      </c>
      <c r="I31" s="85">
        <v>4.8208457031073255</v>
      </c>
      <c r="J31" s="82">
        <v>7.9685449316337138</v>
      </c>
      <c r="K31" s="79"/>
      <c r="L31" s="79">
        <v>6.5645362982281537</v>
      </c>
      <c r="M31" s="79">
        <v>6.3775850576454545</v>
      </c>
      <c r="N31" s="79">
        <v>10.513466026103092</v>
      </c>
      <c r="O31" s="79">
        <v>8.5578873269382978</v>
      </c>
      <c r="P31" s="79">
        <v>11.544740771750794</v>
      </c>
    </row>
    <row r="32" spans="1:16" s="43" customFormat="1" x14ac:dyDescent="0.25">
      <c r="A32" s="26" t="s">
        <v>254</v>
      </c>
      <c r="B32" s="220" t="s">
        <v>976</v>
      </c>
      <c r="C32" s="79">
        <v>11.763056462895511</v>
      </c>
      <c r="D32" s="79"/>
      <c r="E32" s="79">
        <v>2.1092522308890751</v>
      </c>
      <c r="F32" s="79">
        <v>7.3764970078759502</v>
      </c>
      <c r="G32" s="79">
        <v>6.1754259241771061</v>
      </c>
      <c r="H32" s="79">
        <v>7.5321292349736018</v>
      </c>
      <c r="I32" s="85">
        <v>15.751352270638428</v>
      </c>
      <c r="J32" s="82">
        <v>18.036307679397172</v>
      </c>
      <c r="K32" s="79"/>
      <c r="L32" s="79">
        <v>11.724311426870788</v>
      </c>
      <c r="M32" s="79">
        <v>12.195637554036859</v>
      </c>
      <c r="N32" s="79">
        <v>11.622528068308799</v>
      </c>
      <c r="O32" s="79">
        <v>9.0604726509220281</v>
      </c>
      <c r="P32" s="79">
        <v>15.092281093655476</v>
      </c>
    </row>
    <row r="33" spans="1:16" s="43" customFormat="1" x14ac:dyDescent="0.25">
      <c r="A33" s="26" t="s">
        <v>255</v>
      </c>
      <c r="B33" s="220" t="s">
        <v>977</v>
      </c>
      <c r="C33" s="79">
        <v>0.62096255404529399</v>
      </c>
      <c r="D33" s="79"/>
      <c r="E33" s="79">
        <v>0</v>
      </c>
      <c r="F33" s="79">
        <v>0</v>
      </c>
      <c r="G33" s="79">
        <v>0</v>
      </c>
      <c r="H33" s="79">
        <v>0.29493831802885423</v>
      </c>
      <c r="I33" s="85">
        <v>1.9855920997640928</v>
      </c>
      <c r="J33" s="82">
        <v>0.40591661092195747</v>
      </c>
      <c r="K33" s="79"/>
      <c r="L33" s="79">
        <v>1.0942396973480186</v>
      </c>
      <c r="M33" s="79">
        <v>0</v>
      </c>
      <c r="N33" s="79">
        <v>0</v>
      </c>
      <c r="O33" s="79">
        <v>0</v>
      </c>
      <c r="P33" s="79">
        <v>3.2346487510655679</v>
      </c>
    </row>
    <row r="34" spans="1:16" s="43" customFormat="1" x14ac:dyDescent="0.25">
      <c r="A34" s="26" t="s">
        <v>256</v>
      </c>
      <c r="B34" s="220" t="s">
        <v>978</v>
      </c>
      <c r="C34" s="85">
        <v>10.94805974012497</v>
      </c>
      <c r="D34" s="85"/>
      <c r="E34" s="85">
        <v>0.87181959123923891</v>
      </c>
      <c r="F34" s="85">
        <v>2.86514786155678</v>
      </c>
      <c r="G34" s="85">
        <v>23.680573792843759</v>
      </c>
      <c r="H34" s="85">
        <v>10.382601969941735</v>
      </c>
      <c r="I34" s="85">
        <v>9.3517977640917191</v>
      </c>
      <c r="J34" s="82">
        <v>13.314663256935273</v>
      </c>
      <c r="K34" s="85"/>
      <c r="L34" s="79">
        <v>6.3011465816871057</v>
      </c>
      <c r="M34" s="79">
        <v>16.828907245577579</v>
      </c>
      <c r="N34" s="79">
        <v>10.186213604680638</v>
      </c>
      <c r="O34" s="79">
        <v>10.814035200457827</v>
      </c>
      <c r="P34" s="79">
        <v>12.877924547910469</v>
      </c>
    </row>
    <row r="35" spans="1:16" s="43" customFormat="1" x14ac:dyDescent="0.25">
      <c r="A35" s="26" t="s">
        <v>257</v>
      </c>
      <c r="B35" s="220" t="s">
        <v>979</v>
      </c>
      <c r="C35" s="85">
        <v>6.297370327483959</v>
      </c>
      <c r="D35" s="85"/>
      <c r="E35" s="85">
        <v>0</v>
      </c>
      <c r="F35" s="85">
        <v>6.6065429811001009</v>
      </c>
      <c r="G35" s="85">
        <v>0.73218599526547024</v>
      </c>
      <c r="H35" s="85">
        <v>7.6732604955126211</v>
      </c>
      <c r="I35" s="85">
        <v>5.1827846020452695</v>
      </c>
      <c r="J35" s="82">
        <v>10.659929022126793</v>
      </c>
      <c r="K35" s="85"/>
      <c r="L35" s="79">
        <v>3.5987620308006854</v>
      </c>
      <c r="M35" s="79">
        <v>7.6722820994596432</v>
      </c>
      <c r="N35" s="79">
        <v>7.189943076717177</v>
      </c>
      <c r="O35" s="79">
        <v>10.446641179193291</v>
      </c>
      <c r="P35" s="79">
        <v>3.2660630708703904</v>
      </c>
    </row>
    <row r="36" spans="1:16" s="43" customFormat="1" x14ac:dyDescent="0.25">
      <c r="A36" s="26" t="s">
        <v>258</v>
      </c>
      <c r="B36" s="220" t="s">
        <v>980</v>
      </c>
      <c r="C36" s="79">
        <v>4.7551562454414045</v>
      </c>
      <c r="D36" s="79"/>
      <c r="E36" s="79">
        <v>8.9249545235544581</v>
      </c>
      <c r="F36" s="79">
        <v>10.973319673916707</v>
      </c>
      <c r="G36" s="79">
        <v>5.5002716351011216</v>
      </c>
      <c r="H36" s="79">
        <v>2.5440649704172631</v>
      </c>
      <c r="I36" s="85">
        <v>1.1614878982543855</v>
      </c>
      <c r="J36" s="82">
        <v>4.82482037857321</v>
      </c>
      <c r="K36" s="79"/>
      <c r="L36" s="79">
        <v>6.2545762988824443</v>
      </c>
      <c r="M36" s="79">
        <v>0.74307713705280376</v>
      </c>
      <c r="N36" s="79">
        <v>1.5229023914070636</v>
      </c>
      <c r="O36" s="79">
        <v>12.774662705784543</v>
      </c>
      <c r="P36" s="79">
        <v>7.0576635087880106</v>
      </c>
    </row>
    <row r="37" spans="1:16" s="43" customFormat="1" x14ac:dyDescent="0.25">
      <c r="A37" s="26" t="s">
        <v>259</v>
      </c>
      <c r="B37" s="220" t="s">
        <v>981</v>
      </c>
      <c r="C37" s="79">
        <v>50.631192378043153</v>
      </c>
      <c r="D37" s="79"/>
      <c r="E37" s="79">
        <v>65.36847309470393</v>
      </c>
      <c r="F37" s="79">
        <v>26.233327036989841</v>
      </c>
      <c r="G37" s="79">
        <v>52.725674157612737</v>
      </c>
      <c r="H37" s="79">
        <v>54.05293772806651</v>
      </c>
      <c r="I37" s="85">
        <v>60.782056447144939</v>
      </c>
      <c r="J37" s="82">
        <v>44.78981812041188</v>
      </c>
      <c r="K37" s="79"/>
      <c r="L37" s="79">
        <v>63.931483233247043</v>
      </c>
      <c r="M37" s="79">
        <v>55.741501199252738</v>
      </c>
      <c r="N37" s="79">
        <v>49.921915711156878</v>
      </c>
      <c r="O37" s="79">
        <v>31.490553443916465</v>
      </c>
      <c r="P37" s="79">
        <v>21.547386687723687</v>
      </c>
    </row>
    <row r="38" spans="1:16" s="43" customFormat="1" x14ac:dyDescent="0.25">
      <c r="A38" s="26" t="s">
        <v>260</v>
      </c>
      <c r="B38" s="220" t="s">
        <v>982</v>
      </c>
      <c r="C38" s="85">
        <v>6.8473814596542368</v>
      </c>
      <c r="D38" s="85"/>
      <c r="E38" s="85">
        <v>21.512612327538843</v>
      </c>
      <c r="F38" s="85">
        <v>33.474080943460159</v>
      </c>
      <c r="G38" s="85">
        <v>6.1164377373063656</v>
      </c>
      <c r="H38" s="85">
        <v>1.1890211427130002</v>
      </c>
      <c r="I38" s="85">
        <v>0.96408321495384408</v>
      </c>
      <c r="J38" s="82">
        <v>0</v>
      </c>
      <c r="K38" s="85"/>
      <c r="L38" s="79">
        <v>0.53094443293576088</v>
      </c>
      <c r="M38" s="79">
        <v>0.44100970697492992</v>
      </c>
      <c r="N38" s="79">
        <v>9.0430311216263597</v>
      </c>
      <c r="O38" s="79">
        <v>16.855747492787557</v>
      </c>
      <c r="P38" s="79">
        <v>25.379291568235594</v>
      </c>
    </row>
    <row r="39" spans="1:16" s="89" customFormat="1" x14ac:dyDescent="0.25">
      <c r="C39" s="89">
        <v>100</v>
      </c>
      <c r="E39" s="89">
        <v>100</v>
      </c>
      <c r="F39" s="89">
        <v>100</v>
      </c>
      <c r="G39" s="89">
        <v>100</v>
      </c>
      <c r="H39" s="89">
        <v>100</v>
      </c>
      <c r="I39" s="89">
        <v>100</v>
      </c>
      <c r="J39" s="89">
        <v>100</v>
      </c>
      <c r="L39" s="89">
        <v>100</v>
      </c>
      <c r="M39" s="89">
        <v>100</v>
      </c>
      <c r="N39" s="89">
        <v>100</v>
      </c>
      <c r="O39" s="89">
        <v>100</v>
      </c>
      <c r="P39" s="89">
        <v>100</v>
      </c>
    </row>
    <row r="40" spans="1:16" s="43" customFormat="1" x14ac:dyDescent="0.25"/>
    <row r="41" spans="1:16" s="43" customFormat="1" x14ac:dyDescent="0.25">
      <c r="A41" s="99"/>
      <c r="B41" s="198"/>
      <c r="C41" s="27"/>
      <c r="D41" s="27"/>
      <c r="E41" s="27"/>
      <c r="F41" s="27"/>
      <c r="G41" s="27"/>
      <c r="H41" s="27"/>
      <c r="I41" s="27"/>
      <c r="J41" s="27"/>
      <c r="K41" s="27"/>
      <c r="L41" s="98"/>
      <c r="M41" s="98"/>
    </row>
    <row r="42" spans="1:16" s="43" customFormat="1" x14ac:dyDescent="0.25">
      <c r="A42" s="50" t="s">
        <v>225</v>
      </c>
      <c r="B42" s="99"/>
      <c r="C42" s="18"/>
      <c r="D42" s="18"/>
      <c r="E42" s="18"/>
      <c r="F42" s="18"/>
      <c r="G42" s="18"/>
      <c r="H42" s="18"/>
      <c r="I42" s="18"/>
      <c r="J42" s="18"/>
      <c r="K42" s="18"/>
    </row>
    <row r="43" spans="1:16" s="43" customFormat="1" x14ac:dyDescent="0.25">
      <c r="A43" s="208" t="s">
        <v>964</v>
      </c>
      <c r="B43" s="99"/>
      <c r="C43" s="18"/>
      <c r="D43" s="18"/>
      <c r="E43" s="18"/>
      <c r="F43" s="18"/>
      <c r="G43" s="18"/>
      <c r="H43" s="18"/>
      <c r="I43" s="18"/>
      <c r="J43" s="18"/>
      <c r="K43" s="18"/>
      <c r="L43" s="98"/>
      <c r="M43" s="98"/>
    </row>
  </sheetData>
  <mergeCells count="4">
    <mergeCell ref="E16:J16"/>
    <mergeCell ref="L16:P16"/>
    <mergeCell ref="E17:J17"/>
    <mergeCell ref="L17:P17"/>
  </mergeCells>
  <hyperlinks>
    <hyperlink ref="A5" location="Índice!A1" display="Índice/Contents" xr:uid="{4937224D-9E67-45FF-B28E-F107F2E0FC36}"/>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7467-85C4-4C2E-A049-FE03193F60A2}">
  <sheetPr codeName="Sheet48"/>
  <dimension ref="A5:CD74"/>
  <sheetViews>
    <sheetView showGridLines="0" showRowColHeaders="0" zoomScaleNormal="100" workbookViewId="0">
      <selection activeCell="A8" sqref="A8"/>
    </sheetView>
  </sheetViews>
  <sheetFormatPr defaultRowHeight="15" x14ac:dyDescent="0.25"/>
  <cols>
    <col min="1" max="1" width="75.7109375" customWidth="1"/>
    <col min="2" max="2" width="80.7109375" customWidth="1"/>
    <col min="3" max="7" width="10.7109375" customWidth="1"/>
    <col min="8" max="8" width="5.7109375" customWidth="1"/>
    <col min="9" max="10" width="10.7109375" customWidth="1"/>
  </cols>
  <sheetData>
    <row r="5" spans="1:11" ht="36" customHeight="1" x14ac:dyDescent="0.25">
      <c r="A5" s="9" t="s">
        <v>6</v>
      </c>
    </row>
    <row r="6" spans="1:11" ht="18.75" x14ac:dyDescent="0.25">
      <c r="A6" s="5" t="s">
        <v>196</v>
      </c>
    </row>
    <row r="7" spans="1:11" x14ac:dyDescent="0.25">
      <c r="A7" s="228" t="str">
        <f>Índice!$A$75</f>
        <v>Anexo do Tema em Destaque/Special issue annex</v>
      </c>
    </row>
    <row r="8" spans="1:11" ht="18.75" x14ac:dyDescent="0.25">
      <c r="A8" s="5"/>
    </row>
    <row r="9" spans="1:11" x14ac:dyDescent="0.25">
      <c r="A9" s="6"/>
    </row>
    <row r="10" spans="1:11" x14ac:dyDescent="0.25">
      <c r="A10" t="s">
        <v>227</v>
      </c>
    </row>
    <row r="11" spans="1:11" x14ac:dyDescent="0.25">
      <c r="A11" s="7" t="s">
        <v>351</v>
      </c>
    </row>
    <row r="14" spans="1:11" ht="15" customHeight="1" x14ac:dyDescent="0.25">
      <c r="A14" s="58" t="s">
        <v>100</v>
      </c>
      <c r="B14" s="59" t="s">
        <v>101</v>
      </c>
      <c r="C14" s="196" t="s">
        <v>7</v>
      </c>
      <c r="D14" s="196" t="s">
        <v>7</v>
      </c>
      <c r="E14" s="196" t="s">
        <v>7</v>
      </c>
      <c r="F14" s="196" t="s">
        <v>7</v>
      </c>
      <c r="G14" s="196" t="s">
        <v>7</v>
      </c>
      <c r="H14" s="196"/>
      <c r="I14" s="196" t="s">
        <v>7</v>
      </c>
      <c r="J14" s="196" t="s">
        <v>7</v>
      </c>
    </row>
    <row r="15" spans="1:11" ht="57.6" customHeight="1" x14ac:dyDescent="0.25">
      <c r="C15" s="200">
        <v>1981</v>
      </c>
      <c r="D15" s="200">
        <v>1991</v>
      </c>
      <c r="E15" s="200">
        <v>2001</v>
      </c>
      <c r="F15" s="200">
        <v>2011</v>
      </c>
      <c r="G15" s="200">
        <v>2021</v>
      </c>
      <c r="H15" s="196"/>
      <c r="I15" s="303" t="s">
        <v>339</v>
      </c>
      <c r="J15" s="286"/>
    </row>
    <row r="16" spans="1:11" ht="60" customHeight="1" x14ac:dyDescent="0.25">
      <c r="A16" s="197"/>
      <c r="C16" s="200"/>
      <c r="D16" s="200"/>
      <c r="E16" s="200"/>
      <c r="F16" s="200"/>
      <c r="G16" s="200"/>
      <c r="H16" s="200"/>
      <c r="I16" s="305" t="s">
        <v>338</v>
      </c>
      <c r="J16" s="305"/>
      <c r="K16" s="16"/>
    </row>
    <row r="17" spans="1:82" x14ac:dyDescent="0.25">
      <c r="A17" s="197"/>
      <c r="C17" s="200"/>
      <c r="D17" s="200"/>
      <c r="E17" s="200"/>
      <c r="F17" s="200"/>
      <c r="G17" s="200"/>
      <c r="H17" s="200"/>
      <c r="I17" s="78">
        <v>1981</v>
      </c>
      <c r="J17" s="78">
        <v>2021</v>
      </c>
      <c r="K17" s="16"/>
    </row>
    <row r="18" spans="1:82" x14ac:dyDescent="0.25">
      <c r="A18" s="197"/>
      <c r="C18" s="200"/>
      <c r="D18" s="200"/>
      <c r="E18" s="200"/>
      <c r="F18" s="200"/>
      <c r="G18" s="200"/>
      <c r="H18" s="200"/>
      <c r="I18" s="78"/>
      <c r="J18" s="78"/>
      <c r="K18" s="16"/>
    </row>
    <row r="19" spans="1:82" ht="15" customHeight="1" x14ac:dyDescent="0.25">
      <c r="A19" s="80" t="s">
        <v>85</v>
      </c>
      <c r="B19" s="219" t="s">
        <v>85</v>
      </c>
      <c r="C19" s="78">
        <v>56.592373985571932</v>
      </c>
      <c r="D19" s="78">
        <v>64.742568103014008</v>
      </c>
      <c r="E19" s="78">
        <v>75.705312160944843</v>
      </c>
      <c r="F19" s="78">
        <v>73.244524333068085</v>
      </c>
      <c r="G19" s="78">
        <v>70.006911150319084</v>
      </c>
      <c r="H19" s="200"/>
      <c r="I19" s="78">
        <v>100</v>
      </c>
      <c r="J19" s="78">
        <v>100</v>
      </c>
      <c r="K19" s="31"/>
      <c r="L19" s="62"/>
      <c r="M19" s="62"/>
      <c r="N19" s="62"/>
    </row>
    <row r="20" spans="1:82" ht="15" customHeight="1" x14ac:dyDescent="0.25">
      <c r="B20" s="7"/>
      <c r="C20" s="78"/>
      <c r="D20" s="78"/>
      <c r="E20" s="78"/>
      <c r="F20" s="78"/>
      <c r="G20" s="78"/>
      <c r="H20" s="78"/>
      <c r="I20" s="78"/>
      <c r="J20" s="78"/>
      <c r="K20" s="17"/>
      <c r="L20" s="63"/>
      <c r="M20" s="63"/>
      <c r="N20" s="63"/>
    </row>
    <row r="21" spans="1:82" x14ac:dyDescent="0.25">
      <c r="A21" s="80" t="s">
        <v>228</v>
      </c>
      <c r="B21" s="219" t="s">
        <v>983</v>
      </c>
      <c r="C21" s="78"/>
      <c r="D21" s="78"/>
      <c r="E21" s="78"/>
      <c r="F21" s="78"/>
      <c r="G21" s="78"/>
      <c r="H21" s="78"/>
      <c r="I21" s="78"/>
      <c r="J21" s="78"/>
      <c r="L21" s="15"/>
      <c r="M21" s="15"/>
      <c r="N21" s="15"/>
    </row>
    <row r="22" spans="1:82" x14ac:dyDescent="0.25">
      <c r="A22" s="76" t="s">
        <v>229</v>
      </c>
      <c r="B22" s="202" t="s">
        <v>984</v>
      </c>
      <c r="C22" s="78">
        <v>30.321715999160681</v>
      </c>
      <c r="D22" s="78">
        <v>43.962022357805488</v>
      </c>
      <c r="E22" s="78">
        <v>64.482552775818093</v>
      </c>
      <c r="F22" s="78">
        <v>46.40549828178694</v>
      </c>
      <c r="G22" s="78">
        <v>30.092672043933415</v>
      </c>
      <c r="H22" s="78"/>
      <c r="I22" s="78">
        <v>5.3353715789686564</v>
      </c>
      <c r="J22" s="78">
        <v>1.0425384560977806</v>
      </c>
      <c r="K22" s="30"/>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row>
    <row r="23" spans="1:82" x14ac:dyDescent="0.25">
      <c r="A23" s="76" t="s">
        <v>230</v>
      </c>
      <c r="B23" s="202" t="s">
        <v>985</v>
      </c>
      <c r="C23" s="78">
        <v>39.634548461390182</v>
      </c>
      <c r="D23" s="78">
        <v>65.442347440111135</v>
      </c>
      <c r="E23" s="78">
        <v>78.980882676567248</v>
      </c>
      <c r="F23" s="78">
        <v>49.651573697942467</v>
      </c>
      <c r="G23" s="78">
        <v>35.529267057376458</v>
      </c>
      <c r="H23" s="78"/>
      <c r="I23" s="78">
        <v>3.5594543684327609</v>
      </c>
      <c r="J23" s="78">
        <v>2.7372307264480766</v>
      </c>
      <c r="K23" s="22"/>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row>
    <row r="24" spans="1:82" x14ac:dyDescent="0.25">
      <c r="A24" s="76" t="s">
        <v>231</v>
      </c>
      <c r="B24" s="202" t="s">
        <v>986</v>
      </c>
      <c r="C24" s="78">
        <v>38.124993229262586</v>
      </c>
      <c r="D24" s="78">
        <v>52.757355732622948</v>
      </c>
      <c r="E24" s="78">
        <v>66.235493144364654</v>
      </c>
      <c r="F24" s="78">
        <v>63.898115982453028</v>
      </c>
      <c r="G24" s="78">
        <v>58.436840073571148</v>
      </c>
      <c r="H24" s="78"/>
      <c r="I24" s="78">
        <v>16.668002865966933</v>
      </c>
      <c r="J24" s="78">
        <v>5.9593765336151545</v>
      </c>
      <c r="K24" s="18"/>
      <c r="L24" s="15"/>
      <c r="M24" s="15"/>
      <c r="N24" s="15"/>
    </row>
    <row r="25" spans="1:82" x14ac:dyDescent="0.25">
      <c r="A25" s="76" t="s">
        <v>232</v>
      </c>
      <c r="B25" s="202" t="s">
        <v>987</v>
      </c>
      <c r="C25" s="78">
        <v>43.887840166961745</v>
      </c>
      <c r="D25" s="78">
        <v>63.031400742972252</v>
      </c>
      <c r="E25" s="78">
        <v>77.329615714814551</v>
      </c>
      <c r="F25" s="78">
        <v>69.26957408157665</v>
      </c>
      <c r="G25" s="78">
        <v>63.213592707942666</v>
      </c>
      <c r="H25" s="78"/>
      <c r="I25" s="78">
        <v>6.1601676821781348</v>
      </c>
      <c r="J25" s="78">
        <v>14.413791788259541</v>
      </c>
      <c r="K25" s="18"/>
      <c r="L25" s="15"/>
      <c r="M25" s="15"/>
      <c r="N25" s="15"/>
    </row>
    <row r="26" spans="1:82" x14ac:dyDescent="0.25">
      <c r="A26" s="76" t="s">
        <v>233</v>
      </c>
      <c r="B26" s="202" t="s">
        <v>988</v>
      </c>
      <c r="C26" s="78">
        <v>37.401155443220794</v>
      </c>
      <c r="D26" s="78">
        <v>48.37478984351425</v>
      </c>
      <c r="E26" s="78">
        <v>61.871272972438888</v>
      </c>
      <c r="F26" s="78">
        <v>80.12756808408983</v>
      </c>
      <c r="G26" s="78">
        <v>81.06412929206536</v>
      </c>
      <c r="H26" s="78"/>
      <c r="I26" s="78">
        <v>4.0006529319824002</v>
      </c>
      <c r="J26" s="78">
        <v>5.3541258456986114</v>
      </c>
      <c r="K26" s="18"/>
      <c r="L26" s="15"/>
      <c r="M26" s="15"/>
      <c r="N26" s="15"/>
    </row>
    <row r="27" spans="1:82" x14ac:dyDescent="0.25">
      <c r="A27" s="76" t="s">
        <v>234</v>
      </c>
      <c r="B27" s="202" t="s">
        <v>989</v>
      </c>
      <c r="C27" s="78">
        <v>36.067380352644832</v>
      </c>
      <c r="D27" s="78">
        <v>52.186029084607647</v>
      </c>
      <c r="E27" s="78">
        <v>65.850331297908269</v>
      </c>
      <c r="F27" s="78">
        <v>73.197467352592</v>
      </c>
      <c r="G27" s="78">
        <v>74.778225497556278</v>
      </c>
      <c r="H27" s="78"/>
      <c r="I27" s="78">
        <v>0.91757167084138658</v>
      </c>
      <c r="J27" s="78">
        <v>3.981189504803889</v>
      </c>
      <c r="K27" s="18"/>
      <c r="L27" s="15"/>
      <c r="M27" s="15"/>
      <c r="N27" s="15"/>
    </row>
    <row r="28" spans="1:82" x14ac:dyDescent="0.25">
      <c r="A28" s="77"/>
      <c r="B28" s="226"/>
      <c r="K28" s="18"/>
      <c r="L28" s="15"/>
      <c r="M28" s="15"/>
      <c r="N28" s="15"/>
    </row>
    <row r="29" spans="1:82" x14ac:dyDescent="0.25">
      <c r="A29" s="76" t="s">
        <v>990</v>
      </c>
      <c r="B29" s="202" t="s">
        <v>991</v>
      </c>
      <c r="C29" s="78">
        <v>51.627008207127766</v>
      </c>
      <c r="D29" s="78">
        <v>53.995906917496761</v>
      </c>
      <c r="E29" s="78">
        <v>65.028806328049583</v>
      </c>
      <c r="F29" s="78">
        <v>56.729125520720956</v>
      </c>
      <c r="G29" s="78">
        <v>36.335988954605668</v>
      </c>
      <c r="H29" s="78"/>
      <c r="I29" s="78">
        <v>8.3912954921691494</v>
      </c>
      <c r="J29" s="78">
        <v>1.293806928579067</v>
      </c>
      <c r="K29" s="18"/>
      <c r="L29" s="15"/>
      <c r="M29" s="15"/>
      <c r="N29" s="15"/>
    </row>
    <row r="30" spans="1:82" x14ac:dyDescent="0.25">
      <c r="A30" s="76" t="s">
        <v>992</v>
      </c>
      <c r="B30" s="202" t="s">
        <v>993</v>
      </c>
      <c r="C30" s="78">
        <v>41.052441585718036</v>
      </c>
      <c r="D30" s="78">
        <v>55.846721095601794</v>
      </c>
      <c r="E30" s="78">
        <v>73.179148311306903</v>
      </c>
      <c r="F30" s="78">
        <v>63.611397185032615</v>
      </c>
      <c r="G30" s="78">
        <v>48.02552810486096</v>
      </c>
      <c r="H30" s="78"/>
      <c r="I30" s="78">
        <v>2.2009008150093461</v>
      </c>
      <c r="J30" s="78">
        <v>2.3186269622730369</v>
      </c>
      <c r="K30" s="18"/>
      <c r="L30" s="15"/>
      <c r="M30" s="15"/>
      <c r="N30" s="15"/>
    </row>
    <row r="31" spans="1:82" x14ac:dyDescent="0.25">
      <c r="A31" s="76" t="s">
        <v>994</v>
      </c>
      <c r="B31" s="202" t="s">
        <v>995</v>
      </c>
      <c r="C31" s="78">
        <v>73.621592489084961</v>
      </c>
      <c r="D31" s="78">
        <v>77.282108566717199</v>
      </c>
      <c r="E31" s="78">
        <v>83.238075386486017</v>
      </c>
      <c r="F31" s="78">
        <v>79.347713902363509</v>
      </c>
      <c r="G31" s="78">
        <v>73.888005090677694</v>
      </c>
      <c r="H31" s="78"/>
      <c r="I31" s="78">
        <v>28.544936743602854</v>
      </c>
      <c r="J31" s="78">
        <v>10.621880417063661</v>
      </c>
      <c r="K31" s="18"/>
      <c r="L31" s="15"/>
      <c r="M31" s="15"/>
      <c r="N31" s="15"/>
    </row>
    <row r="32" spans="1:82" x14ac:dyDescent="0.25">
      <c r="A32" s="76" t="s">
        <v>996</v>
      </c>
      <c r="B32" s="202" t="s">
        <v>997</v>
      </c>
      <c r="C32" s="78">
        <v>53.386676149834045</v>
      </c>
      <c r="D32" s="78">
        <v>68.795729878853308</v>
      </c>
      <c r="E32" s="78">
        <v>83.038403743627399</v>
      </c>
      <c r="F32" s="78">
        <v>82.290515702132126</v>
      </c>
      <c r="G32" s="78">
        <v>76.957684845399569</v>
      </c>
      <c r="H32" s="78"/>
      <c r="I32" s="78">
        <v>3.0465344046040372</v>
      </c>
      <c r="J32" s="78">
        <v>14.320516605468908</v>
      </c>
      <c r="K32" s="18"/>
      <c r="L32" s="15"/>
      <c r="M32" s="15"/>
      <c r="N32" s="15"/>
    </row>
    <row r="33" spans="1:14" x14ac:dyDescent="0.25">
      <c r="A33" s="76" t="s">
        <v>998</v>
      </c>
      <c r="B33" s="202" t="s">
        <v>999</v>
      </c>
      <c r="C33" s="78">
        <v>81.245210173952017</v>
      </c>
      <c r="D33" s="78">
        <v>82.165118901318877</v>
      </c>
      <c r="E33" s="78">
        <v>88.831378849013092</v>
      </c>
      <c r="F33" s="78">
        <v>87.589316803083733</v>
      </c>
      <c r="G33" s="78">
        <v>87.797530126481433</v>
      </c>
      <c r="H33" s="78"/>
      <c r="I33" s="78">
        <v>9.9900037846942347</v>
      </c>
      <c r="J33" s="78">
        <v>9.6954048695728581</v>
      </c>
      <c r="K33" s="18"/>
      <c r="L33" s="15"/>
      <c r="M33" s="15"/>
      <c r="N33" s="15"/>
    </row>
    <row r="34" spans="1:14" x14ac:dyDescent="0.25">
      <c r="A34" s="76" t="s">
        <v>1000</v>
      </c>
      <c r="B34" s="202" t="s">
        <v>1001</v>
      </c>
      <c r="C34" s="78">
        <v>66.143372046455752</v>
      </c>
      <c r="D34" s="78">
        <v>71.182057551250708</v>
      </c>
      <c r="E34" s="78">
        <v>81.710283986266802</v>
      </c>
      <c r="F34" s="78">
        <v>83.876037306308291</v>
      </c>
      <c r="G34" s="78">
        <v>86.066469242344084</v>
      </c>
      <c r="H34" s="78"/>
      <c r="I34" s="78">
        <v>0.45087698010290905</v>
      </c>
      <c r="J34" s="78">
        <v>3.5132927998269676</v>
      </c>
      <c r="K34" s="18"/>
      <c r="L34" s="15"/>
      <c r="M34" s="15"/>
      <c r="N34" s="15"/>
    </row>
    <row r="35" spans="1:14" x14ac:dyDescent="0.25">
      <c r="B35" s="7"/>
      <c r="K35" s="18"/>
      <c r="L35" s="15"/>
      <c r="M35" s="15"/>
      <c r="N35" s="15"/>
    </row>
    <row r="36" spans="1:14" x14ac:dyDescent="0.25">
      <c r="A36" s="81" t="s">
        <v>235</v>
      </c>
      <c r="B36" s="219" t="s">
        <v>1002</v>
      </c>
      <c r="C36" s="78"/>
      <c r="D36" s="78"/>
      <c r="E36" s="78"/>
      <c r="F36" s="78"/>
      <c r="G36" s="78"/>
      <c r="H36" s="78"/>
      <c r="I36" s="78"/>
      <c r="J36" s="78"/>
      <c r="K36" s="18"/>
      <c r="L36" s="15"/>
      <c r="M36" s="15"/>
      <c r="N36" s="15"/>
    </row>
    <row r="37" spans="1:14" x14ac:dyDescent="0.25">
      <c r="A37" s="76" t="s">
        <v>229</v>
      </c>
      <c r="B37" s="202" t="s">
        <v>984</v>
      </c>
      <c r="C37" s="78">
        <v>27.549735582976581</v>
      </c>
      <c r="D37" s="78">
        <v>40.038650737877724</v>
      </c>
      <c r="E37" s="78">
        <v>54.951974386339387</v>
      </c>
      <c r="F37" s="78">
        <v>44.948604992657856</v>
      </c>
      <c r="G37" s="78">
        <v>27.974087161366313</v>
      </c>
      <c r="H37" s="78"/>
      <c r="I37" s="78">
        <v>0.14340668706356841</v>
      </c>
      <c r="J37" s="78">
        <v>0.24593363412809552</v>
      </c>
      <c r="K37" s="18"/>
      <c r="L37" s="15"/>
      <c r="M37" s="15"/>
      <c r="N37" s="15"/>
    </row>
    <row r="38" spans="1:14" x14ac:dyDescent="0.25">
      <c r="A38" s="76" t="s">
        <v>230</v>
      </c>
      <c r="B38" s="202" t="s">
        <v>985</v>
      </c>
      <c r="C38" s="78">
        <v>36.216056670602129</v>
      </c>
      <c r="D38" s="78">
        <v>59.23571428571428</v>
      </c>
      <c r="E38" s="78">
        <v>70.71066724562165</v>
      </c>
      <c r="F38" s="78">
        <v>56.801889528860897</v>
      </c>
      <c r="G38" s="78">
        <v>40.033588002933037</v>
      </c>
      <c r="H38" s="78"/>
      <c r="I38" s="78">
        <v>0.24470503942149069</v>
      </c>
      <c r="J38" s="78">
        <v>1.0205473351034053</v>
      </c>
      <c r="K38" s="18"/>
      <c r="L38" s="15"/>
      <c r="M38" s="15"/>
      <c r="N38" s="15"/>
    </row>
    <row r="39" spans="1:14" x14ac:dyDescent="0.25">
      <c r="A39" s="76" t="s">
        <v>231</v>
      </c>
      <c r="B39" s="202" t="s">
        <v>986</v>
      </c>
      <c r="C39" s="78">
        <v>27.027569593147749</v>
      </c>
      <c r="D39" s="78">
        <v>39.453358793855273</v>
      </c>
      <c r="E39" s="78">
        <v>51.719980140435496</v>
      </c>
      <c r="F39" s="78">
        <v>45.024411393240207</v>
      </c>
      <c r="G39" s="78">
        <v>41.66057622033312</v>
      </c>
      <c r="H39" s="78"/>
      <c r="I39" s="78">
        <v>1.0793601266572483</v>
      </c>
      <c r="J39" s="78">
        <v>1.255111245863388</v>
      </c>
      <c r="K39" s="18"/>
      <c r="L39" s="15"/>
      <c r="M39" s="15"/>
      <c r="N39" s="15"/>
    </row>
    <row r="40" spans="1:14" x14ac:dyDescent="0.25">
      <c r="A40" s="76" t="s">
        <v>232</v>
      </c>
      <c r="B40" s="202" t="s">
        <v>987</v>
      </c>
      <c r="C40" s="78">
        <v>33.339456282145477</v>
      </c>
      <c r="D40" s="78">
        <v>53.647294589178351</v>
      </c>
      <c r="E40" s="78">
        <v>67.043989687399289</v>
      </c>
      <c r="F40" s="78">
        <v>69.182739636124992</v>
      </c>
      <c r="G40" s="78">
        <v>63.249996758172642</v>
      </c>
      <c r="H40" s="78"/>
      <c r="I40" s="78">
        <v>0.39320372922390656</v>
      </c>
      <c r="J40" s="78">
        <v>3.7231378215658308</v>
      </c>
      <c r="K40" s="18"/>
      <c r="L40" s="15"/>
      <c r="M40" s="15"/>
      <c r="N40" s="15"/>
    </row>
    <row r="41" spans="1:14" x14ac:dyDescent="0.25">
      <c r="A41" s="76" t="s">
        <v>233</v>
      </c>
      <c r="B41" s="202" t="s">
        <v>988</v>
      </c>
      <c r="C41" s="78">
        <v>31.071577348133989</v>
      </c>
      <c r="D41" s="78">
        <v>37.29355100224133</v>
      </c>
      <c r="E41" s="78">
        <v>49.933349283932046</v>
      </c>
      <c r="F41" s="78">
        <v>52.60935143288085</v>
      </c>
      <c r="G41" s="78">
        <v>58.791509116094495</v>
      </c>
      <c r="H41" s="78"/>
      <c r="I41" s="78">
        <v>1.4737556012030129</v>
      </c>
      <c r="J41" s="78">
        <v>3.223956272671554</v>
      </c>
      <c r="K41" s="18"/>
      <c r="L41" s="15"/>
      <c r="M41" s="15"/>
      <c r="N41" s="15"/>
    </row>
    <row r="42" spans="1:14" x14ac:dyDescent="0.25">
      <c r="A42" s="76" t="s">
        <v>234</v>
      </c>
      <c r="B42" s="202" t="s">
        <v>989</v>
      </c>
      <c r="C42" s="78">
        <v>27.140255009107467</v>
      </c>
      <c r="D42" s="78">
        <v>40.941083432186637</v>
      </c>
      <c r="E42" s="78">
        <v>55.375751324821287</v>
      </c>
      <c r="F42" s="78">
        <v>62.147918909221389</v>
      </c>
      <c r="G42" s="78">
        <v>68.127186487240579</v>
      </c>
      <c r="H42" s="78"/>
      <c r="I42" s="78">
        <v>0.17843677682727058</v>
      </c>
      <c r="J42" s="78">
        <v>2.2494671800020325</v>
      </c>
      <c r="K42" s="18"/>
      <c r="L42" s="15"/>
      <c r="M42" s="15"/>
      <c r="N42" s="15"/>
    </row>
    <row r="43" spans="1:14" x14ac:dyDescent="0.25">
      <c r="A43" s="77"/>
      <c r="B43" s="226"/>
      <c r="K43" s="18"/>
      <c r="L43" s="15"/>
      <c r="M43" s="15"/>
      <c r="N43" s="15"/>
    </row>
    <row r="44" spans="1:14" x14ac:dyDescent="0.25">
      <c r="A44" s="76" t="s">
        <v>990</v>
      </c>
      <c r="B44" s="202" t="s">
        <v>991</v>
      </c>
      <c r="C44" s="78">
        <v>58.795529801324506</v>
      </c>
      <c r="D44" s="78">
        <v>50.693035835023672</v>
      </c>
      <c r="E44" s="78">
        <v>58.280472333365864</v>
      </c>
      <c r="F44" s="78">
        <v>46.40549828178694</v>
      </c>
      <c r="G44" s="78">
        <v>30.092672043933415</v>
      </c>
      <c r="H44" s="78"/>
      <c r="I44" s="78">
        <v>0.17450040591567934</v>
      </c>
      <c r="J44" s="78">
        <v>0.28132219985559725</v>
      </c>
      <c r="K44" s="18"/>
      <c r="L44" s="15"/>
      <c r="M44" s="15"/>
      <c r="N44" s="15"/>
    </row>
    <row r="45" spans="1:14" x14ac:dyDescent="0.25">
      <c r="A45" s="76" t="s">
        <v>992</v>
      </c>
      <c r="B45" s="202" t="s">
        <v>993</v>
      </c>
      <c r="C45" s="78">
        <v>36.28942486085343</v>
      </c>
      <c r="D45" s="78">
        <v>45.726495726495727</v>
      </c>
      <c r="E45" s="78">
        <v>59.934918648310386</v>
      </c>
      <c r="F45" s="78">
        <v>49.651573697942467</v>
      </c>
      <c r="G45" s="78">
        <v>35.529267057376458</v>
      </c>
      <c r="H45" s="78"/>
      <c r="I45" s="78">
        <v>9.7325867951729261E-2</v>
      </c>
      <c r="J45" s="78">
        <v>0.66726516632987987</v>
      </c>
      <c r="K45" s="18"/>
      <c r="L45" s="15"/>
      <c r="M45" s="15"/>
      <c r="N45" s="15"/>
    </row>
    <row r="46" spans="1:14" x14ac:dyDescent="0.25">
      <c r="A46" s="76" t="s">
        <v>994</v>
      </c>
      <c r="B46" s="202" t="s">
        <v>995</v>
      </c>
      <c r="C46" s="78">
        <v>71.131251011490534</v>
      </c>
      <c r="D46" s="78">
        <v>71.819163965760822</v>
      </c>
      <c r="E46" s="78">
        <v>76.903368654119873</v>
      </c>
      <c r="F46" s="78">
        <v>63.898115982453028</v>
      </c>
      <c r="G46" s="78">
        <v>58.436840073571148</v>
      </c>
      <c r="H46" s="78"/>
      <c r="I46" s="78">
        <v>2.2314528314424305</v>
      </c>
      <c r="J46" s="78">
        <v>2.126162409377149</v>
      </c>
      <c r="K46" s="18"/>
      <c r="L46" s="15"/>
      <c r="M46" s="15"/>
      <c r="N46" s="15"/>
    </row>
    <row r="47" spans="1:14" x14ac:dyDescent="0.25">
      <c r="A47" s="76" t="s">
        <v>996</v>
      </c>
      <c r="B47" s="202" t="s">
        <v>997</v>
      </c>
      <c r="C47" s="78">
        <v>49.444175930401158</v>
      </c>
      <c r="D47" s="78">
        <v>56.984157650695522</v>
      </c>
      <c r="E47" s="78">
        <v>70.99076560832934</v>
      </c>
      <c r="F47" s="78">
        <v>69.26957408157665</v>
      </c>
      <c r="G47" s="78">
        <v>63.213592707942666</v>
      </c>
      <c r="H47" s="78"/>
      <c r="I47" s="78">
        <v>0.14943764066206147</v>
      </c>
      <c r="J47" s="78">
        <v>2.9608111464809017</v>
      </c>
      <c r="K47" s="18"/>
      <c r="L47" s="15"/>
      <c r="M47" s="15"/>
      <c r="N47" s="15"/>
    </row>
    <row r="48" spans="1:14" x14ac:dyDescent="0.25">
      <c r="A48" s="76" t="s">
        <v>998</v>
      </c>
      <c r="B48" s="202" t="s">
        <v>999</v>
      </c>
      <c r="C48" s="78">
        <v>77.546744036105736</v>
      </c>
      <c r="D48" s="78">
        <v>76.670603086696261</v>
      </c>
      <c r="E48" s="78">
        <v>84.344144325066111</v>
      </c>
      <c r="F48" s="78">
        <v>80.12756808408983</v>
      </c>
      <c r="G48" s="78">
        <v>81.06412929206536</v>
      </c>
      <c r="H48" s="78"/>
      <c r="I48" s="78">
        <v>4.4809624101857386</v>
      </c>
      <c r="J48" s="78">
        <v>5.4189405107588726</v>
      </c>
      <c r="K48" s="18"/>
      <c r="L48" s="15"/>
      <c r="M48" s="15"/>
      <c r="N48" s="15"/>
    </row>
    <row r="49" spans="1:14" x14ac:dyDescent="0.25">
      <c r="A49" s="76" t="s">
        <v>1000</v>
      </c>
      <c r="B49" s="202" t="s">
        <v>1001</v>
      </c>
      <c r="C49" s="78">
        <v>62.891268533772646</v>
      </c>
      <c r="D49" s="78">
        <v>64.200392226778391</v>
      </c>
      <c r="E49" s="78">
        <v>73.442379182156131</v>
      </c>
      <c r="F49" s="78">
        <v>73.197467352592</v>
      </c>
      <c r="G49" s="78">
        <v>74.778225497556278</v>
      </c>
      <c r="H49" s="78"/>
      <c r="I49" s="78">
        <v>8.7683564893060728E-2</v>
      </c>
      <c r="J49" s="78">
        <v>1.5755636401557389</v>
      </c>
      <c r="K49" s="18"/>
      <c r="L49" s="15"/>
      <c r="M49" s="15"/>
      <c r="N49" s="15"/>
    </row>
    <row r="50" spans="1:14" x14ac:dyDescent="0.25">
      <c r="A50" s="81"/>
      <c r="B50" s="226"/>
      <c r="K50" s="18"/>
      <c r="L50" s="15"/>
      <c r="M50" s="15"/>
      <c r="N50" s="15"/>
    </row>
    <row r="51" spans="1:14" x14ac:dyDescent="0.25">
      <c r="A51" t="s">
        <v>236</v>
      </c>
      <c r="B51" s="19" t="s">
        <v>352</v>
      </c>
      <c r="K51" s="18"/>
      <c r="L51" s="15"/>
      <c r="M51" s="15"/>
      <c r="N51" s="15"/>
    </row>
    <row r="52" spans="1:14" x14ac:dyDescent="0.25">
      <c r="A52" s="81"/>
      <c r="B52" s="226"/>
      <c r="C52" s="78"/>
      <c r="D52" s="78"/>
      <c r="E52" s="78"/>
      <c r="F52" s="78"/>
      <c r="G52" s="78"/>
      <c r="H52" s="78"/>
      <c r="I52" s="78"/>
      <c r="J52" s="78"/>
      <c r="K52" s="18"/>
      <c r="L52" s="15"/>
      <c r="M52" s="15"/>
      <c r="N52" s="15"/>
    </row>
    <row r="53" spans="1:14" x14ac:dyDescent="0.25">
      <c r="A53" t="s">
        <v>202</v>
      </c>
      <c r="B53" s="19" t="s">
        <v>920</v>
      </c>
      <c r="K53" s="18"/>
      <c r="L53" s="15"/>
      <c r="M53" s="15"/>
      <c r="N53" s="15"/>
    </row>
    <row r="54" spans="1:14" x14ac:dyDescent="0.25">
      <c r="A54" s="76" t="s">
        <v>237</v>
      </c>
      <c r="B54" s="202" t="s">
        <v>353</v>
      </c>
      <c r="C54" s="78">
        <v>42.340364129139111</v>
      </c>
      <c r="D54" s="78">
        <v>53.641510544086636</v>
      </c>
      <c r="E54" s="78">
        <v>69.770087435446555</v>
      </c>
      <c r="F54" s="78">
        <v>58.118950285519176</v>
      </c>
      <c r="G54" s="78">
        <v>40.272721105357185</v>
      </c>
      <c r="H54" s="78"/>
      <c r="I54" s="78">
        <v>20.146960254932381</v>
      </c>
      <c r="J54" s="78">
        <v>9.60727140881494</v>
      </c>
      <c r="K54" s="18"/>
      <c r="L54" s="15"/>
      <c r="M54" s="15"/>
      <c r="N54" s="15"/>
    </row>
    <row r="55" spans="1:14" x14ac:dyDescent="0.25">
      <c r="A55" s="76" t="s">
        <v>238</v>
      </c>
      <c r="B55" s="202" t="s">
        <v>238</v>
      </c>
      <c r="C55" s="78">
        <v>57.975099311481706</v>
      </c>
      <c r="D55" s="78">
        <v>66.595068666693621</v>
      </c>
      <c r="E55" s="78">
        <v>77.046134771359192</v>
      </c>
      <c r="F55" s="78">
        <v>75.303095798161849</v>
      </c>
      <c r="G55" s="78">
        <v>69.971284032649379</v>
      </c>
      <c r="H55" s="78"/>
      <c r="I55" s="78">
        <v>58.273096024337605</v>
      </c>
      <c r="J55" s="78">
        <v>55.380787967694538</v>
      </c>
      <c r="K55" s="18"/>
      <c r="L55" s="15"/>
      <c r="M55" s="15"/>
      <c r="N55" s="15"/>
    </row>
    <row r="56" spans="1:14" x14ac:dyDescent="0.25">
      <c r="A56" s="76" t="s">
        <v>239</v>
      </c>
      <c r="B56" s="202" t="s">
        <v>354</v>
      </c>
      <c r="C56" s="78">
        <v>66.164177930547439</v>
      </c>
      <c r="D56" s="78">
        <v>68.154571557784365</v>
      </c>
      <c r="E56" s="78">
        <v>76.467350942840369</v>
      </c>
      <c r="F56" s="78">
        <v>76.048255417637634</v>
      </c>
      <c r="G56" s="78">
        <v>78.222322424603448</v>
      </c>
      <c r="H56" s="78"/>
      <c r="I56" s="78">
        <v>21.579943720730011</v>
      </c>
      <c r="J56" s="78">
        <v>35.011940623490517</v>
      </c>
      <c r="K56" s="18"/>
      <c r="L56" s="15"/>
      <c r="M56" s="15"/>
      <c r="N56" s="15"/>
    </row>
    <row r="57" spans="1:14" x14ac:dyDescent="0.25">
      <c r="B57" s="226"/>
      <c r="C57" s="78"/>
      <c r="D57" s="78"/>
      <c r="E57" s="78"/>
      <c r="F57" s="78"/>
      <c r="G57" s="78"/>
      <c r="H57" s="78"/>
      <c r="I57" s="78"/>
      <c r="J57" s="78"/>
      <c r="K57" s="18"/>
      <c r="L57" s="15"/>
      <c r="M57" s="15"/>
      <c r="N57" s="15"/>
    </row>
    <row r="58" spans="1:14" x14ac:dyDescent="0.25">
      <c r="A58" t="s">
        <v>203</v>
      </c>
      <c r="B58" s="19" t="s">
        <v>921</v>
      </c>
      <c r="K58" s="18"/>
      <c r="L58" s="15"/>
      <c r="M58" s="15"/>
      <c r="N58" s="15"/>
    </row>
    <row r="59" spans="1:14" x14ac:dyDescent="0.25">
      <c r="A59" s="76" t="s">
        <v>240</v>
      </c>
      <c r="B59" s="202" t="s">
        <v>1003</v>
      </c>
      <c r="C59" s="78">
        <v>59.246408069872601</v>
      </c>
      <c r="D59" s="78">
        <v>65.431324292765595</v>
      </c>
      <c r="E59" s="78">
        <v>75.362672600297017</v>
      </c>
      <c r="F59" s="78">
        <v>71.717872912804324</v>
      </c>
      <c r="G59" s="78">
        <v>69.745919839922692</v>
      </c>
      <c r="H59" s="78"/>
      <c r="I59" s="78">
        <v>82.513701459851902</v>
      </c>
      <c r="J59" s="78">
        <v>46.518559323281785</v>
      </c>
      <c r="K59" s="18"/>
      <c r="L59" s="15"/>
      <c r="M59" s="15"/>
      <c r="N59" s="15"/>
    </row>
    <row r="60" spans="1:14" x14ac:dyDescent="0.25">
      <c r="A60" s="76" t="s">
        <v>241</v>
      </c>
      <c r="B60" s="202" t="s">
        <v>1004</v>
      </c>
      <c r="C60" s="78">
        <v>44.068615707429096</v>
      </c>
      <c r="D60" s="78">
        <v>62.558619908174087</v>
      </c>
      <c r="E60" s="78">
        <v>76.363270055465776</v>
      </c>
      <c r="F60" s="78">
        <v>75.294578972053955</v>
      </c>
      <c r="G60" s="78">
        <v>70.233923354962641</v>
      </c>
      <c r="H60" s="78"/>
      <c r="I60" s="78">
        <v>17.486298540148091</v>
      </c>
      <c r="J60" s="78">
        <v>53.481440676718208</v>
      </c>
      <c r="K60" s="18"/>
      <c r="L60" s="15"/>
      <c r="M60" s="15"/>
      <c r="N60" s="15"/>
    </row>
    <row r="61" spans="1:14" x14ac:dyDescent="0.25">
      <c r="B61" s="226"/>
      <c r="C61" s="78"/>
      <c r="D61" s="78"/>
      <c r="E61" s="78"/>
      <c r="F61" s="78"/>
      <c r="G61" s="78"/>
      <c r="H61" s="78"/>
      <c r="I61" s="78"/>
      <c r="J61" s="78"/>
      <c r="K61" s="18"/>
      <c r="L61" s="15"/>
      <c r="M61" s="15"/>
      <c r="N61" s="15"/>
    </row>
    <row r="62" spans="1:14" x14ac:dyDescent="0.25">
      <c r="A62" t="s">
        <v>204</v>
      </c>
      <c r="B62" s="19" t="s">
        <v>341</v>
      </c>
      <c r="C62" s="78"/>
      <c r="D62" s="78"/>
      <c r="E62" s="78"/>
      <c r="F62" s="78"/>
      <c r="G62" s="78"/>
      <c r="H62" s="78"/>
      <c r="I62" s="78"/>
      <c r="J62" s="78"/>
      <c r="K62" s="18"/>
      <c r="L62" s="15"/>
      <c r="M62" s="15"/>
      <c r="N62" s="15"/>
    </row>
    <row r="63" spans="1:14" x14ac:dyDescent="0.25">
      <c r="A63" s="76" t="s">
        <v>214</v>
      </c>
      <c r="B63" s="202" t="s">
        <v>342</v>
      </c>
      <c r="C63" s="78">
        <v>37.284667672765011</v>
      </c>
      <c r="D63" s="78">
        <v>53.247840834414276</v>
      </c>
      <c r="E63" s="78">
        <v>68.068467737109287</v>
      </c>
      <c r="F63" s="78">
        <v>67.070875229794183</v>
      </c>
      <c r="G63" s="78">
        <v>64.175217545463482</v>
      </c>
      <c r="H63" s="78"/>
      <c r="I63" s="78">
        <v>40.154089058766765</v>
      </c>
      <c r="J63" s="78">
        <v>45.20640634425736</v>
      </c>
      <c r="K63" s="18"/>
      <c r="L63" s="15"/>
      <c r="M63" s="15"/>
      <c r="N63" s="15"/>
    </row>
    <row r="64" spans="1:14" x14ac:dyDescent="0.25">
      <c r="A64" s="76" t="s">
        <v>215</v>
      </c>
      <c r="B64" s="202" t="s">
        <v>343</v>
      </c>
      <c r="C64" s="78">
        <v>69.547032818758808</v>
      </c>
      <c r="D64" s="78">
        <v>73.045830916150393</v>
      </c>
      <c r="E64" s="78">
        <v>81.534826837795521</v>
      </c>
      <c r="F64" s="78">
        <v>78.186383530819271</v>
      </c>
      <c r="G64" s="78">
        <v>74.818238409353143</v>
      </c>
      <c r="H64" s="78"/>
      <c r="I64" s="78">
        <v>59.845910941233235</v>
      </c>
      <c r="J64" s="78">
        <v>54.793593655742647</v>
      </c>
      <c r="K64" s="18"/>
      <c r="L64" s="15"/>
      <c r="M64" s="15"/>
      <c r="N64" s="15"/>
    </row>
    <row r="65" spans="1:82" x14ac:dyDescent="0.25">
      <c r="B65" s="7"/>
      <c r="C65" s="78"/>
      <c r="D65" s="78"/>
      <c r="E65" s="78"/>
      <c r="F65" s="78"/>
      <c r="G65" s="78"/>
      <c r="H65" s="78"/>
      <c r="I65" s="78"/>
      <c r="J65" s="78"/>
      <c r="K65" s="18"/>
      <c r="L65" s="15"/>
      <c r="M65" s="15"/>
      <c r="N65" s="15"/>
    </row>
    <row r="66" spans="1:82" x14ac:dyDescent="0.25">
      <c r="A66" t="s">
        <v>205</v>
      </c>
      <c r="B66" s="19" t="s">
        <v>344</v>
      </c>
      <c r="C66" s="78"/>
      <c r="D66" s="78"/>
      <c r="E66" s="78"/>
      <c r="F66" s="78"/>
      <c r="G66" s="78"/>
      <c r="H66" s="78"/>
      <c r="I66" s="78"/>
      <c r="J66" s="78"/>
      <c r="K66" s="18"/>
      <c r="L66" s="15"/>
      <c r="M66" s="15"/>
      <c r="N66" s="15"/>
    </row>
    <row r="67" spans="1:82" x14ac:dyDescent="0.25">
      <c r="A67" s="76" t="s">
        <v>216</v>
      </c>
      <c r="B67" s="202" t="s">
        <v>922</v>
      </c>
      <c r="C67" s="78">
        <v>59.495148636100602</v>
      </c>
      <c r="D67" s="78">
        <v>60.854815265178708</v>
      </c>
      <c r="E67" s="78">
        <v>69.205599786229882</v>
      </c>
      <c r="F67" s="78">
        <v>65.002884504442136</v>
      </c>
      <c r="G67" s="78">
        <v>63.802031768946023</v>
      </c>
      <c r="H67" s="78"/>
      <c r="I67" s="78">
        <v>10.734230681447197</v>
      </c>
      <c r="J67" s="78">
        <v>24.748218562292447</v>
      </c>
      <c r="K67" s="18"/>
      <c r="L67" s="15"/>
      <c r="M67" s="15"/>
      <c r="N67" s="15"/>
    </row>
    <row r="68" spans="1:82" x14ac:dyDescent="0.25">
      <c r="A68" s="76" t="s">
        <v>217</v>
      </c>
      <c r="B68" s="202" t="s">
        <v>923</v>
      </c>
      <c r="C68" s="78">
        <v>56.243314621014861</v>
      </c>
      <c r="D68" s="78">
        <v>65.313929932106618</v>
      </c>
      <c r="E68" s="78">
        <v>76.935310381040921</v>
      </c>
      <c r="F68" s="78">
        <v>75.386702283989209</v>
      </c>
      <c r="G68" s="78">
        <v>72.04752345409554</v>
      </c>
      <c r="H68" s="78"/>
      <c r="I68" s="78">
        <v>89.265769318552799</v>
      </c>
      <c r="J68" s="78">
        <v>75.25178143770755</v>
      </c>
      <c r="K68" s="30"/>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row>
    <row r="69" spans="1:82" x14ac:dyDescent="0.25">
      <c r="A69" s="77"/>
      <c r="B69" s="23"/>
      <c r="C69" s="23"/>
      <c r="D69" s="23"/>
      <c r="E69" s="23"/>
      <c r="F69" s="23"/>
      <c r="G69" s="23"/>
      <c r="H69" s="23"/>
      <c r="I69" s="23"/>
      <c r="J69" s="23"/>
      <c r="K69" s="30"/>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row>
    <row r="70" spans="1:82" x14ac:dyDescent="0.25">
      <c r="A70" s="23"/>
      <c r="B70" s="23"/>
      <c r="C70" s="23"/>
      <c r="D70" s="23"/>
      <c r="E70" s="23"/>
      <c r="F70" s="23"/>
      <c r="G70" s="23"/>
      <c r="H70" s="23"/>
      <c r="I70" s="23"/>
      <c r="J70" s="23"/>
      <c r="K70" s="30"/>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row>
    <row r="71" spans="1:82" x14ac:dyDescent="0.25">
      <c r="A71" s="50" t="s">
        <v>198</v>
      </c>
      <c r="B71" s="25"/>
      <c r="C71" s="18"/>
      <c r="D71" s="18"/>
      <c r="E71" s="18"/>
      <c r="F71" s="18"/>
      <c r="G71" s="18"/>
      <c r="H71" s="18"/>
      <c r="I71" s="18"/>
      <c r="J71" s="18"/>
      <c r="K71" s="18"/>
    </row>
    <row r="72" spans="1:82" x14ac:dyDescent="0.25">
      <c r="A72" s="208" t="s">
        <v>924</v>
      </c>
      <c r="B72" s="25"/>
      <c r="C72" s="18"/>
      <c r="D72" s="18"/>
      <c r="E72" s="18"/>
      <c r="F72" s="18"/>
      <c r="G72" s="18"/>
      <c r="H72" s="18"/>
      <c r="I72" s="18"/>
      <c r="J72" s="18"/>
      <c r="K72" s="18"/>
      <c r="L72" s="15"/>
      <c r="M72" s="15"/>
      <c r="N72" s="15"/>
    </row>
    <row r="74" spans="1:82" x14ac:dyDescent="0.25">
      <c r="A74" s="7"/>
    </row>
  </sheetData>
  <mergeCells count="2">
    <mergeCell ref="I15:J15"/>
    <mergeCell ref="I16:J16"/>
  </mergeCells>
  <hyperlinks>
    <hyperlink ref="A5" location="Índice!A1" display="Índice/Contents" xr:uid="{959C7D39-85E2-466D-8715-9C728F537495}"/>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7E4C-8229-4A78-8D45-DB5D4C9274B6}">
  <sheetPr codeName="Sheet49"/>
  <dimension ref="A5:BD70"/>
  <sheetViews>
    <sheetView showGridLines="0" showRowColHeaders="0" zoomScaleNormal="100" workbookViewId="0">
      <selection activeCell="A8" sqref="A8"/>
    </sheetView>
  </sheetViews>
  <sheetFormatPr defaultRowHeight="15" x14ac:dyDescent="0.25"/>
  <cols>
    <col min="1" max="1" width="75.7109375" customWidth="1"/>
    <col min="2" max="2" width="80.7109375" customWidth="1"/>
    <col min="3" max="7" width="10.7109375" customWidth="1"/>
  </cols>
  <sheetData>
    <row r="5" spans="1:56" ht="36" customHeight="1" x14ac:dyDescent="0.25">
      <c r="A5" s="9" t="s">
        <v>6</v>
      </c>
    </row>
    <row r="6" spans="1:56" ht="18.75" x14ac:dyDescent="0.25">
      <c r="A6" s="5" t="s">
        <v>196</v>
      </c>
    </row>
    <row r="7" spans="1:56" x14ac:dyDescent="0.25">
      <c r="A7" s="228" t="str">
        <f>Índice!$A$75</f>
        <v>Anexo do Tema em Destaque/Special issue annex</v>
      </c>
    </row>
    <row r="8" spans="1:56" ht="18.75" x14ac:dyDescent="0.25">
      <c r="A8" s="5"/>
    </row>
    <row r="9" spans="1:56" x14ac:dyDescent="0.25">
      <c r="A9" s="6"/>
    </row>
    <row r="10" spans="1:56" x14ac:dyDescent="0.25">
      <c r="A10" t="s">
        <v>1005</v>
      </c>
    </row>
    <row r="11" spans="1:56" x14ac:dyDescent="0.25">
      <c r="A11" s="7" t="s">
        <v>1006</v>
      </c>
    </row>
    <row r="12" spans="1:56" ht="15" customHeight="1" x14ac:dyDescent="0.25"/>
    <row r="13" spans="1:56" ht="15" customHeight="1" x14ac:dyDescent="0.25"/>
    <row r="14" spans="1:56" ht="15" customHeight="1" x14ac:dyDescent="0.25">
      <c r="A14" s="58" t="s">
        <v>100</v>
      </c>
      <c r="B14" s="59" t="s">
        <v>101</v>
      </c>
      <c r="C14" s="196" t="s">
        <v>7</v>
      </c>
      <c r="D14" s="196" t="s">
        <v>7</v>
      </c>
      <c r="E14" s="196" t="s">
        <v>7</v>
      </c>
      <c r="F14" s="196" t="s">
        <v>7</v>
      </c>
      <c r="G14" s="196" t="s">
        <v>7</v>
      </c>
    </row>
    <row r="15" spans="1:56" ht="15" customHeight="1" x14ac:dyDescent="0.25">
      <c r="C15" s="200">
        <v>1981</v>
      </c>
      <c r="D15" s="200">
        <v>1991</v>
      </c>
      <c r="E15" s="200">
        <v>2001</v>
      </c>
      <c r="F15" s="200">
        <v>2011</v>
      </c>
      <c r="G15" s="200">
        <v>2021</v>
      </c>
    </row>
    <row r="16" spans="1:56" x14ac:dyDescent="0.25">
      <c r="A16" s="197"/>
      <c r="C16" s="200"/>
      <c r="D16" s="200"/>
      <c r="E16" s="200"/>
      <c r="F16" s="200"/>
      <c r="G16" s="200"/>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row>
    <row r="17" spans="1:7" x14ac:dyDescent="0.25">
      <c r="A17" s="80" t="s">
        <v>85</v>
      </c>
      <c r="B17" s="219" t="s">
        <v>85</v>
      </c>
      <c r="C17" s="78">
        <v>13.815273089268507</v>
      </c>
      <c r="D17" s="78">
        <v>22.327383624751761</v>
      </c>
      <c r="E17" s="78">
        <v>31.453775364343056</v>
      </c>
      <c r="F17" s="78">
        <v>42.874642823056774</v>
      </c>
      <c r="G17" s="78">
        <v>38.373769392912571</v>
      </c>
    </row>
    <row r="18" spans="1:7" x14ac:dyDescent="0.25">
      <c r="B18" s="7"/>
      <c r="C18" s="78"/>
      <c r="D18" s="78"/>
      <c r="E18" s="78"/>
      <c r="F18" s="78"/>
      <c r="G18" s="78"/>
    </row>
    <row r="19" spans="1:7" x14ac:dyDescent="0.25">
      <c r="A19" s="80" t="s">
        <v>228</v>
      </c>
      <c r="B19" s="219" t="s">
        <v>983</v>
      </c>
      <c r="C19" s="78"/>
      <c r="D19" s="78"/>
      <c r="E19" s="78"/>
      <c r="F19" s="78"/>
      <c r="G19" s="78"/>
    </row>
    <row r="20" spans="1:7" x14ac:dyDescent="0.25">
      <c r="A20" s="76" t="s">
        <v>229</v>
      </c>
      <c r="B20" s="202" t="s">
        <v>984</v>
      </c>
      <c r="C20" s="78">
        <v>39.009308659061993</v>
      </c>
      <c r="D20" s="78">
        <v>50.893757447978736</v>
      </c>
      <c r="E20" s="78">
        <v>70.266448974095709</v>
      </c>
      <c r="F20" s="78">
        <v>57.494075829383881</v>
      </c>
      <c r="G20" s="78">
        <v>42.514970059880241</v>
      </c>
    </row>
    <row r="21" spans="1:7" x14ac:dyDescent="0.25">
      <c r="A21" s="76" t="s">
        <v>230</v>
      </c>
      <c r="B21" s="202" t="s">
        <v>985</v>
      </c>
      <c r="C21" s="78">
        <v>66.251119928324584</v>
      </c>
      <c r="D21" s="78">
        <v>67.061889475682577</v>
      </c>
      <c r="E21" s="78">
        <v>81.033274011756461</v>
      </c>
      <c r="F21" s="78">
        <v>76.659571637621397</v>
      </c>
      <c r="G21" s="78">
        <v>58.639649730170042</v>
      </c>
    </row>
    <row r="22" spans="1:7" x14ac:dyDescent="0.25">
      <c r="A22" s="76" t="s">
        <v>231</v>
      </c>
      <c r="B22" s="202" t="s">
        <v>986</v>
      </c>
      <c r="C22" s="78">
        <v>25.79050260280512</v>
      </c>
      <c r="D22" s="78">
        <v>32.33550169823269</v>
      </c>
      <c r="E22" s="78">
        <v>40.811099481676493</v>
      </c>
      <c r="F22" s="78">
        <v>19.502371078791246</v>
      </c>
      <c r="G22" s="78">
        <v>22.038080435204975</v>
      </c>
    </row>
    <row r="23" spans="1:7" x14ac:dyDescent="0.25">
      <c r="A23" s="76" t="s">
        <v>232</v>
      </c>
      <c r="B23" s="202" t="s">
        <v>987</v>
      </c>
      <c r="C23" s="78">
        <v>56.50989140162698</v>
      </c>
      <c r="D23" s="78">
        <v>52.332836818709602</v>
      </c>
      <c r="E23" s="78">
        <v>56.60249881170639</v>
      </c>
      <c r="F23" s="78">
        <v>57.092994736147006</v>
      </c>
      <c r="G23" s="78">
        <v>49.303531353986642</v>
      </c>
    </row>
    <row r="24" spans="1:7" x14ac:dyDescent="0.25">
      <c r="A24" s="76" t="s">
        <v>233</v>
      </c>
      <c r="B24" s="202" t="s">
        <v>988</v>
      </c>
      <c r="C24" s="78">
        <v>7.6243573962783291</v>
      </c>
      <c r="D24" s="78">
        <v>15.324748622436097</v>
      </c>
      <c r="E24" s="78">
        <v>11.461503776349904</v>
      </c>
      <c r="F24" s="78">
        <v>3.7106381963782074</v>
      </c>
      <c r="G24" s="78">
        <v>2.3700927594847672</v>
      </c>
    </row>
    <row r="25" spans="1:7" x14ac:dyDescent="0.25">
      <c r="A25" s="76" t="s">
        <v>234</v>
      </c>
      <c r="B25" s="202" t="s">
        <v>989</v>
      </c>
      <c r="C25" s="78">
        <v>14.993452640768224</v>
      </c>
      <c r="D25" s="78">
        <v>17.769800314112633</v>
      </c>
      <c r="E25" s="78">
        <v>14.558547893854199</v>
      </c>
      <c r="F25" s="78">
        <v>10.277342271719739</v>
      </c>
      <c r="G25" s="78">
        <v>8.8368471735611696</v>
      </c>
    </row>
    <row r="26" spans="1:7" x14ac:dyDescent="0.25">
      <c r="A26" s="77"/>
      <c r="B26" s="226"/>
      <c r="C26" s="78"/>
      <c r="D26" s="78"/>
      <c r="E26" s="78"/>
      <c r="F26" s="78"/>
      <c r="G26" s="78"/>
    </row>
    <row r="27" spans="1:7" x14ac:dyDescent="0.25">
      <c r="A27" s="76" t="s">
        <v>990</v>
      </c>
      <c r="B27" s="202" t="s">
        <v>991</v>
      </c>
      <c r="C27" s="78">
        <v>12.431643881293764</v>
      </c>
      <c r="D27" s="78">
        <v>19.373276206005308</v>
      </c>
      <c r="E27" s="78">
        <v>46.640550920915267</v>
      </c>
      <c r="F27" s="78">
        <v>76.165120973640327</v>
      </c>
      <c r="G27" s="78">
        <v>61.463414634146339</v>
      </c>
    </row>
    <row r="28" spans="1:7" x14ac:dyDescent="0.25">
      <c r="A28" s="76" t="s">
        <v>992</v>
      </c>
      <c r="B28" s="202" t="s">
        <v>993</v>
      </c>
      <c r="C28" s="78">
        <v>35.700867340820977</v>
      </c>
      <c r="D28" s="78">
        <v>43.118761298435906</v>
      </c>
      <c r="E28" s="78">
        <v>66.894501856125217</v>
      </c>
      <c r="F28" s="78">
        <v>83.432271991365354</v>
      </c>
      <c r="G28" s="78">
        <v>71.631728413796097</v>
      </c>
    </row>
    <row r="29" spans="1:7" x14ac:dyDescent="0.25">
      <c r="A29" s="76" t="s">
        <v>994</v>
      </c>
      <c r="B29" s="202" t="s">
        <v>995</v>
      </c>
      <c r="C29" s="78">
        <v>5.6648485535862196</v>
      </c>
      <c r="D29" s="78">
        <v>12.016773753927584</v>
      </c>
      <c r="E29" s="78">
        <v>19.657029525777876</v>
      </c>
      <c r="F29" s="78">
        <v>36.328931503229114</v>
      </c>
      <c r="G29" s="78">
        <v>41.169161114904554</v>
      </c>
    </row>
    <row r="30" spans="1:7" x14ac:dyDescent="0.25">
      <c r="A30" s="76" t="s">
        <v>996</v>
      </c>
      <c r="B30" s="202" t="s">
        <v>997</v>
      </c>
      <c r="C30" s="78">
        <v>29.127162111153055</v>
      </c>
      <c r="D30" s="78">
        <v>36.783192398221601</v>
      </c>
      <c r="E30" s="78">
        <v>43.954768180728962</v>
      </c>
      <c r="F30" s="78">
        <v>63.171101535696785</v>
      </c>
      <c r="G30" s="78">
        <v>61.5468860545447</v>
      </c>
    </row>
    <row r="31" spans="1:7" x14ac:dyDescent="0.25">
      <c r="A31" s="76" t="s">
        <v>998</v>
      </c>
      <c r="B31" s="202" t="s">
        <v>999</v>
      </c>
      <c r="C31" s="78">
        <v>1.4242681771058123</v>
      </c>
      <c r="D31" s="78">
        <v>4.4141626351598786</v>
      </c>
      <c r="E31" s="78">
        <v>2.9450688959285229</v>
      </c>
      <c r="F31" s="78">
        <v>5.2588849540180016</v>
      </c>
      <c r="G31" s="78">
        <v>4.3436463148342455</v>
      </c>
    </row>
    <row r="32" spans="1:7" x14ac:dyDescent="0.25">
      <c r="A32" s="76" t="s">
        <v>1000</v>
      </c>
      <c r="B32" s="202" t="s">
        <v>1001</v>
      </c>
      <c r="C32" s="78">
        <v>4.2625333010414144</v>
      </c>
      <c r="D32" s="78">
        <v>9.0362639540260261</v>
      </c>
      <c r="E32" s="78">
        <v>8.8599493558171254</v>
      </c>
      <c r="F32" s="78">
        <v>13.0842103419896</v>
      </c>
      <c r="G32" s="78">
        <v>11.622040203732976</v>
      </c>
    </row>
    <row r="33" spans="1:7" x14ac:dyDescent="0.25">
      <c r="B33" s="7"/>
      <c r="C33" s="78"/>
      <c r="D33" s="78"/>
      <c r="E33" s="78"/>
      <c r="F33" s="78"/>
      <c r="G33" s="78"/>
    </row>
    <row r="34" spans="1:7" x14ac:dyDescent="0.25">
      <c r="A34" s="81" t="s">
        <v>235</v>
      </c>
      <c r="B34" s="219" t="s">
        <v>1002</v>
      </c>
      <c r="C34" s="78"/>
      <c r="D34" s="78"/>
      <c r="E34" s="78"/>
      <c r="F34" s="78"/>
      <c r="G34" s="78"/>
    </row>
    <row r="35" spans="1:7" x14ac:dyDescent="0.25">
      <c r="A35" s="76" t="s">
        <v>229</v>
      </c>
      <c r="B35" s="202" t="s">
        <v>984</v>
      </c>
      <c r="C35" s="78">
        <v>28.610603290676416</v>
      </c>
      <c r="D35" s="78">
        <v>52.47915752523037</v>
      </c>
      <c r="E35" s="78">
        <v>60.555447659739755</v>
      </c>
      <c r="F35" s="78">
        <v>71.822933681803335</v>
      </c>
      <c r="G35" s="78">
        <v>51.649122807017548</v>
      </c>
    </row>
    <row r="36" spans="1:7" x14ac:dyDescent="0.25">
      <c r="A36" s="76" t="s">
        <v>230</v>
      </c>
      <c r="B36" s="202" t="s">
        <v>985</v>
      </c>
      <c r="C36" s="78">
        <v>54.278728606356964</v>
      </c>
      <c r="D36" s="78">
        <v>57.952490051850958</v>
      </c>
      <c r="E36" s="78">
        <v>74.409464936340925</v>
      </c>
      <c r="F36" s="78">
        <v>82.375255325357458</v>
      </c>
      <c r="G36" s="78">
        <v>69.163958641063516</v>
      </c>
    </row>
    <row r="37" spans="1:7" x14ac:dyDescent="0.25">
      <c r="A37" s="76" t="s">
        <v>231</v>
      </c>
      <c r="B37" s="202" t="s">
        <v>986</v>
      </c>
      <c r="C37" s="78">
        <v>13.270611537509284</v>
      </c>
      <c r="D37" s="78">
        <v>24.23607599508777</v>
      </c>
      <c r="E37" s="78">
        <v>29.493508868166025</v>
      </c>
      <c r="F37" s="78">
        <v>41.256018421603521</v>
      </c>
      <c r="G37" s="78">
        <v>42.560361940815291</v>
      </c>
    </row>
    <row r="38" spans="1:7" x14ac:dyDescent="0.25">
      <c r="A38" s="76" t="s">
        <v>232</v>
      </c>
      <c r="B38" s="202" t="s">
        <v>987</v>
      </c>
      <c r="C38" s="78">
        <v>44.793388429752071</v>
      </c>
      <c r="D38" s="78">
        <v>49.316398954053042</v>
      </c>
      <c r="E38" s="78">
        <v>53.581085140900072</v>
      </c>
      <c r="F38" s="78">
        <v>65.838812105561345</v>
      </c>
      <c r="G38" s="78">
        <v>61.231330661281561</v>
      </c>
    </row>
    <row r="39" spans="1:7" x14ac:dyDescent="0.25">
      <c r="A39" s="76" t="s">
        <v>233</v>
      </c>
      <c r="B39" s="202" t="s">
        <v>988</v>
      </c>
      <c r="C39" s="78">
        <v>4.5110410094637228</v>
      </c>
      <c r="D39" s="78">
        <v>13.034397510762542</v>
      </c>
      <c r="E39" s="78">
        <v>8.9100326282884978</v>
      </c>
      <c r="F39" s="78">
        <v>10.456485728848113</v>
      </c>
      <c r="G39" s="78">
        <v>5.9234070734471915</v>
      </c>
    </row>
    <row r="40" spans="1:7" x14ac:dyDescent="0.25">
      <c r="A40" s="76" t="s">
        <v>234</v>
      </c>
      <c r="B40" s="202" t="s">
        <v>989</v>
      </c>
      <c r="C40" s="78">
        <v>11.931394481730052</v>
      </c>
      <c r="D40" s="78">
        <v>15.49159745026077</v>
      </c>
      <c r="E40" s="78">
        <v>12.228644829800899</v>
      </c>
      <c r="F40" s="78">
        <v>14.50582758993974</v>
      </c>
      <c r="G40" s="78">
        <v>11.717728597306451</v>
      </c>
    </row>
    <row r="41" spans="1:7" x14ac:dyDescent="0.25">
      <c r="A41" s="77"/>
      <c r="B41" s="226"/>
      <c r="C41" s="78"/>
      <c r="D41" s="78"/>
      <c r="E41" s="78"/>
      <c r="F41" s="78"/>
      <c r="G41" s="78"/>
    </row>
    <row r="42" spans="1:7" x14ac:dyDescent="0.25">
      <c r="A42" s="76" t="s">
        <v>990</v>
      </c>
      <c r="B42" s="202" t="s">
        <v>991</v>
      </c>
      <c r="C42" s="78">
        <v>4.5406546990496306</v>
      </c>
      <c r="D42" s="78">
        <v>12.637545848616206</v>
      </c>
      <c r="E42" s="78">
        <v>27.109845947756195</v>
      </c>
      <c r="F42" s="78">
        <v>57.494075829383881</v>
      </c>
      <c r="G42" s="78">
        <v>42.514970059880241</v>
      </c>
    </row>
    <row r="43" spans="1:7" x14ac:dyDescent="0.25">
      <c r="A43" s="76" t="s">
        <v>992</v>
      </c>
      <c r="B43" s="202" t="s">
        <v>993</v>
      </c>
      <c r="C43" s="78">
        <v>18.813905930470348</v>
      </c>
      <c r="D43" s="78">
        <v>36.770866902997099</v>
      </c>
      <c r="E43" s="78">
        <v>58.035415970598059</v>
      </c>
      <c r="F43" s="78">
        <v>76.659571637621397</v>
      </c>
      <c r="G43" s="78">
        <v>58.639649730170042</v>
      </c>
    </row>
    <row r="44" spans="1:7" x14ac:dyDescent="0.25">
      <c r="A44" s="76" t="s">
        <v>994</v>
      </c>
      <c r="B44" s="202" t="s">
        <v>995</v>
      </c>
      <c r="C44" s="78">
        <v>1.756461594466691</v>
      </c>
      <c r="D44" s="78">
        <v>5.4802129136773896</v>
      </c>
      <c r="E44" s="78">
        <v>7.8435404927405097</v>
      </c>
      <c r="F44" s="78">
        <v>19.502371078791246</v>
      </c>
      <c r="G44" s="78">
        <v>22.038080435204975</v>
      </c>
    </row>
    <row r="45" spans="1:7" x14ac:dyDescent="0.25">
      <c r="A45" s="76" t="s">
        <v>996</v>
      </c>
      <c r="B45" s="202" t="s">
        <v>997</v>
      </c>
      <c r="C45" s="78">
        <v>13.000977517106548</v>
      </c>
      <c r="D45" s="78">
        <v>27.106289201559587</v>
      </c>
      <c r="E45" s="78">
        <v>37.676202321724709</v>
      </c>
      <c r="F45" s="78">
        <v>57.092994736147006</v>
      </c>
      <c r="G45" s="78">
        <v>49.303531353986642</v>
      </c>
    </row>
    <row r="46" spans="1:7" x14ac:dyDescent="0.25">
      <c r="A46" s="76" t="s">
        <v>998</v>
      </c>
      <c r="B46" s="202" t="s">
        <v>999</v>
      </c>
      <c r="C46" s="78">
        <v>1.0091457077530659</v>
      </c>
      <c r="D46" s="78">
        <v>3.2460519793215776</v>
      </c>
      <c r="E46" s="78">
        <v>1.5985766913364685</v>
      </c>
      <c r="F46" s="78">
        <v>3.7106381963782074</v>
      </c>
      <c r="G46" s="78">
        <v>2.3700927594847672</v>
      </c>
    </row>
    <row r="47" spans="1:7" x14ac:dyDescent="0.25">
      <c r="A47" s="76" t="s">
        <v>1000</v>
      </c>
      <c r="B47" s="202" t="s">
        <v>1001</v>
      </c>
      <c r="C47" s="78">
        <v>2.6850032743942371</v>
      </c>
      <c r="D47" s="78">
        <v>6.359344626492641</v>
      </c>
      <c r="E47" s="78">
        <v>5.375582101640008</v>
      </c>
      <c r="F47" s="78">
        <v>10.277342271719739</v>
      </c>
      <c r="G47" s="78">
        <v>8.8368471735611696</v>
      </c>
    </row>
    <row r="48" spans="1:7" x14ac:dyDescent="0.25">
      <c r="A48" s="81"/>
      <c r="B48" s="226"/>
      <c r="C48" s="78"/>
      <c r="D48" s="78"/>
      <c r="E48" s="78"/>
      <c r="F48" s="78"/>
      <c r="G48" s="78"/>
    </row>
    <row r="49" spans="1:56" x14ac:dyDescent="0.25">
      <c r="A49" t="s">
        <v>236</v>
      </c>
      <c r="B49" s="19" t="s">
        <v>352</v>
      </c>
      <c r="C49" s="78"/>
      <c r="D49" s="78"/>
      <c r="E49" s="78"/>
      <c r="F49" s="78"/>
      <c r="G49" s="78"/>
    </row>
    <row r="50" spans="1:56" x14ac:dyDescent="0.25">
      <c r="A50" s="81"/>
      <c r="B50" s="226"/>
      <c r="C50" s="78"/>
      <c r="D50" s="78"/>
      <c r="E50" s="78"/>
      <c r="F50" s="78"/>
      <c r="G50" s="78"/>
    </row>
    <row r="51" spans="1:56" x14ac:dyDescent="0.25">
      <c r="A51" t="s">
        <v>202</v>
      </c>
      <c r="B51" s="19" t="s">
        <v>920</v>
      </c>
      <c r="C51" s="78"/>
      <c r="D51" s="78"/>
      <c r="E51" s="78"/>
      <c r="F51" s="78"/>
      <c r="G51" s="78"/>
    </row>
    <row r="52" spans="1:56" x14ac:dyDescent="0.25">
      <c r="A52" s="76" t="s">
        <v>237</v>
      </c>
      <c r="B52" s="202" t="s">
        <v>353</v>
      </c>
      <c r="C52" s="78">
        <v>29.278855923592769</v>
      </c>
      <c r="D52" s="78">
        <v>39.958532063348287</v>
      </c>
      <c r="E52" s="78">
        <v>65.567242973464715</v>
      </c>
      <c r="F52" s="78">
        <v>81.560368864032512</v>
      </c>
      <c r="G52" s="78">
        <v>70.458132904087194</v>
      </c>
    </row>
    <row r="53" spans="1:56" x14ac:dyDescent="0.25">
      <c r="A53" s="76" t="s">
        <v>238</v>
      </c>
      <c r="B53" s="202" t="s">
        <v>238</v>
      </c>
      <c r="C53" s="78">
        <v>14.698789513966981</v>
      </c>
      <c r="D53" s="78">
        <v>24.776690285679592</v>
      </c>
      <c r="E53" s="78">
        <v>35.12718305950375</v>
      </c>
      <c r="F53" s="78">
        <v>54.363798788769522</v>
      </c>
      <c r="G53" s="78">
        <v>57.131261458302831</v>
      </c>
    </row>
    <row r="54" spans="1:56" x14ac:dyDescent="0.25">
      <c r="A54" s="76" t="s">
        <v>239</v>
      </c>
      <c r="B54" s="202" t="s">
        <v>354</v>
      </c>
      <c r="C54" s="78">
        <v>2.4862786756708908</v>
      </c>
      <c r="D54" s="78">
        <v>6.8423067484662576</v>
      </c>
      <c r="E54" s="78">
        <v>5.5325017925749931</v>
      </c>
      <c r="F54" s="78">
        <v>8.3230568708939856</v>
      </c>
      <c r="G54" s="78">
        <v>7.3007002869016828</v>
      </c>
    </row>
    <row r="55" spans="1:56" x14ac:dyDescent="0.25">
      <c r="B55" s="226"/>
      <c r="C55" s="78"/>
      <c r="D55" s="78"/>
      <c r="E55" s="78"/>
      <c r="F55" s="78"/>
      <c r="G55" s="78"/>
    </row>
    <row r="56" spans="1:56" x14ac:dyDescent="0.25">
      <c r="A56" t="s">
        <v>203</v>
      </c>
      <c r="B56" s="19" t="s">
        <v>921</v>
      </c>
      <c r="C56" s="78"/>
      <c r="D56" s="78"/>
      <c r="E56" s="78"/>
      <c r="F56" s="78"/>
      <c r="G56" s="78"/>
    </row>
    <row r="57" spans="1:56" x14ac:dyDescent="0.25">
      <c r="A57" s="76" t="s">
        <v>240</v>
      </c>
      <c r="B57" s="202" t="s">
        <v>1003</v>
      </c>
      <c r="C57" s="78">
        <v>8.9329298922646885</v>
      </c>
      <c r="D57" s="78">
        <v>15.421728290101843</v>
      </c>
      <c r="E57" s="78">
        <v>20.785786451283695</v>
      </c>
      <c r="F57" s="78">
        <v>28.205787749991924</v>
      </c>
      <c r="G57" s="78">
        <v>22.028091175043823</v>
      </c>
    </row>
    <row r="58" spans="1:56" x14ac:dyDescent="0.25">
      <c r="A58" s="76" t="s">
        <v>241</v>
      </c>
      <c r="B58" s="202" t="s">
        <v>1004</v>
      </c>
      <c r="C58" s="78">
        <v>44.78868883036057</v>
      </c>
      <c r="D58" s="78">
        <v>45.229745212504774</v>
      </c>
      <c r="E58" s="78">
        <v>51.670692323182507</v>
      </c>
      <c r="F58" s="78">
        <v>61.636916177841819</v>
      </c>
      <c r="G58" s="78">
        <v>52.492575709766001</v>
      </c>
    </row>
    <row r="59" spans="1:56" x14ac:dyDescent="0.25">
      <c r="B59" s="226"/>
      <c r="C59" s="78"/>
      <c r="D59" s="78"/>
      <c r="E59" s="78"/>
      <c r="F59" s="78"/>
      <c r="G59" s="78"/>
    </row>
    <row r="60" spans="1:56" x14ac:dyDescent="0.25">
      <c r="A60" t="s">
        <v>204</v>
      </c>
      <c r="B60" s="19" t="s">
        <v>341</v>
      </c>
      <c r="C60" s="78"/>
      <c r="D60" s="78"/>
      <c r="E60" s="78"/>
      <c r="F60" s="78"/>
      <c r="G60" s="78"/>
    </row>
    <row r="61" spans="1:56" x14ac:dyDescent="0.25">
      <c r="A61" s="76" t="s">
        <v>214</v>
      </c>
      <c r="B61" s="202" t="s">
        <v>342</v>
      </c>
      <c r="C61" s="78">
        <v>33.92753333027791</v>
      </c>
      <c r="D61" s="78">
        <v>39.367978248602064</v>
      </c>
      <c r="E61" s="78">
        <v>46.237177735177582</v>
      </c>
      <c r="F61" s="78">
        <v>53.390302617814243</v>
      </c>
      <c r="G61" s="78">
        <v>46.404985118366604</v>
      </c>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row>
    <row r="62" spans="1:56" x14ac:dyDescent="0.25">
      <c r="A62" s="76" t="s">
        <v>215</v>
      </c>
      <c r="B62" s="202" t="s">
        <v>343</v>
      </c>
      <c r="C62" s="78">
        <v>6.5807843249542088</v>
      </c>
      <c r="D62" s="78">
        <v>13.354305962148933</v>
      </c>
      <c r="E62" s="78">
        <v>22.032804176737937</v>
      </c>
      <c r="F62" s="78">
        <v>35.653801504307751</v>
      </c>
      <c r="G62" s="78">
        <v>32.690328309414959</v>
      </c>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row>
    <row r="63" spans="1:56" x14ac:dyDescent="0.25">
      <c r="B63" s="7"/>
      <c r="C63" s="78"/>
      <c r="D63" s="78"/>
      <c r="E63" s="78"/>
      <c r="F63" s="78"/>
      <c r="G63" s="78"/>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row>
    <row r="64" spans="1:56" x14ac:dyDescent="0.25">
      <c r="A64" t="s">
        <v>205</v>
      </c>
      <c r="B64" s="19" t="s">
        <v>344</v>
      </c>
      <c r="C64" s="78"/>
      <c r="D64" s="78"/>
      <c r="E64" s="78"/>
      <c r="F64" s="78"/>
      <c r="G64" s="78"/>
    </row>
    <row r="65" spans="1:7" x14ac:dyDescent="0.25">
      <c r="A65" s="76" t="s">
        <v>216</v>
      </c>
      <c r="B65" s="202" t="s">
        <v>922</v>
      </c>
      <c r="C65" s="78">
        <v>4.2060381925006078</v>
      </c>
      <c r="D65" s="78">
        <v>12.258099723782417</v>
      </c>
      <c r="E65" s="78">
        <v>18.919340486248199</v>
      </c>
      <c r="F65" s="78">
        <v>30.083836094549625</v>
      </c>
      <c r="G65" s="78">
        <v>24.409730503219652</v>
      </c>
    </row>
    <row r="66" spans="1:7" x14ac:dyDescent="0.25">
      <c r="A66" s="76" t="s">
        <v>217</v>
      </c>
      <c r="B66" s="202" t="s">
        <v>923</v>
      </c>
      <c r="C66" s="78">
        <v>15.037594525793951</v>
      </c>
      <c r="D66" s="78">
        <v>23.70618051220502</v>
      </c>
      <c r="E66" s="78">
        <v>33.5874619623199</v>
      </c>
      <c r="F66" s="78">
        <v>45.741313032335874</v>
      </c>
      <c r="G66" s="78">
        <v>42.44057729682077</v>
      </c>
    </row>
    <row r="67" spans="1:7" x14ac:dyDescent="0.25">
      <c r="A67" s="14"/>
      <c r="B67" s="12"/>
      <c r="E67" s="15"/>
      <c r="F67" s="15"/>
      <c r="G67" s="15"/>
    </row>
    <row r="68" spans="1:7" x14ac:dyDescent="0.25">
      <c r="A68" s="10"/>
      <c r="B68" s="11"/>
    </row>
    <row r="69" spans="1:7" x14ac:dyDescent="0.25">
      <c r="A69" s="50" t="s">
        <v>198</v>
      </c>
    </row>
    <row r="70" spans="1:7" x14ac:dyDescent="0.25">
      <c r="A70" s="208" t="s">
        <v>924</v>
      </c>
      <c r="B70" s="25"/>
    </row>
  </sheetData>
  <hyperlinks>
    <hyperlink ref="A5" location="Índice!A1" display="Índice/Contents" xr:uid="{424FA733-18DD-4758-8046-477185F2F560}"/>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38C4A-64E4-4BD4-8520-1D1F38F9C24F}">
  <sheetPr codeName="Sheet50"/>
  <dimension ref="A5:BN70"/>
  <sheetViews>
    <sheetView showGridLines="0" showRowColHeaders="0" zoomScaleNormal="100" workbookViewId="0">
      <selection activeCell="A8" sqref="A8"/>
    </sheetView>
  </sheetViews>
  <sheetFormatPr defaultRowHeight="15" x14ac:dyDescent="0.25"/>
  <cols>
    <col min="1" max="1" width="75.7109375" customWidth="1"/>
    <col min="2" max="2" width="80.7109375" customWidth="1"/>
    <col min="3" max="7" width="10.7109375" customWidth="1"/>
  </cols>
  <sheetData>
    <row r="5" spans="1:7" ht="36" customHeight="1" x14ac:dyDescent="0.25">
      <c r="A5" s="9" t="s">
        <v>6</v>
      </c>
    </row>
    <row r="6" spans="1:7" ht="18.75" x14ac:dyDescent="0.25">
      <c r="A6" s="5" t="s">
        <v>196</v>
      </c>
    </row>
    <row r="7" spans="1:7" x14ac:dyDescent="0.25">
      <c r="A7" s="228" t="str">
        <f>Índice!$A$75</f>
        <v>Anexo do Tema em Destaque/Special issue annex</v>
      </c>
    </row>
    <row r="8" spans="1:7" ht="18.75" x14ac:dyDescent="0.25">
      <c r="A8" s="5"/>
    </row>
    <row r="9" spans="1:7" x14ac:dyDescent="0.25">
      <c r="A9" s="6"/>
    </row>
    <row r="10" spans="1:7" x14ac:dyDescent="0.25">
      <c r="A10" t="s">
        <v>242</v>
      </c>
    </row>
    <row r="11" spans="1:7" x14ac:dyDescent="0.25">
      <c r="A11" s="7" t="s">
        <v>1007</v>
      </c>
    </row>
    <row r="14" spans="1:7" x14ac:dyDescent="0.25">
      <c r="A14" s="58" t="s">
        <v>100</v>
      </c>
      <c r="B14" s="59" t="s">
        <v>101</v>
      </c>
      <c r="C14" s="196" t="s">
        <v>7</v>
      </c>
      <c r="D14" s="196" t="s">
        <v>7</v>
      </c>
      <c r="E14" s="196" t="s">
        <v>7</v>
      </c>
      <c r="F14" s="196" t="s">
        <v>7</v>
      </c>
      <c r="G14" s="196" t="s">
        <v>7</v>
      </c>
    </row>
    <row r="15" spans="1:7" x14ac:dyDescent="0.25">
      <c r="C15" s="200">
        <v>1981</v>
      </c>
      <c r="D15" s="200">
        <v>1991</v>
      </c>
      <c r="E15" s="200">
        <v>2001</v>
      </c>
      <c r="F15" s="200">
        <v>2011</v>
      </c>
      <c r="G15" s="200">
        <v>2021</v>
      </c>
    </row>
    <row r="16" spans="1:7" x14ac:dyDescent="0.25">
      <c r="A16" s="197"/>
      <c r="C16" s="200"/>
      <c r="D16" s="200"/>
      <c r="E16" s="200"/>
      <c r="F16" s="200"/>
      <c r="G16" s="200"/>
    </row>
    <row r="17" spans="1:66" x14ac:dyDescent="0.25">
      <c r="A17" s="80" t="s">
        <v>85</v>
      </c>
      <c r="B17" s="219" t="s">
        <v>85</v>
      </c>
      <c r="C17" s="78">
        <v>38.807200164099719</v>
      </c>
      <c r="D17" s="78">
        <v>27.538484753559771</v>
      </c>
      <c r="E17" s="78">
        <v>20.849824103148514</v>
      </c>
      <c r="F17" s="78">
        <v>19.905855811613403</v>
      </c>
      <c r="G17" s="78">
        <v>22.276208962480155</v>
      </c>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row>
    <row r="18" spans="1:66" x14ac:dyDescent="0.25">
      <c r="B18" s="7"/>
      <c r="C18" s="78"/>
      <c r="D18" s="78"/>
      <c r="E18" s="78"/>
      <c r="F18" s="78"/>
      <c r="G18" s="78"/>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row>
    <row r="19" spans="1:66" x14ac:dyDescent="0.25">
      <c r="A19" s="80" t="s">
        <v>228</v>
      </c>
      <c r="B19" s="219" t="s">
        <v>983</v>
      </c>
      <c r="C19" s="78"/>
      <c r="D19" s="78"/>
      <c r="E19" s="78"/>
      <c r="F19" s="78"/>
      <c r="G19" s="78"/>
    </row>
    <row r="20" spans="1:66" x14ac:dyDescent="0.25">
      <c r="A20" s="76" t="s">
        <v>229</v>
      </c>
      <c r="B20" s="202" t="s">
        <v>984</v>
      </c>
      <c r="C20" s="78">
        <v>63.9127109294093</v>
      </c>
      <c r="D20" s="78">
        <v>41.722211923625608</v>
      </c>
      <c r="E20" s="78">
        <v>28.971617734845605</v>
      </c>
      <c r="F20" s="78">
        <v>36.721649484536087</v>
      </c>
      <c r="G20" s="78">
        <v>47.863394542646304</v>
      </c>
    </row>
    <row r="21" spans="1:66" x14ac:dyDescent="0.25">
      <c r="A21" s="76" t="s">
        <v>230</v>
      </c>
      <c r="B21" s="202" t="s">
        <v>985</v>
      </c>
      <c r="C21" s="78">
        <v>56.039284518531296</v>
      </c>
      <c r="D21" s="78">
        <v>24.76309874744463</v>
      </c>
      <c r="E21" s="78">
        <v>16.100293184351198</v>
      </c>
      <c r="F21" s="78">
        <v>35.460219954423863</v>
      </c>
      <c r="G21" s="78">
        <v>45.210187395991611</v>
      </c>
    </row>
    <row r="22" spans="1:66" x14ac:dyDescent="0.25">
      <c r="A22" s="76" t="s">
        <v>231</v>
      </c>
      <c r="B22" s="202" t="s">
        <v>986</v>
      </c>
      <c r="C22" s="78">
        <v>58.531670801330314</v>
      </c>
      <c r="D22" s="78">
        <v>41.254796981128798</v>
      </c>
      <c r="E22" s="78">
        <v>30.877213737297261</v>
      </c>
      <c r="F22" s="78">
        <v>21.806932576007306</v>
      </c>
      <c r="G22" s="78">
        <v>25.917936374577078</v>
      </c>
    </row>
    <row r="23" spans="1:66" x14ac:dyDescent="0.25">
      <c r="A23" s="76" t="s">
        <v>232</v>
      </c>
      <c r="B23" s="202" t="s">
        <v>987</v>
      </c>
      <c r="C23" s="78">
        <v>54.306534254124216</v>
      </c>
      <c r="D23" s="78">
        <v>32.846396954183376</v>
      </c>
      <c r="E23" s="78">
        <v>20.22977822935291</v>
      </c>
      <c r="F23" s="78">
        <v>20.140622345361162</v>
      </c>
      <c r="G23" s="78">
        <v>24.199781499176545</v>
      </c>
    </row>
    <row r="24" spans="1:66" x14ac:dyDescent="0.25">
      <c r="A24" s="76" t="s">
        <v>233</v>
      </c>
      <c r="B24" s="202" t="s">
        <v>988</v>
      </c>
      <c r="C24" s="78">
        <v>59.804116266474097</v>
      </c>
      <c r="D24" s="78">
        <v>45.760946099351926</v>
      </c>
      <c r="E24" s="78">
        <v>36.052053425087472</v>
      </c>
      <c r="F24" s="78">
        <v>11.762064022933588</v>
      </c>
      <c r="G24" s="78">
        <v>11.750948842679211</v>
      </c>
    </row>
    <row r="25" spans="1:66" x14ac:dyDescent="0.25">
      <c r="A25" s="76" t="s">
        <v>234</v>
      </c>
      <c r="B25" s="202" t="s">
        <v>989</v>
      </c>
      <c r="C25" s="78">
        <v>62.582651133501258</v>
      </c>
      <c r="D25" s="78">
        <v>44.26855256071002</v>
      </c>
      <c r="E25" s="78">
        <v>32.672469793426011</v>
      </c>
      <c r="F25" s="78">
        <v>19.070043529877324</v>
      </c>
      <c r="G25" s="78">
        <v>17.332883911198273</v>
      </c>
    </row>
    <row r="26" spans="1:66" x14ac:dyDescent="0.25">
      <c r="A26" s="77"/>
      <c r="B26" s="226"/>
      <c r="C26" s="78"/>
      <c r="D26" s="78"/>
      <c r="E26" s="78"/>
      <c r="F26" s="78"/>
      <c r="G26" s="78"/>
    </row>
    <row r="27" spans="1:66" x14ac:dyDescent="0.25">
      <c r="A27" s="76" t="s">
        <v>990</v>
      </c>
      <c r="B27" s="202" t="s">
        <v>991</v>
      </c>
      <c r="C27" s="78">
        <v>39.44112343399653</v>
      </c>
      <c r="D27" s="78">
        <v>30.795528518107439</v>
      </c>
      <c r="E27" s="78">
        <v>26.779608233938525</v>
      </c>
      <c r="F27" s="78">
        <v>30.405954890212932</v>
      </c>
      <c r="G27" s="78">
        <v>49.140810119969402</v>
      </c>
    </row>
    <row r="28" spans="1:66" x14ac:dyDescent="0.25">
      <c r="A28" s="76" t="s">
        <v>992</v>
      </c>
      <c r="B28" s="202" t="s">
        <v>993</v>
      </c>
      <c r="C28" s="78">
        <v>50.459438172748747</v>
      </c>
      <c r="D28" s="78">
        <v>30.472887952477102</v>
      </c>
      <c r="E28" s="78">
        <v>19.35022026431718</v>
      </c>
      <c r="F28" s="78">
        <v>24.296762989438825</v>
      </c>
      <c r="G28" s="78">
        <v>37.308304962988416</v>
      </c>
    </row>
    <row r="29" spans="1:66" x14ac:dyDescent="0.25">
      <c r="A29" s="76" t="s">
        <v>994</v>
      </c>
      <c r="B29" s="202" t="s">
        <v>995</v>
      </c>
      <c r="C29" s="78">
        <v>21.8656339706714</v>
      </c>
      <c r="D29" s="78">
        <v>16.040320221282482</v>
      </c>
      <c r="E29" s="78">
        <v>13.858190029529268</v>
      </c>
      <c r="F29" s="78">
        <v>14.267202047158701</v>
      </c>
      <c r="G29" s="78">
        <v>18.333257579200946</v>
      </c>
    </row>
    <row r="30" spans="1:66" x14ac:dyDescent="0.25">
      <c r="A30" s="76" t="s">
        <v>996</v>
      </c>
      <c r="B30" s="202" t="s">
        <v>997</v>
      </c>
      <c r="C30" s="78">
        <v>42.343527738264584</v>
      </c>
      <c r="D30" s="78">
        <v>24.943025068969654</v>
      </c>
      <c r="E30" s="78">
        <v>13.809429055653521</v>
      </c>
      <c r="F30" s="78">
        <v>11.164163428211323</v>
      </c>
      <c r="G30" s="78">
        <v>15.159151707827705</v>
      </c>
    </row>
    <row r="31" spans="1:66" x14ac:dyDescent="0.25">
      <c r="A31" s="76" t="s">
        <v>998</v>
      </c>
      <c r="B31" s="202" t="s">
        <v>999</v>
      </c>
      <c r="C31" s="78">
        <v>15.091024769726854</v>
      </c>
      <c r="D31" s="78">
        <v>11.514804069377051</v>
      </c>
      <c r="E31" s="78">
        <v>9.2400252145765798</v>
      </c>
      <c r="F31" s="78">
        <v>8.4778013721807284</v>
      </c>
      <c r="G31" s="78">
        <v>8.4481127377751228</v>
      </c>
    </row>
    <row r="32" spans="1:66" x14ac:dyDescent="0.25">
      <c r="A32" s="76" t="s">
        <v>1000</v>
      </c>
      <c r="B32" s="202" t="s">
        <v>1001</v>
      </c>
      <c r="C32" s="78">
        <v>30.933119743692433</v>
      </c>
      <c r="D32" s="78">
        <v>23.556516832800451</v>
      </c>
      <c r="E32" s="78">
        <v>16.786794297537572</v>
      </c>
      <c r="F32" s="78">
        <v>11.957112432988175</v>
      </c>
      <c r="G32" s="78">
        <v>9.4804900337361975</v>
      </c>
    </row>
    <row r="33" spans="1:7" x14ac:dyDescent="0.25">
      <c r="B33" s="7"/>
      <c r="C33" s="78"/>
      <c r="D33" s="78"/>
      <c r="E33" s="78"/>
      <c r="F33" s="78"/>
      <c r="G33" s="78"/>
    </row>
    <row r="34" spans="1:7" x14ac:dyDescent="0.25">
      <c r="A34" s="81" t="s">
        <v>235</v>
      </c>
      <c r="B34" s="219" t="s">
        <v>1002</v>
      </c>
      <c r="C34" s="78"/>
      <c r="D34" s="78"/>
      <c r="E34" s="78"/>
      <c r="F34" s="78"/>
      <c r="G34" s="78"/>
    </row>
    <row r="35" spans="1:7" x14ac:dyDescent="0.25">
      <c r="A35" s="76" t="s">
        <v>229</v>
      </c>
      <c r="B35" s="202" t="s">
        <v>984</v>
      </c>
      <c r="C35" s="78">
        <v>65.222865776882401</v>
      </c>
      <c r="D35" s="78">
        <v>45.81869290231905</v>
      </c>
      <c r="E35" s="78">
        <v>39.690501600853793</v>
      </c>
      <c r="F35" s="78">
        <v>43.994126284875186</v>
      </c>
      <c r="G35" s="78">
        <v>54.829210836277973</v>
      </c>
    </row>
    <row r="36" spans="1:7" x14ac:dyDescent="0.25">
      <c r="A36" s="76" t="s">
        <v>230</v>
      </c>
      <c r="B36" s="202" t="s">
        <v>985</v>
      </c>
      <c r="C36" s="78">
        <v>58.692443919716652</v>
      </c>
      <c r="D36" s="78">
        <v>29.664285714285715</v>
      </c>
      <c r="E36" s="78">
        <v>23.282674772036476</v>
      </c>
      <c r="F36" s="78">
        <v>31.086064724650893</v>
      </c>
      <c r="G36" s="78">
        <v>44.26993400667029</v>
      </c>
    </row>
    <row r="37" spans="1:7" x14ac:dyDescent="0.25">
      <c r="A37" s="76" t="s">
        <v>231</v>
      </c>
      <c r="B37" s="202" t="s">
        <v>986</v>
      </c>
      <c r="C37" s="78">
        <v>67.883431477516069</v>
      </c>
      <c r="D37" s="78">
        <v>51.338102431099841</v>
      </c>
      <c r="E37" s="78">
        <v>44.334113530510436</v>
      </c>
      <c r="F37" s="78">
        <v>45.135629323832681</v>
      </c>
      <c r="G37" s="78">
        <v>46.389968073239217</v>
      </c>
    </row>
    <row r="38" spans="1:7" x14ac:dyDescent="0.25">
      <c r="A38" s="76" t="s">
        <v>232</v>
      </c>
      <c r="B38" s="202" t="s">
        <v>987</v>
      </c>
      <c r="C38" s="78">
        <v>64.226671565025711</v>
      </c>
      <c r="D38" s="78">
        <v>40.521042084168336</v>
      </c>
      <c r="E38" s="78">
        <v>29.781662906864327</v>
      </c>
      <c r="F38" s="78">
        <v>23.204324206074308</v>
      </c>
      <c r="G38" s="78">
        <v>27.045917242631329</v>
      </c>
    </row>
    <row r="39" spans="1:7" x14ac:dyDescent="0.25">
      <c r="A39" s="76" t="s">
        <v>233</v>
      </c>
      <c r="B39" s="202" t="s">
        <v>988</v>
      </c>
      <c r="C39" s="78">
        <v>64.43921683942267</v>
      </c>
      <c r="D39" s="78">
        <v>54.429413915338031</v>
      </c>
      <c r="E39" s="78">
        <v>46.376365770015155</v>
      </c>
      <c r="F39" s="78">
        <v>40.2061337355455</v>
      </c>
      <c r="G39" s="78">
        <v>34.347647036801312</v>
      </c>
    </row>
    <row r="40" spans="1:7" x14ac:dyDescent="0.25">
      <c r="A40" s="76" t="s">
        <v>234</v>
      </c>
      <c r="B40" s="202" t="s">
        <v>989</v>
      </c>
      <c r="C40" s="78">
        <v>70.046549281521962</v>
      </c>
      <c r="D40" s="78">
        <v>53.072360616844605</v>
      </c>
      <c r="E40" s="78">
        <v>42.123981932638614</v>
      </c>
      <c r="F40" s="78">
        <v>31.747847147470399</v>
      </c>
      <c r="G40" s="78">
        <v>25.157212456806814</v>
      </c>
    </row>
    <row r="41" spans="1:7" x14ac:dyDescent="0.25">
      <c r="A41" s="77"/>
      <c r="B41" s="226"/>
      <c r="C41" s="78"/>
      <c r="D41" s="78"/>
      <c r="E41" s="78"/>
      <c r="F41" s="78"/>
      <c r="G41" s="78"/>
    </row>
    <row r="42" spans="1:7" x14ac:dyDescent="0.25">
      <c r="A42" s="76" t="s">
        <v>990</v>
      </c>
      <c r="B42" s="202" t="s">
        <v>991</v>
      </c>
      <c r="C42" s="78">
        <v>29.718543046357617</v>
      </c>
      <c r="D42" s="78">
        <v>29.42866801893171</v>
      </c>
      <c r="E42" s="78">
        <v>33.024299795061971</v>
      </c>
      <c r="F42" s="78">
        <v>36.721649484536087</v>
      </c>
      <c r="G42" s="78">
        <v>47.863394542646304</v>
      </c>
    </row>
    <row r="43" spans="1:7" x14ac:dyDescent="0.25">
      <c r="A43" s="76" t="s">
        <v>992</v>
      </c>
      <c r="B43" s="202" t="s">
        <v>993</v>
      </c>
      <c r="C43" s="78">
        <v>52.319109461966605</v>
      </c>
      <c r="D43" s="78">
        <v>38.726790450928384</v>
      </c>
      <c r="E43" s="78">
        <v>32.095118898623284</v>
      </c>
      <c r="F43" s="78">
        <v>35.460219954423863</v>
      </c>
      <c r="G43" s="78">
        <v>45.210187395991611</v>
      </c>
    </row>
    <row r="44" spans="1:7" x14ac:dyDescent="0.25">
      <c r="A44" s="76" t="s">
        <v>994</v>
      </c>
      <c r="B44" s="202" t="s">
        <v>995</v>
      </c>
      <c r="C44" s="78">
        <v>21.984139828451205</v>
      </c>
      <c r="D44" s="78">
        <v>17.129560375633673</v>
      </c>
      <c r="E44" s="78">
        <v>17.918709473351257</v>
      </c>
      <c r="F44" s="78">
        <v>21.806932576007306</v>
      </c>
      <c r="G44" s="78">
        <v>25.917936374577078</v>
      </c>
    </row>
    <row r="45" spans="1:7" x14ac:dyDescent="0.25">
      <c r="A45" s="76" t="s">
        <v>996</v>
      </c>
      <c r="B45" s="202" t="s">
        <v>997</v>
      </c>
      <c r="C45" s="78">
        <v>42.629289511841471</v>
      </c>
      <c r="D45" s="78">
        <v>32.592735703245751</v>
      </c>
      <c r="E45" s="78">
        <v>24.005739303189728</v>
      </c>
      <c r="F45" s="78">
        <v>20.140622345361162</v>
      </c>
      <c r="G45" s="78">
        <v>24.199781499176545</v>
      </c>
    </row>
    <row r="46" spans="1:7" x14ac:dyDescent="0.25">
      <c r="A46" s="76" t="s">
        <v>998</v>
      </c>
      <c r="B46" s="202" t="s">
        <v>999</v>
      </c>
      <c r="C46" s="78">
        <v>16.798033526756932</v>
      </c>
      <c r="D46" s="78">
        <v>13.839231176446635</v>
      </c>
      <c r="E46" s="78">
        <v>12.002543762760652</v>
      </c>
      <c r="F46" s="78">
        <v>11.762064022933588</v>
      </c>
      <c r="G46" s="78">
        <v>11.750948842679211</v>
      </c>
    </row>
    <row r="47" spans="1:7" x14ac:dyDescent="0.25">
      <c r="A47" s="76" t="s">
        <v>1000</v>
      </c>
      <c r="B47" s="202" t="s">
        <v>1001</v>
      </c>
      <c r="C47" s="78">
        <v>32.701812191103791</v>
      </c>
      <c r="D47" s="78">
        <v>27.776787306115168</v>
      </c>
      <c r="E47" s="78">
        <v>23.226765799256505</v>
      </c>
      <c r="F47" s="78">
        <v>19.070043529877324</v>
      </c>
      <c r="G47" s="78">
        <v>17.332883911198273</v>
      </c>
    </row>
    <row r="48" spans="1:7" x14ac:dyDescent="0.25">
      <c r="A48" s="81"/>
      <c r="B48" s="226"/>
      <c r="C48" s="78"/>
      <c r="D48" s="78"/>
      <c r="E48" s="78"/>
      <c r="F48" s="78"/>
      <c r="G48" s="78"/>
    </row>
    <row r="49" spans="1:66" x14ac:dyDescent="0.25">
      <c r="A49" t="s">
        <v>236</v>
      </c>
      <c r="B49" s="19" t="s">
        <v>352</v>
      </c>
      <c r="C49" s="78"/>
      <c r="D49" s="78"/>
      <c r="E49" s="78"/>
      <c r="F49" s="78"/>
      <c r="G49" s="78"/>
    </row>
    <row r="50" spans="1:66" x14ac:dyDescent="0.25">
      <c r="A50" s="81"/>
      <c r="B50" s="226"/>
      <c r="C50" s="78"/>
      <c r="D50" s="78"/>
      <c r="E50" s="78"/>
      <c r="F50" s="78"/>
      <c r="G50" s="78"/>
    </row>
    <row r="51" spans="1:66" x14ac:dyDescent="0.25">
      <c r="A51" t="s">
        <v>202</v>
      </c>
      <c r="B51" s="19" t="s">
        <v>920</v>
      </c>
      <c r="C51" s="78"/>
      <c r="D51" s="78"/>
      <c r="E51" s="78"/>
      <c r="F51" s="78"/>
      <c r="G51" s="78"/>
    </row>
    <row r="52" spans="1:66" x14ac:dyDescent="0.25">
      <c r="A52" s="76" t="s">
        <v>237</v>
      </c>
      <c r="B52" s="202" t="s">
        <v>353</v>
      </c>
      <c r="C52" s="78">
        <v>50.453234482746254</v>
      </c>
      <c r="D52" s="78">
        <v>32.532080177193038</v>
      </c>
      <c r="E52" s="78">
        <v>23.412652994690056</v>
      </c>
      <c r="F52" s="78">
        <v>30.818148718983867</v>
      </c>
      <c r="G52" s="78">
        <v>45.927651266743553</v>
      </c>
    </row>
    <row r="53" spans="1:66" x14ac:dyDescent="0.25">
      <c r="A53" s="76" t="s">
        <v>238</v>
      </c>
      <c r="B53" s="202" t="s">
        <v>238</v>
      </c>
      <c r="C53" s="78">
        <v>38.049280805151184</v>
      </c>
      <c r="D53" s="78">
        <v>27.125534036846862</v>
      </c>
      <c r="E53" s="78">
        <v>19.976294406050684</v>
      </c>
      <c r="F53" s="78">
        <v>17.961260312770996</v>
      </c>
      <c r="G53" s="78">
        <v>21.786780019475248</v>
      </c>
    </row>
    <row r="54" spans="1:66" x14ac:dyDescent="0.25">
      <c r="A54" s="76" t="s">
        <v>239</v>
      </c>
      <c r="B54" s="202" t="s">
        <v>354</v>
      </c>
      <c r="C54" s="78">
        <v>29.981139937646322</v>
      </c>
      <c r="D54" s="78">
        <v>25.002073905981142</v>
      </c>
      <c r="E54" s="78">
        <v>21.122508894430929</v>
      </c>
      <c r="F54" s="78">
        <v>18.750411959894507</v>
      </c>
      <c r="G54" s="78">
        <v>16.560419967484787</v>
      </c>
    </row>
    <row r="55" spans="1:66" x14ac:dyDescent="0.25">
      <c r="B55" s="226"/>
      <c r="C55" s="78"/>
      <c r="D55" s="78"/>
      <c r="E55" s="78"/>
      <c r="F55" s="78"/>
      <c r="G55" s="78"/>
    </row>
    <row r="56" spans="1:66" x14ac:dyDescent="0.25">
      <c r="A56" t="s">
        <v>203</v>
      </c>
      <c r="B56" s="19" t="s">
        <v>921</v>
      </c>
      <c r="C56" s="78"/>
      <c r="D56" s="78"/>
      <c r="E56" s="78"/>
      <c r="F56" s="78"/>
      <c r="G56" s="78"/>
    </row>
    <row r="57" spans="1:66" x14ac:dyDescent="0.25">
      <c r="A57" s="76" t="s">
        <v>240</v>
      </c>
      <c r="B57" s="202" t="s">
        <v>1003</v>
      </c>
      <c r="C57" s="78">
        <v>35.979961870482185</v>
      </c>
      <c r="D57" s="78">
        <v>26.507770708973862</v>
      </c>
      <c r="E57" s="78">
        <v>21.244417950944772</v>
      </c>
      <c r="F57" s="78">
        <v>21.498055367705334</v>
      </c>
      <c r="G57" s="78">
        <v>23.036850263275472</v>
      </c>
    </row>
    <row r="58" spans="1:66" x14ac:dyDescent="0.25">
      <c r="A58" s="76" t="s">
        <v>241</v>
      </c>
      <c r="B58" s="202" t="s">
        <v>1004</v>
      </c>
      <c r="C58" s="78">
        <v>52.148268085352456</v>
      </c>
      <c r="D58" s="78">
        <v>30.806732807898722</v>
      </c>
      <c r="E58" s="78">
        <v>20.092100340031166</v>
      </c>
      <c r="F58" s="78">
        <v>17.767780254330265</v>
      </c>
      <c r="G58" s="78">
        <v>21.614597438425069</v>
      </c>
    </row>
    <row r="59" spans="1:66" x14ac:dyDescent="0.25">
      <c r="B59" s="226"/>
      <c r="C59" s="78"/>
      <c r="D59" s="78"/>
      <c r="E59" s="78"/>
      <c r="F59" s="78"/>
      <c r="G59" s="78"/>
    </row>
    <row r="60" spans="1:66" x14ac:dyDescent="0.25">
      <c r="A60" t="s">
        <v>204</v>
      </c>
      <c r="B60" s="19" t="s">
        <v>341</v>
      </c>
      <c r="C60" s="78"/>
      <c r="D60" s="78"/>
      <c r="E60" s="78"/>
      <c r="F60" s="78"/>
      <c r="G60" s="78"/>
    </row>
    <row r="61" spans="1:66" x14ac:dyDescent="0.25">
      <c r="A61" s="76" t="s">
        <v>214</v>
      </c>
      <c r="B61" s="202" t="s">
        <v>342</v>
      </c>
      <c r="C61" s="78">
        <v>59.196896084670549</v>
      </c>
      <c r="D61" s="78">
        <v>39.893949965737441</v>
      </c>
      <c r="E61" s="78">
        <v>28.748500625769204</v>
      </c>
      <c r="F61" s="78">
        <v>26.638766375828865</v>
      </c>
      <c r="G61" s="78">
        <v>28.516451007949968</v>
      </c>
    </row>
    <row r="62" spans="1:66" x14ac:dyDescent="0.25">
      <c r="A62" s="76" t="s">
        <v>215</v>
      </c>
      <c r="B62" s="202" t="s">
        <v>343</v>
      </c>
      <c r="C62" s="78">
        <v>25.126571813739396</v>
      </c>
      <c r="D62" s="78">
        <v>18.613464399616859</v>
      </c>
      <c r="E62" s="78">
        <v>14.820442311292251</v>
      </c>
      <c r="F62" s="78">
        <v>14.516321122678869</v>
      </c>
      <c r="G62" s="78">
        <v>17.127816627303162</v>
      </c>
    </row>
    <row r="63" spans="1:66" x14ac:dyDescent="0.25">
      <c r="B63" s="7"/>
      <c r="C63" s="78"/>
      <c r="D63" s="78"/>
      <c r="E63" s="78"/>
      <c r="F63" s="78"/>
      <c r="G63" s="78"/>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row>
    <row r="64" spans="1:66" x14ac:dyDescent="0.25">
      <c r="A64" t="s">
        <v>205</v>
      </c>
      <c r="B64" s="19" t="s">
        <v>344</v>
      </c>
      <c r="C64" s="78"/>
      <c r="D64" s="78"/>
      <c r="E64" s="78"/>
      <c r="F64" s="78"/>
      <c r="G64" s="78"/>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row>
    <row r="65" spans="1:66" x14ac:dyDescent="0.25">
      <c r="A65" s="76" t="s">
        <v>216</v>
      </c>
      <c r="B65" s="202" t="s">
        <v>922</v>
      </c>
      <c r="C65" s="78">
        <v>34.799956936575647</v>
      </c>
      <c r="D65" s="78">
        <v>29.590781013301726</v>
      </c>
      <c r="E65" s="78">
        <v>26.56890104814606</v>
      </c>
      <c r="F65" s="78">
        <v>25.585736580981706</v>
      </c>
      <c r="G65" s="78">
        <v>26.114424779192657</v>
      </c>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row>
    <row r="66" spans="1:66" x14ac:dyDescent="0.25">
      <c r="A66" s="76" t="s">
        <v>217</v>
      </c>
      <c r="B66" s="202" t="s">
        <v>923</v>
      </c>
      <c r="C66" s="78">
        <v>39.28907214626355</v>
      </c>
      <c r="D66" s="78">
        <v>27.236869966376183</v>
      </c>
      <c r="E66" s="78">
        <v>19.767552449051216</v>
      </c>
      <c r="F66" s="78">
        <v>18.429533671723153</v>
      </c>
      <c r="G66" s="78">
        <v>21.013926500770204</v>
      </c>
    </row>
    <row r="67" spans="1:66" x14ac:dyDescent="0.25">
      <c r="A67" s="23"/>
      <c r="B67" s="23"/>
      <c r="C67" s="23"/>
      <c r="D67" s="23"/>
      <c r="E67" s="23"/>
      <c r="F67" s="23"/>
      <c r="G67" s="23"/>
    </row>
    <row r="68" spans="1:66" x14ac:dyDescent="0.25">
      <c r="A68" s="23"/>
      <c r="B68" s="23"/>
      <c r="C68" s="23"/>
      <c r="D68" s="23"/>
      <c r="E68" s="23"/>
      <c r="F68" s="23"/>
      <c r="G68" s="23"/>
    </row>
    <row r="69" spans="1:66" x14ac:dyDescent="0.25">
      <c r="A69" s="50" t="s">
        <v>198</v>
      </c>
      <c r="B69" s="25"/>
      <c r="C69" s="18"/>
      <c r="D69" s="18"/>
      <c r="E69" s="18"/>
      <c r="F69" s="18"/>
      <c r="G69" s="18"/>
    </row>
    <row r="70" spans="1:66" x14ac:dyDescent="0.25">
      <c r="A70" s="208" t="s">
        <v>924</v>
      </c>
      <c r="B70" s="25"/>
      <c r="C70" s="18"/>
      <c r="D70" s="18"/>
      <c r="E70" s="18"/>
      <c r="F70" s="18"/>
      <c r="G70" s="18"/>
    </row>
  </sheetData>
  <hyperlinks>
    <hyperlink ref="A5" location="Índice!A1" display="Índice/Contents" xr:uid="{5487714F-CFB2-4525-91B8-72ABF18D083A}"/>
  </hyperlinks>
  <pageMargins left="0.7" right="0.7" top="0.75" bottom="0.75" header="0.3" footer="0.3"/>
  <pageSetup paperSize="9" orientation="portrait" horizontalDpi="1200" verticalDpi="1200" r:id="rId1"/>
  <ignoredErrors>
    <ignoredError sqref="A7" unlockedFormula="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7F5E-95FE-4563-A064-E2BF58634C98}">
  <sheetPr codeName="Sheet51"/>
  <dimension ref="A5:BU63"/>
  <sheetViews>
    <sheetView showGridLines="0" showRowColHeaders="0" zoomScaleNormal="100" workbookViewId="0">
      <selection activeCell="A8" sqref="A8"/>
    </sheetView>
  </sheetViews>
  <sheetFormatPr defaultRowHeight="15" x14ac:dyDescent="0.25"/>
  <cols>
    <col min="1" max="2" width="25.7109375" bestFit="1" customWidth="1"/>
    <col min="3" max="73" width="5.7109375" customWidth="1"/>
  </cols>
  <sheetData>
    <row r="5" spans="1:73" ht="36" customHeight="1" x14ac:dyDescent="0.25">
      <c r="A5" s="9" t="s">
        <v>6</v>
      </c>
    </row>
    <row r="6" spans="1:73" ht="18.75" x14ac:dyDescent="0.25">
      <c r="A6" s="5" t="s">
        <v>196</v>
      </c>
    </row>
    <row r="7" spans="1:73" x14ac:dyDescent="0.25">
      <c r="A7" s="228" t="str">
        <f>Índice!$A$83</f>
        <v>Parte III. Políticas em análise: Perspetivas para as pensões de velhice em Portugal/Part III. Policy insights: Prospects for old age pensions in Portugal</v>
      </c>
    </row>
    <row r="8" spans="1:73" ht="18.75" x14ac:dyDescent="0.25">
      <c r="A8" s="5"/>
    </row>
    <row r="9" spans="1:73" x14ac:dyDescent="0.25">
      <c r="A9" s="6"/>
    </row>
    <row r="10" spans="1:73" x14ac:dyDescent="0.25">
      <c r="A10" t="s">
        <v>420</v>
      </c>
    </row>
    <row r="11" spans="1:73" x14ac:dyDescent="0.25">
      <c r="A11" s="7" t="s">
        <v>421</v>
      </c>
    </row>
    <row r="12" spans="1:73" x14ac:dyDescent="0.25">
      <c r="A12" s="7"/>
    </row>
    <row r="13" spans="1:73" x14ac:dyDescent="0.25">
      <c r="A13" s="7"/>
    </row>
    <row r="14" spans="1:73" x14ac:dyDescent="0.25">
      <c r="C14" s="286"/>
      <c r="D14" s="286"/>
      <c r="E14" s="286"/>
      <c r="F14" s="286"/>
    </row>
    <row r="15" spans="1:73" x14ac:dyDescent="0.25">
      <c r="A15" s="7"/>
      <c r="C15" s="116"/>
      <c r="D15" s="116"/>
      <c r="E15" s="116"/>
      <c r="F15" s="116"/>
    </row>
    <row r="16" spans="1:73" x14ac:dyDescent="0.25">
      <c r="C16">
        <v>2000</v>
      </c>
      <c r="D16">
        <v>2001</v>
      </c>
      <c r="E16">
        <v>2002</v>
      </c>
      <c r="F16">
        <v>2003</v>
      </c>
      <c r="G16">
        <v>2004</v>
      </c>
      <c r="H16">
        <v>2005</v>
      </c>
      <c r="I16">
        <v>2006</v>
      </c>
      <c r="J16">
        <v>2007</v>
      </c>
      <c r="K16">
        <v>2008</v>
      </c>
      <c r="L16">
        <v>2009</v>
      </c>
      <c r="M16">
        <v>2010</v>
      </c>
      <c r="N16">
        <v>2011</v>
      </c>
      <c r="O16">
        <v>2012</v>
      </c>
      <c r="P16">
        <v>2013</v>
      </c>
      <c r="Q16">
        <v>2014</v>
      </c>
      <c r="R16">
        <v>2015</v>
      </c>
      <c r="S16">
        <v>2016</v>
      </c>
      <c r="T16">
        <v>2017</v>
      </c>
      <c r="U16">
        <v>2018</v>
      </c>
      <c r="V16">
        <v>2019</v>
      </c>
      <c r="W16">
        <v>2020</v>
      </c>
      <c r="X16">
        <v>2021</v>
      </c>
      <c r="Y16">
        <v>2022</v>
      </c>
      <c r="Z16">
        <v>2023</v>
      </c>
      <c r="AA16">
        <v>2024</v>
      </c>
      <c r="AB16">
        <v>2025</v>
      </c>
      <c r="AC16">
        <v>2026</v>
      </c>
      <c r="AD16">
        <v>2027</v>
      </c>
      <c r="AE16">
        <v>2028</v>
      </c>
      <c r="AF16">
        <v>2029</v>
      </c>
      <c r="AG16">
        <v>2030</v>
      </c>
      <c r="AH16">
        <v>2031</v>
      </c>
      <c r="AI16">
        <v>2032</v>
      </c>
      <c r="AJ16">
        <v>2033</v>
      </c>
      <c r="AK16">
        <v>2034</v>
      </c>
      <c r="AL16">
        <v>2035</v>
      </c>
      <c r="AM16">
        <v>2036</v>
      </c>
      <c r="AN16">
        <v>2037</v>
      </c>
      <c r="AO16">
        <v>2038</v>
      </c>
      <c r="AP16">
        <v>2039</v>
      </c>
      <c r="AQ16">
        <v>2040</v>
      </c>
      <c r="AR16">
        <v>2041</v>
      </c>
      <c r="AS16">
        <v>2042</v>
      </c>
      <c r="AT16">
        <v>2043</v>
      </c>
      <c r="AU16">
        <v>2044</v>
      </c>
      <c r="AV16">
        <v>2045</v>
      </c>
      <c r="AW16">
        <v>2046</v>
      </c>
      <c r="AX16">
        <v>2047</v>
      </c>
      <c r="AY16">
        <v>2048</v>
      </c>
      <c r="AZ16">
        <v>2049</v>
      </c>
      <c r="BA16">
        <v>2050</v>
      </c>
      <c r="BB16">
        <v>2051</v>
      </c>
      <c r="BC16">
        <v>2052</v>
      </c>
      <c r="BD16">
        <v>2053</v>
      </c>
      <c r="BE16">
        <v>2054</v>
      </c>
      <c r="BF16">
        <v>2055</v>
      </c>
      <c r="BG16">
        <v>2056</v>
      </c>
      <c r="BH16">
        <v>2057</v>
      </c>
      <c r="BI16">
        <v>2058</v>
      </c>
      <c r="BJ16">
        <v>2059</v>
      </c>
      <c r="BK16">
        <v>2060</v>
      </c>
      <c r="BL16">
        <v>2061</v>
      </c>
      <c r="BM16">
        <v>2062</v>
      </c>
      <c r="BN16">
        <v>2063</v>
      </c>
      <c r="BO16">
        <v>2064</v>
      </c>
      <c r="BP16">
        <v>2065</v>
      </c>
      <c r="BQ16">
        <v>2066</v>
      </c>
      <c r="BR16">
        <v>2067</v>
      </c>
      <c r="BS16">
        <v>2068</v>
      </c>
      <c r="BT16">
        <v>2069</v>
      </c>
      <c r="BU16">
        <v>2070</v>
      </c>
    </row>
    <row r="17" spans="1:73" x14ac:dyDescent="0.25">
      <c r="A17" t="s">
        <v>422</v>
      </c>
      <c r="B17" s="7" t="s">
        <v>423</v>
      </c>
      <c r="C17" s="15">
        <v>6.4051242153034513</v>
      </c>
      <c r="D17" s="15">
        <v>6.7039758102605091</v>
      </c>
      <c r="E17" s="15">
        <v>6.9801830479106757</v>
      </c>
      <c r="F17" s="15">
        <v>7.5774670380734968</v>
      </c>
      <c r="G17" s="15">
        <v>7.9388867053029148</v>
      </c>
      <c r="H17" s="15">
        <v>8.3934175955207913</v>
      </c>
      <c r="I17" s="15">
        <v>8.5931486383873956</v>
      </c>
      <c r="J17" s="15">
        <v>8.7115083855936888</v>
      </c>
      <c r="K17" s="15">
        <v>9.0770379021362029</v>
      </c>
      <c r="L17" s="15">
        <v>9.8382919575261933</v>
      </c>
      <c r="M17" s="15">
        <v>10.042210934188979</v>
      </c>
      <c r="N17" s="15">
        <v>10.764791432716615</v>
      </c>
      <c r="O17" s="15">
        <v>10.81148177581084</v>
      </c>
      <c r="P17" s="15">
        <v>11.520001531735142</v>
      </c>
      <c r="Q17" s="15">
        <v>11.477672709656334</v>
      </c>
      <c r="R17" s="15">
        <v>11.42107935860167</v>
      </c>
      <c r="S17" s="15">
        <v>11.188609654280649</v>
      </c>
      <c r="T17" s="15">
        <v>10.8287680838118</v>
      </c>
      <c r="U17" s="15">
        <v>10.681108067775092</v>
      </c>
      <c r="V17" s="15">
        <v>10.537288527330404</v>
      </c>
      <c r="W17" s="15">
        <v>11.614264905382109</v>
      </c>
      <c r="X17" s="15">
        <v>11.071156874133518</v>
      </c>
      <c r="Y17" s="15">
        <v>10.643060360496076</v>
      </c>
    </row>
    <row r="18" spans="1:73" x14ac:dyDescent="0.25">
      <c r="B18" s="7"/>
    </row>
    <row r="19" spans="1:73" x14ac:dyDescent="0.25">
      <c r="A19" s="43" t="s">
        <v>424</v>
      </c>
      <c r="B19" s="47" t="s">
        <v>425</v>
      </c>
      <c r="C19" s="43"/>
      <c r="D19" s="43"/>
      <c r="E19" s="43"/>
      <c r="F19" s="43"/>
      <c r="G19" s="43"/>
      <c r="H19" s="43"/>
      <c r="I19" s="43"/>
      <c r="J19" s="43"/>
      <c r="K19" s="43"/>
      <c r="L19" s="43"/>
      <c r="M19" s="43"/>
      <c r="N19" s="43"/>
      <c r="O19" s="43"/>
      <c r="P19" s="43"/>
      <c r="Q19" s="43"/>
      <c r="R19" s="43"/>
      <c r="S19" s="43"/>
      <c r="T19" s="43"/>
      <c r="U19" s="43"/>
      <c r="V19" s="98">
        <v>10.408454290027791</v>
      </c>
      <c r="W19" s="43"/>
      <c r="X19" s="43"/>
      <c r="Y19" s="43"/>
      <c r="Z19" s="43"/>
      <c r="AA19" s="43"/>
      <c r="AB19" s="98">
        <v>10.912982640381006</v>
      </c>
      <c r="AC19" s="43"/>
      <c r="AD19" s="43"/>
      <c r="AE19" s="43"/>
      <c r="AF19" s="43"/>
      <c r="AG19" s="98">
        <v>11.672265946968077</v>
      </c>
      <c r="AH19" s="43"/>
      <c r="AI19" s="43"/>
      <c r="AJ19" s="43"/>
      <c r="AK19" s="43"/>
      <c r="AL19" s="98">
        <v>11.984915910121698</v>
      </c>
      <c r="AM19" s="43"/>
      <c r="AN19" s="43"/>
      <c r="AO19" s="43"/>
      <c r="AP19" s="43"/>
      <c r="AQ19" s="98">
        <v>11.705371584967928</v>
      </c>
      <c r="AR19" s="43"/>
      <c r="AS19" s="43"/>
      <c r="AT19" s="43"/>
      <c r="AU19" s="43"/>
      <c r="AV19" s="98">
        <v>11.124705298116242</v>
      </c>
      <c r="AW19" s="43"/>
      <c r="AX19" s="43"/>
      <c r="AY19" s="43"/>
      <c r="AZ19" s="43"/>
      <c r="BA19" s="98">
        <v>10.162831639612513</v>
      </c>
      <c r="BB19" s="43"/>
      <c r="BC19" s="43"/>
      <c r="BD19" s="43"/>
      <c r="BE19" s="43"/>
      <c r="BF19" s="98">
        <v>9.1352072030215208</v>
      </c>
      <c r="BG19" s="43"/>
      <c r="BH19" s="43"/>
      <c r="BI19" s="43"/>
      <c r="BJ19" s="43"/>
      <c r="BK19" s="98">
        <v>8.3999003289353897</v>
      </c>
      <c r="BL19" s="43"/>
      <c r="BM19" s="43"/>
      <c r="BN19" s="43"/>
      <c r="BO19" s="43"/>
      <c r="BP19" s="98">
        <v>7.9617674108226772</v>
      </c>
      <c r="BQ19" s="43"/>
      <c r="BR19" s="43"/>
      <c r="BS19" s="43"/>
      <c r="BT19" s="43"/>
      <c r="BU19" s="98">
        <v>7.7503796990119653</v>
      </c>
    </row>
    <row r="20" spans="1:73" x14ac:dyDescent="0.25">
      <c r="B20" s="7"/>
      <c r="AL20" s="15"/>
    </row>
    <row r="21" spans="1:73" x14ac:dyDescent="0.25">
      <c r="A21" t="s">
        <v>426</v>
      </c>
      <c r="B21" s="7" t="s">
        <v>427</v>
      </c>
      <c r="C21" s="15">
        <v>3.7163037439488935</v>
      </c>
      <c r="D21" s="15">
        <v>3.9476841249724424</v>
      </c>
      <c r="E21" s="15">
        <v>4.1472807445961823</v>
      </c>
      <c r="F21" s="15">
        <v>4.3870229056484149</v>
      </c>
      <c r="G21" s="15">
        <v>4.5875690979401371</v>
      </c>
      <c r="H21" s="15">
        <v>4.9201305327470166</v>
      </c>
      <c r="I21" s="15">
        <v>5.053877238852249</v>
      </c>
      <c r="J21" s="15">
        <v>5.0976901228395954</v>
      </c>
      <c r="K21" s="15">
        <v>5.3328596835132327</v>
      </c>
      <c r="L21" s="15">
        <v>5.750088288476638</v>
      </c>
      <c r="M21" s="15">
        <v>5.8725317370846666</v>
      </c>
      <c r="N21" s="15">
        <v>6.2832355963037934</v>
      </c>
      <c r="O21" s="15">
        <v>6.5476879436630684</v>
      </c>
      <c r="P21" s="15">
        <v>6.8233611970112262</v>
      </c>
      <c r="Q21" s="15">
        <v>6.7639662199172621</v>
      </c>
      <c r="R21" s="15">
        <v>6.5419571490477217</v>
      </c>
      <c r="S21" s="15">
        <v>6.4914864266713188</v>
      </c>
      <c r="T21" s="15">
        <v>6.3523455760457121</v>
      </c>
      <c r="U21" s="15">
        <v>6.3494276680343953</v>
      </c>
      <c r="V21" s="15">
        <v>6.4079031337618231</v>
      </c>
      <c r="W21" s="15">
        <v>7.1002479349635639</v>
      </c>
      <c r="X21" s="15">
        <v>6.8261584870452001</v>
      </c>
      <c r="Y21" s="15">
        <v>6.6300712987661301</v>
      </c>
    </row>
    <row r="23" spans="1:73" x14ac:dyDescent="0.25">
      <c r="B23" s="7"/>
      <c r="C23" s="117"/>
      <c r="D23" s="117"/>
      <c r="E23" s="117"/>
      <c r="F23" s="117"/>
    </row>
    <row r="24" spans="1:73" x14ac:dyDescent="0.25">
      <c r="A24" s="28" t="s">
        <v>428</v>
      </c>
      <c r="B24" s="7"/>
      <c r="C24" s="117"/>
      <c r="D24" s="117"/>
      <c r="E24" s="117"/>
      <c r="F24" s="117"/>
    </row>
    <row r="25" spans="1:73" x14ac:dyDescent="0.25">
      <c r="A25" s="29" t="s">
        <v>429</v>
      </c>
      <c r="B25" s="24"/>
      <c r="C25" s="116"/>
      <c r="D25" s="116"/>
    </row>
    <row r="26" spans="1:73" x14ac:dyDescent="0.25">
      <c r="A26" s="23"/>
      <c r="B26" s="24"/>
      <c r="C26" s="116"/>
      <c r="D26" s="116"/>
    </row>
    <row r="27" spans="1:73" x14ac:dyDescent="0.25">
      <c r="A27" s="23"/>
      <c r="B27" s="24"/>
      <c r="C27" s="116"/>
      <c r="D27" s="116"/>
    </row>
    <row r="28" spans="1:73" x14ac:dyDescent="0.25">
      <c r="A28" s="23"/>
      <c r="B28" s="24"/>
      <c r="C28" s="116"/>
      <c r="D28" s="116"/>
    </row>
    <row r="29" spans="1:73" x14ac:dyDescent="0.25">
      <c r="A29" s="23"/>
      <c r="B29" s="24"/>
      <c r="C29" s="116"/>
      <c r="D29" s="116"/>
    </row>
    <row r="30" spans="1:73" x14ac:dyDescent="0.25">
      <c r="A30" s="23"/>
      <c r="B30" s="24"/>
      <c r="C30" s="52"/>
      <c r="D30" s="52"/>
      <c r="E30" s="16"/>
      <c r="F30" s="16"/>
      <c r="G30" s="16"/>
      <c r="H30" s="16"/>
      <c r="I30" s="16"/>
      <c r="J30" s="16"/>
    </row>
    <row r="31" spans="1:73" x14ac:dyDescent="0.25">
      <c r="A31" s="23"/>
      <c r="B31" s="24"/>
      <c r="C31" s="52"/>
      <c r="D31" s="52"/>
      <c r="E31" s="16"/>
      <c r="F31" s="16"/>
      <c r="G31" s="16"/>
      <c r="H31" s="16"/>
      <c r="I31" s="16"/>
      <c r="J31" s="16"/>
    </row>
    <row r="32" spans="1:73" x14ac:dyDescent="0.25">
      <c r="A32" s="23"/>
      <c r="B32" s="24"/>
      <c r="C32" s="286"/>
      <c r="D32" s="286"/>
      <c r="E32" s="16"/>
      <c r="F32" s="16"/>
      <c r="G32" s="16"/>
      <c r="H32" s="16"/>
      <c r="I32" s="16"/>
      <c r="J32" s="16"/>
    </row>
    <row r="33" spans="1:10" x14ac:dyDescent="0.25">
      <c r="A33" s="23"/>
      <c r="B33" s="24"/>
      <c r="C33" s="287"/>
      <c r="D33" s="287"/>
      <c r="E33" s="16"/>
      <c r="F33" s="16"/>
      <c r="G33" s="16"/>
      <c r="H33" s="16"/>
      <c r="I33" s="16"/>
      <c r="J33" s="16"/>
    </row>
    <row r="34" spans="1:10" x14ac:dyDescent="0.25">
      <c r="A34" s="23"/>
      <c r="B34" s="24"/>
      <c r="C34" s="116"/>
      <c r="D34" s="116"/>
      <c r="E34" s="16"/>
      <c r="F34" s="16"/>
      <c r="G34" s="16"/>
      <c r="H34" s="16"/>
      <c r="I34" s="16"/>
      <c r="J34" s="16"/>
    </row>
    <row r="35" spans="1:10" x14ac:dyDescent="0.25">
      <c r="A35" s="23"/>
      <c r="B35" s="24"/>
      <c r="C35" s="116"/>
      <c r="D35" s="116"/>
      <c r="E35" s="16"/>
      <c r="F35" s="16"/>
      <c r="G35" s="16"/>
      <c r="H35" s="16"/>
      <c r="I35" s="16"/>
      <c r="J35" s="16"/>
    </row>
    <row r="36" spans="1:10" x14ac:dyDescent="0.25">
      <c r="A36" s="23"/>
      <c r="B36" s="24"/>
      <c r="C36" s="116"/>
      <c r="D36" s="116"/>
      <c r="E36" s="16"/>
      <c r="F36" s="16"/>
      <c r="G36" s="16"/>
      <c r="H36" s="16"/>
      <c r="I36" s="16"/>
      <c r="J36" s="16"/>
    </row>
    <row r="37" spans="1:10" x14ac:dyDescent="0.25">
      <c r="A37" s="23"/>
      <c r="B37" s="24"/>
      <c r="C37" s="116"/>
      <c r="D37" s="116"/>
      <c r="E37" s="16"/>
      <c r="F37" s="16"/>
      <c r="G37" s="16"/>
      <c r="H37" s="16"/>
      <c r="I37" s="16"/>
      <c r="J37" s="16"/>
    </row>
    <row r="38" spans="1:10" x14ac:dyDescent="0.25">
      <c r="B38" s="24"/>
      <c r="C38" s="16"/>
      <c r="D38" s="16"/>
      <c r="E38" s="16"/>
      <c r="F38" s="16"/>
      <c r="G38" s="16"/>
      <c r="H38" s="16"/>
      <c r="I38" s="16"/>
      <c r="J38" s="16"/>
    </row>
    <row r="39" spans="1:10" x14ac:dyDescent="0.25">
      <c r="A39" s="7"/>
      <c r="B39" s="24"/>
      <c r="C39" s="16"/>
      <c r="D39" s="16"/>
      <c r="E39" s="16"/>
      <c r="F39" s="16"/>
      <c r="G39" s="16"/>
      <c r="H39" s="16"/>
      <c r="I39" s="16"/>
      <c r="J39" s="16"/>
    </row>
    <row r="40" spans="1:10" x14ac:dyDescent="0.25">
      <c r="A40" s="7"/>
      <c r="B40" s="24"/>
      <c r="C40" s="286"/>
      <c r="D40" s="286"/>
      <c r="E40" s="16"/>
      <c r="F40" s="16"/>
      <c r="G40" s="16"/>
      <c r="H40" s="16"/>
      <c r="I40" s="16"/>
      <c r="J40" s="16"/>
    </row>
    <row r="41" spans="1:10" x14ac:dyDescent="0.25">
      <c r="A41" s="7"/>
      <c r="B41" s="24"/>
      <c r="C41" s="287"/>
      <c r="D41" s="287"/>
      <c r="E41" s="16"/>
      <c r="F41" s="16"/>
      <c r="G41" s="16"/>
      <c r="H41" s="16"/>
      <c r="I41" s="16"/>
      <c r="J41" s="16"/>
    </row>
    <row r="42" spans="1:10" x14ac:dyDescent="0.25">
      <c r="A42" s="7"/>
      <c r="B42" s="24"/>
      <c r="C42" s="116"/>
      <c r="D42" s="116"/>
      <c r="E42" s="16"/>
      <c r="F42" s="16"/>
      <c r="G42" s="16"/>
      <c r="H42" s="16"/>
      <c r="I42" s="16"/>
      <c r="J42" s="16"/>
    </row>
    <row r="43" spans="1:10" x14ac:dyDescent="0.25">
      <c r="A43" s="23"/>
      <c r="B43" s="24"/>
      <c r="C43" s="116"/>
      <c r="D43" s="116"/>
      <c r="E43" s="16"/>
      <c r="F43" s="16"/>
      <c r="G43" s="16"/>
      <c r="H43" s="16"/>
      <c r="I43" s="16"/>
      <c r="J43" s="16"/>
    </row>
    <row r="44" spans="1:10" x14ac:dyDescent="0.25">
      <c r="A44" s="23"/>
      <c r="B44" s="24"/>
      <c r="C44" s="116"/>
      <c r="D44" s="116"/>
      <c r="E44" s="16"/>
      <c r="F44" s="16"/>
      <c r="G44" s="16"/>
      <c r="H44" s="16"/>
      <c r="I44" s="16"/>
      <c r="J44" s="16"/>
    </row>
    <row r="45" spans="1:10" x14ac:dyDescent="0.25">
      <c r="A45" s="7"/>
      <c r="B45" s="24"/>
      <c r="C45" s="286"/>
      <c r="D45" s="286"/>
      <c r="E45" s="16"/>
      <c r="F45" s="16"/>
      <c r="G45" s="16"/>
      <c r="H45" s="16"/>
      <c r="I45" s="16"/>
      <c r="J45" s="16"/>
    </row>
    <row r="46" spans="1:10" x14ac:dyDescent="0.25">
      <c r="A46" s="7"/>
      <c r="B46" s="24"/>
      <c r="C46" s="287"/>
      <c r="D46" s="287"/>
      <c r="E46" s="16"/>
      <c r="F46" s="16"/>
      <c r="G46" s="16"/>
      <c r="H46" s="16"/>
      <c r="I46" s="16"/>
      <c r="J46" s="16"/>
    </row>
    <row r="47" spans="1:10" x14ac:dyDescent="0.25">
      <c r="A47" s="7"/>
      <c r="B47" s="24"/>
      <c r="C47" s="116"/>
      <c r="D47" s="116"/>
      <c r="E47" s="16"/>
      <c r="F47" s="16"/>
      <c r="G47" s="16"/>
      <c r="H47" s="16"/>
      <c r="I47" s="16"/>
      <c r="J47" s="16"/>
    </row>
    <row r="48" spans="1:10" x14ac:dyDescent="0.25">
      <c r="A48" s="23"/>
      <c r="B48" s="24"/>
      <c r="C48" s="116"/>
      <c r="D48" s="116"/>
      <c r="E48" s="16"/>
      <c r="F48" s="16"/>
      <c r="G48" s="16"/>
      <c r="H48" s="16"/>
      <c r="I48" s="16"/>
      <c r="J48" s="16"/>
    </row>
    <row r="49" spans="1:13" x14ac:dyDescent="0.25">
      <c r="A49" s="23"/>
      <c r="B49" s="24"/>
      <c r="C49" s="116"/>
      <c r="D49" s="116"/>
      <c r="E49" s="16"/>
      <c r="F49" s="16"/>
      <c r="G49" s="16"/>
      <c r="H49" s="16"/>
      <c r="I49" s="16"/>
      <c r="J49" s="16"/>
    </row>
    <row r="50" spans="1:13" x14ac:dyDescent="0.25">
      <c r="A50" s="7"/>
      <c r="B50" s="24"/>
      <c r="C50" s="116"/>
      <c r="D50" s="116"/>
      <c r="E50" s="16"/>
      <c r="F50" s="16"/>
      <c r="G50" s="16"/>
      <c r="H50" s="16"/>
      <c r="I50" s="16"/>
      <c r="J50" s="16"/>
    </row>
    <row r="51" spans="1:13" x14ac:dyDescent="0.25">
      <c r="B51" s="25"/>
      <c r="C51" s="18"/>
      <c r="D51" s="18"/>
      <c r="E51" s="18"/>
      <c r="F51" s="18"/>
      <c r="G51" s="18"/>
      <c r="H51" s="18"/>
      <c r="I51" s="18"/>
      <c r="J51" s="18"/>
    </row>
    <row r="52" spans="1:13" x14ac:dyDescent="0.25">
      <c r="B52" s="25"/>
      <c r="C52" s="18"/>
      <c r="D52" s="18"/>
      <c r="E52" s="18"/>
      <c r="F52" s="18"/>
      <c r="G52" s="18"/>
      <c r="H52" s="18"/>
      <c r="I52" s="18"/>
      <c r="J52" s="18"/>
      <c r="K52" s="15"/>
      <c r="L52" s="15"/>
      <c r="M52" s="15"/>
    </row>
    <row r="53" spans="1:13" x14ac:dyDescent="0.25">
      <c r="A53" s="14"/>
      <c r="B53" s="12"/>
      <c r="E53" s="15"/>
      <c r="F53" s="15"/>
      <c r="G53" s="15"/>
      <c r="H53" s="15"/>
      <c r="J53" s="15"/>
      <c r="K53" s="15"/>
      <c r="L53" s="15"/>
      <c r="M53" s="15"/>
    </row>
    <row r="54" spans="1:13" x14ac:dyDescent="0.25">
      <c r="A54" s="10"/>
      <c r="B54" s="11"/>
    </row>
    <row r="55" spans="1:13" x14ac:dyDescent="0.25">
      <c r="A55" s="10"/>
      <c r="B55" s="11"/>
      <c r="E55" s="15"/>
      <c r="F55" s="15"/>
      <c r="G55" s="15"/>
      <c r="H55" s="15"/>
      <c r="J55" s="15"/>
      <c r="K55" s="15"/>
      <c r="L55" s="15"/>
      <c r="M55" s="15"/>
    </row>
    <row r="56" spans="1:13" x14ac:dyDescent="0.25">
      <c r="A56" s="10"/>
      <c r="B56" s="11"/>
      <c r="E56" s="15"/>
      <c r="F56" s="15"/>
      <c r="G56" s="15"/>
      <c r="H56" s="15"/>
      <c r="J56" s="15"/>
      <c r="K56" s="15"/>
      <c r="L56" s="15"/>
      <c r="M56" s="15"/>
    </row>
    <row r="57" spans="1:13" x14ac:dyDescent="0.25">
      <c r="A57" s="10"/>
      <c r="B57" s="11"/>
      <c r="E57" s="15"/>
      <c r="F57" s="15"/>
      <c r="G57" s="15"/>
      <c r="H57" s="15"/>
      <c r="J57" s="15"/>
      <c r="K57" s="15"/>
      <c r="L57" s="15"/>
      <c r="M57" s="15"/>
    </row>
    <row r="58" spans="1:13" x14ac:dyDescent="0.25">
      <c r="A58" s="10"/>
      <c r="B58" s="11"/>
    </row>
    <row r="59" spans="1:13" x14ac:dyDescent="0.25">
      <c r="A59" s="10"/>
      <c r="B59" s="7"/>
      <c r="E59" s="15"/>
      <c r="F59" s="15"/>
      <c r="G59" s="15"/>
      <c r="H59" s="15"/>
      <c r="J59" s="15"/>
      <c r="K59" s="15"/>
      <c r="L59" s="15"/>
      <c r="M59" s="15"/>
    </row>
    <row r="60" spans="1:13" x14ac:dyDescent="0.25">
      <c r="A60" s="10"/>
      <c r="B60" s="11"/>
      <c r="E60" s="15"/>
      <c r="F60" s="15"/>
      <c r="G60" s="15"/>
      <c r="H60" s="15"/>
      <c r="J60" s="15"/>
      <c r="K60" s="15"/>
      <c r="L60" s="15"/>
      <c r="M60" s="15"/>
    </row>
    <row r="63" spans="1:13" x14ac:dyDescent="0.25">
      <c r="A63" s="7"/>
    </row>
  </sheetData>
  <mergeCells count="8">
    <mergeCell ref="C45:D45"/>
    <mergeCell ref="C46:D46"/>
    <mergeCell ref="C14:D14"/>
    <mergeCell ref="E14:F14"/>
    <mergeCell ref="C32:D32"/>
    <mergeCell ref="C33:D33"/>
    <mergeCell ref="C40:D40"/>
    <mergeCell ref="C41:D41"/>
  </mergeCells>
  <hyperlinks>
    <hyperlink ref="A5" location="Índice!A1" display="Índice/Contents" xr:uid="{47ABC7C7-94C6-457E-933D-C7D473EAB92F}"/>
  </hyperlinks>
  <pageMargins left="0.7" right="0.7" top="0.75" bottom="0.75" header="0.3" footer="0.3"/>
  <pageSetup paperSize="9" orientation="portrait" horizontalDpi="1200" verticalDpi="12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01B4-FCC8-4ED0-96E8-921E9F7EE4E0}">
  <sheetPr codeName="Sheet52"/>
  <dimension ref="A5:P51"/>
  <sheetViews>
    <sheetView showGridLines="0" showRowColHeaders="0" workbookViewId="0">
      <selection activeCell="A8" sqref="A8"/>
    </sheetView>
  </sheetViews>
  <sheetFormatPr defaultRowHeight="15" x14ac:dyDescent="0.25"/>
  <cols>
    <col min="1" max="1" width="20.5703125" customWidth="1"/>
    <col min="2" max="7" width="12.5703125" customWidth="1"/>
    <col min="8" max="8" width="3.5703125" customWidth="1"/>
    <col min="9" max="15" width="12.5703125" customWidth="1"/>
  </cols>
  <sheetData>
    <row r="5" spans="1:14" ht="36" customHeight="1" x14ac:dyDescent="0.25">
      <c r="A5" s="9" t="s">
        <v>6</v>
      </c>
    </row>
    <row r="6" spans="1:14" ht="18.75" x14ac:dyDescent="0.25">
      <c r="A6" s="5" t="s">
        <v>196</v>
      </c>
    </row>
    <row r="7" spans="1:14" x14ac:dyDescent="0.25">
      <c r="A7" s="228" t="str">
        <f>Índice!$A$83</f>
        <v>Parte III. Políticas em análise: Perspetivas para as pensões de velhice em Portugal/Part III. Policy insights: Prospects for old age pensions in Portugal</v>
      </c>
    </row>
    <row r="8" spans="1:14" ht="18.75" x14ac:dyDescent="0.25">
      <c r="A8" s="5"/>
    </row>
    <row r="9" spans="1:14" x14ac:dyDescent="0.25">
      <c r="A9" s="6"/>
    </row>
    <row r="10" spans="1:14" x14ac:dyDescent="0.25">
      <c r="A10" t="s">
        <v>430</v>
      </c>
    </row>
    <row r="11" spans="1:14" x14ac:dyDescent="0.25">
      <c r="A11" s="7" t="s">
        <v>431</v>
      </c>
    </row>
    <row r="12" spans="1:14" x14ac:dyDescent="0.25">
      <c r="A12" s="7"/>
    </row>
    <row r="13" spans="1:14" x14ac:dyDescent="0.25">
      <c r="A13" s="7"/>
    </row>
    <row r="14" spans="1:14" x14ac:dyDescent="0.25">
      <c r="A14" s="7"/>
      <c r="B14" s="7"/>
      <c r="C14" s="7"/>
      <c r="D14" s="7"/>
      <c r="E14" s="7"/>
      <c r="F14" s="7"/>
      <c r="G14" s="7"/>
      <c r="H14" s="7"/>
      <c r="I14" s="7"/>
      <c r="J14" s="7"/>
      <c r="K14" s="7"/>
      <c r="L14" s="7"/>
      <c r="M14" s="7"/>
      <c r="N14" s="7"/>
    </row>
    <row r="15" spans="1:14" x14ac:dyDescent="0.25">
      <c r="A15" s="7"/>
      <c r="C15">
        <v>2019</v>
      </c>
      <c r="D15">
        <v>2070</v>
      </c>
      <c r="E15" s="7"/>
      <c r="F15" s="7"/>
      <c r="G15" s="7"/>
      <c r="H15" s="7"/>
      <c r="I15" s="7"/>
      <c r="J15" s="7"/>
      <c r="K15" s="7"/>
      <c r="L15" s="7"/>
      <c r="M15" s="7"/>
      <c r="N15" s="7"/>
    </row>
    <row r="16" spans="1:14" x14ac:dyDescent="0.25">
      <c r="A16" s="7"/>
      <c r="B16" t="s">
        <v>79</v>
      </c>
      <c r="C16">
        <v>77</v>
      </c>
      <c r="D16">
        <v>41.3</v>
      </c>
      <c r="E16" s="7"/>
      <c r="F16" s="7"/>
      <c r="G16" s="7"/>
      <c r="H16" s="7"/>
      <c r="I16" s="7"/>
      <c r="J16" s="7"/>
      <c r="K16" s="7"/>
      <c r="L16" s="7"/>
      <c r="M16" s="7"/>
      <c r="N16" s="7"/>
    </row>
    <row r="17" spans="1:16" x14ac:dyDescent="0.25">
      <c r="A17" s="7"/>
      <c r="B17" t="s">
        <v>68</v>
      </c>
      <c r="C17">
        <v>74</v>
      </c>
      <c r="D17">
        <v>41.4</v>
      </c>
      <c r="E17" s="7"/>
      <c r="F17" s="7"/>
      <c r="G17" s="7"/>
      <c r="H17" s="7"/>
      <c r="I17" s="7"/>
      <c r="J17" s="7"/>
      <c r="K17" s="7"/>
      <c r="L17" s="7"/>
      <c r="M17" s="7"/>
      <c r="N17" s="7"/>
    </row>
    <row r="18" spans="1:16" x14ac:dyDescent="0.25">
      <c r="A18" s="7"/>
      <c r="B18" t="s">
        <v>432</v>
      </c>
      <c r="C18">
        <v>69</v>
      </c>
      <c r="D18">
        <v>56.2</v>
      </c>
      <c r="E18" s="7"/>
      <c r="F18" s="7"/>
      <c r="G18" s="7"/>
      <c r="H18" s="7"/>
      <c r="I18" s="7"/>
      <c r="J18" s="7"/>
      <c r="K18" s="7"/>
      <c r="L18" s="7"/>
      <c r="M18" s="7"/>
      <c r="N18" s="7"/>
    </row>
    <row r="19" spans="1:16" x14ac:dyDescent="0.25">
      <c r="A19" s="7"/>
      <c r="B19" t="s">
        <v>72</v>
      </c>
      <c r="C19">
        <v>67.099999999999994</v>
      </c>
      <c r="D19">
        <v>60.1</v>
      </c>
      <c r="E19" s="7"/>
      <c r="F19" s="7"/>
      <c r="G19" s="7"/>
      <c r="H19" s="7"/>
      <c r="I19" s="7"/>
      <c r="J19" s="7"/>
      <c r="K19" s="7"/>
      <c r="L19" s="7"/>
      <c r="M19" s="7"/>
      <c r="N19" s="7"/>
    </row>
    <row r="20" spans="1:16" x14ac:dyDescent="0.25">
      <c r="A20" s="7"/>
      <c r="B20" t="s">
        <v>80</v>
      </c>
      <c r="C20">
        <v>66.900000000000006</v>
      </c>
      <c r="D20">
        <v>51.5</v>
      </c>
      <c r="E20" s="7"/>
      <c r="F20" s="7"/>
      <c r="G20" s="7"/>
      <c r="H20" s="7"/>
      <c r="I20" s="7"/>
      <c r="J20" s="7"/>
      <c r="K20" s="7"/>
      <c r="L20" s="7"/>
      <c r="M20" s="7"/>
      <c r="N20" s="7"/>
    </row>
    <row r="21" spans="1:16" x14ac:dyDescent="0.25">
      <c r="A21" s="7"/>
      <c r="B21" t="s">
        <v>70</v>
      </c>
      <c r="C21">
        <v>55.4</v>
      </c>
      <c r="D21">
        <v>52.1</v>
      </c>
      <c r="E21" s="7"/>
      <c r="F21" s="7"/>
      <c r="G21" s="7"/>
      <c r="H21" s="7"/>
      <c r="I21" s="7"/>
      <c r="J21" s="7"/>
      <c r="K21" s="7"/>
      <c r="L21" s="7"/>
      <c r="M21" s="7"/>
      <c r="N21" s="7"/>
    </row>
    <row r="22" spans="1:16" x14ac:dyDescent="0.25">
      <c r="A22" s="7"/>
      <c r="B22" t="s">
        <v>77</v>
      </c>
      <c r="C22">
        <v>54.8</v>
      </c>
      <c r="D22">
        <v>20</v>
      </c>
      <c r="E22" s="7"/>
      <c r="F22" s="7"/>
      <c r="G22" s="7"/>
      <c r="H22" s="7"/>
      <c r="I22" s="7"/>
      <c r="J22" s="7"/>
      <c r="K22" s="7"/>
      <c r="L22" s="7"/>
      <c r="M22" s="7"/>
      <c r="N22" s="7"/>
      <c r="O22" s="15"/>
      <c r="P22" s="15"/>
    </row>
    <row r="23" spans="1:16" x14ac:dyDescent="0.25">
      <c r="A23" s="7"/>
      <c r="B23" t="s">
        <v>81</v>
      </c>
      <c r="C23">
        <v>54.4</v>
      </c>
      <c r="D23">
        <v>34.700000000000003</v>
      </c>
      <c r="E23" s="7"/>
      <c r="F23" s="7"/>
      <c r="G23" s="7"/>
      <c r="H23" s="7"/>
      <c r="I23" s="7"/>
      <c r="J23" s="7"/>
      <c r="K23" s="7"/>
      <c r="L23" s="7"/>
      <c r="M23" s="7"/>
      <c r="N23" s="7"/>
      <c r="O23" s="15"/>
      <c r="P23" s="15"/>
    </row>
    <row r="24" spans="1:16" x14ac:dyDescent="0.25">
      <c r="A24" s="7"/>
      <c r="B24" t="s">
        <v>74</v>
      </c>
      <c r="C24">
        <v>46.9</v>
      </c>
      <c r="D24">
        <v>38</v>
      </c>
      <c r="E24" s="7"/>
      <c r="F24" s="7"/>
      <c r="G24" s="7"/>
      <c r="H24" s="7"/>
      <c r="I24" s="7"/>
      <c r="J24" s="7"/>
      <c r="K24" s="7"/>
      <c r="L24" s="7"/>
      <c r="M24" s="7"/>
      <c r="N24" s="7"/>
    </row>
    <row r="25" spans="1:16" x14ac:dyDescent="0.25">
      <c r="A25" s="7"/>
      <c r="B25" t="s">
        <v>82</v>
      </c>
      <c r="C25">
        <v>48.4</v>
      </c>
      <c r="D25">
        <v>57.1</v>
      </c>
      <c r="E25" s="7"/>
      <c r="F25" s="7"/>
      <c r="G25" s="7"/>
      <c r="H25" s="7"/>
      <c r="I25" s="7"/>
      <c r="J25" s="7"/>
      <c r="K25" s="7"/>
      <c r="L25" s="7"/>
      <c r="M25" s="7"/>
      <c r="N25" s="7"/>
      <c r="O25" s="15"/>
      <c r="P25" s="15"/>
    </row>
    <row r="26" spans="1:16" x14ac:dyDescent="0.25">
      <c r="A26" s="7"/>
      <c r="B26" t="s">
        <v>75</v>
      </c>
      <c r="C26">
        <v>45.9</v>
      </c>
      <c r="D26">
        <v>37.299999999999997</v>
      </c>
      <c r="E26" s="7"/>
      <c r="F26" s="7"/>
      <c r="G26" s="7"/>
      <c r="H26" s="7"/>
      <c r="I26" s="7"/>
      <c r="J26" s="7"/>
      <c r="K26" s="7"/>
      <c r="L26" s="7"/>
      <c r="M26" s="7"/>
      <c r="N26" s="7"/>
      <c r="O26" s="15"/>
      <c r="P26" s="15"/>
    </row>
    <row r="27" spans="1:16" x14ac:dyDescent="0.25">
      <c r="A27" s="7"/>
      <c r="B27" t="s">
        <v>84</v>
      </c>
      <c r="C27">
        <v>41.6</v>
      </c>
      <c r="D27">
        <v>43.2</v>
      </c>
      <c r="E27" s="7"/>
      <c r="F27" s="7"/>
      <c r="G27" s="7"/>
      <c r="H27" s="7"/>
      <c r="I27" s="7"/>
      <c r="J27" s="7"/>
      <c r="K27" s="7"/>
      <c r="L27" s="7"/>
      <c r="M27" s="7"/>
      <c r="N27" s="7"/>
      <c r="O27" s="15"/>
      <c r="P27" s="15"/>
    </row>
    <row r="28" spans="1:16" x14ac:dyDescent="0.25">
      <c r="A28" s="7"/>
      <c r="B28" t="s">
        <v>69</v>
      </c>
      <c r="C28">
        <v>39.799999999999997</v>
      </c>
      <c r="D28">
        <v>37.200000000000003</v>
      </c>
      <c r="E28" s="7"/>
      <c r="F28" s="7"/>
      <c r="G28" s="7"/>
      <c r="H28" s="7"/>
      <c r="I28" s="7"/>
      <c r="J28" s="7"/>
      <c r="K28" s="7"/>
      <c r="L28" s="7"/>
      <c r="M28" s="7"/>
      <c r="N28" s="7"/>
    </row>
    <row r="29" spans="1:16" x14ac:dyDescent="0.25">
      <c r="A29" s="7"/>
      <c r="B29" t="s">
        <v>76</v>
      </c>
      <c r="C29">
        <v>39.799999999999997</v>
      </c>
      <c r="D29">
        <v>25.8</v>
      </c>
      <c r="E29" s="7"/>
      <c r="F29" s="7"/>
      <c r="G29" s="7"/>
      <c r="H29" s="7"/>
      <c r="I29" s="7"/>
      <c r="J29" s="7"/>
      <c r="K29" s="7"/>
      <c r="L29" s="7"/>
      <c r="M29" s="7"/>
      <c r="N29" s="7"/>
      <c r="O29" s="15"/>
      <c r="P29" s="15"/>
    </row>
    <row r="30" spans="1:16" x14ac:dyDescent="0.25">
      <c r="A30" s="7"/>
      <c r="B30" t="s">
        <v>66</v>
      </c>
      <c r="C30">
        <v>36.700000000000003</v>
      </c>
      <c r="D30">
        <v>36</v>
      </c>
      <c r="E30" s="7"/>
      <c r="F30" s="7"/>
      <c r="G30" s="7"/>
      <c r="H30" s="7"/>
      <c r="I30" s="7"/>
      <c r="J30" s="7"/>
      <c r="K30" s="7"/>
      <c r="L30" s="7"/>
      <c r="M30" s="7"/>
      <c r="N30" s="7"/>
      <c r="O30" s="15"/>
      <c r="P30" s="15"/>
    </row>
    <row r="31" spans="1:16" x14ac:dyDescent="0.25">
      <c r="A31" s="7"/>
      <c r="B31" t="s">
        <v>67</v>
      </c>
      <c r="C31">
        <v>35.700000000000003</v>
      </c>
      <c r="D31">
        <v>44.4</v>
      </c>
      <c r="E31" s="7"/>
      <c r="F31" s="7"/>
      <c r="G31" s="7"/>
      <c r="H31" s="7"/>
      <c r="I31" s="7"/>
      <c r="J31" s="7"/>
      <c r="K31" s="7"/>
      <c r="L31" s="7"/>
      <c r="M31" s="7"/>
      <c r="N31" s="7"/>
    </row>
    <row r="32" spans="1:16" x14ac:dyDescent="0.25">
      <c r="A32" s="7"/>
      <c r="B32" t="s">
        <v>83</v>
      </c>
      <c r="C32">
        <v>35.1</v>
      </c>
      <c r="D32">
        <v>33.200000000000003</v>
      </c>
      <c r="E32" s="7"/>
      <c r="F32" s="7"/>
      <c r="G32" s="7"/>
      <c r="H32" s="7"/>
      <c r="I32" s="7"/>
      <c r="J32" s="7"/>
      <c r="K32" s="7"/>
      <c r="L32" s="7"/>
      <c r="M32" s="7"/>
      <c r="N32" s="7"/>
    </row>
    <row r="33" spans="1:14" x14ac:dyDescent="0.25">
      <c r="A33" s="7"/>
      <c r="B33" t="s">
        <v>78</v>
      </c>
      <c r="C33">
        <v>33.200000000000003</v>
      </c>
      <c r="D33">
        <v>37.5</v>
      </c>
      <c r="E33" s="7"/>
      <c r="F33" s="7"/>
      <c r="G33" s="7"/>
      <c r="H33" s="7"/>
      <c r="I33" s="7"/>
      <c r="J33" s="7"/>
      <c r="K33" s="7"/>
      <c r="L33" s="7"/>
      <c r="M33" s="7"/>
      <c r="N33" s="7"/>
    </row>
    <row r="34" spans="1:14" x14ac:dyDescent="0.25">
      <c r="A34" s="7"/>
      <c r="B34" t="s">
        <v>433</v>
      </c>
      <c r="C34">
        <v>32.5</v>
      </c>
      <c r="D34">
        <v>22.8</v>
      </c>
      <c r="E34" s="7"/>
      <c r="F34" s="7"/>
      <c r="G34" s="7"/>
      <c r="H34" s="7"/>
      <c r="I34" s="7"/>
      <c r="J34" s="7"/>
      <c r="K34" s="7"/>
      <c r="L34" s="7"/>
      <c r="M34" s="7"/>
      <c r="N34" s="7"/>
    </row>
    <row r="35" spans="1:14" x14ac:dyDescent="0.25">
      <c r="A35" s="7"/>
      <c r="B35" t="s">
        <v>71</v>
      </c>
      <c r="C35">
        <v>31.7</v>
      </c>
      <c r="D35">
        <v>21.2</v>
      </c>
      <c r="E35" s="7"/>
      <c r="F35" s="7"/>
      <c r="G35" s="7"/>
      <c r="H35" s="7"/>
      <c r="I35" s="7"/>
      <c r="J35" s="7"/>
      <c r="K35" s="7"/>
      <c r="L35" s="7"/>
      <c r="M35" s="7"/>
      <c r="N35" s="7"/>
    </row>
    <row r="36" spans="1:14" x14ac:dyDescent="0.25">
      <c r="A36" s="7"/>
      <c r="B36" t="s">
        <v>73</v>
      </c>
      <c r="C36">
        <v>30.9</v>
      </c>
      <c r="D36">
        <v>29.2</v>
      </c>
      <c r="E36" s="7"/>
      <c r="F36" s="7"/>
      <c r="G36" s="7"/>
      <c r="H36" s="7"/>
      <c r="I36" s="7"/>
      <c r="J36" s="7"/>
      <c r="K36" s="7"/>
      <c r="L36" s="7"/>
      <c r="M36" s="7"/>
      <c r="N36" s="7"/>
    </row>
    <row r="37" spans="1:14" x14ac:dyDescent="0.25">
      <c r="A37" s="7"/>
      <c r="B37" s="7"/>
      <c r="C37" s="7"/>
      <c r="D37" s="7"/>
      <c r="E37" s="7"/>
      <c r="F37" s="7"/>
      <c r="G37" s="7"/>
      <c r="H37" s="7"/>
      <c r="I37" s="7"/>
      <c r="J37" s="7"/>
      <c r="K37" s="7"/>
      <c r="L37" s="7"/>
      <c r="M37" s="7"/>
      <c r="N37" s="7"/>
    </row>
    <row r="38" spans="1:14" x14ac:dyDescent="0.25">
      <c r="A38" s="7"/>
      <c r="B38" s="7"/>
      <c r="C38" s="7"/>
      <c r="D38" s="7"/>
      <c r="E38" s="7"/>
      <c r="F38" s="7"/>
      <c r="G38" s="7"/>
      <c r="H38" s="7"/>
      <c r="I38" s="7"/>
      <c r="J38" s="7"/>
      <c r="K38" s="7"/>
      <c r="L38" s="7"/>
      <c r="M38" s="7"/>
      <c r="N38" s="7"/>
    </row>
    <row r="39" spans="1:14" x14ac:dyDescent="0.25">
      <c r="A39" s="28" t="s">
        <v>434</v>
      </c>
      <c r="B39" s="25"/>
      <c r="C39" s="18"/>
      <c r="D39" s="18"/>
      <c r="E39" s="18"/>
      <c r="F39" s="18"/>
      <c r="G39" s="18"/>
    </row>
    <row r="40" spans="1:14" x14ac:dyDescent="0.25">
      <c r="A40" s="29" t="s">
        <v>435</v>
      </c>
      <c r="B40" s="25"/>
      <c r="C40" s="18"/>
      <c r="D40" s="18"/>
      <c r="E40" s="18"/>
      <c r="F40" s="18"/>
      <c r="G40" s="18"/>
    </row>
    <row r="41" spans="1:14" x14ac:dyDescent="0.25">
      <c r="A41" s="14"/>
      <c r="B41" s="12"/>
      <c r="G41" s="15"/>
    </row>
    <row r="42" spans="1:14" x14ac:dyDescent="0.25">
      <c r="A42" s="10"/>
      <c r="B42" s="11"/>
    </row>
    <row r="43" spans="1:14" x14ac:dyDescent="0.25">
      <c r="A43" s="10"/>
      <c r="B43" s="11"/>
      <c r="G43" s="15"/>
    </row>
    <row r="44" spans="1:14" x14ac:dyDescent="0.25">
      <c r="A44" s="10"/>
      <c r="B44" s="11"/>
      <c r="G44" s="15"/>
    </row>
    <row r="45" spans="1:14" x14ac:dyDescent="0.25">
      <c r="A45" s="10"/>
      <c r="B45" s="11"/>
      <c r="G45" s="15"/>
    </row>
    <row r="46" spans="1:14" x14ac:dyDescent="0.25">
      <c r="A46" s="10"/>
      <c r="B46" s="11"/>
    </row>
    <row r="47" spans="1:14" x14ac:dyDescent="0.25">
      <c r="A47" s="10"/>
      <c r="B47" s="7"/>
      <c r="G47" s="15"/>
    </row>
    <row r="48" spans="1:14" x14ac:dyDescent="0.25">
      <c r="A48" s="10"/>
      <c r="B48" s="11"/>
      <c r="G48" s="15"/>
    </row>
    <row r="51" spans="1:1" x14ac:dyDescent="0.25">
      <c r="A51" s="7"/>
    </row>
  </sheetData>
  <hyperlinks>
    <hyperlink ref="A5" location="Índice!A1" display="Índice/Contents" xr:uid="{3E266659-DDAF-4D4B-BFF9-E929456418EB}"/>
  </hyperlinks>
  <pageMargins left="0.7" right="0.7" top="0.75" bottom="0.75" header="0.3" footer="0.3"/>
  <pageSetup paperSize="9" orientation="portrait" horizontalDpi="1200" verticalDpi="12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A978-7833-464C-9065-46874B7E98C1}">
  <sheetPr codeName="Sheet53"/>
  <dimension ref="A5:Q50"/>
  <sheetViews>
    <sheetView showGridLines="0" showRowColHeaders="0" workbookViewId="0">
      <selection activeCell="A8" sqref="A8"/>
    </sheetView>
  </sheetViews>
  <sheetFormatPr defaultRowHeight="15" x14ac:dyDescent="0.25"/>
  <cols>
    <col min="1" max="2" width="20.5703125" customWidth="1"/>
    <col min="3" max="3" width="3.5703125" customWidth="1"/>
    <col min="4" max="5" width="25.7109375" customWidth="1"/>
    <col min="6" max="8" width="12.5703125" customWidth="1"/>
    <col min="9" max="9" width="3.5703125" customWidth="1"/>
    <col min="10" max="16" width="12.5703125" customWidth="1"/>
  </cols>
  <sheetData>
    <row r="5" spans="1:5" ht="36" customHeight="1" x14ac:dyDescent="0.25">
      <c r="A5" s="9" t="s">
        <v>6</v>
      </c>
    </row>
    <row r="6" spans="1:5" ht="18.75" x14ac:dyDescent="0.25">
      <c r="A6" s="5" t="s">
        <v>196</v>
      </c>
    </row>
    <row r="7" spans="1:5" x14ac:dyDescent="0.25">
      <c r="A7" s="228" t="str">
        <f>Índice!$A$83</f>
        <v>Parte III. Políticas em análise: Perspetivas para as pensões de velhice em Portugal/Part III. Policy insights: Prospects for old age pensions in Portugal</v>
      </c>
    </row>
    <row r="8" spans="1:5" ht="18.75" x14ac:dyDescent="0.25">
      <c r="A8" s="5"/>
    </row>
    <row r="9" spans="1:5" x14ac:dyDescent="0.25">
      <c r="A9" s="6"/>
    </row>
    <row r="10" spans="1:5" x14ac:dyDescent="0.25">
      <c r="A10" t="s">
        <v>436</v>
      </c>
    </row>
    <row r="11" spans="1:5" x14ac:dyDescent="0.25">
      <c r="A11" s="7" t="s">
        <v>437</v>
      </c>
    </row>
    <row r="12" spans="1:5" x14ac:dyDescent="0.25">
      <c r="A12" s="7"/>
    </row>
    <row r="13" spans="1:5" x14ac:dyDescent="0.25">
      <c r="A13" s="7"/>
    </row>
    <row r="15" spans="1:5" ht="30" x14ac:dyDescent="0.25">
      <c r="B15" s="7"/>
      <c r="C15" s="7"/>
      <c r="D15" s="119" t="s">
        <v>1043</v>
      </c>
      <c r="E15" s="119" t="s">
        <v>438</v>
      </c>
    </row>
    <row r="16" spans="1:5" ht="30" x14ac:dyDescent="0.25">
      <c r="D16" s="138" t="s">
        <v>1044</v>
      </c>
      <c r="E16" s="138" t="s">
        <v>439</v>
      </c>
    </row>
    <row r="17" spans="4:5" x14ac:dyDescent="0.25">
      <c r="D17" s="139"/>
      <c r="E17" s="139"/>
    </row>
    <row r="18" spans="4:5" x14ac:dyDescent="0.25">
      <c r="D18" s="116">
        <v>-1</v>
      </c>
      <c r="E18" s="140">
        <v>11.024573817005418</v>
      </c>
    </row>
    <row r="19" spans="4:5" x14ac:dyDescent="0.25">
      <c r="D19" s="116">
        <v>-0.5</v>
      </c>
      <c r="E19" s="140">
        <v>5.1953438541489021</v>
      </c>
    </row>
    <row r="20" spans="4:5" x14ac:dyDescent="0.25">
      <c r="D20" s="116">
        <v>0</v>
      </c>
      <c r="E20" s="140">
        <v>0</v>
      </c>
    </row>
    <row r="21" spans="4:5" x14ac:dyDescent="0.25">
      <c r="D21" s="116">
        <v>0.5</v>
      </c>
      <c r="E21" s="140">
        <v>-6.9334900891522437</v>
      </c>
    </row>
    <row r="22" spans="4:5" x14ac:dyDescent="0.25">
      <c r="D22" s="116">
        <v>1</v>
      </c>
      <c r="E22" s="140">
        <v>-13.099090882324035</v>
      </c>
    </row>
    <row r="23" spans="4:5" x14ac:dyDescent="0.25">
      <c r="D23" s="116">
        <v>1.5</v>
      </c>
      <c r="E23" s="140">
        <v>-18.592410709231842</v>
      </c>
    </row>
    <row r="24" spans="4:5" x14ac:dyDescent="0.25">
      <c r="D24" s="116">
        <v>2</v>
      </c>
      <c r="E24" s="140">
        <v>-23.496186568941496</v>
      </c>
    </row>
    <row r="25" spans="4:5" x14ac:dyDescent="0.25">
      <c r="D25" s="116">
        <v>2.5</v>
      </c>
      <c r="E25" s="140">
        <v>-27.882117501787704</v>
      </c>
    </row>
    <row r="26" spans="4:5" x14ac:dyDescent="0.25">
      <c r="D26" s="116">
        <v>3</v>
      </c>
      <c r="E26" s="140">
        <v>-31.8124250500789</v>
      </c>
    </row>
    <row r="27" spans="4:5" x14ac:dyDescent="0.25">
      <c r="D27" s="116">
        <v>3.5</v>
      </c>
      <c r="E27" s="140">
        <v>-35.341182947039655</v>
      </c>
    </row>
    <row r="28" spans="4:5" x14ac:dyDescent="0.25">
      <c r="D28" s="116">
        <v>4</v>
      </c>
      <c r="E28" s="140">
        <v>-38.515451457035155</v>
      </c>
    </row>
    <row r="29" spans="4:5" x14ac:dyDescent="0.25">
      <c r="D29" s="116">
        <v>4.5</v>
      </c>
      <c r="E29" s="140">
        <v>-41.376246174983599</v>
      </c>
    </row>
    <row r="30" spans="4:5" x14ac:dyDescent="0.25">
      <c r="D30" s="116">
        <v>5</v>
      </c>
      <c r="E30" s="140">
        <v>-43.95936639371687</v>
      </c>
    </row>
    <row r="31" spans="4:5" x14ac:dyDescent="0.25">
      <c r="D31" s="139"/>
      <c r="E31" s="139"/>
    </row>
    <row r="32" spans="4:5" x14ac:dyDescent="0.25">
      <c r="D32" s="139"/>
      <c r="E32" s="139"/>
    </row>
    <row r="33" spans="1:17" x14ac:dyDescent="0.25">
      <c r="D33" s="139"/>
      <c r="E33" s="139"/>
    </row>
    <row r="34" spans="1:17" x14ac:dyDescent="0.25">
      <c r="D34" s="139"/>
      <c r="E34" s="139"/>
    </row>
    <row r="35" spans="1:17" x14ac:dyDescent="0.25">
      <c r="A35" s="7"/>
      <c r="D35" s="139"/>
      <c r="E35" s="139"/>
    </row>
    <row r="36" spans="1:17" x14ac:dyDescent="0.25">
      <c r="A36" s="7"/>
      <c r="D36" s="139"/>
      <c r="E36" s="139"/>
    </row>
    <row r="37" spans="1:17" x14ac:dyDescent="0.25">
      <c r="A37" s="7"/>
      <c r="B37" s="24"/>
      <c r="C37" s="24"/>
      <c r="D37" s="116"/>
      <c r="E37" s="116"/>
      <c r="F37" s="116"/>
      <c r="G37" s="116"/>
      <c r="H37" s="16"/>
      <c r="I37" s="16"/>
      <c r="J37" s="16"/>
      <c r="K37" s="16"/>
      <c r="L37" s="16"/>
      <c r="M37" s="16"/>
      <c r="N37" s="16"/>
    </row>
    <row r="38" spans="1:17" x14ac:dyDescent="0.25">
      <c r="A38" s="28" t="s">
        <v>440</v>
      </c>
      <c r="B38" s="25"/>
      <c r="C38" s="25"/>
      <c r="D38" s="18"/>
      <c r="E38" s="18"/>
      <c r="F38" s="18"/>
      <c r="G38" s="18"/>
      <c r="H38" s="18"/>
      <c r="I38" s="18"/>
      <c r="J38" s="18"/>
      <c r="K38" s="18"/>
      <c r="L38" s="18"/>
      <c r="M38" s="18"/>
      <c r="N38" s="18"/>
    </row>
    <row r="39" spans="1:17" x14ac:dyDescent="0.25">
      <c r="A39" s="29" t="s">
        <v>441</v>
      </c>
      <c r="B39" s="25"/>
      <c r="C39" s="25"/>
      <c r="D39" s="18"/>
      <c r="E39" s="18"/>
      <c r="F39" s="18"/>
      <c r="G39" s="18"/>
      <c r="H39" s="18"/>
      <c r="I39" s="18"/>
      <c r="J39" s="18"/>
      <c r="K39" s="18"/>
      <c r="L39" s="18"/>
      <c r="M39" s="18"/>
      <c r="N39" s="18"/>
      <c r="O39" s="15"/>
      <c r="P39" s="15"/>
      <c r="Q39" s="15"/>
    </row>
    <row r="40" spans="1:17" x14ac:dyDescent="0.25">
      <c r="A40" s="14"/>
      <c r="B40" s="12"/>
      <c r="C40" s="12"/>
      <c r="H40" s="15"/>
      <c r="I40" s="15"/>
      <c r="J40" s="15"/>
      <c r="K40" s="15"/>
      <c r="L40" s="15"/>
      <c r="N40" s="15"/>
      <c r="O40" s="15"/>
      <c r="P40" s="15"/>
      <c r="Q40" s="15"/>
    </row>
    <row r="41" spans="1:17" x14ac:dyDescent="0.25">
      <c r="A41" s="10"/>
      <c r="B41" s="11"/>
      <c r="C41" s="11"/>
    </row>
    <row r="42" spans="1:17" x14ac:dyDescent="0.25">
      <c r="A42" s="10"/>
      <c r="B42" s="11"/>
      <c r="C42" s="11"/>
      <c r="H42" s="15"/>
      <c r="I42" s="15"/>
      <c r="J42" s="15"/>
      <c r="K42" s="15"/>
      <c r="L42" s="15"/>
      <c r="N42" s="15"/>
      <c r="O42" s="15"/>
      <c r="P42" s="15"/>
      <c r="Q42" s="15"/>
    </row>
    <row r="43" spans="1:17" x14ac:dyDescent="0.25">
      <c r="A43" s="10"/>
      <c r="B43" s="11"/>
      <c r="C43" s="11"/>
      <c r="H43" s="15"/>
      <c r="I43" s="15"/>
      <c r="J43" s="15"/>
      <c r="K43" s="15"/>
      <c r="L43" s="15"/>
      <c r="N43" s="15"/>
      <c r="O43" s="15"/>
      <c r="P43" s="15"/>
      <c r="Q43" s="15"/>
    </row>
    <row r="44" spans="1:17" x14ac:dyDescent="0.25">
      <c r="A44" s="10"/>
      <c r="B44" s="11"/>
      <c r="C44" s="11"/>
      <c r="H44" s="15"/>
      <c r="I44" s="15"/>
      <c r="J44" s="15"/>
      <c r="K44" s="15"/>
      <c r="L44" s="15"/>
      <c r="N44" s="15"/>
      <c r="O44" s="15"/>
      <c r="P44" s="15"/>
      <c r="Q44" s="15"/>
    </row>
    <row r="45" spans="1:17" x14ac:dyDescent="0.25">
      <c r="A45" s="10"/>
      <c r="B45" s="11"/>
      <c r="C45" s="11"/>
    </row>
    <row r="46" spans="1:17" x14ac:dyDescent="0.25">
      <c r="A46" s="10"/>
      <c r="B46" s="7"/>
      <c r="C46" s="7"/>
      <c r="H46" s="15"/>
      <c r="I46" s="15"/>
      <c r="J46" s="15"/>
      <c r="K46" s="15"/>
      <c r="L46" s="15"/>
      <c r="N46" s="15"/>
      <c r="O46" s="15"/>
      <c r="P46" s="15"/>
      <c r="Q46" s="15"/>
    </row>
    <row r="47" spans="1:17" x14ac:dyDescent="0.25">
      <c r="A47" s="10"/>
      <c r="B47" s="11"/>
      <c r="C47" s="11"/>
      <c r="H47" s="15"/>
      <c r="I47" s="15"/>
      <c r="J47" s="15"/>
      <c r="K47" s="15"/>
      <c r="L47" s="15"/>
      <c r="N47" s="15"/>
      <c r="O47" s="15"/>
      <c r="P47" s="15"/>
      <c r="Q47" s="15"/>
    </row>
    <row r="50" spans="1:1" x14ac:dyDescent="0.25">
      <c r="A50" s="7"/>
    </row>
  </sheetData>
  <hyperlinks>
    <hyperlink ref="A5" location="Índice!A1" display="Índice/Contents" xr:uid="{315815BB-600C-45EE-A9F5-36E98B5A29E7}"/>
  </hyperlinks>
  <pageMargins left="0.7" right="0.7" top="0.75" bottom="0.75" header="0.3" footer="0.3"/>
  <pageSetup paperSize="9" orientation="portrait" horizontalDpi="1200" verticalDpi="1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5FB27-8F54-4CCE-985A-D931B35C4961}">
  <sheetPr codeName="Sheet54"/>
  <dimension ref="A5:Q48"/>
  <sheetViews>
    <sheetView showGridLines="0" showRowColHeaders="0" workbookViewId="0">
      <selection activeCell="A9" sqref="A9"/>
    </sheetView>
  </sheetViews>
  <sheetFormatPr defaultRowHeight="15" x14ac:dyDescent="0.25"/>
  <cols>
    <col min="1" max="1" width="20.5703125" customWidth="1"/>
    <col min="2" max="3" width="20.7109375" customWidth="1"/>
    <col min="4" max="5" width="12.5703125" customWidth="1"/>
    <col min="6" max="6" width="3.5703125" customWidth="1"/>
    <col min="7" max="8" width="12.5703125" customWidth="1"/>
    <col min="9" max="9" width="3.5703125" customWidth="1"/>
    <col min="10" max="16" width="12.5703125" customWidth="1"/>
  </cols>
  <sheetData>
    <row r="5" spans="1:8" ht="36" customHeight="1" x14ac:dyDescent="0.25">
      <c r="A5" s="9" t="s">
        <v>6</v>
      </c>
    </row>
    <row r="6" spans="1:8" ht="18.75" x14ac:dyDescent="0.25">
      <c r="A6" s="5" t="s">
        <v>196</v>
      </c>
    </row>
    <row r="7" spans="1:8" x14ac:dyDescent="0.25">
      <c r="A7" s="228" t="str">
        <f>Índice!$A$83</f>
        <v>Parte III. Políticas em análise: Perspetivas para as pensões de velhice em Portugal/Part III. Policy insights: Prospects for old age pensions in Portugal</v>
      </c>
    </row>
    <row r="8" spans="1:8" ht="18.75" x14ac:dyDescent="0.25">
      <c r="A8" s="5"/>
    </row>
    <row r="9" spans="1:8" x14ac:dyDescent="0.25">
      <c r="A9" s="6"/>
    </row>
    <row r="10" spans="1:8" x14ac:dyDescent="0.25">
      <c r="A10" t="s">
        <v>442</v>
      </c>
    </row>
    <row r="11" spans="1:8" x14ac:dyDescent="0.25">
      <c r="A11" s="7" t="s">
        <v>443</v>
      </c>
    </row>
    <row r="12" spans="1:8" x14ac:dyDescent="0.25">
      <c r="A12" s="7"/>
    </row>
    <row r="13" spans="1:8" x14ac:dyDescent="0.25">
      <c r="A13" s="7"/>
    </row>
    <row r="14" spans="1:8" x14ac:dyDescent="0.25">
      <c r="A14" s="7"/>
      <c r="D14" s="286"/>
      <c r="E14" s="286"/>
      <c r="G14" s="286"/>
      <c r="H14" s="286"/>
    </row>
    <row r="15" spans="1:8" ht="30" x14ac:dyDescent="0.25">
      <c r="B15" s="119" t="s">
        <v>444</v>
      </c>
      <c r="C15" s="119" t="s">
        <v>445</v>
      </c>
      <c r="D15" s="287"/>
      <c r="E15" s="287"/>
      <c r="G15" s="287"/>
      <c r="H15" s="287"/>
    </row>
    <row r="16" spans="1:8" ht="30" x14ac:dyDescent="0.25">
      <c r="B16" s="118" t="s">
        <v>446</v>
      </c>
      <c r="C16" s="71" t="s">
        <v>447</v>
      </c>
      <c r="D16" s="116"/>
      <c r="E16" s="116"/>
      <c r="G16" s="116"/>
      <c r="H16" s="116"/>
    </row>
    <row r="17" spans="1:8" x14ac:dyDescent="0.25">
      <c r="B17" s="116" t="s">
        <v>448</v>
      </c>
      <c r="C17" s="78">
        <v>92</v>
      </c>
      <c r="D17" s="139"/>
      <c r="E17" s="139"/>
      <c r="F17" s="139"/>
      <c r="G17" s="139"/>
      <c r="H17" s="139"/>
    </row>
    <row r="18" spans="1:8" x14ac:dyDescent="0.25">
      <c r="B18" s="116" t="s">
        <v>449</v>
      </c>
      <c r="C18" s="78">
        <v>91.100000000000009</v>
      </c>
      <c r="D18" s="139"/>
      <c r="E18" s="139"/>
      <c r="F18" s="139"/>
      <c r="G18" s="139"/>
      <c r="H18" s="139"/>
    </row>
    <row r="19" spans="1:8" x14ac:dyDescent="0.25">
      <c r="B19" s="116" t="s">
        <v>450</v>
      </c>
      <c r="C19" s="78">
        <v>89.550000000000011</v>
      </c>
      <c r="D19" s="139"/>
      <c r="E19" s="139"/>
      <c r="F19" s="139"/>
      <c r="G19" s="139"/>
      <c r="H19" s="139"/>
    </row>
    <row r="20" spans="1:8" x14ac:dyDescent="0.25">
      <c r="B20" s="116" t="s">
        <v>451</v>
      </c>
      <c r="C20" s="78">
        <v>86.775000000000006</v>
      </c>
      <c r="D20" s="139"/>
      <c r="E20" s="139"/>
      <c r="F20" s="139"/>
      <c r="G20" s="139"/>
      <c r="H20" s="139"/>
    </row>
    <row r="21" spans="1:8" x14ac:dyDescent="0.25">
      <c r="B21" s="116" t="s">
        <v>452</v>
      </c>
      <c r="C21" s="78">
        <v>85.420000000000016</v>
      </c>
      <c r="D21" s="139"/>
      <c r="E21" s="139"/>
      <c r="F21" s="139"/>
      <c r="G21" s="139"/>
      <c r="H21" s="139"/>
    </row>
    <row r="22" spans="1:8" x14ac:dyDescent="0.25">
      <c r="B22" s="116"/>
      <c r="C22" s="116"/>
      <c r="D22" s="139"/>
      <c r="E22" s="139"/>
      <c r="F22" s="139"/>
      <c r="G22" s="139"/>
      <c r="H22" s="139"/>
    </row>
    <row r="23" spans="1:8" x14ac:dyDescent="0.25">
      <c r="D23" s="139"/>
      <c r="E23" s="139"/>
      <c r="F23" s="139"/>
      <c r="G23" s="139"/>
      <c r="H23" s="139"/>
    </row>
    <row r="24" spans="1:8" x14ac:dyDescent="0.25">
      <c r="D24" s="139"/>
      <c r="E24" s="139"/>
      <c r="F24" s="139"/>
      <c r="G24" s="139"/>
      <c r="H24" s="139"/>
    </row>
    <row r="25" spans="1:8" x14ac:dyDescent="0.25">
      <c r="A25" s="7"/>
      <c r="B25" s="24"/>
      <c r="C25" s="24"/>
      <c r="D25" s="116"/>
      <c r="E25" s="116"/>
      <c r="F25" s="116"/>
      <c r="G25" s="116"/>
      <c r="H25" s="139"/>
    </row>
    <row r="26" spans="1:8" x14ac:dyDescent="0.25">
      <c r="A26" s="28" t="s">
        <v>453</v>
      </c>
      <c r="B26" s="25"/>
      <c r="C26" s="25"/>
      <c r="D26" s="18"/>
      <c r="E26" s="18"/>
      <c r="F26" s="18"/>
      <c r="G26" s="18"/>
      <c r="H26" s="139"/>
    </row>
    <row r="27" spans="1:8" x14ac:dyDescent="0.25">
      <c r="A27" s="29" t="s">
        <v>454</v>
      </c>
      <c r="B27" s="25"/>
      <c r="C27" s="25"/>
      <c r="D27" s="18"/>
      <c r="E27" s="18"/>
      <c r="F27" s="18"/>
      <c r="G27" s="18"/>
      <c r="H27" s="139"/>
    </row>
    <row r="28" spans="1:8" x14ac:dyDescent="0.25">
      <c r="A28" s="14"/>
      <c r="B28" s="12"/>
      <c r="C28" s="12"/>
      <c r="H28" s="139"/>
    </row>
    <row r="29" spans="1:8" x14ac:dyDescent="0.25">
      <c r="A29" s="10"/>
      <c r="B29" s="11"/>
      <c r="C29" s="11"/>
      <c r="H29" s="139"/>
    </row>
    <row r="30" spans="1:8" x14ac:dyDescent="0.25">
      <c r="A30" s="10"/>
      <c r="B30" s="11"/>
      <c r="C30" s="11"/>
      <c r="H30" s="139"/>
    </row>
    <row r="31" spans="1:8" x14ac:dyDescent="0.25">
      <c r="A31" s="10"/>
      <c r="B31" s="11"/>
      <c r="C31" s="11"/>
      <c r="H31" s="16"/>
    </row>
    <row r="32" spans="1:8" x14ac:dyDescent="0.25">
      <c r="A32" s="10"/>
      <c r="B32" s="11"/>
      <c r="C32" s="11"/>
      <c r="H32" s="18"/>
    </row>
    <row r="33" spans="1:17" x14ac:dyDescent="0.25">
      <c r="A33" s="10"/>
      <c r="B33" s="11"/>
      <c r="C33" s="11"/>
      <c r="H33" s="18"/>
    </row>
    <row r="34" spans="1:17" x14ac:dyDescent="0.25">
      <c r="A34" s="10"/>
      <c r="B34" s="7"/>
      <c r="C34" s="7"/>
      <c r="H34" s="15"/>
    </row>
    <row r="35" spans="1:17" x14ac:dyDescent="0.25">
      <c r="A35" s="10"/>
      <c r="B35" s="11"/>
      <c r="C35" s="11"/>
    </row>
    <row r="36" spans="1:17" x14ac:dyDescent="0.25">
      <c r="H36" s="15"/>
    </row>
    <row r="37" spans="1:17" x14ac:dyDescent="0.25">
      <c r="H37" s="15"/>
    </row>
    <row r="38" spans="1:17" x14ac:dyDescent="0.25">
      <c r="A38" s="7"/>
      <c r="H38" s="15"/>
      <c r="I38" s="16"/>
      <c r="J38" s="16"/>
      <c r="K38" s="16"/>
      <c r="L38" s="16"/>
      <c r="M38" s="16"/>
      <c r="N38" s="16"/>
    </row>
    <row r="39" spans="1:17" x14ac:dyDescent="0.25">
      <c r="I39" s="18"/>
      <c r="J39" s="18"/>
      <c r="K39" s="18"/>
      <c r="L39" s="18"/>
      <c r="M39" s="18"/>
      <c r="N39" s="18"/>
    </row>
    <row r="40" spans="1:17" x14ac:dyDescent="0.25">
      <c r="H40" s="15"/>
      <c r="I40" s="18"/>
      <c r="J40" s="18"/>
      <c r="K40" s="18"/>
      <c r="L40" s="18"/>
      <c r="M40" s="18"/>
      <c r="N40" s="18"/>
      <c r="O40" s="15"/>
      <c r="P40" s="15"/>
      <c r="Q40" s="15"/>
    </row>
    <row r="41" spans="1:17" x14ac:dyDescent="0.25">
      <c r="H41" s="15"/>
      <c r="I41" s="15"/>
      <c r="J41" s="15"/>
      <c r="K41" s="15"/>
      <c r="L41" s="15"/>
      <c r="N41" s="15"/>
      <c r="O41" s="15"/>
      <c r="P41" s="15"/>
      <c r="Q41" s="15"/>
    </row>
    <row r="43" spans="1:17" x14ac:dyDescent="0.25">
      <c r="I43" s="15"/>
      <c r="J43" s="15"/>
      <c r="K43" s="15"/>
      <c r="L43" s="15"/>
      <c r="N43" s="15"/>
      <c r="O43" s="15"/>
      <c r="P43" s="15"/>
      <c r="Q43" s="15"/>
    </row>
    <row r="44" spans="1:17" x14ac:dyDescent="0.25">
      <c r="I44" s="15"/>
      <c r="J44" s="15"/>
      <c r="K44" s="15"/>
      <c r="L44" s="15"/>
      <c r="N44" s="15"/>
      <c r="O44" s="15"/>
      <c r="P44" s="15"/>
      <c r="Q44" s="15"/>
    </row>
    <row r="45" spans="1:17" x14ac:dyDescent="0.25">
      <c r="I45" s="15"/>
      <c r="J45" s="15"/>
      <c r="K45" s="15"/>
      <c r="L45" s="15"/>
      <c r="N45" s="15"/>
      <c r="O45" s="15"/>
      <c r="P45" s="15"/>
      <c r="Q45" s="15"/>
    </row>
    <row r="47" spans="1:17" x14ac:dyDescent="0.25">
      <c r="I47" s="15"/>
      <c r="J47" s="15"/>
      <c r="K47" s="15"/>
      <c r="L47" s="15"/>
      <c r="N47" s="15"/>
      <c r="O47" s="15"/>
      <c r="P47" s="15"/>
      <c r="Q47" s="15"/>
    </row>
    <row r="48" spans="1:17" x14ac:dyDescent="0.25">
      <c r="I48" s="15"/>
      <c r="J48" s="15"/>
      <c r="K48" s="15"/>
      <c r="L48" s="15"/>
      <c r="N48" s="15"/>
      <c r="O48" s="15"/>
      <c r="P48" s="15"/>
      <c r="Q48" s="15"/>
    </row>
  </sheetData>
  <mergeCells count="4">
    <mergeCell ref="D14:E14"/>
    <mergeCell ref="G14:H14"/>
    <mergeCell ref="D15:E15"/>
    <mergeCell ref="G15:H15"/>
  </mergeCells>
  <hyperlinks>
    <hyperlink ref="A5" location="Índice!A1" display="Índice/Contents" xr:uid="{41A92F83-2A5A-4759-BCEE-C972CD61BC33}"/>
  </hyperlinks>
  <pageMargins left="0.7" right="0.7" top="0.75" bottom="0.75" header="0.3" footer="0.3"/>
  <pageSetup paperSize="9" orientation="portrait" horizontalDpi="1200" verticalDpi="1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E172-7EC6-4CBF-9679-8FD3135BAC77}">
  <sheetPr codeName="Sheet55"/>
  <dimension ref="A5:Q42"/>
  <sheetViews>
    <sheetView showGridLines="0" showRowColHeaders="0" workbookViewId="0">
      <selection activeCell="A5" sqref="A5"/>
    </sheetView>
  </sheetViews>
  <sheetFormatPr defaultRowHeight="15" x14ac:dyDescent="0.25"/>
  <cols>
    <col min="1" max="1" width="20.5703125" customWidth="1"/>
    <col min="2" max="5" width="20.7109375" customWidth="1"/>
    <col min="6" max="6" width="11.5703125" customWidth="1"/>
    <col min="7" max="8" width="12.5703125" customWidth="1"/>
    <col min="9" max="9" width="3.5703125" customWidth="1"/>
    <col min="10" max="16" width="12.5703125" customWidth="1"/>
  </cols>
  <sheetData>
    <row r="5" spans="1:6" ht="36" customHeight="1" x14ac:dyDescent="0.25">
      <c r="A5" s="9" t="s">
        <v>6</v>
      </c>
    </row>
    <row r="6" spans="1:6" ht="18.75" x14ac:dyDescent="0.25">
      <c r="A6" s="5" t="s">
        <v>196</v>
      </c>
    </row>
    <row r="7" spans="1:6" x14ac:dyDescent="0.25">
      <c r="A7" s="228" t="str">
        <f>Índice!$A$83</f>
        <v>Parte III. Políticas em análise: Perspetivas para as pensões de velhice em Portugal/Part III. Policy insights: Prospects for old age pensions in Portugal</v>
      </c>
    </row>
    <row r="8" spans="1:6" ht="18.75" x14ac:dyDescent="0.25">
      <c r="A8" s="5"/>
    </row>
    <row r="9" spans="1:6" x14ac:dyDescent="0.25">
      <c r="A9" s="6"/>
    </row>
    <row r="10" spans="1:6" x14ac:dyDescent="0.25">
      <c r="A10" t="s">
        <v>455</v>
      </c>
    </row>
    <row r="11" spans="1:6" x14ac:dyDescent="0.25">
      <c r="A11" s="7" t="s">
        <v>456</v>
      </c>
    </row>
    <row r="12" spans="1:6" x14ac:dyDescent="0.25">
      <c r="A12" s="7"/>
    </row>
    <row r="13" spans="1:6" x14ac:dyDescent="0.25">
      <c r="A13" s="7"/>
    </row>
    <row r="14" spans="1:6" ht="30" x14ac:dyDescent="0.25">
      <c r="A14" s="7"/>
      <c r="B14" s="119" t="s">
        <v>1043</v>
      </c>
      <c r="C14" s="119" t="s">
        <v>457</v>
      </c>
      <c r="D14" s="119" t="s">
        <v>458</v>
      </c>
      <c r="E14" s="119" t="s">
        <v>459</v>
      </c>
    </row>
    <row r="15" spans="1:6" ht="30" x14ac:dyDescent="0.25">
      <c r="B15" s="239" t="s">
        <v>1044</v>
      </c>
      <c r="C15" s="118" t="s">
        <v>460</v>
      </c>
      <c r="D15" s="118" t="s">
        <v>461</v>
      </c>
      <c r="E15" s="118" t="s">
        <v>462</v>
      </c>
    </row>
    <row r="16" spans="1:6" x14ac:dyDescent="0.25">
      <c r="B16" s="116">
        <v>-1</v>
      </c>
      <c r="C16" s="140">
        <v>111.47686068971056</v>
      </c>
      <c r="D16" s="140">
        <v>87.884532537334366</v>
      </c>
      <c r="E16" s="140">
        <v>130.97610753977057</v>
      </c>
      <c r="F16" s="7"/>
    </row>
    <row r="17" spans="1:17" x14ac:dyDescent="0.25">
      <c r="B17" s="116">
        <v>-0.5</v>
      </c>
      <c r="C17" s="140">
        <v>100.61800479379453</v>
      </c>
      <c r="D17" s="140">
        <v>83.831546110346153</v>
      </c>
      <c r="E17" s="140">
        <v>114.70803403923753</v>
      </c>
      <c r="F17" s="116"/>
    </row>
    <row r="18" spans="1:17" x14ac:dyDescent="0.25">
      <c r="B18" s="116">
        <v>0</v>
      </c>
      <c r="C18" s="141">
        <v>91.162245684057467</v>
      </c>
      <c r="D18" s="141">
        <v>80</v>
      </c>
      <c r="E18" s="141">
        <v>105.26568623391368</v>
      </c>
      <c r="F18" s="116"/>
    </row>
    <row r="19" spans="1:17" x14ac:dyDescent="0.25">
      <c r="B19" s="116">
        <v>0.5</v>
      </c>
      <c r="C19" s="141">
        <v>82.830660632683973</v>
      </c>
      <c r="D19" s="141">
        <v>78.266552115527247</v>
      </c>
      <c r="E19" s="141">
        <v>97.162059833204495</v>
      </c>
      <c r="F19" s="116"/>
    </row>
    <row r="20" spans="1:17" x14ac:dyDescent="0.25">
      <c r="B20" s="116">
        <v>1</v>
      </c>
      <c r="C20" s="141">
        <v>75.455636192990227</v>
      </c>
      <c r="D20" s="141">
        <v>76.593823906002825</v>
      </c>
      <c r="E20" s="141">
        <v>90.251662795766151</v>
      </c>
      <c r="F20" s="116"/>
    </row>
    <row r="21" spans="1:17" x14ac:dyDescent="0.25">
      <c r="B21" s="116">
        <v>1.5</v>
      </c>
      <c r="C21" s="141">
        <v>68.996185449330227</v>
      </c>
      <c r="D21" s="141">
        <v>74.979220865884116</v>
      </c>
      <c r="E21" s="141">
        <v>83.73337725781505</v>
      </c>
      <c r="F21" s="116"/>
    </row>
    <row r="22" spans="1:17" x14ac:dyDescent="0.25">
      <c r="B22" s="116">
        <v>2</v>
      </c>
      <c r="C22" s="141">
        <v>63.322179041270516</v>
      </c>
      <c r="D22" s="141">
        <v>73.420275906829318</v>
      </c>
      <c r="E22" s="141">
        <v>78.662023159978631</v>
      </c>
      <c r="F22" s="116"/>
    </row>
    <row r="23" spans="1:17" x14ac:dyDescent="0.25">
      <c r="B23" s="116">
        <v>2.5</v>
      </c>
      <c r="C23" s="141">
        <v>58.323557768956526</v>
      </c>
      <c r="D23" s="141">
        <v>71.914642373713576</v>
      </c>
      <c r="E23" s="141">
        <v>74.336122629766109</v>
      </c>
      <c r="F23" s="116"/>
    </row>
    <row r="24" spans="1:17" x14ac:dyDescent="0.25">
      <c r="B24" s="116">
        <v>3</v>
      </c>
      <c r="C24" s="141">
        <v>53.907053291420112</v>
      </c>
      <c r="D24" s="141">
        <v>70.460087480436556</v>
      </c>
      <c r="E24" s="141">
        <v>70.149310572268561</v>
      </c>
      <c r="F24" s="116"/>
    </row>
    <row r="25" spans="1:17" x14ac:dyDescent="0.25">
      <c r="B25" s="116">
        <v>3.5</v>
      </c>
      <c r="C25" s="141">
        <v>49.993469139641746</v>
      </c>
      <c r="D25" s="141">
        <v>69.054486138180479</v>
      </c>
      <c r="E25" s="141">
        <v>67.006084422131309</v>
      </c>
      <c r="F25" s="116"/>
    </row>
    <row r="26" spans="1:17" x14ac:dyDescent="0.25">
      <c r="B26" s="116">
        <v>4</v>
      </c>
      <c r="C26" s="141">
        <v>46.70902500252555</v>
      </c>
      <c r="D26" s="141">
        <v>67.695815150685789</v>
      </c>
      <c r="E26" s="141">
        <v>64.009287620087633</v>
      </c>
      <c r="F26" s="116"/>
      <c r="L26" s="16"/>
      <c r="M26" s="16"/>
      <c r="N26" s="16"/>
    </row>
    <row r="27" spans="1:17" x14ac:dyDescent="0.25">
      <c r="B27" s="116">
        <v>4.5</v>
      </c>
      <c r="C27" s="141">
        <v>43.362997562343253</v>
      </c>
      <c r="D27" s="141">
        <v>66.382147752887562</v>
      </c>
      <c r="E27" s="141">
        <v>60.725587982512621</v>
      </c>
      <c r="F27" s="116"/>
      <c r="L27" s="121"/>
      <c r="M27" s="121"/>
      <c r="N27" s="121"/>
      <c r="O27" s="121"/>
      <c r="P27" s="121"/>
    </row>
    <row r="28" spans="1:17" x14ac:dyDescent="0.25">
      <c r="B28" s="116">
        <v>5</v>
      </c>
      <c r="C28" s="141">
        <v>40.397290661537959</v>
      </c>
      <c r="D28" s="141">
        <v>65.111648470889421</v>
      </c>
      <c r="E28" s="141">
        <v>57.073321965178735</v>
      </c>
      <c r="F28" s="116"/>
      <c r="L28" s="142"/>
      <c r="M28" s="142"/>
      <c r="N28" s="142"/>
      <c r="O28" s="142"/>
      <c r="P28" s="142"/>
      <c r="Q28" s="15"/>
    </row>
    <row r="29" spans="1:17" x14ac:dyDescent="0.25">
      <c r="A29" s="7"/>
      <c r="B29" s="7"/>
      <c r="C29" s="7"/>
      <c r="D29" s="7"/>
      <c r="E29" s="7"/>
      <c r="F29" s="7"/>
      <c r="G29" s="7"/>
      <c r="H29" s="7"/>
      <c r="I29" s="7"/>
      <c r="J29" s="7"/>
      <c r="K29" s="7"/>
      <c r="L29" s="15"/>
      <c r="N29" s="15"/>
      <c r="O29" s="15"/>
      <c r="P29" s="15"/>
      <c r="Q29" s="15"/>
    </row>
    <row r="30" spans="1:17" x14ac:dyDescent="0.25">
      <c r="A30" s="142" t="s">
        <v>463</v>
      </c>
      <c r="B30" s="142"/>
      <c r="C30" s="142"/>
      <c r="D30" s="142"/>
      <c r="E30" s="142"/>
      <c r="F30" s="142"/>
      <c r="G30" s="142"/>
      <c r="H30" s="142"/>
      <c r="I30" s="142"/>
      <c r="J30" s="142"/>
      <c r="K30" s="142"/>
    </row>
    <row r="31" spans="1:17" x14ac:dyDescent="0.25">
      <c r="A31" s="265" t="s">
        <v>464</v>
      </c>
      <c r="B31" s="121"/>
      <c r="C31" s="121"/>
      <c r="D31" s="121"/>
      <c r="E31" s="121"/>
      <c r="F31" s="121"/>
      <c r="G31" s="121"/>
      <c r="H31" s="121"/>
      <c r="I31" s="121"/>
      <c r="J31" s="121"/>
      <c r="K31" s="121"/>
      <c r="L31" s="15"/>
      <c r="N31" s="15"/>
      <c r="O31" s="15"/>
      <c r="P31" s="15"/>
      <c r="Q31" s="15"/>
    </row>
    <row r="32" spans="1:17" x14ac:dyDescent="0.25">
      <c r="A32" s="14"/>
      <c r="B32" s="12"/>
      <c r="C32" s="12"/>
      <c r="H32" s="15"/>
      <c r="I32" s="15"/>
      <c r="J32" s="15"/>
      <c r="K32" s="15"/>
      <c r="L32" s="15"/>
      <c r="N32" s="15"/>
      <c r="O32" s="15"/>
      <c r="P32" s="15"/>
      <c r="Q32" s="15"/>
    </row>
    <row r="33" spans="1:17" x14ac:dyDescent="0.25">
      <c r="A33" s="10"/>
      <c r="B33" s="11"/>
      <c r="C33" s="11"/>
      <c r="L33" s="15"/>
      <c r="N33" s="15"/>
      <c r="O33" s="15"/>
      <c r="P33" s="15"/>
      <c r="Q33" s="15"/>
    </row>
    <row r="34" spans="1:17" x14ac:dyDescent="0.25">
      <c r="A34" s="10"/>
      <c r="B34" s="11"/>
      <c r="C34" s="11"/>
      <c r="H34" s="15"/>
      <c r="I34" s="15"/>
      <c r="J34" s="15"/>
      <c r="K34" s="15"/>
    </row>
    <row r="35" spans="1:17" x14ac:dyDescent="0.25">
      <c r="A35" s="10"/>
      <c r="B35" s="11"/>
      <c r="C35" s="11"/>
      <c r="H35" s="15"/>
      <c r="I35" s="15"/>
      <c r="J35" s="15"/>
      <c r="K35" s="15"/>
      <c r="L35" s="15"/>
      <c r="N35" s="15"/>
      <c r="O35" s="15"/>
      <c r="P35" s="15"/>
      <c r="Q35" s="15"/>
    </row>
    <row r="36" spans="1:17" x14ac:dyDescent="0.25">
      <c r="A36" s="10"/>
      <c r="B36" s="11"/>
      <c r="C36" s="11"/>
      <c r="H36" s="15"/>
      <c r="I36" s="15"/>
      <c r="J36" s="15"/>
      <c r="K36" s="15"/>
      <c r="L36" s="15"/>
      <c r="N36" s="15"/>
      <c r="O36" s="15"/>
      <c r="P36" s="15"/>
      <c r="Q36" s="15"/>
    </row>
    <row r="37" spans="1:17" x14ac:dyDescent="0.25">
      <c r="A37" s="10"/>
      <c r="B37" s="11"/>
      <c r="C37" s="11"/>
    </row>
    <row r="38" spans="1:17" x14ac:dyDescent="0.25">
      <c r="A38" s="10"/>
      <c r="B38" s="7"/>
      <c r="C38" s="7"/>
      <c r="H38" s="15"/>
      <c r="I38" s="15"/>
      <c r="J38" s="15"/>
      <c r="K38" s="15"/>
    </row>
    <row r="39" spans="1:17" x14ac:dyDescent="0.25">
      <c r="A39" s="10"/>
      <c r="B39" s="11"/>
      <c r="C39" s="11"/>
      <c r="H39" s="15"/>
      <c r="I39" s="15"/>
      <c r="J39" s="15"/>
      <c r="K39" s="15"/>
    </row>
    <row r="42" spans="1:17" x14ac:dyDescent="0.25">
      <c r="A42" s="7"/>
    </row>
  </sheetData>
  <hyperlinks>
    <hyperlink ref="A5" location="Índice!A1" display="Índice/Contents" xr:uid="{B5A77E17-8359-4E20-BEA4-55BD4448E3B9}"/>
  </hyperlinks>
  <pageMargins left="0.7" right="0.7" top="0.75" bottom="0.75" header="0.3" footer="0.3"/>
  <pageSetup paperSize="9" orientation="portrait" horizontalDpi="1200" verticalDpi="1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AFF8-12BD-4080-AF0E-4A5F03A08E10}">
  <sheetPr codeName="Sheet56"/>
  <dimension ref="A5:N76"/>
  <sheetViews>
    <sheetView showGridLines="0" showRowColHeaders="0" workbookViewId="0">
      <selection activeCell="A8" sqref="A8"/>
    </sheetView>
  </sheetViews>
  <sheetFormatPr defaultRowHeight="15" x14ac:dyDescent="0.25"/>
  <cols>
    <col min="1" max="1" width="20.5703125" customWidth="1"/>
    <col min="2" max="2" width="35.7109375" customWidth="1"/>
    <col min="3" max="3" width="3.5703125" customWidth="1"/>
    <col min="4" max="4" width="20.5703125" customWidth="1"/>
    <col min="5" max="5" width="3.5703125" customWidth="1"/>
    <col min="6" max="6" width="20.5703125" customWidth="1"/>
    <col min="7" max="7" width="3.5703125" customWidth="1"/>
    <col min="8" max="8" width="20.5703125" customWidth="1"/>
    <col min="9" max="9" width="3.5703125" customWidth="1"/>
    <col min="10" max="10" width="20.5703125" customWidth="1"/>
    <col min="11" max="13" width="12.5703125" customWidth="1"/>
  </cols>
  <sheetData>
    <row r="5" spans="1:10" ht="36" customHeight="1" x14ac:dyDescent="0.25">
      <c r="A5" s="9" t="s">
        <v>6</v>
      </c>
    </row>
    <row r="6" spans="1:10" ht="18.75" x14ac:dyDescent="0.25">
      <c r="A6" s="5" t="s">
        <v>196</v>
      </c>
    </row>
    <row r="7" spans="1:10" x14ac:dyDescent="0.25">
      <c r="A7" s="228" t="str">
        <f>Índice!$A$83</f>
        <v>Parte III. Políticas em análise: Perspetivas para as pensões de velhice em Portugal/Part III. Policy insights: Prospects for old age pensions in Portugal</v>
      </c>
    </row>
    <row r="8" spans="1:10" ht="18.75" x14ac:dyDescent="0.25">
      <c r="A8" s="5"/>
    </row>
    <row r="9" spans="1:10" x14ac:dyDescent="0.25">
      <c r="A9" s="6"/>
    </row>
    <row r="10" spans="1:10" x14ac:dyDescent="0.25">
      <c r="A10" t="s">
        <v>465</v>
      </c>
    </row>
    <row r="11" spans="1:10" x14ac:dyDescent="0.25">
      <c r="A11" s="7" t="s">
        <v>466</v>
      </c>
    </row>
    <row r="12" spans="1:10" x14ac:dyDescent="0.25">
      <c r="A12" s="7"/>
    </row>
    <row r="13" spans="1:10" x14ac:dyDescent="0.25">
      <c r="A13" s="7"/>
    </row>
    <row r="14" spans="1:10" x14ac:dyDescent="0.25">
      <c r="A14" s="7"/>
    </row>
    <row r="15" spans="1:10" ht="30" customHeight="1" x14ac:dyDescent="0.25">
      <c r="B15" s="43" t="s">
        <v>166</v>
      </c>
      <c r="D15" s="238" t="s">
        <v>467</v>
      </c>
      <c r="E15" s="235"/>
      <c r="F15" s="46" t="s">
        <v>468</v>
      </c>
      <c r="G15" s="235"/>
      <c r="H15" s="46" t="s">
        <v>469</v>
      </c>
      <c r="J15" s="120"/>
    </row>
    <row r="16" spans="1:10" ht="6.75" customHeight="1" x14ac:dyDescent="0.25">
      <c r="B16" s="43"/>
      <c r="D16" s="238"/>
      <c r="E16" s="235"/>
      <c r="F16" s="46"/>
      <c r="G16" s="235"/>
      <c r="H16" s="46"/>
      <c r="J16" s="238"/>
    </row>
    <row r="17" spans="2:10" ht="45" x14ac:dyDescent="0.25">
      <c r="B17" s="7" t="s">
        <v>167</v>
      </c>
      <c r="C17" s="7"/>
      <c r="D17" s="239" t="s">
        <v>470</v>
      </c>
      <c r="E17" s="235"/>
      <c r="F17" s="48" t="s">
        <v>471</v>
      </c>
      <c r="G17" s="235"/>
      <c r="H17" s="48" t="s">
        <v>472</v>
      </c>
      <c r="J17" s="71"/>
    </row>
    <row r="18" spans="2:10" x14ac:dyDescent="0.25">
      <c r="D18" s="55"/>
      <c r="F18" s="55"/>
      <c r="H18" s="55"/>
      <c r="J18" s="55"/>
    </row>
    <row r="19" spans="2:10" x14ac:dyDescent="0.25">
      <c r="B19" s="44">
        <v>2002</v>
      </c>
      <c r="D19" s="78">
        <v>909.39980633875268</v>
      </c>
      <c r="E19" s="234"/>
      <c r="F19" s="78">
        <v>909.39980633875268</v>
      </c>
      <c r="G19" s="234"/>
      <c r="H19" s="78">
        <v>909.39980633875268</v>
      </c>
      <c r="J19" s="55"/>
    </row>
    <row r="20" spans="2:10" x14ac:dyDescent="0.25">
      <c r="B20" s="44">
        <v>2003</v>
      </c>
      <c r="D20" s="78">
        <v>940.6047016542982</v>
      </c>
      <c r="E20" s="234"/>
      <c r="F20" s="78">
        <v>984.27362760025426</v>
      </c>
      <c r="G20" s="234"/>
      <c r="H20" s="78">
        <v>913.85764852668785</v>
      </c>
      <c r="J20" s="55"/>
    </row>
    <row r="21" spans="2:10" x14ac:dyDescent="0.25">
      <c r="B21" s="44">
        <v>2004</v>
      </c>
      <c r="D21" s="78">
        <v>972.88035318165146</v>
      </c>
      <c r="E21" s="234"/>
      <c r="F21" s="78">
        <v>1065.3120522311685</v>
      </c>
      <c r="G21" s="234"/>
      <c r="H21" s="78">
        <v>918.33734288221069</v>
      </c>
      <c r="J21" s="55"/>
    </row>
    <row r="22" spans="2:10" x14ac:dyDescent="0.25">
      <c r="B22" s="44">
        <v>2005</v>
      </c>
      <c r="D22" s="78">
        <v>1006.2635025555317</v>
      </c>
      <c r="E22" s="234"/>
      <c r="F22" s="78">
        <v>1153.022631923955</v>
      </c>
      <c r="G22" s="234"/>
      <c r="H22" s="78">
        <v>922.83899652379023</v>
      </c>
      <c r="J22" s="55"/>
    </row>
    <row r="23" spans="2:10" x14ac:dyDescent="0.25">
      <c r="B23" s="44">
        <v>2006</v>
      </c>
      <c r="D23" s="78">
        <v>1040.7921521530254</v>
      </c>
      <c r="E23" s="234"/>
      <c r="F23" s="78">
        <v>1247.9547067401022</v>
      </c>
      <c r="G23" s="234"/>
      <c r="H23" s="78">
        <v>927.36271709498521</v>
      </c>
      <c r="J23" s="55"/>
    </row>
    <row r="24" spans="2:10" x14ac:dyDescent="0.25">
      <c r="B24" s="44">
        <v>2007</v>
      </c>
      <c r="D24" s="78">
        <v>1076.5056083543548</v>
      </c>
      <c r="E24" s="234"/>
      <c r="F24" s="78">
        <v>1350.7028456814269</v>
      </c>
      <c r="G24" s="234"/>
      <c r="H24" s="78">
        <v>931.90861276701946</v>
      </c>
      <c r="J24" s="55"/>
    </row>
    <row r="25" spans="2:10" x14ac:dyDescent="0.25">
      <c r="B25" s="44">
        <v>2008</v>
      </c>
      <c r="D25" s="78">
        <v>1113.4445262880824</v>
      </c>
      <c r="E25" s="234"/>
      <c r="F25" s="78">
        <v>1461.9105705347135</v>
      </c>
      <c r="G25" s="234"/>
      <c r="H25" s="78">
        <v>936.47679224136732</v>
      </c>
      <c r="J25" s="55"/>
    </row>
    <row r="26" spans="2:10" x14ac:dyDescent="0.25">
      <c r="B26" s="44">
        <v>2009</v>
      </c>
      <c r="D26" s="78">
        <v>1151.6509561116932</v>
      </c>
      <c r="E26" s="234"/>
      <c r="F26" s="78">
        <v>1582.274386312504</v>
      </c>
      <c r="G26" s="234"/>
      <c r="H26" s="78">
        <v>941.06736475235459</v>
      </c>
      <c r="J26" s="55"/>
    </row>
    <row r="27" spans="2:10" x14ac:dyDescent="0.25">
      <c r="B27" s="44">
        <v>2010</v>
      </c>
      <c r="D27" s="78">
        <v>1191.1683908802315</v>
      </c>
      <c r="E27" s="234"/>
      <c r="F27" s="78">
        <v>1712.548143533081</v>
      </c>
      <c r="G27" s="234"/>
      <c r="H27" s="78">
        <v>945.680440069768</v>
      </c>
      <c r="J27" s="55"/>
    </row>
    <row r="28" spans="2:10" x14ac:dyDescent="0.25">
      <c r="B28" s="44">
        <v>2011</v>
      </c>
      <c r="D28" s="78">
        <v>1232.0418160574943</v>
      </c>
      <c r="E28" s="234"/>
      <c r="F28" s="78">
        <v>1853.5477596610485</v>
      </c>
      <c r="G28" s="234"/>
      <c r="H28" s="78">
        <v>950.31612850148247</v>
      </c>
      <c r="J28" s="55"/>
    </row>
    <row r="29" spans="2:10" x14ac:dyDescent="0.25">
      <c r="B29" s="44">
        <v>2012</v>
      </c>
      <c r="D29" s="78">
        <v>1274.3177607261337</v>
      </c>
      <c r="E29" s="234"/>
      <c r="F29" s="78">
        <v>2006.1563292793512</v>
      </c>
      <c r="G29" s="234"/>
      <c r="H29" s="78">
        <v>954.97454089609732</v>
      </c>
      <c r="J29" s="55"/>
    </row>
    <row r="30" spans="2:10" x14ac:dyDescent="0.25">
      <c r="B30" s="44">
        <v>2013</v>
      </c>
      <c r="D30" s="78">
        <v>1318.0443505549717</v>
      </c>
      <c r="E30" s="234"/>
      <c r="F30" s="78">
        <v>2015.9904289326817</v>
      </c>
      <c r="G30" s="234"/>
      <c r="H30" s="78">
        <v>959.65578864558813</v>
      </c>
      <c r="J30" s="55"/>
    </row>
    <row r="31" spans="2:10" x14ac:dyDescent="0.25">
      <c r="B31" s="44">
        <v>2014</v>
      </c>
      <c r="D31" s="78">
        <v>1363.2713625838187</v>
      </c>
      <c r="E31" s="234"/>
      <c r="F31" s="78">
        <v>2025.872734956861</v>
      </c>
      <c r="G31" s="234"/>
      <c r="H31" s="78">
        <v>964.35998368796834</v>
      </c>
      <c r="J31" s="55"/>
    </row>
    <row r="32" spans="2:10" x14ac:dyDescent="0.25">
      <c r="B32" s="44">
        <v>2015</v>
      </c>
      <c r="D32" s="78">
        <v>1410.0502818881655</v>
      </c>
      <c r="E32" s="234"/>
      <c r="F32" s="78">
        <v>2035.8034836576298</v>
      </c>
      <c r="G32" s="234"/>
      <c r="H32" s="78">
        <v>969.08723850996807</v>
      </c>
      <c r="J32" s="55"/>
    </row>
    <row r="33" spans="2:10" x14ac:dyDescent="0.25">
      <c r="B33" s="44">
        <v>2016</v>
      </c>
      <c r="D33" s="78">
        <v>1458.4343601882495</v>
      </c>
      <c r="E33" s="234"/>
      <c r="F33" s="78">
        <v>2045.7829124990883</v>
      </c>
      <c r="G33" s="234"/>
      <c r="H33" s="78">
        <v>973.83766614972262</v>
      </c>
      <c r="J33" s="55"/>
    </row>
    <row r="34" spans="2:10" x14ac:dyDescent="0.25">
      <c r="B34" s="44">
        <v>2017</v>
      </c>
      <c r="D34" s="78">
        <v>1508.478676469219</v>
      </c>
      <c r="E34" s="234"/>
      <c r="F34" s="78">
        <v>2055.8112601093785</v>
      </c>
      <c r="G34" s="234"/>
      <c r="H34" s="78">
        <v>978.61138019947623</v>
      </c>
      <c r="J34" s="55"/>
    </row>
    <row r="35" spans="2:10" x14ac:dyDescent="0.25">
      <c r="B35" s="44">
        <v>2018</v>
      </c>
      <c r="D35" s="78">
        <v>1560.2401996813978</v>
      </c>
      <c r="E35" s="234"/>
      <c r="F35" s="78">
        <v>2065.8887662863849</v>
      </c>
      <c r="G35" s="234"/>
      <c r="H35" s="78">
        <v>983.40849480829706</v>
      </c>
      <c r="J35" s="55"/>
    </row>
    <row r="36" spans="2:10" x14ac:dyDescent="0.25">
      <c r="B36" s="44">
        <v>2019</v>
      </c>
      <c r="D36" s="78">
        <v>1613.7778535920338</v>
      </c>
      <c r="E36" s="234"/>
      <c r="F36" s="78">
        <v>2076.0156720034747</v>
      </c>
      <c r="G36" s="234"/>
      <c r="H36" s="78">
        <v>988.22912468480808</v>
      </c>
      <c r="J36" s="55"/>
    </row>
    <row r="37" spans="2:10" x14ac:dyDescent="0.25">
      <c r="B37" s="44">
        <v>2020</v>
      </c>
      <c r="D37" s="78">
        <v>1669.1525838623486</v>
      </c>
      <c r="E37" s="234"/>
      <c r="F37" s="78">
        <v>2086.1922194152562</v>
      </c>
      <c r="G37" s="234"/>
      <c r="H37" s="78">
        <v>993.07338509992962</v>
      </c>
      <c r="J37" s="55"/>
    </row>
    <row r="38" spans="2:10" x14ac:dyDescent="0.25">
      <c r="B38" s="44">
        <v>2021</v>
      </c>
      <c r="D38" s="78">
        <v>1726.4274274262527</v>
      </c>
      <c r="E38" s="234"/>
      <c r="F38" s="78">
        <v>2096.4186518633701</v>
      </c>
      <c r="G38" s="234"/>
      <c r="H38" s="78">
        <v>997.94139188963516</v>
      </c>
      <c r="J38" s="55"/>
    </row>
    <row r="39" spans="2:10" x14ac:dyDescent="0.25">
      <c r="B39" s="44">
        <v>2022</v>
      </c>
      <c r="D39" s="78">
        <v>1751.8160660648739</v>
      </c>
      <c r="E39" s="234"/>
      <c r="F39" s="78">
        <v>2106.6952138823081</v>
      </c>
      <c r="G39" s="234"/>
      <c r="H39" s="78">
        <v>1002.8332614577216</v>
      </c>
      <c r="J39" s="55"/>
    </row>
    <row r="40" spans="2:10" x14ac:dyDescent="0.25">
      <c r="B40" s="44">
        <v>2023</v>
      </c>
      <c r="D40" s="78">
        <v>1777.5780670364161</v>
      </c>
      <c r="E40" s="234"/>
      <c r="F40" s="78">
        <v>2117.0221512052603</v>
      </c>
      <c r="G40" s="234"/>
      <c r="H40" s="78">
        <v>1007.7491107785927</v>
      </c>
      <c r="J40" s="55"/>
    </row>
    <row r="41" spans="2:10" x14ac:dyDescent="0.25">
      <c r="B41" s="44">
        <v>2024</v>
      </c>
      <c r="D41" s="78">
        <v>1803.7189209634221</v>
      </c>
      <c r="E41" s="234"/>
      <c r="F41" s="78">
        <v>2127.399710769992</v>
      </c>
      <c r="G41" s="234"/>
      <c r="H41" s="78">
        <v>1012.6890574000562</v>
      </c>
      <c r="J41" s="55"/>
    </row>
    <row r="42" spans="2:10" x14ac:dyDescent="0.25">
      <c r="B42" s="44">
        <v>2025</v>
      </c>
      <c r="D42" s="78">
        <v>1830.244199212884</v>
      </c>
      <c r="E42" s="234"/>
      <c r="F42" s="78">
        <v>2137.8281407247468</v>
      </c>
      <c r="G42" s="234"/>
      <c r="H42" s="78">
        <v>1017.6532194461348</v>
      </c>
      <c r="J42" s="55"/>
    </row>
    <row r="43" spans="2:10" x14ac:dyDescent="0.25">
      <c r="B43" s="44">
        <v>2026</v>
      </c>
      <c r="D43" s="78">
        <v>1857.1595550836619</v>
      </c>
      <c r="E43" s="234"/>
      <c r="F43" s="78">
        <v>2148.3076904341815</v>
      </c>
      <c r="G43" s="234"/>
      <c r="H43" s="78">
        <v>1022.6417156198904</v>
      </c>
      <c r="J43" s="55"/>
    </row>
    <row r="44" spans="2:10" x14ac:dyDescent="0.25">
      <c r="B44" s="44">
        <v>2027</v>
      </c>
      <c r="D44" s="78">
        <v>1884.4707250113624</v>
      </c>
      <c r="E44" s="234"/>
      <c r="F44" s="78">
        <v>2158.8386104853289</v>
      </c>
      <c r="G44" s="234"/>
      <c r="H44" s="78">
        <v>1027.6546652062621</v>
      </c>
      <c r="J44" s="55"/>
    </row>
    <row r="45" spans="2:10" x14ac:dyDescent="0.25">
      <c r="B45" s="44">
        <v>2028</v>
      </c>
      <c r="D45" s="78">
        <v>1912.1835297909413</v>
      </c>
      <c r="E45" s="234"/>
      <c r="F45" s="78">
        <v>2169.4211526935906</v>
      </c>
      <c r="G45" s="234"/>
      <c r="H45" s="78">
        <v>1032.6921880749201</v>
      </c>
      <c r="J45" s="55"/>
    </row>
    <row r="46" spans="2:10" x14ac:dyDescent="0.25">
      <c r="B46" s="44">
        <v>2029</v>
      </c>
      <c r="D46" s="78">
        <v>1940.3038758172781</v>
      </c>
      <c r="E46" s="234"/>
      <c r="F46" s="78">
        <v>2180.0555701087546</v>
      </c>
      <c r="G46" s="234"/>
      <c r="H46" s="78">
        <v>1037.7544046831304</v>
      </c>
      <c r="J46" s="55"/>
    </row>
    <row r="47" spans="2:10" x14ac:dyDescent="0.25">
      <c r="B47" s="44">
        <v>2030</v>
      </c>
      <c r="D47" s="78">
        <v>1968.8377563440031</v>
      </c>
      <c r="E47" s="234"/>
      <c r="F47" s="78">
        <v>2190.7421170210528</v>
      </c>
      <c r="G47" s="234"/>
      <c r="H47" s="78">
        <v>1042.841436078636</v>
      </c>
      <c r="J47" s="55"/>
    </row>
    <row r="48" spans="2:10" x14ac:dyDescent="0.25">
      <c r="B48" s="44">
        <v>2031</v>
      </c>
      <c r="D48" s="78">
        <v>1997.7912527608264</v>
      </c>
      <c r="E48" s="234"/>
      <c r="F48" s="78">
        <v>2201.4810489672336</v>
      </c>
      <c r="G48" s="234"/>
      <c r="H48" s="78">
        <v>1047.9534039025507</v>
      </c>
      <c r="J48" s="55"/>
    </row>
    <row r="49" spans="1:14" x14ac:dyDescent="0.25">
      <c r="B49" s="44">
        <v>2032</v>
      </c>
      <c r="D49" s="78">
        <v>2027.1705358896618</v>
      </c>
      <c r="E49" s="234"/>
      <c r="F49" s="78">
        <v>2212.2726227366807</v>
      </c>
      <c r="G49" s="234"/>
      <c r="H49" s="78">
        <v>1134.234790051157</v>
      </c>
      <c r="J49" s="55"/>
    </row>
    <row r="50" spans="1:14" x14ac:dyDescent="0.25">
      <c r="B50" s="44">
        <v>2033</v>
      </c>
      <c r="D50" s="78">
        <v>2056.9818672998035</v>
      </c>
      <c r="E50" s="234"/>
      <c r="F50" s="78">
        <v>2223.1170963775467</v>
      </c>
      <c r="G50" s="234"/>
      <c r="H50" s="78">
        <v>1227.6200012057243</v>
      </c>
      <c r="J50" s="55"/>
    </row>
    <row r="51" spans="1:14" x14ac:dyDescent="0.25">
      <c r="B51" s="44">
        <v>2034</v>
      </c>
      <c r="D51" s="78">
        <v>2087.231600642448</v>
      </c>
      <c r="E51" s="234"/>
      <c r="F51" s="78">
        <v>2234.0147292029269</v>
      </c>
      <c r="G51" s="234"/>
      <c r="H51" s="78">
        <v>1328.6939182075084</v>
      </c>
      <c r="J51" s="55"/>
    </row>
    <row r="52" spans="1:14" x14ac:dyDescent="0.25">
      <c r="B52" s="44">
        <v>2035</v>
      </c>
      <c r="D52" s="78">
        <v>2117.9261830048363</v>
      </c>
      <c r="E52" s="234"/>
      <c r="F52" s="78">
        <v>2244.9657817970583</v>
      </c>
      <c r="G52" s="234"/>
      <c r="H52" s="78">
        <v>1438.0895770252043</v>
      </c>
      <c r="J52" s="55"/>
    </row>
    <row r="53" spans="1:14" x14ac:dyDescent="0.25">
      <c r="B53" s="44">
        <v>2036</v>
      </c>
      <c r="D53" s="78">
        <v>2149.0721562843191</v>
      </c>
      <c r="E53" s="234"/>
      <c r="F53" s="78">
        <v>2255.9705160215535</v>
      </c>
      <c r="G53" s="234"/>
      <c r="H53" s="78">
        <v>1556.4921335220156</v>
      </c>
      <c r="J53" s="55"/>
    </row>
    <row r="54" spans="1:14" x14ac:dyDescent="0.25">
      <c r="B54" s="44">
        <v>2037</v>
      </c>
      <c r="D54" s="78">
        <v>2180.6761585826175</v>
      </c>
      <c r="E54" s="234"/>
      <c r="F54" s="78">
        <v>2267.0291950216588</v>
      </c>
      <c r="G54" s="234"/>
      <c r="H54" s="78">
        <v>1684.6431546547922</v>
      </c>
      <c r="J54" s="55"/>
    </row>
    <row r="55" spans="1:14" x14ac:dyDescent="0.25">
      <c r="B55" s="44">
        <v>2038</v>
      </c>
      <c r="D55" s="78">
        <v>2212.7449256205973</v>
      </c>
      <c r="E55" s="234"/>
      <c r="F55" s="78">
        <v>2278.1420832325493</v>
      </c>
      <c r="G55" s="234"/>
      <c r="H55" s="78">
        <v>1823.3452629814453</v>
      </c>
      <c r="J55" s="55"/>
    </row>
    <row r="56" spans="1:14" x14ac:dyDescent="0.25">
      <c r="B56" s="44">
        <v>2039</v>
      </c>
      <c r="D56" s="78">
        <v>2245.2852921738408</v>
      </c>
      <c r="E56" s="234"/>
      <c r="F56" s="78">
        <v>2289.3094463856496</v>
      </c>
      <c r="G56" s="234"/>
      <c r="H56" s="78">
        <v>1973.4671635656464</v>
      </c>
      <c r="J56" s="55"/>
    </row>
    <row r="57" spans="1:14" x14ac:dyDescent="0.25">
      <c r="B57" s="44">
        <v>2040</v>
      </c>
      <c r="D57" s="78">
        <v>2278.3041935293381</v>
      </c>
      <c r="E57" s="234"/>
      <c r="F57" s="78">
        <v>2300.531551514991</v>
      </c>
      <c r="G57" s="234"/>
      <c r="H57" s="78">
        <v>2135.9490847628181</v>
      </c>
      <c r="J57" s="55"/>
    </row>
    <row r="58" spans="1:14" ht="17.25" customHeight="1" x14ac:dyDescent="0.25">
      <c r="A58" s="7"/>
      <c r="B58" s="143">
        <v>2041</v>
      </c>
      <c r="C58" s="24"/>
      <c r="D58" s="78">
        <v>2311.8086669635932</v>
      </c>
      <c r="E58" s="234"/>
      <c r="F58" s="78">
        <v>2311.8086669635936</v>
      </c>
      <c r="G58" s="52"/>
      <c r="H58" s="78">
        <v>2311.8086669635936</v>
      </c>
      <c r="I58" s="16"/>
      <c r="J58" s="16"/>
      <c r="K58" s="16"/>
    </row>
    <row r="59" spans="1:14" x14ac:dyDescent="0.25">
      <c r="A59" s="7"/>
      <c r="D59" s="234"/>
      <c r="E59" s="234"/>
      <c r="F59" s="234"/>
      <c r="G59" s="234"/>
      <c r="H59" s="234"/>
      <c r="I59" s="16"/>
      <c r="J59" s="16"/>
      <c r="K59" s="72"/>
      <c r="L59" s="72"/>
      <c r="M59" s="72"/>
    </row>
    <row r="60" spans="1:14" ht="30" x14ac:dyDescent="0.25">
      <c r="A60" s="7"/>
      <c r="B60" s="144" t="s">
        <v>473</v>
      </c>
      <c r="C60" s="24"/>
      <c r="D60" s="79">
        <v>1480.208208369738</v>
      </c>
      <c r="E60" s="89"/>
      <c r="F60" s="79">
        <v>1744.3579337872507</v>
      </c>
      <c r="G60" s="89"/>
      <c r="H60" s="79">
        <v>1040.1857433168702</v>
      </c>
      <c r="I60" s="16"/>
      <c r="J60" s="16"/>
      <c r="K60" s="294"/>
      <c r="L60" s="294"/>
      <c r="M60" s="294"/>
      <c r="N60" s="15"/>
    </row>
    <row r="61" spans="1:14" ht="30" x14ac:dyDescent="0.25">
      <c r="A61" s="7"/>
      <c r="B61" s="144" t="s">
        <v>474</v>
      </c>
      <c r="C61" s="24"/>
      <c r="D61" s="266">
        <v>64.028145128199256</v>
      </c>
      <c r="E61" s="89"/>
      <c r="F61" s="266">
        <v>75.454251846816916</v>
      </c>
      <c r="G61" s="221"/>
      <c r="H61" s="266">
        <v>44.994456426322024</v>
      </c>
      <c r="I61" s="16"/>
      <c r="J61" s="121"/>
      <c r="K61" s="15"/>
      <c r="L61" s="15"/>
      <c r="M61" s="15"/>
      <c r="N61" s="15"/>
    </row>
    <row r="62" spans="1:14" ht="30" x14ac:dyDescent="0.25">
      <c r="A62" s="7"/>
      <c r="B62" s="144" t="s">
        <v>475</v>
      </c>
      <c r="C62" s="24"/>
      <c r="D62" s="266">
        <v>74.979220865884159</v>
      </c>
      <c r="E62" s="89"/>
      <c r="F62" s="266">
        <v>78.266552115527247</v>
      </c>
      <c r="G62" s="221"/>
      <c r="H62" s="266">
        <v>57.493836718803358</v>
      </c>
      <c r="I62" s="16"/>
      <c r="J62" s="145"/>
    </row>
    <row r="63" spans="1:14" x14ac:dyDescent="0.25">
      <c r="A63" s="7"/>
      <c r="B63" s="143"/>
      <c r="C63" s="24"/>
      <c r="D63" s="40"/>
      <c r="F63" s="40"/>
      <c r="G63" s="16"/>
      <c r="H63" s="40"/>
      <c r="I63" s="16"/>
      <c r="K63" s="15"/>
      <c r="L63" s="15"/>
      <c r="M63" s="15"/>
      <c r="N63" s="15"/>
    </row>
    <row r="64" spans="1:14" x14ac:dyDescent="0.25">
      <c r="A64" s="142" t="s">
        <v>476</v>
      </c>
      <c r="B64" s="143"/>
      <c r="C64" s="121"/>
      <c r="D64" s="121"/>
      <c r="E64" s="121"/>
      <c r="F64" s="121"/>
      <c r="G64" s="121"/>
      <c r="H64" s="121"/>
      <c r="I64" s="121"/>
      <c r="K64" s="15"/>
      <c r="L64" s="15"/>
      <c r="M64" s="15"/>
      <c r="N64" s="15"/>
    </row>
    <row r="65" spans="1:14" x14ac:dyDescent="0.25">
      <c r="A65" s="145" t="s">
        <v>477</v>
      </c>
      <c r="B65" s="121"/>
      <c r="C65" s="145"/>
      <c r="D65" s="145"/>
      <c r="E65" s="145"/>
      <c r="F65" s="145"/>
      <c r="G65" s="145"/>
      <c r="H65" s="145"/>
      <c r="I65" s="145"/>
      <c r="K65" s="15"/>
      <c r="L65" s="15"/>
      <c r="M65" s="15"/>
      <c r="N65" s="15"/>
    </row>
    <row r="66" spans="1:14" x14ac:dyDescent="0.25">
      <c r="A66" s="14"/>
      <c r="B66" s="145"/>
      <c r="C66" s="12"/>
      <c r="G66" s="15"/>
      <c r="H66" s="15"/>
      <c r="I66" s="15"/>
    </row>
    <row r="67" spans="1:14" x14ac:dyDescent="0.25">
      <c r="A67" s="10"/>
      <c r="B67" s="12"/>
      <c r="C67" s="11"/>
      <c r="K67" s="15"/>
      <c r="L67" s="15"/>
      <c r="M67" s="15"/>
      <c r="N67" s="15"/>
    </row>
    <row r="68" spans="1:14" x14ac:dyDescent="0.25">
      <c r="A68" s="10"/>
      <c r="B68" s="11"/>
      <c r="C68" s="11"/>
      <c r="G68" s="15"/>
      <c r="H68" s="15"/>
      <c r="I68" s="15"/>
      <c r="K68" s="15"/>
      <c r="L68" s="15"/>
      <c r="M68" s="15"/>
      <c r="N68" s="15"/>
    </row>
    <row r="69" spans="1:14" x14ac:dyDescent="0.25">
      <c r="A69" s="10"/>
      <c r="B69" s="11"/>
      <c r="C69" s="11"/>
      <c r="G69" s="15"/>
      <c r="H69" s="15"/>
      <c r="I69" s="15"/>
    </row>
    <row r="70" spans="1:14" x14ac:dyDescent="0.25">
      <c r="A70" s="10"/>
      <c r="B70" s="11"/>
      <c r="C70" s="11"/>
      <c r="G70" s="15"/>
      <c r="H70" s="15"/>
      <c r="I70" s="15"/>
    </row>
    <row r="71" spans="1:14" x14ac:dyDescent="0.25">
      <c r="A71" s="10"/>
      <c r="B71" s="11"/>
      <c r="C71" s="11"/>
    </row>
    <row r="72" spans="1:14" x14ac:dyDescent="0.25">
      <c r="A72" s="10"/>
      <c r="B72" s="11"/>
      <c r="C72" s="7"/>
      <c r="G72" s="15"/>
      <c r="H72" s="15"/>
      <c r="I72" s="15"/>
    </row>
    <row r="73" spans="1:14" x14ac:dyDescent="0.25">
      <c r="A73" s="10"/>
      <c r="B73" s="7"/>
      <c r="C73" s="11"/>
      <c r="G73" s="15"/>
      <c r="H73" s="15"/>
      <c r="I73" s="15"/>
    </row>
    <row r="74" spans="1:14" x14ac:dyDescent="0.25">
      <c r="B74" s="11"/>
    </row>
    <row r="76" spans="1:14" x14ac:dyDescent="0.25">
      <c r="A76" s="7"/>
    </row>
  </sheetData>
  <mergeCells count="1">
    <mergeCell ref="K60:M60"/>
  </mergeCells>
  <hyperlinks>
    <hyperlink ref="A5" location="Índice!A1" display="Índice/Contents" xr:uid="{67C66A41-3A13-40EE-B062-377492DF7C29}"/>
  </hyperlink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BE95-390D-42A0-B0C9-15F48C49F111}">
  <sheetPr codeName="Sheet4"/>
  <dimension ref="A5:R40"/>
  <sheetViews>
    <sheetView showGridLines="0" showRowColHeaders="0" zoomScaleNormal="100" workbookViewId="0">
      <selection activeCell="A8" sqref="A8"/>
    </sheetView>
  </sheetViews>
  <sheetFormatPr defaultRowHeight="15" x14ac:dyDescent="0.25"/>
  <cols>
    <col min="1" max="1" width="61.140625" customWidth="1"/>
    <col min="2" max="2" width="44.140625" customWidth="1"/>
    <col min="3" max="14" width="10.7109375" customWidth="1"/>
  </cols>
  <sheetData>
    <row r="5" spans="1:18" ht="36" customHeight="1" x14ac:dyDescent="0.25">
      <c r="A5" s="9" t="s">
        <v>6</v>
      </c>
    </row>
    <row r="6" spans="1:18" ht="18.75" x14ac:dyDescent="0.25">
      <c r="A6" s="5" t="s">
        <v>196</v>
      </c>
    </row>
    <row r="7" spans="1:18" x14ac:dyDescent="0.25">
      <c r="A7" s="61" t="str">
        <f>+Índice!$A$7</f>
        <v>Parte I. Projeções para a economia portuguesa: 2023-25/Part I. Projections for the Portuguese economy: 2023-25</v>
      </c>
    </row>
    <row r="8" spans="1:18" ht="18.75" x14ac:dyDescent="0.25">
      <c r="A8" s="5"/>
    </row>
    <row r="9" spans="1:18" x14ac:dyDescent="0.25">
      <c r="A9" s="6"/>
    </row>
    <row r="10" spans="1:18" x14ac:dyDescent="0.25">
      <c r="A10" t="s">
        <v>390</v>
      </c>
    </row>
    <row r="11" spans="1:18" x14ac:dyDescent="0.25">
      <c r="A11" s="7" t="s">
        <v>391</v>
      </c>
    </row>
    <row r="13" spans="1:18" x14ac:dyDescent="0.25">
      <c r="A13" s="8" t="s">
        <v>5</v>
      </c>
      <c r="C13" s="16" t="s">
        <v>7</v>
      </c>
      <c r="D13" s="16" t="s">
        <v>7</v>
      </c>
      <c r="E13" s="16" t="s">
        <v>7</v>
      </c>
      <c r="F13" s="16" t="s">
        <v>7</v>
      </c>
      <c r="G13" s="16" t="s">
        <v>7</v>
      </c>
      <c r="H13" s="16" t="s">
        <v>7</v>
      </c>
      <c r="I13" s="16" t="s">
        <v>7</v>
      </c>
      <c r="J13" s="16" t="s">
        <v>7</v>
      </c>
      <c r="K13" s="16" t="s">
        <v>7</v>
      </c>
      <c r="L13" s="16" t="s">
        <v>7</v>
      </c>
      <c r="M13" s="16" t="s">
        <v>7</v>
      </c>
      <c r="N13" s="16" t="s">
        <v>7</v>
      </c>
      <c r="O13" s="16"/>
      <c r="P13" s="16"/>
      <c r="Q13" s="16"/>
      <c r="R13" s="16"/>
    </row>
    <row r="14" spans="1:18" ht="15" customHeight="1" x14ac:dyDescent="0.25">
      <c r="C14" s="31" t="s">
        <v>43</v>
      </c>
      <c r="D14" s="31" t="s">
        <v>44</v>
      </c>
      <c r="E14" s="31" t="s">
        <v>45</v>
      </c>
      <c r="F14" s="31" t="s">
        <v>46</v>
      </c>
      <c r="G14" s="31" t="s">
        <v>497</v>
      </c>
      <c r="H14" s="31" t="s">
        <v>498</v>
      </c>
      <c r="I14" s="31" t="s">
        <v>47</v>
      </c>
      <c r="J14" s="31" t="s">
        <v>48</v>
      </c>
      <c r="K14" s="31" t="s">
        <v>55</v>
      </c>
      <c r="L14" s="31" t="s">
        <v>56</v>
      </c>
      <c r="M14" s="31" t="s">
        <v>57</v>
      </c>
      <c r="N14" s="31" t="s">
        <v>58</v>
      </c>
      <c r="O14" s="31"/>
      <c r="P14" s="31"/>
      <c r="Q14" s="31"/>
      <c r="R14" s="31"/>
    </row>
    <row r="15" spans="1:18" ht="15" customHeight="1" x14ac:dyDescent="0.25">
      <c r="C15" s="17" t="s">
        <v>49</v>
      </c>
      <c r="D15" s="17" t="s">
        <v>50</v>
      </c>
      <c r="E15" s="17" t="s">
        <v>51</v>
      </c>
      <c r="F15" s="17" t="s">
        <v>52</v>
      </c>
      <c r="G15" s="17" t="s">
        <v>1023</v>
      </c>
      <c r="H15" s="17" t="s">
        <v>1024</v>
      </c>
      <c r="I15" s="17" t="s">
        <v>53</v>
      </c>
      <c r="J15" s="17" t="s">
        <v>54</v>
      </c>
      <c r="K15" s="17" t="s">
        <v>59</v>
      </c>
      <c r="L15" s="17" t="s">
        <v>60</v>
      </c>
      <c r="M15" s="17" t="s">
        <v>61</v>
      </c>
      <c r="N15" s="17" t="s">
        <v>62</v>
      </c>
      <c r="O15" s="17"/>
      <c r="P15" s="17"/>
      <c r="Q15" s="17"/>
      <c r="R15" s="17"/>
    </row>
    <row r="17" spans="1:18" x14ac:dyDescent="0.25">
      <c r="A17" s="18" t="s">
        <v>392</v>
      </c>
      <c r="B17" s="19" t="s">
        <v>393</v>
      </c>
    </row>
    <row r="18" spans="1:18" x14ac:dyDescent="0.25">
      <c r="A18" s="14" t="s">
        <v>396</v>
      </c>
      <c r="B18" s="10" t="s">
        <v>383</v>
      </c>
      <c r="C18" s="15">
        <v>2.3100344140846829</v>
      </c>
      <c r="D18" s="15">
        <v>5.6977688668567339E-2</v>
      </c>
      <c r="E18" s="15">
        <v>0.49128080749886749</v>
      </c>
      <c r="F18" s="15">
        <v>0.50848437225235443</v>
      </c>
      <c r="G18" s="15">
        <v>1.4658033491169675</v>
      </c>
      <c r="H18" s="15">
        <v>3.5879405794261743E-2</v>
      </c>
      <c r="I18" s="15">
        <v>-0.14385579146789951</v>
      </c>
      <c r="J18" s="15">
        <v>0.27111615467300965</v>
      </c>
      <c r="K18" s="15">
        <v>0.52139792507016125</v>
      </c>
      <c r="L18" s="15">
        <v>0.53645684619687017</v>
      </c>
      <c r="M18" s="15">
        <v>0.58637853773844029</v>
      </c>
      <c r="N18" s="15">
        <v>0.60144949769660627</v>
      </c>
      <c r="O18" s="15"/>
      <c r="P18" s="15"/>
      <c r="Q18" s="15"/>
      <c r="R18" s="15"/>
    </row>
    <row r="19" spans="1:18" x14ac:dyDescent="0.25">
      <c r="A19" s="20" t="s">
        <v>397</v>
      </c>
      <c r="B19" s="21" t="s">
        <v>165</v>
      </c>
      <c r="C19" s="15">
        <v>2.2572812568397893</v>
      </c>
      <c r="D19" s="15">
        <v>0.19437481544019874</v>
      </c>
      <c r="E19" s="15">
        <v>0.33339431243133788</v>
      </c>
      <c r="F19" s="15">
        <v>0.3498491989704462</v>
      </c>
      <c r="G19" s="15">
        <v>1.5963797147826426</v>
      </c>
      <c r="H19" s="15">
        <v>0.33785908614775906</v>
      </c>
      <c r="I19" s="15">
        <v>0.54769194396216392</v>
      </c>
      <c r="J19" s="15">
        <v>0.49753509796002504</v>
      </c>
      <c r="K19" s="15">
        <v>0.69129650594869929</v>
      </c>
      <c r="L19" s="15">
        <v>0.64656773610445839</v>
      </c>
      <c r="M19" s="15">
        <v>0.63550304250345846</v>
      </c>
      <c r="N19" s="15">
        <v>0.65017139557943437</v>
      </c>
      <c r="O19" s="15"/>
      <c r="P19" s="15"/>
      <c r="Q19" s="15"/>
      <c r="R19" s="15"/>
    </row>
    <row r="20" spans="1:18" x14ac:dyDescent="0.25">
      <c r="A20" s="20"/>
      <c r="B20" s="21"/>
      <c r="C20" s="22"/>
      <c r="D20" s="22"/>
      <c r="E20" s="22"/>
      <c r="F20" s="22"/>
      <c r="G20" s="22"/>
      <c r="H20" s="22"/>
      <c r="I20" s="22"/>
      <c r="J20" s="22"/>
      <c r="K20" s="15"/>
      <c r="L20" s="15"/>
      <c r="M20" s="15"/>
      <c r="N20" s="15"/>
      <c r="O20" s="15"/>
      <c r="P20" s="15"/>
      <c r="Q20" s="15"/>
      <c r="R20" s="15"/>
    </row>
    <row r="21" spans="1:18" x14ac:dyDescent="0.25">
      <c r="A21" s="23"/>
      <c r="B21" s="24"/>
      <c r="C21" s="22"/>
      <c r="D21" s="22"/>
      <c r="E21" s="22"/>
      <c r="F21" s="22"/>
      <c r="G21" s="22"/>
      <c r="H21" s="22"/>
      <c r="I21" s="22"/>
      <c r="J21" s="22"/>
      <c r="K21" s="15"/>
      <c r="L21" s="15"/>
      <c r="M21" s="15"/>
      <c r="N21" s="15"/>
      <c r="O21" s="15"/>
      <c r="P21" s="15"/>
      <c r="Q21" s="15"/>
      <c r="R21" s="15"/>
    </row>
    <row r="22" spans="1:18" x14ac:dyDescent="0.25">
      <c r="A22" s="23" t="s">
        <v>1040</v>
      </c>
      <c r="B22" s="23" t="s">
        <v>1041</v>
      </c>
      <c r="C22" s="15"/>
      <c r="D22" s="15"/>
      <c r="E22" s="15"/>
      <c r="F22" s="15"/>
      <c r="G22" s="15"/>
      <c r="H22" s="15"/>
      <c r="I22" s="15"/>
      <c r="J22" s="15"/>
      <c r="K22" s="15"/>
      <c r="L22" s="15"/>
      <c r="M22" s="15"/>
    </row>
    <row r="23" spans="1:18" x14ac:dyDescent="0.25">
      <c r="A23" s="14" t="s">
        <v>396</v>
      </c>
      <c r="B23" s="10" t="s">
        <v>383</v>
      </c>
      <c r="C23" s="15">
        <v>4.4199073924165617</v>
      </c>
      <c r="D23" s="15">
        <v>8.1663853234385471</v>
      </c>
      <c r="E23" s="15">
        <v>9.5312350825828247</v>
      </c>
      <c r="F23" s="15">
        <v>10.207165795604809</v>
      </c>
      <c r="G23" s="15">
        <v>8.3943190275365822</v>
      </c>
      <c r="H23" s="15">
        <v>5.6535437707959204</v>
      </c>
      <c r="I23" s="15">
        <v>4.8670721013386782</v>
      </c>
      <c r="J23" s="15">
        <v>3.042201358333017</v>
      </c>
      <c r="K23" s="15">
        <v>3.4502112685189843</v>
      </c>
      <c r="L23" s="15">
        <v>3.8696303986969838</v>
      </c>
      <c r="M23" s="15">
        <v>3.5219706943345273</v>
      </c>
      <c r="N23" s="15">
        <v>3.4166024268263726</v>
      </c>
    </row>
    <row r="24" spans="1:18" x14ac:dyDescent="0.25">
      <c r="A24" s="20" t="s">
        <v>397</v>
      </c>
      <c r="B24" s="21" t="s">
        <v>165</v>
      </c>
      <c r="C24" s="15">
        <v>4.4199073924165617</v>
      </c>
      <c r="D24" s="15">
        <v>8.1663853234385471</v>
      </c>
      <c r="E24" s="15">
        <v>9.5312350825828247</v>
      </c>
      <c r="F24" s="15">
        <v>10.207165795604809</v>
      </c>
      <c r="G24" s="15">
        <v>8.3943190275365822</v>
      </c>
      <c r="H24" s="15">
        <v>5.5792659191151301</v>
      </c>
      <c r="I24" s="15">
        <v>4.2539374257424925</v>
      </c>
      <c r="J24" s="15">
        <v>2.8388054184599838</v>
      </c>
      <c r="K24" s="15">
        <v>2.7487814633862371</v>
      </c>
      <c r="L24" s="15">
        <v>3.2781658302813526</v>
      </c>
      <c r="M24" s="15">
        <v>3.646471652615574</v>
      </c>
      <c r="N24" s="15">
        <v>3.5623329536853561</v>
      </c>
    </row>
    <row r="25" spans="1:18" x14ac:dyDescent="0.25">
      <c r="A25" s="18"/>
      <c r="B25" s="18"/>
      <c r="C25" s="22"/>
      <c r="D25" s="22"/>
      <c r="E25" s="22"/>
      <c r="F25" s="22"/>
      <c r="G25" s="22"/>
      <c r="H25" s="22"/>
      <c r="I25" s="22"/>
      <c r="J25" s="22"/>
    </row>
    <row r="26" spans="1:18" x14ac:dyDescent="0.25">
      <c r="A26" s="25"/>
      <c r="B26" s="26"/>
      <c r="C26" s="18"/>
      <c r="D26" s="18"/>
      <c r="E26" s="18"/>
      <c r="F26" s="18"/>
      <c r="G26" s="18"/>
      <c r="H26" s="18"/>
      <c r="I26" s="18"/>
      <c r="J26" s="18"/>
      <c r="K26" s="15"/>
      <c r="L26" s="15"/>
      <c r="M26" s="15"/>
    </row>
    <row r="27" spans="1:18" x14ac:dyDescent="0.25">
      <c r="A27" s="28" t="s">
        <v>394</v>
      </c>
      <c r="B27" s="25"/>
      <c r="C27" s="27"/>
      <c r="D27" s="27"/>
      <c r="E27" s="27"/>
      <c r="F27" s="27"/>
      <c r="G27" s="27"/>
      <c r="H27" s="27"/>
      <c r="I27" s="27"/>
      <c r="J27" s="27"/>
      <c r="K27" s="15"/>
      <c r="L27" s="15"/>
      <c r="M27" s="15"/>
    </row>
    <row r="28" spans="1:18" x14ac:dyDescent="0.25">
      <c r="A28" s="29" t="s">
        <v>395</v>
      </c>
      <c r="B28" s="25"/>
      <c r="C28" s="18"/>
      <c r="D28" s="18"/>
      <c r="E28" s="18"/>
      <c r="F28" s="18"/>
      <c r="G28" s="18"/>
      <c r="H28" s="18"/>
      <c r="I28" s="18"/>
      <c r="J28" s="18"/>
    </row>
    <row r="29" spans="1:18" x14ac:dyDescent="0.25">
      <c r="A29" s="29"/>
      <c r="B29" s="25"/>
      <c r="C29" s="18"/>
      <c r="D29" s="18"/>
      <c r="E29" s="18"/>
      <c r="F29" s="18"/>
      <c r="G29" s="18"/>
      <c r="H29" s="18"/>
      <c r="I29" s="18"/>
      <c r="J29" s="18"/>
      <c r="K29" s="15"/>
      <c r="L29" s="15"/>
      <c r="M29" s="15"/>
    </row>
    <row r="30" spans="1:18" x14ac:dyDescent="0.25">
      <c r="A30" s="14"/>
      <c r="B30" s="12"/>
      <c r="E30" s="15"/>
      <c r="F30" s="15"/>
      <c r="G30" s="15"/>
      <c r="H30" s="15"/>
      <c r="J30" s="15"/>
      <c r="K30" s="15"/>
      <c r="L30" s="15"/>
      <c r="M30" s="15"/>
    </row>
    <row r="31" spans="1:18" x14ac:dyDescent="0.25">
      <c r="A31" s="10"/>
      <c r="B31" s="11"/>
    </row>
    <row r="34" spans="1:13" x14ac:dyDescent="0.25">
      <c r="A34" s="10"/>
      <c r="B34" s="11"/>
      <c r="E34" s="15"/>
      <c r="F34" s="15"/>
      <c r="G34" s="15"/>
      <c r="H34" s="15"/>
      <c r="J34" s="15"/>
      <c r="K34" s="15"/>
      <c r="L34" s="15"/>
      <c r="M34" s="15"/>
    </row>
    <row r="35" spans="1:13" x14ac:dyDescent="0.25">
      <c r="A35" s="10"/>
      <c r="B35" s="11"/>
    </row>
    <row r="36" spans="1:13" x14ac:dyDescent="0.25">
      <c r="A36" s="10"/>
      <c r="B36" s="7"/>
      <c r="E36" s="15"/>
      <c r="F36" s="15"/>
      <c r="G36" s="15"/>
      <c r="H36" s="15"/>
      <c r="J36" s="15"/>
      <c r="K36" s="15"/>
      <c r="L36" s="15"/>
      <c r="M36" s="15"/>
    </row>
    <row r="37" spans="1:13" x14ac:dyDescent="0.25">
      <c r="A37" s="10"/>
      <c r="B37" s="11"/>
      <c r="E37" s="15"/>
      <c r="F37" s="15"/>
      <c r="G37" s="15"/>
      <c r="H37" s="15"/>
      <c r="J37" s="15"/>
      <c r="K37" s="15"/>
      <c r="L37" s="15"/>
      <c r="M37" s="15"/>
    </row>
    <row r="40" spans="1:13" x14ac:dyDescent="0.25">
      <c r="A40" s="7"/>
    </row>
  </sheetData>
  <hyperlinks>
    <hyperlink ref="A5" location="Índice!A1" display="Índice/Contents" xr:uid="{FD014F2C-DE4F-4631-8596-3FEAB2C590B6}"/>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881E-0687-4894-B30D-8A717CE7FEF5}">
  <sheetPr codeName="Sheet57"/>
  <dimension ref="A5:N39"/>
  <sheetViews>
    <sheetView showGridLines="0" showRowColHeaders="0" workbookViewId="0">
      <selection activeCell="A8" sqref="A8"/>
    </sheetView>
  </sheetViews>
  <sheetFormatPr defaultRowHeight="15" x14ac:dyDescent="0.25"/>
  <cols>
    <col min="1" max="2" width="20.5703125" customWidth="1"/>
    <col min="3" max="3" width="3.5703125" customWidth="1"/>
    <col min="4" max="4" width="20.5703125" customWidth="1"/>
    <col min="5" max="5" width="3.5703125" customWidth="1"/>
    <col min="6" max="6" width="20.5703125" customWidth="1"/>
    <col min="7" max="7" width="3.5703125" customWidth="1"/>
    <col min="8" max="8" width="20.5703125" customWidth="1"/>
    <col min="9" max="9" width="3.5703125" customWidth="1"/>
    <col min="10" max="10" width="20.5703125" customWidth="1"/>
    <col min="11" max="13" width="12.5703125" customWidth="1"/>
  </cols>
  <sheetData>
    <row r="5" spans="1:10" ht="36" customHeight="1" x14ac:dyDescent="0.25">
      <c r="A5" s="9" t="s">
        <v>6</v>
      </c>
    </row>
    <row r="6" spans="1:10" ht="18.75" x14ac:dyDescent="0.25">
      <c r="A6" s="5" t="s">
        <v>196</v>
      </c>
    </row>
    <row r="7" spans="1:10" x14ac:dyDescent="0.25">
      <c r="A7" s="228" t="str">
        <f>Índice!$A$83</f>
        <v>Parte III. Políticas em análise: Perspetivas para as pensões de velhice em Portugal/Part III. Policy insights: Prospects for old age pensions in Portugal</v>
      </c>
    </row>
    <row r="8" spans="1:10" ht="18.75" x14ac:dyDescent="0.25">
      <c r="A8" s="5"/>
    </row>
    <row r="9" spans="1:10" x14ac:dyDescent="0.25">
      <c r="A9" s="6"/>
    </row>
    <row r="10" spans="1:10" x14ac:dyDescent="0.25">
      <c r="A10" t="s">
        <v>478</v>
      </c>
    </row>
    <row r="11" spans="1:10" x14ac:dyDescent="0.25">
      <c r="A11" s="7" t="s">
        <v>479</v>
      </c>
    </row>
    <row r="12" spans="1:10" x14ac:dyDescent="0.25">
      <c r="A12" s="7"/>
    </row>
    <row r="13" spans="1:10" x14ac:dyDescent="0.25">
      <c r="A13" s="7"/>
    </row>
    <row r="14" spans="1:10" x14ac:dyDescent="0.25">
      <c r="A14" s="7"/>
    </row>
    <row r="15" spans="1:10" ht="30" x14ac:dyDescent="0.25">
      <c r="B15" s="43"/>
      <c r="D15" s="120" t="s">
        <v>480</v>
      </c>
      <c r="F15" s="120" t="s">
        <v>481</v>
      </c>
      <c r="H15" s="120" t="s">
        <v>482</v>
      </c>
      <c r="J15" s="120" t="s">
        <v>483</v>
      </c>
    </row>
    <row r="16" spans="1:10" ht="30" x14ac:dyDescent="0.25">
      <c r="B16" s="7"/>
      <c r="C16" s="7"/>
      <c r="D16" s="71" t="s">
        <v>484</v>
      </c>
      <c r="F16" s="71" t="s">
        <v>485</v>
      </c>
      <c r="H16" s="71" t="s">
        <v>486</v>
      </c>
      <c r="J16" s="71" t="s">
        <v>487</v>
      </c>
    </row>
    <row r="17" spans="1:14" x14ac:dyDescent="0.25">
      <c r="D17" s="55"/>
      <c r="E17" s="116"/>
      <c r="F17" s="55"/>
      <c r="G17" s="116"/>
      <c r="H17" s="55"/>
      <c r="I17" s="116"/>
      <c r="J17" s="55"/>
    </row>
    <row r="18" spans="1:14" x14ac:dyDescent="0.25">
      <c r="A18" t="s">
        <v>488</v>
      </c>
      <c r="B18" s="7" t="s">
        <v>489</v>
      </c>
      <c r="D18" s="78">
        <v>23.178807947019862</v>
      </c>
      <c r="E18" s="116"/>
      <c r="F18" s="78">
        <v>4.6092715231788155</v>
      </c>
      <c r="G18" s="116"/>
      <c r="H18" s="78">
        <v>2.5</v>
      </c>
      <c r="I18" s="116"/>
      <c r="J18" s="116">
        <v>12</v>
      </c>
    </row>
    <row r="19" spans="1:14" x14ac:dyDescent="0.25">
      <c r="A19" t="s">
        <v>490</v>
      </c>
      <c r="B19" s="7" t="s">
        <v>491</v>
      </c>
      <c r="D19" s="78">
        <v>22.838137472283819</v>
      </c>
      <c r="E19" s="116"/>
      <c r="F19" s="78">
        <v>9.2594235033259338</v>
      </c>
      <c r="G19" s="116"/>
      <c r="H19" s="78">
        <v>5</v>
      </c>
      <c r="I19" s="116"/>
      <c r="J19" s="116">
        <v>24</v>
      </c>
    </row>
    <row r="20" spans="1:14" x14ac:dyDescent="0.25">
      <c r="A20" t="s">
        <v>492</v>
      </c>
      <c r="B20" s="7" t="s">
        <v>493</v>
      </c>
      <c r="D20" s="78">
        <v>22.494432071269486</v>
      </c>
      <c r="E20" s="116"/>
      <c r="F20" s="78">
        <v>13.951002227171486</v>
      </c>
      <c r="G20" s="116"/>
      <c r="H20" s="78">
        <v>7.5</v>
      </c>
      <c r="I20" s="116"/>
      <c r="J20" s="116">
        <v>36</v>
      </c>
    </row>
    <row r="21" spans="1:14" x14ac:dyDescent="0.25">
      <c r="D21" s="55"/>
      <c r="E21" s="116"/>
      <c r="F21" s="55"/>
      <c r="G21" s="116"/>
      <c r="H21" s="55"/>
      <c r="I21" s="116"/>
      <c r="J21" s="55"/>
    </row>
    <row r="22" spans="1:14" x14ac:dyDescent="0.25">
      <c r="D22" s="55"/>
      <c r="E22" s="116"/>
      <c r="F22" s="55"/>
      <c r="G22" s="116"/>
      <c r="H22" s="55"/>
      <c r="I22" s="116"/>
      <c r="J22" s="55"/>
    </row>
    <row r="23" spans="1:14" x14ac:dyDescent="0.25">
      <c r="D23" s="55"/>
      <c r="E23" s="116"/>
      <c r="F23" s="55"/>
      <c r="G23" s="116"/>
      <c r="H23" s="55"/>
      <c r="I23" s="116"/>
      <c r="J23" s="55"/>
    </row>
    <row r="24" spans="1:14" ht="15" customHeight="1" x14ac:dyDescent="0.25">
      <c r="A24" s="50" t="s">
        <v>494</v>
      </c>
      <c r="B24" s="50"/>
      <c r="C24" s="50"/>
      <c r="D24" s="50"/>
      <c r="E24" s="50"/>
      <c r="F24" s="50"/>
      <c r="G24" s="50"/>
      <c r="H24" s="50"/>
      <c r="I24" s="50"/>
      <c r="J24" s="50"/>
      <c r="K24" s="72"/>
    </row>
    <row r="25" spans="1:14" ht="15" customHeight="1" x14ac:dyDescent="0.25">
      <c r="A25" s="29" t="s">
        <v>495</v>
      </c>
      <c r="B25" s="29"/>
      <c r="C25" s="29"/>
      <c r="D25" s="29"/>
      <c r="E25" s="29"/>
      <c r="F25" s="29"/>
      <c r="G25" s="29"/>
      <c r="H25" s="29"/>
      <c r="I25" s="29"/>
      <c r="J25" s="29"/>
      <c r="K25" s="121"/>
    </row>
    <row r="26" spans="1:14" x14ac:dyDescent="0.25">
      <c r="A26" s="14"/>
      <c r="B26" s="12"/>
      <c r="C26" s="12"/>
      <c r="G26" s="15"/>
      <c r="H26" s="15"/>
      <c r="I26" s="15"/>
      <c r="K26" s="15"/>
    </row>
    <row r="27" spans="1:14" ht="13.5" customHeight="1" x14ac:dyDescent="0.25">
      <c r="A27" s="10"/>
      <c r="B27" s="11"/>
      <c r="C27" s="11"/>
    </row>
    <row r="28" spans="1:14" ht="13.5" customHeight="1" x14ac:dyDescent="0.25">
      <c r="A28" s="10"/>
      <c r="B28" s="11"/>
      <c r="C28" s="11"/>
      <c r="G28" s="15"/>
      <c r="H28" s="15"/>
      <c r="I28" s="15"/>
      <c r="K28" s="15"/>
    </row>
    <row r="29" spans="1:14" ht="43.5" customHeight="1" x14ac:dyDescent="0.25">
      <c r="A29" s="10"/>
      <c r="B29" s="11"/>
      <c r="C29" s="11"/>
      <c r="G29" s="15"/>
      <c r="H29" s="15"/>
      <c r="I29" s="15"/>
      <c r="K29" s="15"/>
    </row>
    <row r="30" spans="1:14" ht="93" customHeight="1" x14ac:dyDescent="0.25">
      <c r="A30" s="10"/>
      <c r="B30" s="11"/>
      <c r="C30" s="11"/>
      <c r="G30" s="15"/>
      <c r="H30" s="15"/>
      <c r="I30" s="15"/>
      <c r="K30" s="15"/>
      <c r="L30" s="72"/>
      <c r="M30" s="72"/>
    </row>
    <row r="31" spans="1:14" ht="67.349999999999994" customHeight="1" x14ac:dyDescent="0.25">
      <c r="A31" s="10"/>
      <c r="B31" s="11"/>
      <c r="C31" s="11"/>
      <c r="L31" s="121"/>
      <c r="M31" s="121"/>
      <c r="N31" s="15"/>
    </row>
    <row r="32" spans="1:14" x14ac:dyDescent="0.25">
      <c r="A32" s="10"/>
      <c r="B32" s="7"/>
      <c r="C32" s="7"/>
      <c r="G32" s="15"/>
      <c r="H32" s="15"/>
      <c r="I32" s="15"/>
      <c r="K32" s="15"/>
      <c r="L32" s="15"/>
      <c r="M32" s="15"/>
      <c r="N32" s="15"/>
    </row>
    <row r="33" spans="1:14" x14ac:dyDescent="0.25">
      <c r="A33" s="10"/>
      <c r="B33" s="11"/>
      <c r="C33" s="11"/>
      <c r="G33" s="15"/>
      <c r="H33" s="15"/>
      <c r="I33" s="15"/>
      <c r="K33" s="15"/>
    </row>
    <row r="34" spans="1:14" x14ac:dyDescent="0.25">
      <c r="L34" s="15"/>
      <c r="M34" s="15"/>
      <c r="N34" s="15"/>
    </row>
    <row r="35" spans="1:14" x14ac:dyDescent="0.25">
      <c r="L35" s="15"/>
      <c r="M35" s="15"/>
      <c r="N35" s="15"/>
    </row>
    <row r="36" spans="1:14" x14ac:dyDescent="0.25">
      <c r="A36" s="7"/>
      <c r="L36" s="15"/>
      <c r="M36" s="15"/>
      <c r="N36" s="15"/>
    </row>
    <row r="38" spans="1:14" x14ac:dyDescent="0.25">
      <c r="L38" s="15"/>
      <c r="M38" s="15"/>
      <c r="N38" s="15"/>
    </row>
    <row r="39" spans="1:14" x14ac:dyDescent="0.25">
      <c r="L39" s="15"/>
      <c r="M39" s="15"/>
      <c r="N39" s="15"/>
    </row>
  </sheetData>
  <hyperlinks>
    <hyperlink ref="A5" location="Índice!A1" display="Índice/Contents" xr:uid="{85B6420B-9729-4252-A9ED-E1FE9D36C731}"/>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B9AED-F97B-48F5-BA40-1A9438665F41}">
  <sheetPr codeName="Sheet5"/>
  <dimension ref="A5:R61"/>
  <sheetViews>
    <sheetView showGridLines="0" showRowColHeaders="0" zoomScale="96" zoomScaleNormal="96" workbookViewId="0">
      <selection activeCell="A8" sqref="A8"/>
    </sheetView>
  </sheetViews>
  <sheetFormatPr defaultRowHeight="15" x14ac:dyDescent="0.25"/>
  <cols>
    <col min="1" max="1" width="61.140625" customWidth="1"/>
    <col min="2" max="2" width="44.140625" customWidth="1"/>
    <col min="3" max="5" width="15.5703125" customWidth="1"/>
    <col min="6" max="6" width="20.42578125" customWidth="1"/>
  </cols>
  <sheetData>
    <row r="5" spans="1:18" ht="36" customHeight="1" x14ac:dyDescent="0.25">
      <c r="A5" s="9" t="s">
        <v>6</v>
      </c>
    </row>
    <row r="6" spans="1:18" ht="18.75" x14ac:dyDescent="0.25">
      <c r="A6" s="5" t="s">
        <v>196</v>
      </c>
    </row>
    <row r="7" spans="1:18" x14ac:dyDescent="0.25">
      <c r="A7" s="61" t="str">
        <f>+Índice!$A$7</f>
        <v>Parte I. Projeções para a economia portuguesa: 2023-25/Part I. Projections for the Portuguese economy: 2023-25</v>
      </c>
    </row>
    <row r="8" spans="1:18" ht="18.75" x14ac:dyDescent="0.25">
      <c r="A8" s="5"/>
    </row>
    <row r="9" spans="1:18" x14ac:dyDescent="0.25">
      <c r="A9" s="6"/>
    </row>
    <row r="10" spans="1:18" x14ac:dyDescent="0.25">
      <c r="A10" t="s">
        <v>408</v>
      </c>
    </row>
    <row r="11" spans="1:18" x14ac:dyDescent="0.25">
      <c r="A11" s="7" t="s">
        <v>410</v>
      </c>
    </row>
    <row r="13" spans="1:18" x14ac:dyDescent="0.25">
      <c r="A13" s="28" t="s">
        <v>5</v>
      </c>
      <c r="B13" s="125"/>
      <c r="C13" s="44" t="s">
        <v>409</v>
      </c>
      <c r="D13" s="44" t="s">
        <v>409</v>
      </c>
      <c r="E13" s="44" t="s">
        <v>409</v>
      </c>
      <c r="F13" s="16"/>
      <c r="G13" s="16"/>
      <c r="H13" s="16"/>
      <c r="I13" s="16"/>
      <c r="J13" s="16"/>
      <c r="K13" s="16"/>
      <c r="L13" s="16"/>
      <c r="M13" s="16"/>
      <c r="N13" s="16"/>
      <c r="O13" s="16"/>
      <c r="P13" s="16"/>
      <c r="Q13" s="16"/>
      <c r="R13" s="16"/>
    </row>
    <row r="14" spans="1:18" s="33" customFormat="1" ht="22.15" customHeight="1" x14ac:dyDescent="0.25">
      <c r="A14"/>
      <c r="B14"/>
      <c r="C14">
        <v>2023</v>
      </c>
      <c r="D14">
        <v>2024</v>
      </c>
      <c r="E14">
        <v>2025</v>
      </c>
      <c r="F14" s="15"/>
      <c r="G14" s="34"/>
      <c r="H14" s="34"/>
      <c r="I14" s="34"/>
      <c r="J14" s="34"/>
      <c r="K14" s="34"/>
      <c r="L14" s="34"/>
      <c r="M14" s="34"/>
      <c r="N14" s="34"/>
      <c r="O14" s="34"/>
      <c r="P14" s="34"/>
      <c r="Q14" s="34"/>
      <c r="R14" s="34"/>
    </row>
    <row r="15" spans="1:18" ht="21.6" customHeight="1" x14ac:dyDescent="0.25">
      <c r="A15" t="s">
        <v>398</v>
      </c>
      <c r="B15" s="19" t="s">
        <v>404</v>
      </c>
      <c r="C15" s="15">
        <v>-0.19349078012850995</v>
      </c>
      <c r="D15" s="15">
        <v>-7.5494920088374329E-2</v>
      </c>
      <c r="E15" s="15">
        <v>0</v>
      </c>
      <c r="F15" s="15"/>
      <c r="G15" s="31"/>
      <c r="H15" s="31"/>
      <c r="I15" s="31"/>
      <c r="J15" s="31"/>
      <c r="K15" s="31"/>
      <c r="L15" s="31"/>
      <c r="M15" s="31"/>
      <c r="N15" s="31"/>
      <c r="O15" s="31"/>
      <c r="P15" s="31"/>
      <c r="Q15" s="31"/>
      <c r="R15" s="31"/>
    </row>
    <row r="16" spans="1:18" ht="15" customHeight="1" x14ac:dyDescent="0.25">
      <c r="A16" t="s">
        <v>399</v>
      </c>
      <c r="B16" s="10" t="s">
        <v>403</v>
      </c>
      <c r="C16" s="15">
        <v>-0.40237860353678556</v>
      </c>
      <c r="D16" s="15">
        <v>-0.51558807518029326</v>
      </c>
      <c r="E16" s="15">
        <v>0</v>
      </c>
      <c r="F16" s="22"/>
      <c r="G16" s="17"/>
      <c r="H16" s="17"/>
      <c r="I16" s="17"/>
      <c r="J16" s="17"/>
      <c r="K16" s="17"/>
      <c r="L16" s="17"/>
      <c r="M16" s="17"/>
      <c r="N16" s="17"/>
      <c r="O16" s="17"/>
      <c r="P16" s="17"/>
      <c r="Q16" s="17"/>
      <c r="R16" s="17"/>
    </row>
    <row r="17" spans="1:18" x14ac:dyDescent="0.25">
      <c r="A17" t="s">
        <v>400</v>
      </c>
      <c r="B17" s="124" t="s">
        <v>407</v>
      </c>
      <c r="C17" s="15">
        <v>0</v>
      </c>
      <c r="D17" s="15">
        <v>-9.1692115548000011E-2</v>
      </c>
      <c r="E17" s="15">
        <v>-0.16056451626425006</v>
      </c>
      <c r="F17" s="22"/>
    </row>
    <row r="18" spans="1:18" x14ac:dyDescent="0.25">
      <c r="A18" t="s">
        <v>401</v>
      </c>
      <c r="B18" s="124" t="s">
        <v>406</v>
      </c>
      <c r="C18" s="15">
        <v>-4.1306163347045732E-3</v>
      </c>
      <c r="D18" s="15">
        <v>-0.21722488918333227</v>
      </c>
      <c r="E18" s="15">
        <v>-3.9435483735749677E-2</v>
      </c>
      <c r="F18" s="15"/>
    </row>
    <row r="19" spans="1:18" x14ac:dyDescent="0.25">
      <c r="A19" t="s">
        <v>402</v>
      </c>
      <c r="B19" s="24" t="s">
        <v>405</v>
      </c>
      <c r="C19" s="15">
        <v>-0.60000000000000009</v>
      </c>
      <c r="D19" s="15">
        <v>-0.89999999999999991</v>
      </c>
      <c r="E19" s="15">
        <v>-0.19999999999999973</v>
      </c>
      <c r="F19" s="15"/>
      <c r="G19" s="15"/>
      <c r="H19" s="15"/>
      <c r="I19" s="15"/>
      <c r="J19" s="15"/>
      <c r="K19" s="15"/>
      <c r="L19" s="15"/>
      <c r="M19" s="15"/>
      <c r="N19" s="15"/>
      <c r="O19" s="15"/>
      <c r="P19" s="15"/>
      <c r="Q19" s="15"/>
      <c r="R19" s="15"/>
    </row>
    <row r="20" spans="1:18" x14ac:dyDescent="0.25">
      <c r="A20" s="18"/>
      <c r="B20" s="18"/>
      <c r="C20" s="22"/>
      <c r="D20" s="30"/>
      <c r="E20" s="30"/>
      <c r="F20" s="30"/>
      <c r="G20" s="15"/>
      <c r="H20" s="15"/>
      <c r="I20" s="15"/>
      <c r="J20" s="15"/>
      <c r="K20" s="15"/>
      <c r="L20" s="15"/>
      <c r="M20" s="15"/>
      <c r="N20" s="15"/>
      <c r="O20" s="15"/>
      <c r="P20" s="15"/>
      <c r="Q20" s="15"/>
      <c r="R20" s="15"/>
    </row>
    <row r="21" spans="1:18" x14ac:dyDescent="0.25">
      <c r="A21" s="25"/>
      <c r="B21" s="26"/>
      <c r="C21" s="18"/>
      <c r="D21" s="22"/>
      <c r="E21" s="22"/>
      <c r="F21" s="22"/>
      <c r="G21" s="22"/>
      <c r="H21" s="22"/>
      <c r="I21" s="22"/>
      <c r="J21" s="22"/>
      <c r="K21" s="15"/>
      <c r="L21" s="15"/>
      <c r="M21" s="15"/>
      <c r="N21" s="15"/>
      <c r="O21" s="15"/>
      <c r="P21" s="15"/>
      <c r="Q21" s="15"/>
      <c r="R21" s="15"/>
    </row>
    <row r="22" spans="1:18" x14ac:dyDescent="0.25">
      <c r="A22" s="28" t="s">
        <v>418</v>
      </c>
      <c r="B22" s="25"/>
      <c r="C22" s="27"/>
      <c r="D22" s="30"/>
      <c r="E22" s="30"/>
      <c r="F22" s="30"/>
      <c r="G22" s="22"/>
      <c r="H22" s="22"/>
      <c r="I22" s="22"/>
      <c r="J22" s="22"/>
      <c r="K22" s="15"/>
      <c r="L22" s="15"/>
      <c r="M22" s="15"/>
      <c r="N22" s="15"/>
      <c r="O22" s="15"/>
      <c r="P22" s="15"/>
      <c r="Q22" s="15"/>
      <c r="R22" s="15"/>
    </row>
    <row r="23" spans="1:18" x14ac:dyDescent="0.25">
      <c r="A23" s="29" t="s">
        <v>419</v>
      </c>
      <c r="B23" s="25"/>
      <c r="C23" s="18"/>
      <c r="D23" s="30"/>
      <c r="E23" s="30"/>
      <c r="F23" s="30"/>
      <c r="G23" s="15"/>
      <c r="H23" s="15"/>
      <c r="I23" s="15"/>
      <c r="J23" s="15"/>
      <c r="K23" s="15"/>
      <c r="L23" s="15"/>
      <c r="M23" s="15"/>
    </row>
    <row r="24" spans="1:18" x14ac:dyDescent="0.25">
      <c r="A24" s="37"/>
      <c r="B24" s="38"/>
      <c r="C24" s="30"/>
      <c r="D24" s="30"/>
      <c r="E24" s="30"/>
      <c r="F24" s="30"/>
      <c r="K24" s="15"/>
      <c r="L24" s="15"/>
      <c r="M24" s="15"/>
    </row>
    <row r="25" spans="1:18" x14ac:dyDescent="0.25">
      <c r="A25" s="37"/>
      <c r="B25" s="38"/>
      <c r="C25" s="30"/>
      <c r="D25" s="30"/>
      <c r="E25" s="30"/>
      <c r="F25" s="30"/>
      <c r="G25" s="30"/>
      <c r="H25" s="30"/>
      <c r="I25" s="30"/>
      <c r="J25" s="30"/>
      <c r="K25" s="15"/>
      <c r="L25" s="15"/>
      <c r="M25" s="15"/>
    </row>
    <row r="26" spans="1:18" x14ac:dyDescent="0.25">
      <c r="A26" s="37"/>
      <c r="B26" s="38"/>
      <c r="C26" s="15"/>
      <c r="D26" s="15"/>
      <c r="E26" s="15"/>
      <c r="F26" s="15"/>
      <c r="G26" s="22"/>
      <c r="H26" s="22"/>
      <c r="I26" s="22"/>
      <c r="J26" s="22"/>
    </row>
    <row r="27" spans="1:18" x14ac:dyDescent="0.25">
      <c r="A27" s="37"/>
      <c r="B27" s="38"/>
      <c r="C27" s="15"/>
      <c r="D27" s="15"/>
      <c r="E27" s="15"/>
      <c r="F27" s="15"/>
      <c r="G27" s="18"/>
      <c r="H27" s="18"/>
      <c r="I27" s="18"/>
      <c r="J27" s="18"/>
      <c r="K27" s="15"/>
      <c r="L27" s="15"/>
      <c r="M27" s="15"/>
    </row>
    <row r="28" spans="1:18" x14ac:dyDescent="0.25">
      <c r="A28" s="37"/>
      <c r="B28" s="38"/>
      <c r="C28" s="15"/>
      <c r="D28" s="15"/>
      <c r="E28" s="15"/>
      <c r="F28" s="15"/>
      <c r="G28" s="27"/>
      <c r="H28" s="27"/>
      <c r="I28" s="27"/>
      <c r="J28" s="27"/>
      <c r="K28" s="15"/>
      <c r="L28" s="15"/>
      <c r="M28" s="15"/>
    </row>
    <row r="29" spans="1:18" x14ac:dyDescent="0.25">
      <c r="A29" s="37"/>
      <c r="B29" s="38"/>
      <c r="C29" s="15"/>
      <c r="D29" s="15"/>
      <c r="E29" s="15"/>
      <c r="F29" s="15"/>
      <c r="G29" s="18"/>
      <c r="H29" s="18"/>
      <c r="I29" s="18"/>
      <c r="J29" s="18"/>
    </row>
    <row r="30" spans="1:18" x14ac:dyDescent="0.25">
      <c r="A30" s="37"/>
      <c r="B30" s="38"/>
      <c r="C30" s="15"/>
      <c r="D30" s="15"/>
      <c r="E30" s="15"/>
      <c r="F30" s="15"/>
      <c r="G30" s="18"/>
      <c r="H30" s="18"/>
      <c r="I30" s="18"/>
      <c r="J30" s="18"/>
      <c r="K30" s="15"/>
      <c r="L30" s="15"/>
      <c r="M30" s="15"/>
    </row>
    <row r="31" spans="1:18" x14ac:dyDescent="0.25">
      <c r="A31" s="37"/>
      <c r="B31" s="38"/>
      <c r="C31" s="15"/>
      <c r="D31" s="15"/>
      <c r="E31" s="15"/>
      <c r="F31" s="15"/>
      <c r="G31" s="15"/>
      <c r="H31" s="15"/>
      <c r="J31" s="15"/>
      <c r="K31" s="15"/>
      <c r="L31" s="15"/>
      <c r="M31" s="15"/>
    </row>
    <row r="32" spans="1:18" x14ac:dyDescent="0.25">
      <c r="A32" s="37"/>
      <c r="B32" s="38"/>
      <c r="C32" s="15"/>
      <c r="D32" s="15"/>
      <c r="E32" s="15"/>
      <c r="F32" s="15"/>
    </row>
    <row r="33" spans="1:13" x14ac:dyDescent="0.25">
      <c r="A33" s="37"/>
      <c r="B33" s="38"/>
      <c r="C33" s="15"/>
      <c r="D33" s="15"/>
      <c r="E33" s="15"/>
      <c r="F33" s="15"/>
      <c r="G33" s="15"/>
      <c r="H33" s="15"/>
      <c r="J33" s="15"/>
      <c r="K33" s="15"/>
      <c r="L33" s="15"/>
      <c r="M33" s="15"/>
    </row>
    <row r="34" spans="1:13" x14ac:dyDescent="0.25">
      <c r="A34" s="37"/>
      <c r="B34" s="38"/>
      <c r="C34" s="15"/>
      <c r="D34" s="15"/>
      <c r="E34" s="15"/>
      <c r="F34" s="15"/>
      <c r="G34" s="15"/>
      <c r="H34" s="15"/>
      <c r="J34" s="15"/>
      <c r="K34" s="15"/>
      <c r="L34" s="15"/>
      <c r="M34" s="15"/>
    </row>
    <row r="35" spans="1:13" x14ac:dyDescent="0.25">
      <c r="A35" s="37"/>
      <c r="B35" s="38"/>
      <c r="C35" s="15"/>
      <c r="D35" s="15"/>
      <c r="E35" s="15"/>
      <c r="F35" s="15"/>
      <c r="G35" s="15"/>
      <c r="H35" s="15"/>
      <c r="J35" s="15"/>
      <c r="K35" s="15"/>
      <c r="L35" s="15"/>
      <c r="M35" s="15"/>
    </row>
    <row r="36" spans="1:13" x14ac:dyDescent="0.25">
      <c r="A36" s="37"/>
      <c r="B36" s="38"/>
      <c r="C36" s="15"/>
      <c r="D36" s="15"/>
      <c r="E36" s="15"/>
      <c r="F36" s="15"/>
    </row>
    <row r="37" spans="1:13" x14ac:dyDescent="0.25">
      <c r="A37" s="37"/>
      <c r="B37" s="38"/>
      <c r="C37" s="15"/>
      <c r="D37" s="15"/>
      <c r="E37" s="15"/>
      <c r="F37" s="15"/>
      <c r="G37" s="15"/>
      <c r="H37" s="15"/>
      <c r="J37" s="15"/>
      <c r="K37" s="15"/>
      <c r="L37" s="15"/>
      <c r="M37" s="15"/>
    </row>
    <row r="38" spans="1:13" x14ac:dyDescent="0.25">
      <c r="A38" s="37"/>
      <c r="B38" s="38"/>
      <c r="C38" s="15"/>
      <c r="D38" s="15"/>
      <c r="E38" s="15"/>
      <c r="F38" s="15"/>
      <c r="G38" s="15"/>
      <c r="H38" s="15"/>
      <c r="J38" s="15"/>
      <c r="K38" s="15"/>
      <c r="L38" s="15"/>
      <c r="M38" s="15"/>
    </row>
    <row r="39" spans="1:13" x14ac:dyDescent="0.25">
      <c r="A39" s="37"/>
      <c r="B39" s="38"/>
      <c r="C39" s="15"/>
      <c r="D39" s="15"/>
    </row>
    <row r="40" spans="1:13" x14ac:dyDescent="0.25">
      <c r="A40" s="37"/>
      <c r="B40" s="37"/>
      <c r="C40" s="15"/>
      <c r="D40" s="15"/>
    </row>
    <row r="41" spans="1:13" x14ac:dyDescent="0.25">
      <c r="A41" s="37"/>
      <c r="B41" s="37"/>
      <c r="C41" s="15"/>
      <c r="D41" s="15"/>
    </row>
    <row r="42" spans="1:13" x14ac:dyDescent="0.25">
      <c r="A42" s="37"/>
      <c r="B42" s="37"/>
      <c r="C42" s="15"/>
      <c r="D42" s="15"/>
    </row>
    <row r="43" spans="1:13" x14ac:dyDescent="0.25">
      <c r="A43" s="37"/>
      <c r="B43" s="37"/>
      <c r="C43" s="15"/>
      <c r="D43" s="15"/>
    </row>
    <row r="44" spans="1:13" x14ac:dyDescent="0.25">
      <c r="A44" s="37"/>
      <c r="B44" s="37"/>
      <c r="C44" s="15"/>
      <c r="D44" s="15"/>
    </row>
    <row r="45" spans="1:13" x14ac:dyDescent="0.25">
      <c r="A45" s="37"/>
      <c r="B45" s="37"/>
      <c r="C45" s="15"/>
      <c r="D45" s="15"/>
    </row>
    <row r="46" spans="1:13" x14ac:dyDescent="0.25">
      <c r="A46" s="37"/>
      <c r="B46" s="37"/>
      <c r="C46" s="15"/>
      <c r="D46" s="15"/>
    </row>
    <row r="47" spans="1:13" x14ac:dyDescent="0.25">
      <c r="A47" s="37"/>
      <c r="B47" s="37"/>
      <c r="C47" s="15"/>
      <c r="D47" s="15"/>
    </row>
    <row r="48" spans="1:13" x14ac:dyDescent="0.25">
      <c r="A48" s="37"/>
      <c r="B48" s="37"/>
      <c r="C48" s="15"/>
      <c r="D48" s="15"/>
    </row>
    <row r="49" spans="1:13" x14ac:dyDescent="0.25">
      <c r="A49" s="37"/>
      <c r="B49" s="37"/>
      <c r="C49" s="15"/>
      <c r="D49" s="15"/>
    </row>
    <row r="50" spans="1:13" x14ac:dyDescent="0.25">
      <c r="A50" s="37"/>
      <c r="B50" s="37"/>
      <c r="C50" s="15"/>
      <c r="D50" s="15"/>
    </row>
    <row r="51" spans="1:13" x14ac:dyDescent="0.25">
      <c r="F51" s="15"/>
    </row>
    <row r="55" spans="1:13" x14ac:dyDescent="0.25">
      <c r="A55" s="28"/>
      <c r="B55" s="11"/>
      <c r="E55" s="15"/>
      <c r="F55" s="15"/>
    </row>
    <row r="56" spans="1:13" x14ac:dyDescent="0.25">
      <c r="A56" s="28"/>
      <c r="B56" s="11"/>
      <c r="E56" s="15"/>
      <c r="F56" s="15"/>
    </row>
    <row r="60" spans="1:13" x14ac:dyDescent="0.25">
      <c r="G60" s="15"/>
      <c r="H60" s="15"/>
      <c r="J60" s="15"/>
      <c r="K60" s="15"/>
      <c r="L60" s="15"/>
      <c r="M60" s="15"/>
    </row>
    <row r="61" spans="1:13" x14ac:dyDescent="0.25">
      <c r="G61" s="15"/>
      <c r="H61" s="15"/>
      <c r="J61" s="15"/>
      <c r="K61" s="15"/>
      <c r="L61" s="15"/>
      <c r="M61" s="15"/>
    </row>
  </sheetData>
  <hyperlinks>
    <hyperlink ref="A5" location="Índice!A1" display="Índice/Contents" xr:uid="{40D0EF7B-0920-4C73-8040-61FA47C6C1CD}"/>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68E4-E41D-4D6F-9422-D83363729983}">
  <sheetPr codeName="Sheet6"/>
  <dimension ref="A5:R34"/>
  <sheetViews>
    <sheetView showGridLines="0" showRowColHeaders="0" zoomScaleNormal="100" workbookViewId="0">
      <selection activeCell="A8" sqref="A8"/>
    </sheetView>
  </sheetViews>
  <sheetFormatPr defaultRowHeight="15" x14ac:dyDescent="0.25"/>
  <cols>
    <col min="1" max="1" width="61.140625" customWidth="1"/>
    <col min="2" max="2" width="44.140625" customWidth="1"/>
  </cols>
  <sheetData>
    <row r="5" spans="1:18" ht="36" customHeight="1" x14ac:dyDescent="0.25">
      <c r="A5" s="9" t="s">
        <v>6</v>
      </c>
    </row>
    <row r="6" spans="1:18" ht="18.75" x14ac:dyDescent="0.25">
      <c r="A6" s="5" t="s">
        <v>196</v>
      </c>
    </row>
    <row r="7" spans="1:18" x14ac:dyDescent="0.25">
      <c r="A7" s="61" t="str">
        <f>+Índice!$A$7</f>
        <v>Parte I. Projeções para a economia portuguesa: 2023-25/Part I. Projections for the Portuguese economy: 2023-25</v>
      </c>
    </row>
    <row r="8" spans="1:18" ht="18.75" x14ac:dyDescent="0.25">
      <c r="A8" s="5"/>
    </row>
    <row r="9" spans="1:18" x14ac:dyDescent="0.25">
      <c r="A9" s="6"/>
    </row>
    <row r="10" spans="1:18" x14ac:dyDescent="0.25">
      <c r="A10" t="s">
        <v>411</v>
      </c>
    </row>
    <row r="11" spans="1:18" x14ac:dyDescent="0.25">
      <c r="A11" s="7" t="s">
        <v>412</v>
      </c>
    </row>
    <row r="13" spans="1:18" x14ac:dyDescent="0.25">
      <c r="C13" s="39"/>
      <c r="D13" s="39"/>
      <c r="E13" s="39"/>
      <c r="F13" s="39"/>
      <c r="G13" s="39"/>
      <c r="H13" s="39"/>
      <c r="I13" s="39"/>
      <c r="J13" s="39"/>
      <c r="K13" s="39"/>
      <c r="L13" s="39"/>
      <c r="M13" s="16"/>
      <c r="N13" s="16"/>
      <c r="O13" s="16"/>
      <c r="P13" s="16"/>
      <c r="Q13" s="16"/>
      <c r="R13" s="16"/>
    </row>
    <row r="14" spans="1:18" ht="15" customHeight="1" x14ac:dyDescent="0.25">
      <c r="C14" s="288" t="s">
        <v>5</v>
      </c>
      <c r="D14" s="289"/>
      <c r="F14">
        <v>2015</v>
      </c>
      <c r="G14" s="31">
        <v>2016</v>
      </c>
      <c r="H14" s="31">
        <v>2017</v>
      </c>
      <c r="I14" s="31">
        <v>2018</v>
      </c>
      <c r="J14" s="31">
        <v>2019</v>
      </c>
      <c r="K14" s="31">
        <v>2020</v>
      </c>
      <c r="L14" s="31">
        <v>2021</v>
      </c>
      <c r="M14" s="31">
        <v>2022</v>
      </c>
      <c r="N14" s="31" t="s">
        <v>10</v>
      </c>
      <c r="O14" s="31" t="s">
        <v>11</v>
      </c>
      <c r="P14" s="31" t="s">
        <v>12</v>
      </c>
      <c r="Q14" s="31"/>
      <c r="R14" s="31"/>
    </row>
    <row r="15" spans="1:18" ht="15" customHeight="1" x14ac:dyDescent="0.25">
      <c r="F15" s="17"/>
      <c r="G15" s="17"/>
      <c r="H15" s="17"/>
      <c r="I15" s="17"/>
      <c r="J15" s="17"/>
      <c r="K15" s="17"/>
      <c r="L15" s="17"/>
      <c r="M15" s="17"/>
      <c r="N15" s="17"/>
      <c r="O15" s="17"/>
      <c r="P15" s="17"/>
      <c r="Q15" s="17"/>
      <c r="R15" s="17"/>
    </row>
    <row r="16" spans="1:18" x14ac:dyDescent="0.25">
      <c r="A16" t="s">
        <v>63</v>
      </c>
      <c r="B16" s="7" t="s">
        <v>64</v>
      </c>
      <c r="C16" t="s">
        <v>7</v>
      </c>
      <c r="F16" s="122">
        <v>1.7920463099944612</v>
      </c>
      <c r="G16" s="122">
        <v>2.0194856703943884</v>
      </c>
      <c r="H16" s="122">
        <v>3.5063449123233852</v>
      </c>
      <c r="I16" s="122">
        <v>2.8493257847597562</v>
      </c>
      <c r="J16" s="122">
        <v>2.6827603043157353</v>
      </c>
      <c r="K16" s="122">
        <v>-8.3005164390048662</v>
      </c>
      <c r="L16" s="122">
        <v>5.7374370052568224</v>
      </c>
      <c r="M16" s="122">
        <v>6.8275108294552922</v>
      </c>
      <c r="N16" s="122">
        <v>2.1391496700448016</v>
      </c>
      <c r="O16" s="122">
        <v>1.5170138265202269</v>
      </c>
      <c r="P16" s="122">
        <v>2.0946176383900053</v>
      </c>
    </row>
    <row r="17" spans="1:16" x14ac:dyDescent="0.25">
      <c r="A17" t="s">
        <v>413</v>
      </c>
      <c r="B17" s="42" t="s">
        <v>415</v>
      </c>
      <c r="C17" t="s">
        <v>409</v>
      </c>
      <c r="F17" s="122">
        <v>1.3058931316331097</v>
      </c>
      <c r="G17" s="122">
        <v>1.0617962379024855</v>
      </c>
      <c r="H17" s="122">
        <v>2.9027220231285362</v>
      </c>
      <c r="I17" s="122">
        <v>1.6462570154503839</v>
      </c>
      <c r="J17" s="122">
        <v>1.1817124834440671</v>
      </c>
      <c r="K17" s="122">
        <v>-5.1450937832574226</v>
      </c>
      <c r="L17" s="122">
        <v>3.3912218766907989</v>
      </c>
      <c r="M17" s="122">
        <v>4.6775390412013662</v>
      </c>
      <c r="N17" s="122">
        <v>1.58917010929846</v>
      </c>
      <c r="O17" s="122">
        <v>0.94823551936413808</v>
      </c>
      <c r="P17" s="122">
        <v>1.449847172994807</v>
      </c>
    </row>
    <row r="18" spans="1:16" x14ac:dyDescent="0.25">
      <c r="A18" t="s">
        <v>414</v>
      </c>
      <c r="B18" s="42" t="s">
        <v>416</v>
      </c>
      <c r="C18" t="s">
        <v>409</v>
      </c>
      <c r="F18" s="122">
        <v>0.54035852561511921</v>
      </c>
      <c r="G18" s="122">
        <v>0.98503707191950607</v>
      </c>
      <c r="H18" s="122">
        <v>0.60362288919483409</v>
      </c>
      <c r="I18" s="122">
        <v>1.2008488931621095</v>
      </c>
      <c r="J18" s="122">
        <v>1.5446571094904635</v>
      </c>
      <c r="K18" s="122">
        <v>-3.2231669329036885</v>
      </c>
      <c r="L18" s="122">
        <v>2.3866732902049277</v>
      </c>
      <c r="M18" s="122">
        <v>2.1506573120910821</v>
      </c>
      <c r="N18" s="122">
        <v>0.55023547246264237</v>
      </c>
      <c r="O18" s="122">
        <v>0.55377956139784823</v>
      </c>
      <c r="P18" s="122">
        <v>0.64477046539520422</v>
      </c>
    </row>
    <row r="19" spans="1:16" x14ac:dyDescent="0.25">
      <c r="A19" s="20"/>
      <c r="B19" s="126"/>
      <c r="C19" s="127"/>
      <c r="D19" s="127"/>
      <c r="E19" s="127"/>
      <c r="F19" s="127"/>
      <c r="G19" s="127"/>
      <c r="H19" s="127"/>
      <c r="I19" s="127"/>
      <c r="J19" s="127"/>
      <c r="K19" s="127"/>
      <c r="L19" s="127"/>
      <c r="M19" s="127"/>
    </row>
    <row r="20" spans="1:16" x14ac:dyDescent="0.25">
      <c r="A20" s="18"/>
      <c r="B20" s="128"/>
      <c r="C20" s="127"/>
      <c r="D20" s="127"/>
      <c r="E20" s="127"/>
      <c r="F20" s="127"/>
      <c r="G20" s="127"/>
      <c r="H20" s="127"/>
      <c r="I20" s="127"/>
      <c r="J20" s="127"/>
      <c r="K20" s="127"/>
      <c r="L20" s="127"/>
      <c r="M20" s="127"/>
    </row>
    <row r="21" spans="1:16" x14ac:dyDescent="0.25">
      <c r="A21" s="25"/>
      <c r="B21" s="129"/>
      <c r="C21" s="127"/>
      <c r="D21" s="127"/>
      <c r="E21" s="127"/>
      <c r="F21" s="127"/>
      <c r="G21" s="127"/>
      <c r="H21" s="127"/>
      <c r="I21" s="127"/>
      <c r="J21" s="127"/>
      <c r="K21" s="127"/>
      <c r="L21" s="127"/>
      <c r="M21" s="127"/>
    </row>
    <row r="22" spans="1:16" x14ac:dyDescent="0.25">
      <c r="A22" s="75" t="s">
        <v>417</v>
      </c>
      <c r="B22" s="130"/>
      <c r="C22" s="127"/>
      <c r="D22" s="127"/>
      <c r="E22" s="127"/>
      <c r="F22" s="127"/>
      <c r="G22" s="127"/>
      <c r="H22" s="127"/>
      <c r="I22" s="127"/>
      <c r="J22" s="127"/>
      <c r="K22" s="127"/>
      <c r="L22" s="127"/>
      <c r="M22" s="127"/>
    </row>
    <row r="23" spans="1:16" x14ac:dyDescent="0.25">
      <c r="A23" s="91" t="s">
        <v>496</v>
      </c>
      <c r="B23" s="130"/>
      <c r="C23" s="127"/>
      <c r="D23" s="127"/>
      <c r="E23" s="127"/>
      <c r="F23" s="127"/>
      <c r="G23" s="127"/>
      <c r="H23" s="127"/>
      <c r="I23" s="127"/>
      <c r="J23" s="127"/>
      <c r="K23" s="127"/>
      <c r="L23" s="127"/>
      <c r="M23" s="127"/>
    </row>
    <row r="24" spans="1:16" x14ac:dyDescent="0.25">
      <c r="A24" s="14"/>
      <c r="B24" s="131"/>
      <c r="C24" s="132"/>
      <c r="D24" s="132"/>
      <c r="E24" s="132"/>
      <c r="F24" s="132"/>
      <c r="G24" s="127"/>
      <c r="H24" s="127"/>
      <c r="I24" s="127"/>
      <c r="J24" s="127"/>
      <c r="K24" s="127"/>
      <c r="L24" s="127"/>
      <c r="M24" s="127"/>
    </row>
    <row r="25" spans="1:16" x14ac:dyDescent="0.25">
      <c r="A25" s="10"/>
      <c r="B25" s="133"/>
      <c r="C25" s="134"/>
      <c r="D25" s="134"/>
      <c r="E25" s="134"/>
      <c r="F25" s="134"/>
      <c r="G25" s="134"/>
      <c r="H25" s="134"/>
      <c r="I25" s="134"/>
      <c r="J25" s="134"/>
      <c r="K25" s="134"/>
      <c r="L25" s="134"/>
      <c r="M25" s="134"/>
    </row>
    <row r="26" spans="1:16" x14ac:dyDescent="0.25">
      <c r="B26" s="60"/>
      <c r="C26" s="135"/>
      <c r="D26" s="135"/>
      <c r="E26" s="135"/>
      <c r="F26" s="135"/>
      <c r="G26" s="135"/>
      <c r="H26" s="135"/>
      <c r="I26" s="135"/>
      <c r="J26" s="135"/>
      <c r="K26" s="135"/>
      <c r="L26" s="135"/>
      <c r="M26" s="135"/>
    </row>
    <row r="27" spans="1:16" x14ac:dyDescent="0.25">
      <c r="B27" s="60"/>
      <c r="C27" s="135"/>
      <c r="D27" s="135"/>
      <c r="E27" s="135"/>
      <c r="F27" s="135"/>
      <c r="G27" s="135"/>
      <c r="H27" s="135"/>
      <c r="I27" s="135"/>
      <c r="J27" s="135"/>
      <c r="K27" s="135"/>
      <c r="L27" s="135"/>
      <c r="M27" s="135"/>
    </row>
    <row r="28" spans="1:16" x14ac:dyDescent="0.25">
      <c r="A28" s="10"/>
      <c r="B28" s="133"/>
      <c r="C28" s="136"/>
      <c r="D28" s="136"/>
      <c r="E28" s="136"/>
      <c r="F28" s="136"/>
      <c r="G28" s="136"/>
      <c r="H28" s="136"/>
      <c r="I28" s="136"/>
      <c r="J28" s="136"/>
      <c r="K28" s="136"/>
      <c r="L28" s="136"/>
      <c r="M28" s="136"/>
    </row>
    <row r="29" spans="1:16" x14ac:dyDescent="0.25">
      <c r="A29" s="10"/>
      <c r="B29" s="133"/>
      <c r="C29" s="60"/>
      <c r="D29" s="60"/>
      <c r="E29" s="60"/>
      <c r="F29" s="60"/>
      <c r="G29" s="60"/>
      <c r="H29" s="60"/>
      <c r="I29" s="60"/>
      <c r="J29" s="60"/>
      <c r="K29" s="60"/>
      <c r="L29" s="60"/>
      <c r="M29" s="60"/>
    </row>
    <row r="30" spans="1:16" x14ac:dyDescent="0.25">
      <c r="A30" s="10"/>
      <c r="B30" s="7"/>
      <c r="E30" s="15"/>
      <c r="F30" s="15"/>
      <c r="G30" s="15"/>
      <c r="H30" s="15"/>
      <c r="J30" s="15"/>
      <c r="K30" s="15"/>
      <c r="L30" s="15"/>
      <c r="M30" s="15"/>
    </row>
    <row r="31" spans="1:16" x14ac:dyDescent="0.25">
      <c r="A31" s="10"/>
      <c r="B31" s="11"/>
      <c r="E31" s="15"/>
      <c r="F31" s="15"/>
      <c r="G31" s="15"/>
      <c r="H31" s="15"/>
      <c r="J31" s="15"/>
      <c r="K31" s="15"/>
      <c r="L31" s="15"/>
      <c r="M31" s="15"/>
    </row>
    <row r="34" spans="1:1" x14ac:dyDescent="0.25">
      <c r="A34" s="7"/>
    </row>
  </sheetData>
  <mergeCells count="1">
    <mergeCell ref="C14:D14"/>
  </mergeCells>
  <hyperlinks>
    <hyperlink ref="A5" location="Índice!A1" display="Índice/Contents" xr:uid="{16F546B0-E7D6-4E5B-91BE-9187A8DC207F}"/>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03CE-F4A2-4558-B3A6-9898A914EAAC}">
  <sheetPr codeName="Sheet7"/>
  <dimension ref="A5:U33"/>
  <sheetViews>
    <sheetView showGridLines="0" showRowColHeaders="0" zoomScaleNormal="100" workbookViewId="0">
      <selection activeCell="A8" sqref="A8"/>
    </sheetView>
  </sheetViews>
  <sheetFormatPr defaultRowHeight="15" x14ac:dyDescent="0.25"/>
  <cols>
    <col min="1" max="1" width="61.140625" customWidth="1"/>
    <col min="2" max="2" width="44.140625" customWidth="1"/>
    <col min="12" max="12" width="11.140625" customWidth="1"/>
    <col min="13" max="13" width="10.140625" customWidth="1"/>
  </cols>
  <sheetData>
    <row r="5" spans="1:21" ht="36" customHeight="1" x14ac:dyDescent="0.25">
      <c r="A5" s="9" t="s">
        <v>6</v>
      </c>
    </row>
    <row r="6" spans="1:21" ht="18.75" x14ac:dyDescent="0.25">
      <c r="A6" s="146" t="s">
        <v>196</v>
      </c>
    </row>
    <row r="7" spans="1:21" x14ac:dyDescent="0.25">
      <c r="A7" s="61" t="str">
        <f>+Índice!$A$7</f>
        <v>Parte I. Projeções para a economia portuguesa: 2023-25/Part I. Projections for the Portuguese economy: 2023-25</v>
      </c>
    </row>
    <row r="8" spans="1:21" ht="18.75" x14ac:dyDescent="0.25">
      <c r="A8" s="5"/>
    </row>
    <row r="9" spans="1:21" x14ac:dyDescent="0.25">
      <c r="A9" s="150"/>
      <c r="B9" s="70"/>
      <c r="C9" s="70"/>
      <c r="D9" s="70"/>
      <c r="E9" s="70"/>
    </row>
    <row r="10" spans="1:21" x14ac:dyDescent="0.25">
      <c r="A10" s="70" t="s">
        <v>508</v>
      </c>
      <c r="B10" s="70"/>
      <c r="C10" s="70"/>
      <c r="D10" s="70"/>
      <c r="E10" s="70"/>
    </row>
    <row r="11" spans="1:21" x14ac:dyDescent="0.25">
      <c r="A11" s="73" t="s">
        <v>509</v>
      </c>
      <c r="B11" s="70"/>
      <c r="C11" s="70"/>
      <c r="D11" s="70"/>
      <c r="E11" s="70"/>
    </row>
    <row r="12" spans="1:21" x14ac:dyDescent="0.25">
      <c r="A12" s="70"/>
      <c r="B12" s="70"/>
      <c r="C12" s="70"/>
      <c r="D12" s="70"/>
      <c r="E12" s="70"/>
    </row>
    <row r="13" spans="1:21" x14ac:dyDescent="0.25">
      <c r="A13" s="8"/>
      <c r="C13" s="39" t="s">
        <v>100</v>
      </c>
      <c r="D13" s="29" t="s">
        <v>101</v>
      </c>
      <c r="F13" s="39" t="s">
        <v>43</v>
      </c>
      <c r="G13" s="39" t="s">
        <v>44</v>
      </c>
      <c r="H13" s="39" t="s">
        <v>45</v>
      </c>
      <c r="I13" s="39" t="s">
        <v>46</v>
      </c>
      <c r="J13" s="39" t="s">
        <v>497</v>
      </c>
      <c r="K13" s="39" t="s">
        <v>498</v>
      </c>
      <c r="L13" s="39" t="s">
        <v>47</v>
      </c>
      <c r="M13" s="16" t="s">
        <v>48</v>
      </c>
      <c r="N13" s="16"/>
      <c r="O13" s="16"/>
      <c r="P13" s="16" t="s">
        <v>11</v>
      </c>
      <c r="T13" t="s">
        <v>499</v>
      </c>
    </row>
    <row r="14" spans="1:21" ht="15" customHeight="1" x14ac:dyDescent="0.25">
      <c r="C14" s="17"/>
    </row>
    <row r="15" spans="1:21" ht="15" customHeight="1" x14ac:dyDescent="0.25">
      <c r="A15" s="90" t="s">
        <v>500</v>
      </c>
      <c r="B15" s="90" t="s">
        <v>503</v>
      </c>
      <c r="C15" t="s">
        <v>506</v>
      </c>
      <c r="D15" s="7" t="s">
        <v>507</v>
      </c>
      <c r="F15" s="148">
        <v>100</v>
      </c>
      <c r="G15" s="148">
        <v>104.61705014755539</v>
      </c>
      <c r="H15" s="148">
        <v>107.0980046511331</v>
      </c>
      <c r="I15" s="148">
        <v>107.30070713819141</v>
      </c>
      <c r="J15" s="149">
        <v>110.93914785255667</v>
      </c>
      <c r="K15" s="149">
        <v>109.75968436409336</v>
      </c>
      <c r="L15" s="149">
        <v>107.18009269075348</v>
      </c>
      <c r="M15" s="148">
        <v>108.52143484190448</v>
      </c>
      <c r="N15" s="148">
        <v>111.39431303215864</v>
      </c>
      <c r="O15" s="148">
        <v>111.39431303215864</v>
      </c>
      <c r="P15" s="148">
        <v>111.39431303215864</v>
      </c>
      <c r="Q15" s="149">
        <v>111.39431303215864</v>
      </c>
      <c r="R15" s="149">
        <v>115.6914255795825</v>
      </c>
      <c r="S15" s="149">
        <v>115.6914255795825</v>
      </c>
      <c r="T15" s="149">
        <v>115.6914255795825</v>
      </c>
      <c r="U15" s="149">
        <v>115.6914255795825</v>
      </c>
    </row>
    <row r="16" spans="1:21" x14ac:dyDescent="0.25">
      <c r="A16" s="147" t="s">
        <v>501</v>
      </c>
      <c r="B16" s="147" t="s">
        <v>504</v>
      </c>
      <c r="C16" t="s">
        <v>506</v>
      </c>
      <c r="D16" s="7" t="s">
        <v>507</v>
      </c>
      <c r="F16" s="149">
        <v>100</v>
      </c>
      <c r="G16" s="149">
        <v>102.71560187513614</v>
      </c>
      <c r="H16" s="149">
        <v>104.3353791438704</v>
      </c>
      <c r="I16" s="149">
        <v>101.69781188519008</v>
      </c>
      <c r="J16" s="149">
        <v>103.62901240658742</v>
      </c>
      <c r="K16" s="149">
        <v>101.55375545584387</v>
      </c>
      <c r="L16" s="149">
        <v>98.879180607249538</v>
      </c>
      <c r="M16" s="149">
        <v>99.903745850498353</v>
      </c>
      <c r="N16" s="149">
        <v>102.74874773589511</v>
      </c>
      <c r="O16" s="149">
        <v>102.74874773589511</v>
      </c>
      <c r="P16" s="149">
        <v>102.74874773589511</v>
      </c>
      <c r="Q16" s="149">
        <v>102.74874773589511</v>
      </c>
      <c r="R16" s="149">
        <v>106.62030755085786</v>
      </c>
      <c r="S16" s="149">
        <v>106.62030755085786</v>
      </c>
      <c r="T16" s="149">
        <v>106.62030755085786</v>
      </c>
      <c r="U16" s="149">
        <v>106.62030755085786</v>
      </c>
    </row>
    <row r="17" spans="1:21" x14ac:dyDescent="0.25">
      <c r="A17" s="147" t="s">
        <v>502</v>
      </c>
      <c r="B17" s="147" t="s">
        <v>505</v>
      </c>
      <c r="C17" t="s">
        <v>506</v>
      </c>
      <c r="D17" s="7" t="s">
        <v>507</v>
      </c>
      <c r="E17" s="15"/>
      <c r="F17" s="149">
        <v>100</v>
      </c>
      <c r="G17" s="149">
        <v>107.97352361006736</v>
      </c>
      <c r="H17" s="149">
        <v>111.97464491344648</v>
      </c>
      <c r="I17" s="149">
        <v>117.1910467823018</v>
      </c>
      <c r="J17" s="149">
        <v>123.84314108112132</v>
      </c>
      <c r="K17" s="149">
        <v>124.24494963021381</v>
      </c>
      <c r="L17" s="149">
        <v>121.83302410469982</v>
      </c>
      <c r="M17" s="149">
        <v>123.73354701313616</v>
      </c>
      <c r="N17" s="149">
        <v>126.65563299875541</v>
      </c>
      <c r="O17" s="149">
        <v>126.65563299875541</v>
      </c>
      <c r="P17" s="149">
        <v>126.65563299875541</v>
      </c>
      <c r="Q17" s="149">
        <v>126.65563299875541</v>
      </c>
      <c r="R17" s="149">
        <v>131.70393950402968</v>
      </c>
      <c r="S17" s="149">
        <v>131.70393950402968</v>
      </c>
      <c r="T17" s="149">
        <v>131.70393950402968</v>
      </c>
      <c r="U17" s="149">
        <v>131.70393950402968</v>
      </c>
    </row>
    <row r="18" spans="1:21" x14ac:dyDescent="0.25">
      <c r="A18" s="23"/>
      <c r="B18" s="7"/>
      <c r="D18" s="15"/>
      <c r="E18" s="15"/>
      <c r="F18" s="15"/>
      <c r="G18" s="15"/>
      <c r="H18" s="15"/>
      <c r="I18" s="15"/>
      <c r="J18" s="15"/>
    </row>
    <row r="19" spans="1:21" ht="14.25" customHeight="1" x14ac:dyDescent="0.25">
      <c r="A19" s="23"/>
      <c r="B19" s="7"/>
      <c r="C19" s="18"/>
      <c r="D19" s="30"/>
      <c r="E19" s="30"/>
      <c r="F19" s="30"/>
      <c r="G19" s="15"/>
      <c r="H19" s="15"/>
      <c r="I19" s="15"/>
      <c r="J19" s="15"/>
    </row>
    <row r="20" spans="1:21" x14ac:dyDescent="0.25">
      <c r="A20" s="25"/>
      <c r="B20" s="26"/>
      <c r="C20" s="27"/>
      <c r="D20" s="27"/>
      <c r="E20" s="27"/>
      <c r="F20" s="27"/>
      <c r="G20" s="15"/>
      <c r="H20" s="15"/>
      <c r="I20" s="15"/>
    </row>
    <row r="21" spans="1:21" x14ac:dyDescent="0.25">
      <c r="A21" s="28" t="s">
        <v>394</v>
      </c>
      <c r="B21" s="25"/>
      <c r="C21" s="18"/>
      <c r="D21" s="30"/>
      <c r="E21" s="30"/>
      <c r="F21" s="30"/>
      <c r="G21" s="30"/>
      <c r="H21" s="30"/>
      <c r="I21" s="30"/>
      <c r="J21" s="30"/>
    </row>
    <row r="22" spans="1:21" x14ac:dyDescent="0.25">
      <c r="A22" s="29" t="s">
        <v>395</v>
      </c>
      <c r="B22" s="25"/>
      <c r="C22" s="18"/>
      <c r="D22" s="18"/>
      <c r="E22" s="18"/>
      <c r="F22" s="18"/>
      <c r="G22" s="15"/>
      <c r="H22" s="15"/>
      <c r="I22" s="15"/>
    </row>
    <row r="23" spans="1:21" x14ac:dyDescent="0.25">
      <c r="A23" s="14"/>
      <c r="B23" s="12"/>
      <c r="D23" s="15"/>
      <c r="F23" s="15"/>
      <c r="G23" s="15"/>
      <c r="H23" s="15"/>
      <c r="I23" s="15"/>
    </row>
    <row r="24" spans="1:21" x14ac:dyDescent="0.25">
      <c r="A24" s="10"/>
      <c r="B24" s="11"/>
    </row>
    <row r="27" spans="1:21" x14ac:dyDescent="0.25">
      <c r="A27" s="41"/>
      <c r="B27" s="7"/>
      <c r="D27" s="15"/>
      <c r="F27" s="15"/>
      <c r="G27" s="15"/>
      <c r="H27" s="15"/>
      <c r="I27" s="15"/>
    </row>
    <row r="28" spans="1:21" x14ac:dyDescent="0.25">
      <c r="A28" s="14"/>
      <c r="B28" s="7"/>
    </row>
    <row r="29" spans="1:21" x14ac:dyDescent="0.25">
      <c r="A29" s="10"/>
      <c r="B29" s="7"/>
      <c r="D29" s="15"/>
      <c r="F29" s="15"/>
      <c r="G29" s="15"/>
      <c r="H29" s="15"/>
      <c r="I29" s="15"/>
    </row>
    <row r="30" spans="1:21" x14ac:dyDescent="0.25">
      <c r="B30" s="7"/>
      <c r="D30" s="15"/>
      <c r="F30" s="15"/>
      <c r="G30" s="15"/>
      <c r="H30" s="15"/>
      <c r="I30" s="15"/>
    </row>
    <row r="33" spans="1:1" x14ac:dyDescent="0.25">
      <c r="A33" s="7"/>
    </row>
  </sheetData>
  <phoneticPr fontId="29" type="noConversion"/>
  <hyperlinks>
    <hyperlink ref="A5" location="Índice!A1" display="Índice/Contents" xr:uid="{41FDF828-2014-43B1-B1D5-BAE6376DEB82}"/>
  </hyperlink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50B2-C4B8-4F33-90EC-0F1E940EB36C}">
  <sheetPr codeName="Sheet8"/>
  <dimension ref="A5:O27"/>
  <sheetViews>
    <sheetView showGridLines="0" showRowColHeaders="0" zoomScaleNormal="100" workbookViewId="0">
      <selection activeCell="A8" sqref="A8"/>
    </sheetView>
  </sheetViews>
  <sheetFormatPr defaultRowHeight="15" x14ac:dyDescent="0.25"/>
  <cols>
    <col min="1" max="1" width="61.140625" customWidth="1"/>
    <col min="2" max="2" width="36.140625" customWidth="1"/>
    <col min="3" max="3" width="8" customWidth="1"/>
    <col min="4" max="5" width="12" customWidth="1"/>
  </cols>
  <sheetData>
    <row r="5" spans="1:15" ht="36" customHeight="1" x14ac:dyDescent="0.25">
      <c r="A5" s="9" t="s">
        <v>6</v>
      </c>
    </row>
    <row r="6" spans="1:15" ht="18.75" x14ac:dyDescent="0.25">
      <c r="A6" s="5" t="s">
        <v>196</v>
      </c>
    </row>
    <row r="7" spans="1:15" x14ac:dyDescent="0.25">
      <c r="A7" s="61" t="str">
        <f>+Índice!$A$7</f>
        <v>Parte I. Projeções para a economia portuguesa: 2023-25/Part I. Projections for the Portuguese economy: 2023-25</v>
      </c>
    </row>
    <row r="8" spans="1:15" ht="18.75" x14ac:dyDescent="0.25">
      <c r="A8" s="5"/>
    </row>
    <row r="9" spans="1:15" x14ac:dyDescent="0.25">
      <c r="A9" s="6"/>
    </row>
    <row r="10" spans="1:15" x14ac:dyDescent="0.25">
      <c r="A10" t="s">
        <v>1025</v>
      </c>
    </row>
    <row r="11" spans="1:15" x14ac:dyDescent="0.25">
      <c r="A11" s="7" t="s">
        <v>1035</v>
      </c>
    </row>
    <row r="13" spans="1:15" x14ac:dyDescent="0.25">
      <c r="A13" s="153"/>
      <c r="B13" s="16"/>
      <c r="C13" s="16"/>
      <c r="D13" s="39"/>
      <c r="E13" s="39"/>
      <c r="G13" s="39"/>
      <c r="H13" s="39"/>
      <c r="I13" s="39"/>
    </row>
    <row r="14" spans="1:15" ht="15" customHeight="1" x14ac:dyDescent="0.25">
      <c r="B14" s="31"/>
      <c r="C14" s="31"/>
      <c r="D14" s="31"/>
    </row>
    <row r="15" spans="1:15" ht="15" customHeight="1" x14ac:dyDescent="0.25">
      <c r="B15" s="17"/>
      <c r="C15" s="17"/>
      <c r="D15" s="17"/>
    </row>
    <row r="16" spans="1:15" x14ac:dyDescent="0.25">
      <c r="D16" s="137" t="s">
        <v>5</v>
      </c>
      <c r="E16">
        <v>2015</v>
      </c>
      <c r="F16" s="31">
        <v>2016</v>
      </c>
      <c r="G16" s="31">
        <v>2017</v>
      </c>
      <c r="H16" s="31">
        <v>2018</v>
      </c>
      <c r="I16" s="31">
        <v>2019</v>
      </c>
      <c r="J16" s="31">
        <v>2020</v>
      </c>
      <c r="K16" s="31">
        <v>2021</v>
      </c>
      <c r="L16" s="31">
        <v>2022</v>
      </c>
      <c r="M16" s="31" t="s">
        <v>10</v>
      </c>
      <c r="N16" s="31" t="s">
        <v>11</v>
      </c>
      <c r="O16" s="31" t="s">
        <v>12</v>
      </c>
    </row>
    <row r="17" spans="1:15" x14ac:dyDescent="0.25">
      <c r="A17" s="240"/>
      <c r="B17" s="241"/>
      <c r="C17" s="179"/>
      <c r="D17" s="242"/>
      <c r="E17" s="242"/>
      <c r="F17" s="242"/>
      <c r="G17" s="242"/>
      <c r="H17" s="242"/>
      <c r="I17" s="242"/>
      <c r="J17" s="242"/>
      <c r="K17" s="242"/>
      <c r="L17" s="242"/>
      <c r="M17" s="242"/>
      <c r="N17" s="242"/>
      <c r="O17" s="242"/>
    </row>
    <row r="18" spans="1:15" x14ac:dyDescent="0.25">
      <c r="A18" s="151" t="s">
        <v>510</v>
      </c>
      <c r="B18" s="7" t="s">
        <v>1026</v>
      </c>
      <c r="D18" s="15" t="s">
        <v>7</v>
      </c>
      <c r="E18" s="15">
        <v>15.844862534523696</v>
      </c>
      <c r="F18" s="15">
        <v>16.475206251348499</v>
      </c>
      <c r="G18" s="15">
        <v>18.228023251772765</v>
      </c>
      <c r="H18" s="15">
        <v>18.54250039345149</v>
      </c>
      <c r="I18" s="15">
        <v>18.624769573935566</v>
      </c>
      <c r="J18" s="15">
        <v>17.933969991321362</v>
      </c>
      <c r="K18" s="15">
        <v>19.637343132450304</v>
      </c>
      <c r="L18" s="15">
        <v>19.328209230099507</v>
      </c>
      <c r="M18" s="15">
        <v>20.99466649534812</v>
      </c>
      <c r="N18" s="15">
        <v>21.210999028767272</v>
      </c>
      <c r="O18" s="15">
        <v>21.768526685670388</v>
      </c>
    </row>
    <row r="19" spans="1:15" x14ac:dyDescent="0.25">
      <c r="A19" s="151" t="s">
        <v>511</v>
      </c>
      <c r="B19" s="7" t="s">
        <v>1027</v>
      </c>
      <c r="D19" s="15" t="s">
        <v>7</v>
      </c>
      <c r="E19" s="15">
        <v>15.855321980067135</v>
      </c>
      <c r="F19" s="15">
        <v>15.832524491110133</v>
      </c>
      <c r="G19" s="15">
        <v>17.226724993940973</v>
      </c>
      <c r="H19" s="15">
        <v>18.290471635125144</v>
      </c>
      <c r="I19" s="15">
        <v>18.492561759409767</v>
      </c>
      <c r="J19" s="15">
        <v>19.116645282726246</v>
      </c>
      <c r="K19" s="15">
        <v>20.6274584887096</v>
      </c>
      <c r="L19" s="15">
        <v>20.651247634885568</v>
      </c>
      <c r="M19" s="15">
        <v>19.721662220973233</v>
      </c>
      <c r="N19" s="15">
        <v>20.497440782502217</v>
      </c>
      <c r="O19" s="15">
        <v>20.977901566791861</v>
      </c>
    </row>
    <row r="20" spans="1:15" x14ac:dyDescent="0.25">
      <c r="A20" s="151" t="s">
        <v>512</v>
      </c>
      <c r="B20" s="7" t="s">
        <v>1028</v>
      </c>
      <c r="D20" s="15" t="s">
        <v>7</v>
      </c>
      <c r="E20" s="15">
        <v>1.2272890935048328</v>
      </c>
      <c r="F20" s="15">
        <v>0.91671764308882264</v>
      </c>
      <c r="G20" s="15">
        <v>0.78994694540432642</v>
      </c>
      <c r="H20" s="15">
        <v>0.84738427423361484</v>
      </c>
      <c r="I20" s="15">
        <v>0.81872704893890902</v>
      </c>
      <c r="J20" s="15">
        <v>0.9764797235356304</v>
      </c>
      <c r="K20" s="15">
        <v>1.557033110302009</v>
      </c>
      <c r="L20" s="15">
        <v>1.0200399139540719</v>
      </c>
      <c r="M20" s="15">
        <v>1.6536498107045556</v>
      </c>
      <c r="N20" s="15">
        <v>1.9293374218120714</v>
      </c>
      <c r="O20" s="15">
        <v>2.1382658133837706</v>
      </c>
    </row>
    <row r="21" spans="1:15" x14ac:dyDescent="0.25">
      <c r="A21" s="152" t="s">
        <v>513</v>
      </c>
      <c r="B21" s="7" t="s">
        <v>1029</v>
      </c>
      <c r="D21" s="15" t="s">
        <v>7</v>
      </c>
      <c r="E21" s="15">
        <v>1.4773052282766339</v>
      </c>
      <c r="F21" s="15">
        <v>2.0876599163447058</v>
      </c>
      <c r="G21" s="15">
        <v>2.150043853991594</v>
      </c>
      <c r="H21" s="15">
        <v>1.5474590838699591</v>
      </c>
      <c r="I21" s="15">
        <v>1.3235581606563314</v>
      </c>
      <c r="J21" s="15">
        <v>-5.1471456430938547E-2</v>
      </c>
      <c r="K21" s="15">
        <v>0.95847929938730969</v>
      </c>
      <c r="L21" s="15">
        <v>-0.20254121115984855</v>
      </c>
      <c r="M21" s="15">
        <v>3.0184981854685096</v>
      </c>
      <c r="N21" s="15">
        <v>2.73019423571332</v>
      </c>
      <c r="O21" s="15">
        <v>3.0123793688209872</v>
      </c>
    </row>
    <row r="24" spans="1:15" x14ac:dyDescent="0.25">
      <c r="A24" s="28" t="s">
        <v>514</v>
      </c>
    </row>
    <row r="25" spans="1:15" x14ac:dyDescent="0.25">
      <c r="A25" s="29" t="s">
        <v>1032</v>
      </c>
    </row>
    <row r="27" spans="1:15" x14ac:dyDescent="0.25">
      <c r="A27" s="7"/>
    </row>
  </sheetData>
  <hyperlinks>
    <hyperlink ref="A5" location="Índice!A1" display="Índice/Contents" xr:uid="{257C1984-9045-4398-9487-0E503455DE4B}"/>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57B21-B326-40EC-BC0A-8C98287FEA0D}">
  <sheetPr codeName="Sheet9"/>
  <dimension ref="A5:O43"/>
  <sheetViews>
    <sheetView showGridLines="0" showRowColHeaders="0" zoomScaleNormal="100" workbookViewId="0">
      <selection activeCell="A8" sqref="A8"/>
    </sheetView>
  </sheetViews>
  <sheetFormatPr defaultRowHeight="15" x14ac:dyDescent="0.25"/>
  <cols>
    <col min="1" max="1" width="61.140625" customWidth="1"/>
    <col min="2" max="2" width="36.140625" customWidth="1"/>
    <col min="3" max="3" width="11.5703125" customWidth="1"/>
    <col min="4" max="4" width="12" customWidth="1"/>
    <col min="5" max="5" width="18.5703125" customWidth="1"/>
    <col min="10" max="10" width="8.7109375" customWidth="1"/>
    <col min="11" max="11" width="10.7109375" customWidth="1"/>
    <col min="12" max="12" width="12.5703125" customWidth="1"/>
    <col min="13" max="13" width="13.5703125" customWidth="1"/>
    <col min="14" max="14" width="9.28515625" bestFit="1" customWidth="1"/>
    <col min="15" max="15" width="11.85546875" customWidth="1"/>
  </cols>
  <sheetData>
    <row r="5" spans="1:15" ht="36" customHeight="1" x14ac:dyDescent="0.25">
      <c r="A5" s="9" t="s">
        <v>6</v>
      </c>
    </row>
    <row r="6" spans="1:15" ht="18.75" x14ac:dyDescent="0.25">
      <c r="A6" s="5" t="s">
        <v>196</v>
      </c>
    </row>
    <row r="7" spans="1:15" x14ac:dyDescent="0.25">
      <c r="A7" s="61" t="s">
        <v>1</v>
      </c>
    </row>
    <row r="8" spans="1:15" ht="18.75" x14ac:dyDescent="0.25">
      <c r="A8" s="5"/>
    </row>
    <row r="9" spans="1:15" x14ac:dyDescent="0.25">
      <c r="A9" s="6"/>
    </row>
    <row r="10" spans="1:15" x14ac:dyDescent="0.25">
      <c r="A10" t="s">
        <v>712</v>
      </c>
      <c r="C10" t="s">
        <v>701</v>
      </c>
      <c r="K10" s="69" t="s">
        <v>717</v>
      </c>
    </row>
    <row r="11" spans="1:15" x14ac:dyDescent="0.25">
      <c r="A11" s="7" t="s">
        <v>713</v>
      </c>
      <c r="C11" t="s">
        <v>702</v>
      </c>
      <c r="D11" s="161"/>
      <c r="E11" s="161"/>
      <c r="F11" s="161"/>
      <c r="K11" t="s">
        <v>719</v>
      </c>
    </row>
    <row r="13" spans="1:15" x14ac:dyDescent="0.25">
      <c r="A13" s="153" t="s">
        <v>5</v>
      </c>
      <c r="C13" s="16" t="s">
        <v>7</v>
      </c>
      <c r="D13" s="16" t="s">
        <v>7</v>
      </c>
      <c r="E13" s="16" t="s">
        <v>7</v>
      </c>
      <c r="F13" s="16" t="s">
        <v>7</v>
      </c>
      <c r="G13" s="39"/>
      <c r="K13" s="234" t="s">
        <v>7</v>
      </c>
      <c r="L13" s="234" t="s">
        <v>409</v>
      </c>
      <c r="M13" s="234" t="s">
        <v>409</v>
      </c>
      <c r="N13" s="234" t="s">
        <v>409</v>
      </c>
      <c r="O13" s="234" t="s">
        <v>409</v>
      </c>
    </row>
    <row r="14" spans="1:15" ht="27" customHeight="1" x14ac:dyDescent="0.25">
      <c r="A14" s="153"/>
      <c r="B14" s="33"/>
      <c r="C14" s="154" t="s">
        <v>694</v>
      </c>
      <c r="D14" s="154" t="s">
        <v>697</v>
      </c>
      <c r="E14" s="154" t="s">
        <v>696</v>
      </c>
      <c r="F14" s="154" t="s">
        <v>699</v>
      </c>
      <c r="H14" s="45"/>
      <c r="I14" s="165"/>
      <c r="K14" s="163" t="s">
        <v>714</v>
      </c>
      <c r="L14" s="163" t="s">
        <v>715</v>
      </c>
      <c r="M14" s="163" t="s">
        <v>696</v>
      </c>
      <c r="N14" s="163" t="s">
        <v>699</v>
      </c>
      <c r="O14" s="163" t="s">
        <v>716</v>
      </c>
    </row>
    <row r="15" spans="1:15" ht="25.9" customHeight="1" x14ac:dyDescent="0.25">
      <c r="C15" s="35" t="s">
        <v>695</v>
      </c>
      <c r="D15" s="36" t="s">
        <v>698</v>
      </c>
      <c r="E15" s="36" t="s">
        <v>912</v>
      </c>
      <c r="F15" s="36" t="s">
        <v>700</v>
      </c>
      <c r="K15" s="71" t="s">
        <v>718</v>
      </c>
      <c r="L15" s="7" t="s">
        <v>387</v>
      </c>
      <c r="M15" s="36" t="s">
        <v>912</v>
      </c>
      <c r="N15" s="36" t="s">
        <v>700</v>
      </c>
      <c r="O15" s="7" t="s">
        <v>386</v>
      </c>
    </row>
    <row r="16" spans="1:15" x14ac:dyDescent="0.25">
      <c r="A16" s="157">
        <v>44409</v>
      </c>
      <c r="B16" s="158">
        <v>44409</v>
      </c>
      <c r="C16" s="159">
        <v>1.250969743987568</v>
      </c>
      <c r="D16" s="159">
        <v>2.1197133340062635</v>
      </c>
      <c r="E16" s="159">
        <v>0.88048963814024717</v>
      </c>
      <c r="F16" s="159">
        <v>0.38659793814433385</v>
      </c>
      <c r="G16" s="31"/>
      <c r="H16" s="31"/>
      <c r="I16" s="31"/>
      <c r="J16" s="166"/>
      <c r="K16" s="148"/>
      <c r="L16" s="148"/>
      <c r="M16" s="15"/>
      <c r="N16" s="15"/>
      <c r="O16" s="15"/>
    </row>
    <row r="17" spans="1:15" x14ac:dyDescent="0.25">
      <c r="A17" s="157">
        <v>44440</v>
      </c>
      <c r="B17" s="158">
        <v>44440</v>
      </c>
      <c r="C17" s="15">
        <v>1.3183217859892267</v>
      </c>
      <c r="D17" s="15">
        <v>1.7714002968827458</v>
      </c>
      <c r="E17" s="15">
        <v>0.16400164001639439</v>
      </c>
      <c r="F17" s="15">
        <v>0.78827784475564044</v>
      </c>
      <c r="G17" s="15"/>
      <c r="H17" s="15"/>
      <c r="I17" s="15"/>
      <c r="J17" s="40">
        <v>2022</v>
      </c>
      <c r="K17" s="15">
        <v>8.1026581118239989</v>
      </c>
      <c r="L17" s="15">
        <v>2.92400862821219</v>
      </c>
      <c r="M17" s="15">
        <v>1.2461261540062853</v>
      </c>
      <c r="N17" s="15">
        <v>2.0441904707142209</v>
      </c>
      <c r="O17" s="15">
        <v>1.8868485334760163</v>
      </c>
    </row>
    <row r="18" spans="1:15" x14ac:dyDescent="0.25">
      <c r="A18" s="157">
        <v>44470</v>
      </c>
      <c r="B18" s="158">
        <v>44470</v>
      </c>
      <c r="C18" s="15">
        <v>1.820809248554923</v>
      </c>
      <c r="D18" s="15">
        <v>2.1496893797455954</v>
      </c>
      <c r="E18" s="15">
        <v>0.29564685492913156</v>
      </c>
      <c r="F18" s="15">
        <v>1.3543807210909762</v>
      </c>
      <c r="G18" s="15"/>
      <c r="H18" s="15"/>
      <c r="I18" s="15"/>
      <c r="J18" s="164" t="s">
        <v>10</v>
      </c>
      <c r="K18" s="15">
        <v>5.4316793648278292</v>
      </c>
      <c r="L18" s="15">
        <v>2.2258339462534797</v>
      </c>
      <c r="M18" s="15">
        <v>0.98531409389061064</v>
      </c>
      <c r="N18" s="15">
        <v>2.7637122311616369</v>
      </c>
      <c r="O18" s="15">
        <v>-0.61403942171736803</v>
      </c>
    </row>
    <row r="19" spans="1:15" x14ac:dyDescent="0.25">
      <c r="A19" s="157">
        <v>44501</v>
      </c>
      <c r="B19" s="158">
        <v>44501</v>
      </c>
      <c r="C19" s="15">
        <v>2.6346377373111238</v>
      </c>
      <c r="D19" s="15">
        <v>2.7312167225399264</v>
      </c>
      <c r="E19" s="15">
        <v>0.75410170182412628</v>
      </c>
      <c r="F19" s="15">
        <v>2.3642897673538812</v>
      </c>
      <c r="G19" s="15"/>
      <c r="H19" s="15"/>
      <c r="I19" s="15"/>
      <c r="J19" s="164" t="s">
        <v>11</v>
      </c>
      <c r="K19" s="15">
        <v>3.5650867426372486</v>
      </c>
      <c r="L19" s="15">
        <v>1.1471078147230456</v>
      </c>
      <c r="M19" s="15">
        <v>0.74717276099037744</v>
      </c>
      <c r="N19" s="15">
        <v>1.2544364587164727</v>
      </c>
      <c r="O19" s="15">
        <v>0.45841961739348469</v>
      </c>
    </row>
    <row r="20" spans="1:15" x14ac:dyDescent="0.25">
      <c r="A20" s="157">
        <v>44531</v>
      </c>
      <c r="B20" s="158">
        <v>44531</v>
      </c>
      <c r="C20" s="15">
        <v>2.7837051406401656</v>
      </c>
      <c r="D20" s="15">
        <v>3.2142857142857224</v>
      </c>
      <c r="E20" s="15">
        <v>1.4733154749639397</v>
      </c>
      <c r="F20" s="15">
        <v>2.146084337349393</v>
      </c>
      <c r="G20" s="15"/>
      <c r="H20" s="15"/>
      <c r="I20" s="15"/>
      <c r="J20" s="44" t="s">
        <v>12</v>
      </c>
      <c r="K20" s="15">
        <v>2.1075345915758419</v>
      </c>
      <c r="L20" s="15">
        <v>0.54453697919807331</v>
      </c>
      <c r="M20" s="15">
        <v>0.53063927404225752</v>
      </c>
      <c r="N20" s="15">
        <v>0.97282382567088588</v>
      </c>
      <c r="O20" s="15">
        <v>5.9939781228282231E-2</v>
      </c>
    </row>
    <row r="21" spans="1:15" x14ac:dyDescent="0.25">
      <c r="A21" s="157">
        <v>44562</v>
      </c>
      <c r="B21" s="158">
        <v>44562</v>
      </c>
      <c r="C21" s="15">
        <v>3.3962631374075443</v>
      </c>
      <c r="D21" s="15">
        <v>4.2070550614569981</v>
      </c>
      <c r="E21" s="15">
        <v>2.6846349745331111</v>
      </c>
      <c r="F21" s="15">
        <v>2.1681997371878907</v>
      </c>
      <c r="G21" s="15"/>
      <c r="H21" s="15"/>
      <c r="I21" s="15"/>
      <c r="J21" s="40"/>
      <c r="K21" s="15"/>
      <c r="L21" s="15"/>
      <c r="M21" s="15"/>
      <c r="N21" s="15"/>
      <c r="O21" s="15"/>
    </row>
    <row r="22" spans="1:15" x14ac:dyDescent="0.25">
      <c r="A22" s="157">
        <v>44593</v>
      </c>
      <c r="B22" s="158">
        <v>44593</v>
      </c>
      <c r="C22" s="15">
        <v>4.3707832208858832</v>
      </c>
      <c r="D22" s="15">
        <v>5.2398672432867386</v>
      </c>
      <c r="E22" s="15">
        <v>3.3094141587233423</v>
      </c>
      <c r="F22" s="15">
        <v>3.0670806284692702</v>
      </c>
      <c r="J22" s="40"/>
      <c r="K22" s="15"/>
      <c r="L22" s="15"/>
      <c r="M22" s="15"/>
      <c r="N22" s="15"/>
      <c r="O22" s="15"/>
    </row>
    <row r="23" spans="1:15" x14ac:dyDescent="0.25">
      <c r="A23" s="157">
        <v>44621</v>
      </c>
      <c r="B23" s="158">
        <v>44621</v>
      </c>
      <c r="C23" s="15">
        <v>5.4816955684007667</v>
      </c>
      <c r="D23" s="15">
        <v>6.7898201827650553</v>
      </c>
      <c r="E23" s="15">
        <v>3.053904488624724</v>
      </c>
      <c r="F23" s="15">
        <v>3.5492957746478879</v>
      </c>
    </row>
    <row r="24" spans="1:15" x14ac:dyDescent="0.25">
      <c r="A24" s="157">
        <v>44652</v>
      </c>
      <c r="B24" s="158">
        <v>44652</v>
      </c>
      <c r="C24" s="15">
        <v>7.3878880797240356</v>
      </c>
      <c r="D24" s="15">
        <v>8.7993742667188144</v>
      </c>
      <c r="E24" s="15">
        <v>3.3972658641093574</v>
      </c>
      <c r="F24" s="15">
        <v>5.300485255692422</v>
      </c>
    </row>
    <row r="25" spans="1:15" x14ac:dyDescent="0.25">
      <c r="A25" s="157">
        <v>44682</v>
      </c>
      <c r="B25" s="158">
        <v>44682</v>
      </c>
      <c r="C25" s="15">
        <v>8.0897803247373474</v>
      </c>
      <c r="D25" s="15">
        <v>10.184372256365236</v>
      </c>
      <c r="E25" s="15">
        <v>4.3398345757173331</v>
      </c>
      <c r="F25" s="15">
        <v>5.025078952257104</v>
      </c>
    </row>
    <row r="26" spans="1:15" x14ac:dyDescent="0.25">
      <c r="A26" s="157">
        <v>44713</v>
      </c>
      <c r="B26" s="158">
        <v>44713</v>
      </c>
      <c r="C26" s="15">
        <v>9.0172528834238932</v>
      </c>
      <c r="D26" s="15">
        <v>11.392651788324713</v>
      </c>
      <c r="E26" s="15">
        <v>4.9600327936052366</v>
      </c>
      <c r="F26" s="15">
        <v>5.5252198056455342</v>
      </c>
    </row>
    <row r="27" spans="1:15" x14ac:dyDescent="0.25">
      <c r="A27" s="157">
        <v>44743</v>
      </c>
      <c r="B27" s="158">
        <v>44743</v>
      </c>
      <c r="C27" s="15">
        <v>9.4326987467712655</v>
      </c>
      <c r="D27" s="15">
        <v>11.790736552266708</v>
      </c>
      <c r="E27" s="15">
        <v>5.3091751817128312</v>
      </c>
      <c r="F27" s="15">
        <v>5.951174573929066</v>
      </c>
    </row>
    <row r="28" spans="1:15" x14ac:dyDescent="0.25">
      <c r="A28" s="157">
        <v>44774</v>
      </c>
      <c r="B28" s="158">
        <v>44774</v>
      </c>
      <c r="C28" s="15">
        <v>9.3477636241739361</v>
      </c>
      <c r="D28" s="15">
        <v>11.327468617178994</v>
      </c>
      <c r="E28" s="15">
        <v>5.2368281000532164</v>
      </c>
      <c r="F28" s="15">
        <v>6.4276545021089078</v>
      </c>
    </row>
    <row r="29" spans="1:15" x14ac:dyDescent="0.25">
      <c r="A29" s="157">
        <v>44805</v>
      </c>
      <c r="B29" s="158">
        <v>44805</v>
      </c>
      <c r="C29" s="15">
        <v>9.8109981954601579</v>
      </c>
      <c r="D29" s="15">
        <v>11.882535978218598</v>
      </c>
      <c r="E29" s="15">
        <v>6.1809250920998835</v>
      </c>
      <c r="F29" s="15">
        <v>6.7629738682370117</v>
      </c>
    </row>
    <row r="30" spans="1:15" x14ac:dyDescent="0.25">
      <c r="A30" s="157">
        <v>44835</v>
      </c>
      <c r="B30" s="158">
        <v>44835</v>
      </c>
      <c r="C30" s="15">
        <v>10.568644147979938</v>
      </c>
      <c r="D30" s="15">
        <v>13.437590501013602</v>
      </c>
      <c r="E30" s="15">
        <v>6.3325879243748773</v>
      </c>
      <c r="F30" s="15">
        <v>6.3496451939913214</v>
      </c>
    </row>
    <row r="31" spans="1:15" x14ac:dyDescent="0.25">
      <c r="A31" s="157">
        <v>44866</v>
      </c>
      <c r="B31" s="158">
        <v>44866</v>
      </c>
      <c r="C31" s="15">
        <v>10.24915062287657</v>
      </c>
      <c r="D31" s="15">
        <v>13.590555715519727</v>
      </c>
      <c r="E31" s="15">
        <v>6.3113178921816484</v>
      </c>
      <c r="F31" s="15">
        <v>5.3399852180340019</v>
      </c>
    </row>
    <row r="32" spans="1:15" x14ac:dyDescent="0.25">
      <c r="A32" s="157">
        <v>44896</v>
      </c>
      <c r="B32" s="158">
        <v>44896</v>
      </c>
      <c r="C32" s="15">
        <v>9.8046616967066171</v>
      </c>
      <c r="D32" s="15">
        <v>13.225682429834663</v>
      </c>
      <c r="E32" s="15">
        <v>6.6605746776322547</v>
      </c>
      <c r="F32" s="15">
        <v>4.7640987836343527</v>
      </c>
    </row>
    <row r="33" spans="1:6" x14ac:dyDescent="0.25">
      <c r="A33" s="157">
        <v>44927</v>
      </c>
      <c r="B33" s="158">
        <v>44927</v>
      </c>
      <c r="C33" s="15">
        <v>8.6494117647058886</v>
      </c>
      <c r="D33" s="15">
        <v>11.219792865362493</v>
      </c>
      <c r="E33" s="15">
        <v>5.817918776480326</v>
      </c>
      <c r="F33" s="15">
        <v>4.7037207165824526</v>
      </c>
    </row>
    <row r="34" spans="1:6" x14ac:dyDescent="0.25">
      <c r="A34" s="157">
        <v>44958</v>
      </c>
      <c r="B34" s="158">
        <v>44958</v>
      </c>
      <c r="C34" s="15">
        <v>8.5722315907813567</v>
      </c>
      <c r="D34" s="15">
        <v>10.588685015290508</v>
      </c>
      <c r="E34" s="15">
        <v>5.3078996475222908</v>
      </c>
      <c r="F34" s="15">
        <v>5.2943861250570592</v>
      </c>
    </row>
    <row r="35" spans="1:6" x14ac:dyDescent="0.25">
      <c r="A35" s="160">
        <v>44986</v>
      </c>
      <c r="B35" s="158">
        <v>44959</v>
      </c>
      <c r="C35" s="15">
        <v>7.9733308977988742</v>
      </c>
      <c r="D35" s="15">
        <v>9.109311740890675</v>
      </c>
      <c r="E35" s="15">
        <v>5.6085918854415411</v>
      </c>
      <c r="F35" s="15">
        <v>6.0663764961915092</v>
      </c>
    </row>
    <row r="36" spans="1:6" x14ac:dyDescent="0.25">
      <c r="A36" s="160">
        <v>45017</v>
      </c>
      <c r="B36" s="158">
        <v>44960</v>
      </c>
      <c r="C36" s="15">
        <v>6.8528598197555226</v>
      </c>
      <c r="D36" s="15">
        <v>6.2724658519051104</v>
      </c>
      <c r="E36" s="15">
        <v>5.0518006906758757</v>
      </c>
      <c r="F36" s="15">
        <v>7.1605813541297323</v>
      </c>
    </row>
    <row r="37" spans="1:6" x14ac:dyDescent="0.25">
      <c r="A37" s="160">
        <v>45047</v>
      </c>
      <c r="B37" s="158">
        <v>44961</v>
      </c>
      <c r="C37" s="15">
        <v>5.3901210568171791</v>
      </c>
      <c r="D37" s="15">
        <v>3.3289065958388591</v>
      </c>
      <c r="E37" s="15">
        <v>4.3061264435310136</v>
      </c>
      <c r="F37" s="15">
        <v>7.76510126470329</v>
      </c>
    </row>
    <row r="38" spans="1:6" x14ac:dyDescent="0.25">
      <c r="A38" s="160">
        <v>45078</v>
      </c>
      <c r="B38" s="158">
        <v>44962</v>
      </c>
      <c r="C38" s="15">
        <v>4.7390049838244295</v>
      </c>
      <c r="D38" s="15">
        <v>2.0909886264216908</v>
      </c>
      <c r="E38" s="15">
        <v>3.6516305409099772</v>
      </c>
      <c r="F38" s="15">
        <v>7.9372039992983616</v>
      </c>
    </row>
    <row r="39" spans="1:6" x14ac:dyDescent="0.25">
      <c r="A39" s="160">
        <v>45108</v>
      </c>
      <c r="B39" s="158">
        <v>44963</v>
      </c>
      <c r="C39" s="15">
        <v>4.3185593146253893</v>
      </c>
      <c r="D39" s="15">
        <v>1.6713581984517845</v>
      </c>
      <c r="E39" s="15">
        <v>2.6507952385715612</v>
      </c>
      <c r="F39" s="15">
        <v>7.3471872011129307</v>
      </c>
    </row>
    <row r="40" spans="1:6" x14ac:dyDescent="0.25">
      <c r="A40" s="160">
        <v>45139</v>
      </c>
      <c r="B40" s="158">
        <v>44964</v>
      </c>
      <c r="C40" s="15">
        <v>5.3166330910046327</v>
      </c>
      <c r="D40" s="15">
        <v>2.7701322915741855</v>
      </c>
      <c r="E40" s="15">
        <v>2.4173156670375278</v>
      </c>
      <c r="F40" s="15">
        <v>7.9865598345825788</v>
      </c>
    </row>
    <row r="42" spans="1:6" x14ac:dyDescent="0.25">
      <c r="A42" s="28" t="s">
        <v>394</v>
      </c>
    </row>
    <row r="43" spans="1:6" x14ac:dyDescent="0.25">
      <c r="A43" s="29" t="s">
        <v>395</v>
      </c>
    </row>
  </sheetData>
  <conditionalFormatting sqref="A16:A20">
    <cfRule type="expression" dxfId="3" priority="4">
      <formula>ISNA(A16)</formula>
    </cfRule>
  </conditionalFormatting>
  <conditionalFormatting sqref="A22 A24 A26 A28 A30 A32">
    <cfRule type="expression" dxfId="2" priority="3">
      <formula>ISNA(A22)</formula>
    </cfRule>
  </conditionalFormatting>
  <conditionalFormatting sqref="A21 A23 A25 A27 A29 A31 A33:A40">
    <cfRule type="expression" dxfId="1" priority="2">
      <formula>ISNA(A21)</formula>
    </cfRule>
  </conditionalFormatting>
  <conditionalFormatting sqref="D11:F11">
    <cfRule type="expression" dxfId="0" priority="1">
      <formula>ISNA(D11)</formula>
    </cfRule>
  </conditionalFormatting>
  <hyperlinks>
    <hyperlink ref="A5" location="Índice!A1" display="Índice/Contents" xr:uid="{11A364F5-9E8E-47E5-B1ED-0F651FE78B0C}"/>
  </hyperlink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40</vt:i4>
      </vt:variant>
    </vt:vector>
  </HeadingPairs>
  <TitlesOfParts>
    <vt:vector size="40" baseType="lpstr">
      <vt:lpstr>Capa</vt:lpstr>
      <vt:lpstr>Índice</vt:lpstr>
      <vt:lpstr>QI.1.1</vt:lpstr>
      <vt:lpstr>GI.1.1</vt:lpstr>
      <vt:lpstr>GI.1.2</vt:lpstr>
      <vt:lpstr>GI.1.3</vt:lpstr>
      <vt:lpstr>GI.1.4</vt:lpstr>
      <vt:lpstr>GI.1.5</vt:lpstr>
      <vt:lpstr>GI.1.6</vt:lpstr>
      <vt:lpstr>GI.1.7</vt:lpstr>
      <vt:lpstr>GI.1.8</vt:lpstr>
      <vt:lpstr>QC.1.1</vt:lpstr>
      <vt:lpstr>GC.1.1</vt:lpstr>
      <vt:lpstr>GC.2.1</vt:lpstr>
      <vt:lpstr>GC.2.2</vt:lpstr>
      <vt:lpstr>GC.2.3</vt:lpstr>
      <vt:lpstr>GC.4.1</vt:lpstr>
      <vt:lpstr>GC.4.2</vt:lpstr>
      <vt:lpstr>GC.4.3</vt:lpstr>
      <vt:lpstr>GC.4.4</vt:lpstr>
      <vt:lpstr>GC.4.5</vt:lpstr>
      <vt:lpstr>TED.Q1</vt:lpstr>
      <vt:lpstr>TED.G1</vt:lpstr>
      <vt:lpstr>TED.G2</vt:lpstr>
      <vt:lpstr>TED.G3</vt:lpstr>
      <vt:lpstr>TED.G4</vt:lpstr>
      <vt:lpstr>TED.G5</vt:lpstr>
      <vt:lpstr>TED.G6</vt:lpstr>
      <vt:lpstr>TED.C1.1</vt:lpstr>
      <vt:lpstr>TED.C1.2</vt:lpstr>
      <vt:lpstr>TED.A1</vt:lpstr>
      <vt:lpstr>TED.A2</vt:lpstr>
      <vt:lpstr>TED.A3</vt:lpstr>
      <vt:lpstr>PEA.G1</vt:lpstr>
      <vt:lpstr>PEA.G2</vt:lpstr>
      <vt:lpstr>PEA.G3</vt:lpstr>
      <vt:lpstr>PEA.G4</vt:lpstr>
      <vt:lpstr>PEA.G5</vt:lpstr>
      <vt:lpstr>PEA.G6</vt:lpstr>
      <vt:lpstr>PEA.G7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2023-06-16T09:41:38Z</dcterms:created>
  <dcterms:modified xsi:type="dcterms:W3CDTF">2023-10-03T18:30:52Z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2023-06-16T09:42:29Z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e1ae3543-fad0-46eb-ac61-d95c0ca49f02</vt:lpwstr>
  </property>
  <property fmtid="{D5CDD505-2E9C-101B-9397-08002B2CF9AE}" pid="8" name="MSIP_Label_f9d4c66a-7c8a-4c88-a41a-dc132491a08a_ContentBits">
    <vt:lpwstr>0</vt:lpwstr>
  </property>
</Properties>
</file>