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C:\Users\eeu011\Desktop\"/>
    </mc:Choice>
  </mc:AlternateContent>
  <xr:revisionPtr revIDLastSave="0" documentId="8_{EDA2FC2D-8732-41C2-8163-D2D9288DBFE0}" xr6:coauthVersionLast="47" xr6:coauthVersionMax="47" xr10:uidLastSave="{00000000-0000-0000-0000-000000000000}"/>
  <bookViews>
    <workbookView xWindow="-120" yWindow="-120" windowWidth="29040" windowHeight="15840" tabRatio="793" xr2:uid="{649C0F29-8E48-4859-BEA2-DD18C6C48432}"/>
  </bookViews>
  <sheets>
    <sheet name="Capa" sheetId="3" r:id="rId1"/>
    <sheet name="Índice" sheetId="1" r:id="rId2"/>
    <sheet name="QI.1.1" sheetId="17" r:id="rId3"/>
    <sheet name="GI.1.1" sheetId="18" r:id="rId4"/>
    <sheet name="GI.1.2" sheetId="19" r:id="rId5"/>
    <sheet name="GI.1.3" sheetId="20" r:id="rId6"/>
    <sheet name="GI.1.4" sheetId="21" r:id="rId7"/>
    <sheet name="GI.1.5" sheetId="22" r:id="rId8"/>
    <sheet name="GI.1.6" sheetId="84" r:id="rId9"/>
    <sheet name="GI.1.7" sheetId="85" r:id="rId10"/>
    <sheet name="GI.1.8" sheetId="86" r:id="rId11"/>
    <sheet name="QC.1.1" sheetId="43" r:id="rId12"/>
    <sheet name="GC.1.1" sheetId="42" r:id="rId13"/>
    <sheet name="GC.2.1" sheetId="44" r:id="rId14"/>
    <sheet name="GC.2.2" sheetId="45" r:id="rId15"/>
    <sheet name="GC.2.3" sheetId="46" r:id="rId16"/>
    <sheet name="GC.4.1" sheetId="87" r:id="rId17"/>
    <sheet name="GC.4.2" sheetId="88" r:id="rId18"/>
    <sheet name="GC.4.3" sheetId="89" r:id="rId19"/>
    <sheet name="GC.4.4" sheetId="90" r:id="rId20"/>
    <sheet name="GC.4.5" sheetId="91" r:id="rId21"/>
    <sheet name="TED.Q1" sheetId="48" r:id="rId22"/>
    <sheet name="TED.G1" sheetId="56" r:id="rId23"/>
    <sheet name="TED.G2" sheetId="57" r:id="rId24"/>
    <sheet name="TED.G3" sheetId="58" r:id="rId25"/>
    <sheet name="TED.G4" sheetId="59" r:id="rId26"/>
    <sheet name="TED.G5" sheetId="60" r:id="rId27"/>
    <sheet name="TED.G6" sheetId="61" r:id="rId28"/>
    <sheet name="TED.C1.1" sheetId="55" r:id="rId29"/>
    <sheet name="TED.C1.2" sheetId="73" r:id="rId30"/>
    <sheet name="TED.A1" sheetId="74" r:id="rId31"/>
    <sheet name="TED.A2" sheetId="75" r:id="rId32"/>
    <sheet name="TED.A3" sheetId="76" r:id="rId33"/>
    <sheet name="PEA.G1" sheetId="77" r:id="rId34"/>
    <sheet name="PEA.G2" sheetId="78" r:id="rId35"/>
    <sheet name="PEA.G3" sheetId="79" r:id="rId36"/>
    <sheet name="PEA.G4" sheetId="80" r:id="rId37"/>
    <sheet name="PEA.G5" sheetId="81" r:id="rId38"/>
    <sheet name="PEA.G6" sheetId="82" r:id="rId39"/>
    <sheet name="PEA.G7" sheetId="83"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s>
  <definedNames>
    <definedName name="__" hidden="1">#REF!</definedName>
    <definedName name="________" hidden="1">#REF!</definedName>
    <definedName name="__________ssmdndkdsldsjsld" hidden="1">#REF!</definedName>
    <definedName name="___xlc_DefaultDisplayOption___" hidden="1">"caption"</definedName>
    <definedName name="___xlc_DisplayNullValuesAs___" hidden="1">"___xlc_DisplayNullValuesAs_empty___"</definedName>
    <definedName name="___xlc_PromptForInsertOnDrill___" hidden="1">FALSE</definedName>
    <definedName name="___xlc_SuppressNULLSOnDrill___" hidden="1">TRUE</definedName>
    <definedName name="___xlc_SuppressZerosOnDrill___" hidden="1">FALSE</definedName>
    <definedName name="__123Graph_ABSYSASST" hidden="1">[1]interv!$C$37:$K$37</definedName>
    <definedName name="__123Graph_ACBASSETS" hidden="1">[1]interv!$C$34:$K$34</definedName>
    <definedName name="__123Graph_ACurrent" hidden="1">[2]CPIINDEX!$O$263:$O$310</definedName>
    <definedName name="__123Graph_AERDOLLAR" hidden="1">'[3]ex rate'!$F$30:$AM$30</definedName>
    <definedName name="__123Graph_AERRUBLE" hidden="1">'[3]ex rate'!$F$31:$AM$31</definedName>
    <definedName name="__123Graph_AGFS.3" hidden="1">[4]GFS!$T$14:$V$14</definedName>
    <definedName name="__123Graph_AIBRD_LEND" hidden="1">[5]WB!$Q$13:$AK$13</definedName>
    <definedName name="__123Graph_AMIMPMAC" hidden="1">[6]monimp!$E$38:$N$38</definedName>
    <definedName name="__123Graph_AMONIMP" hidden="1">[6]monimp!$E$31:$N$31</definedName>
    <definedName name="__123Graph_AMULTVELO" hidden="1">[6]interv!$C$31:$K$31</definedName>
    <definedName name="__123Graph_APIPELINE" hidden="1">[5]BoP!$U$359:$AQ$359</definedName>
    <definedName name="__123Graph_AREALRATE" hidden="1">'[3]ex rate'!$F$36:$AU$36</definedName>
    <definedName name="__123Graph_ARESCOV" hidden="1">[6]fiscout!$J$146:$J$166</definedName>
    <definedName name="__123Graph_ARUBRATE" hidden="1">'[3]ex rate'!$K$37:$AN$37</definedName>
    <definedName name="__123Graph_ATAX1" hidden="1">[4]TAX!$V$21:$X$21</definedName>
    <definedName name="__123Graph_AUSRATE" hidden="1">'[3]ex rate'!$K$36:$AN$36</definedName>
    <definedName name="__123Graph_AXRATE" hidden="1">[7]data!$K$125:$K$243</definedName>
    <definedName name="__123Graph_B" hidden="1">'[8]Table 5'!$C$11:$C$11</definedName>
    <definedName name="__123Graph_BBSYSASST" hidden="1">[6]interv!$C$38:$K$38</definedName>
    <definedName name="__123Graph_BCBASSETS" hidden="1">[6]interv!$C$35:$K$35</definedName>
    <definedName name="__123Graph_BERDOLLAR" hidden="1">'[3]ex rate'!$F$36:$AM$36</definedName>
    <definedName name="__123Graph_BERRUBLE" hidden="1">'[3]ex rate'!$F$37:$AM$37</definedName>
    <definedName name="__123Graph_BGFS.1" hidden="1">[4]GFS!$T$9:$V$9</definedName>
    <definedName name="__123Graph_BGFS.3" hidden="1">[4]GFS!$T$15:$V$15</definedName>
    <definedName name="__123Graph_BIBRD_LEND" hidden="1">[5]WB!$Q$61:$AK$61</definedName>
    <definedName name="__123Graph_BMONIMP" hidden="1">[6]monimp!$E$38:$N$38</definedName>
    <definedName name="__123Graph_BMULTVELO" hidden="1">[6]interv!$C$32:$K$32</definedName>
    <definedName name="__123Graph_BPIPELINE" hidden="1">[5]BoP!$U$358:$AQ$358</definedName>
    <definedName name="__123Graph_BREALRATE" hidden="1">'[3]ex rate'!$F$37:$AU$37</definedName>
    <definedName name="__123Graph_BRESCOV" hidden="1">[6]fiscout!$K$146:$K$166</definedName>
    <definedName name="__123Graph_BRUBRATE" hidden="1">'[3]ex rate'!$K$31:$AN$31</definedName>
    <definedName name="__123Graph_BTAX1" hidden="1">[4]TAX!$V$22:$X$22</definedName>
    <definedName name="__123Graph_BUSRATE" hidden="1">'[3]ex rate'!$K$30:$AN$30</definedName>
    <definedName name="__123Graph_C" hidden="1">[4]GFS!$T$16:$V$16</definedName>
    <definedName name="__123Graph_CBSYSASST" hidden="1">[6]interv!$C$39:$K$39</definedName>
    <definedName name="__123Graph_CGFS.3" hidden="1">[4]GFS!$T$16:$V$16</definedName>
    <definedName name="__123Graph_CGRAPH1" hidden="1">[9]T17_T18_MSURC!$E$834:$I$834</definedName>
    <definedName name="__123Graph_CRESCOV" hidden="1">[6]fiscout!$I$146:$I$166</definedName>
    <definedName name="__123Graph_CTAX1" hidden="1">[4]TAX!$V$23:$X$23</definedName>
    <definedName name="__123Graph_CXRATE" hidden="1">[7]data!$V$125:$V$243</definedName>
    <definedName name="__123Graph_DGRAPH1" hidden="1">[9]T17_T18_MSURC!$E$835:$I$835</definedName>
    <definedName name="__123Graph_DTAX1" hidden="1">[4]TAX!$V$24:$X$24</definedName>
    <definedName name="__123Graph_E" hidden="1">[4]TAX!$V$26:$X$26</definedName>
    <definedName name="__123Graph_EGRAPH1" hidden="1">[9]T17_T18_MSURC!$E$837:$I$837</definedName>
    <definedName name="__123Graph_ETAX1" hidden="1">[4]TAX!$V$26:$X$26</definedName>
    <definedName name="__123Graph_FGRAPH1" hidden="1">[9]T17_T18_MSURC!$E$838:$I$838</definedName>
    <definedName name="__123Graph_XCurrent" hidden="1">[2]CPIINDEX!$B$263:$B$310</definedName>
    <definedName name="__123Graph_XERDOLLAR" hidden="1">'[3]ex rate'!$F$15:$AM$15</definedName>
    <definedName name="__123Graph_XERRUBLE" hidden="1">'[3]ex rate'!$F$15:$AM$15</definedName>
    <definedName name="__123Graph_XGFS.1" hidden="1">[4]GFS!$T$6:$V$6</definedName>
    <definedName name="__123Graph_XGFS.3" hidden="1">[4]GFS!$T$6:$V$6</definedName>
    <definedName name="__123Graph_XGRAPH1" hidden="1">[9]T17_T18_MSURC!$E$829:$I$829</definedName>
    <definedName name="__123Graph_XIBRD_LEND" hidden="1">[5]WB!$Q$9:$AK$9</definedName>
    <definedName name="__123Graph_XRUBRATE" hidden="1">'[3]ex rate'!$K$15:$AN$15</definedName>
    <definedName name="__123Graph_XTAX1" hidden="1">[4]TAX!$V$4:$X$4</definedName>
    <definedName name="__123Graph_XUSRATE" hidden="1">'[3]ex rate'!$K$15:$AN$15</definedName>
    <definedName name="__123Graph_XXRATE" hidden="1">[7]data!$AE$124:$AE$242</definedName>
    <definedName name="__Valor_for_Base_Consolidada_01" hidden="1">[10]pcQueryData!$A$3</definedName>
    <definedName name="__Valor_for_Jun_07_Base_Consolidada_All_1" hidden="1">[11]pcQueryData!$A$4</definedName>
    <definedName name="__Valor_Matriz_for_Verso_1_Estado_Concluido_Ano_01" hidden="1">[12]pcQueryData!$A$4</definedName>
    <definedName name="_1___123Graph_AChart_1A" hidden="1">[2]CPIINDEX!$O$263:$O$310</definedName>
    <definedName name="_1__123Graph_AChart_1A" hidden="1">[2]CPIINDEX!$O$263:$O$310</definedName>
    <definedName name="_10___123Graph_XChart_3A" hidden="1">[2]CPIINDEX!$B$203:$B$310</definedName>
    <definedName name="_10__123Graph_BCHART_2" hidden="1">[13]A!$C$36:$AJ$36</definedName>
    <definedName name="_10__123Graph_CCHART_2" hidden="1">[13]A!$C$38:$AJ$38</definedName>
    <definedName name="_104__123Graph_BWB_ADJ_PRJ" hidden="1">[5]WB!$Q$257:$AK$257</definedName>
    <definedName name="_11___123Graph_XChart_4A" hidden="1">[2]CPIINDEX!$B$239:$B$298</definedName>
    <definedName name="_11__123Graph_AWB_ADJ_PRJ" hidden="1">[14]WB!$Q$255:$AK$255</definedName>
    <definedName name="_11__123Graph_XCHART_1" hidden="1">[13]A!$C$5:$AJ$5</definedName>
    <definedName name="_12__123Graph_AWB_ADJ_PRJ" hidden="1">[14]WB!$Q$255:$AK$255</definedName>
    <definedName name="_12__123Graph_BCHART_1" hidden="1">[13]A!$C$28:$AJ$28</definedName>
    <definedName name="_12__123Graph_CCHART_1" hidden="1">[13]A!$C$24:$AJ$24</definedName>
    <definedName name="_12__123Graph_XChart_1A" hidden="1">[2]CPIINDEX!$B$263:$B$310</definedName>
    <definedName name="_12__123Graph_XCHART_2" hidden="1">[13]A!$C$39:$AJ$39</definedName>
    <definedName name="_121__123Graph_XCHART_2" hidden="1">[15]IPC1988!$A$176:$A$182</definedName>
    <definedName name="_1234graph_b" hidden="1">[16]GFS!$T$15:$V$15</definedName>
    <definedName name="_123graph_bgfs.3" hidden="1">[16]GFS!$T$15:$V$15</definedName>
    <definedName name="_123Graph_BGFS.4" hidden="1">[16]GFS!$T$15:$V$15</definedName>
    <definedName name="_123GRAPH_BTAX1" hidden="1">[16]TAX!$V$22:$X$22</definedName>
    <definedName name="_123GRAPH_C" hidden="1">[16]GFS!$T$16:$V$16</definedName>
    <definedName name="_123GRAPH_CGFS.3" hidden="1">[16]GFS!$T$16:$V$16</definedName>
    <definedName name="_123Graph_CTAX1" hidden="1">[16]TAX!$V$23:$X$23</definedName>
    <definedName name="_123GRAPH_CTAX2" hidden="1">[16]TAX!$V$23:$X$23</definedName>
    <definedName name="_123GRAPH_D" hidden="1">[16]TAX!$V$24:$X$24</definedName>
    <definedName name="_123GRAPH_DTAX1" hidden="1">[16]TAX!$V$24:$X$24</definedName>
    <definedName name="_123Graph_E" hidden="1">[16]TAX!$V$26:$X$26</definedName>
    <definedName name="_123GRAPH_ETAX2" hidden="1">[16]TAX!$V$26:$X$26</definedName>
    <definedName name="_123GRAPH_F" hidden="1">[16]TAX!$V$26:$X$26</definedName>
    <definedName name="_123GRAPH_K" hidden="1">[16]TAX!$V$24:$X$24</definedName>
    <definedName name="_123GRAPH_X" hidden="1">[16]GFS!$T$6:$V$6</definedName>
    <definedName name="_123GRAPH_XGFS.1" hidden="1">[16]GFS!$T$6:$V$6</definedName>
    <definedName name="_123GRAPH_XGFS.3" hidden="1">[16]GFS!$T$6:$V$6</definedName>
    <definedName name="_123gRAPH_XTAX1" hidden="1">[16]TAX!$V$4:$X$4</definedName>
    <definedName name="_123GRAPH_XTAX2" hidden="1">[16]TAX!$V$4:$X$4</definedName>
    <definedName name="_13__123Graph_BCHART_1" hidden="1">[13]A!$C$28:$AJ$28</definedName>
    <definedName name="_13__123Graph_BCHART_2" hidden="1">[13]A!$C$36:$AJ$36</definedName>
    <definedName name="_13__123Graph_CCHART_2" hidden="1">[13]A!$C$38:$AJ$38</definedName>
    <definedName name="_13__123Graph_XChart_2A" hidden="1">[2]CPIINDEX!$B$203:$B$310</definedName>
    <definedName name="_14__123Graph_BCHART_2" hidden="1">[13]A!$C$36:$AJ$36</definedName>
    <definedName name="_14__123Graph_BWB_ADJ_PRJ" hidden="1">[14]WB!$Q$257:$AK$257</definedName>
    <definedName name="_14__123Graph_XCHART_1" hidden="1">[13]A!$C$5:$AJ$5</definedName>
    <definedName name="_14__123Graph_XChart_3A" hidden="1">[2]CPIINDEX!$B$203:$B$310</definedName>
    <definedName name="_15__123Graph_CCHART_1" hidden="1">[13]A!$C$24:$AJ$24</definedName>
    <definedName name="_15__123Graph_XCHART_2" hidden="1">[13]A!$C$39:$AJ$39</definedName>
    <definedName name="_15__123Graph_XChart_4A" hidden="1">[2]CPIINDEX!$B$239:$B$298</definedName>
    <definedName name="_16__123Graph_CCHART_2" hidden="1">[13]A!$C$38:$AJ$38</definedName>
    <definedName name="_17__123Graph_XCHART_1" hidden="1">[13]A!$C$5:$AJ$5</definedName>
    <definedName name="_18__123Graph_XCHART_2" hidden="1">[13]A!$C$39:$AJ$39</definedName>
    <definedName name="_2___123Graph_AChart_2A" hidden="1">[2]CPIINDEX!$K$203:$K$304</definedName>
    <definedName name="_2__123Graph_AChart_2A" hidden="1">[2]CPIINDEX!$K$203:$K$304</definedName>
    <definedName name="_2__123Graph_BCHART_1A" hidden="1">[7]data!$K$13:$K$91</definedName>
    <definedName name="_20__123Graph_BWB_ADJ_PRJ" hidden="1">[14]WB!$Q$257:$AK$257</definedName>
    <definedName name="_21__123Graph_BWB_ADJ_PRJ" hidden="1">[14]WB!$Q$257:$AK$257</definedName>
    <definedName name="_21__123Graph_CCHART_1" hidden="1">[13]A!$C$24:$AJ$24</definedName>
    <definedName name="_22__123Graph_CCHART_1" hidden="1">[13]A!$C$24:$AJ$24</definedName>
    <definedName name="_22__123Graph_CCHART_2" hidden="1">[13]A!$C$38:$AJ$38</definedName>
    <definedName name="_23__123Graph_CCHART_2" hidden="1">[13]A!$C$38:$AJ$38</definedName>
    <definedName name="_23__123Graph_XCHART_1" hidden="1">[13]A!$C$5:$AJ$5</definedName>
    <definedName name="_24__123Graph_ACHART_1" hidden="1">[15]IPC1988!$C$176:$C$182</definedName>
    <definedName name="_24__123Graph_XCHART_1" hidden="1">[13]A!$C$5:$AJ$5</definedName>
    <definedName name="_24__123Graph_XCHART_2" hidden="1">[13]A!$C$39:$AJ$39</definedName>
    <definedName name="_25__123Graph_ACHART_2" hidden="1">[15]IPC1988!$B$176:$B$182</definedName>
    <definedName name="_25__123Graph_XCHART_2" hidden="1">[13]A!$C$39:$AJ$39</definedName>
    <definedName name="_3___123Graph_AChart_3A" hidden="1">[2]CPIINDEX!$O$203:$O$304</definedName>
    <definedName name="_3__123Graph_ACHART_1" hidden="1">[13]A!$C$31:$AJ$31</definedName>
    <definedName name="_3__123Graph_AChart_3A" hidden="1">[2]CPIINDEX!$O$203:$O$304</definedName>
    <definedName name="_3__123Graph_XCHART_1A" hidden="1">[7]data!$B$13:$B$91</definedName>
    <definedName name="_4___123Graph_AChart_4A" hidden="1">[2]CPIINDEX!$O$239:$O$298</definedName>
    <definedName name="_4__123Graph_ACHART_1" hidden="1">[13]A!$C$31:$AJ$31</definedName>
    <definedName name="_4__123Graph_ACHART_2" hidden="1">[13]A!$C$31:$AJ$31</definedName>
    <definedName name="_4__123Graph_AChart_4A" hidden="1">[2]CPIINDEX!$O$239:$O$298</definedName>
    <definedName name="_49__123Graph_AIBA_IBRD" hidden="1">[5]WB!$Q$62:$AK$62</definedName>
    <definedName name="_5___123Graph_BChart_1A" hidden="1">[2]CPIINDEX!$S$263:$S$310</definedName>
    <definedName name="_5__123Graph_ACHART_2" hidden="1">[13]A!$C$31:$AJ$31</definedName>
    <definedName name="_5__123Graph_BChart_1A" hidden="1">[2]CPIINDEX!$S$263:$S$310</definedName>
    <definedName name="_6__123Graph_AIBA_IBRD" hidden="1">[14]WB!$Q$62:$AK$62</definedName>
    <definedName name="_6__123Graph_BCHART_1" hidden="1">[13]A!$C$28:$AJ$28</definedName>
    <definedName name="_65__123Graph_AWB_ADJ_PRJ" hidden="1">[5]WB!$Q$255:$AK$255</definedName>
    <definedName name="_66__123Graph_BCHART_1" hidden="1">[15]IPC1988!$E$176:$E$182</definedName>
    <definedName name="_67__123Graph_BCHART_2" hidden="1">[15]IPC1988!$D$176:$D$182</definedName>
    <definedName name="_7__123Graph_BCHART_2" hidden="1">[13]A!$C$36:$AJ$36</definedName>
    <definedName name="_8___123Graph_XChart_1A" hidden="1">[2]CPIINDEX!$B$263:$B$310</definedName>
    <definedName name="_8__123Graph_AIBA_IBRD" hidden="1">[14]WB!$Q$62:$AK$62</definedName>
    <definedName name="_8__123Graph_AWB_ADJ_PRJ" hidden="1">[14]WB!$Q$255:$AK$255</definedName>
    <definedName name="_8__123Graph_BCHART_1" hidden="1">[13]A!$C$28:$AJ$28</definedName>
    <definedName name="_9___123Graph_XChart_2A" hidden="1">[2]CPIINDEX!$B$203:$B$310</definedName>
    <definedName name="_9__123Graph_BCHART_1" hidden="1">[13]A!$C$28:$AJ$28</definedName>
    <definedName name="_9__123Graph_BCHART_2" hidden="1">[13]A!$C$36:$AJ$36</definedName>
    <definedName name="_9__123Graph_CCHART_1" hidden="1">[13]A!$C$24:$AJ$24</definedName>
    <definedName name="_AMO_ContentDefinition_680586719" hidden="1">"'Partitions:225'"</definedName>
    <definedName name="_AMO_ContentDefinition_680586719.0" hidden="1">"'&lt;ContentDefinition name=""Extract TS IDs"" rsid=""680586719"" type=""StoredProcess"" format=""REPORTXML"" imgfmt=""ACTIVEX"" created=""04/08/2012 11:26:50"" modifed=""04/08/2012 11:26:50"" user=""CBK"" apply=""False"" thread=""BACKGROUND"" css=""C:\Pr'"</definedName>
    <definedName name="_AMO_ContentDefinition_680586719.1" hidden="1">"'ogram Files\SAS\Shared Files\BIClientStyles\AMODefault.css"" range=""Extract_TS_IDs"" auto=""False"" rdc=""False"" mig=""False"" xTime=""00:00:14.8749048"" rTime=""00:00:05.0312178"" bgnew=""False"" nFmt=""False"" grphSet=""False"" imgY=""0"" imgX=""'"</definedName>
    <definedName name="_AMO_ContentDefinition_680586719.10" hidden="1">"'::N/A"" /&gt;_x000D_
  &lt;param n=""UIParameter_32"" v=""fnote7::0"" /&gt;_x000D_
  &lt;param n=""UIParameter_33"" v=""ts_name8::"" /&gt;_x000D_
  &lt;param n=""UIParameter_34"" v=""d_type8::AC"" /&gt;_x000D_
  &lt;param n=""UIParameter_35"" v=""s_mgntd8::N/A"" /&gt;_x000D_
  &lt;param n=""UIParameter_36"" '"</definedName>
    <definedName name="_AMO_ContentDefinition_680586719.100" hidden="1">"'"" /&gt;_x000D_
  &lt;param n=""UIParameter_450"" v=""d_type112::AC"" /&gt;_x000D_
  &lt;param n=""UIParameter_451"" v=""s_mgntd112::N/A"" /&gt;_x000D_
  &lt;param n=""UIParameter_452"" v=""fnote112::0"" /&gt;_x000D_
  &lt;param n=""UIParameter_453"" v=""ts_name113::"" /&gt;_x000D_
  &lt;param n=""UIParamete'"</definedName>
    <definedName name="_AMO_ContentDefinition_680586719.101" hidden="1">"'r_454"" v=""d_type113::AC"" /&gt;_x000D_
  &lt;param n=""UIParameter_455"" v=""s_mgntd113::N/A"" /&gt;_x000D_
  &lt;param n=""UIParameter_456"" v=""fnote113::0"" /&gt;_x000D_
  &lt;param n=""UIParameter_457"" v=""ts_name114::"" /&gt;_x000D_
  &lt;param n=""UIParameter_458"" v=""d_type114::AC"" /&gt;_x000D_'"</definedName>
    <definedName name="_AMO_ContentDefinition_680586719.102" hidden="1">"'
  &lt;param n=""UIParameter_459"" v=""s_mgntd114::N/A"" /&gt;_x000D_
  &lt;param n=""UIParameter_460"" v=""fnote114::0"" /&gt;_x000D_
  &lt;param n=""UIParameter_461"" v=""ts_name115::"" /&gt;_x000D_
  &lt;param n=""UIParameter_462"" v=""d_type115::AC"" /&gt;_x000D_
  &lt;param n=""UIParameter_463""'"</definedName>
    <definedName name="_AMO_ContentDefinition_680586719.103" hidden="1">"' v=""s_mgntd115::N/A"" /&gt;_x000D_
  &lt;param n=""UIParameter_464"" v=""fnote115::0"" /&gt;_x000D_
  &lt;param n=""UIParameter_465"" v=""ts_name116::"" /&gt;_x000D_
  &lt;param n=""UIParameter_466"" v=""d_type116::AC"" /&gt;_x000D_
  &lt;param n=""UIParameter_467"" v=""s_mgntd116::N/A"" /&gt;_x000D_
  &lt;p'"</definedName>
    <definedName name="_AMO_ContentDefinition_680586719.104" hidden="1">"'aram n=""UIParameter_468"" v=""fnote116::0"" /&gt;_x000D_
  &lt;param n=""UIParameter_469"" v=""ts_name117::"" /&gt;_x000D_
  &lt;param n=""UIParameter_470"" v=""d_type117::AC"" /&gt;_x000D_
  &lt;param n=""UIParameter_471"" v=""s_mgntd117::N/A"" /&gt;_x000D_
  &lt;param n=""UIParameter_472"" v=""'"</definedName>
    <definedName name="_AMO_ContentDefinition_680586719.105" hidden="1">"'fnote117::0"" /&gt;_x000D_
  &lt;param n=""UIParameter_473"" v=""ts_name118::"" /&gt;_x000D_
  &lt;param n=""UIParameter_474"" v=""d_type118::AC"" /&gt;_x000D_
  &lt;param n=""UIParameter_475"" v=""s_mgntd118::N/A"" /&gt;_x000D_
  &lt;param n=""UIParameter_476"" v=""fnote118::0"" /&gt;_x000D_
  &lt;param n=""'"</definedName>
    <definedName name="_AMO_ContentDefinition_680586719.106" hidden="1">"'UIParameter_477"" v=""ts_name119::"" /&gt;_x000D_
  &lt;param n=""UIParameter_478"" v=""d_type119::AC"" /&gt;_x000D_
  &lt;param n=""UIParameter_479"" v=""s_mgntd119::N/A"" /&gt;_x000D_
  &lt;param n=""UIParameter_480"" v=""fnote119::0"" /&gt;_x000D_
  &lt;param n=""UIParameter_481"" v=""ts_name12'"</definedName>
    <definedName name="_AMO_ContentDefinition_680586719.107" hidden="1">"'0::"" /&gt;_x000D_
  &lt;param n=""UIParameter_482"" v=""d_type120::AC"" /&gt;_x000D_
  &lt;param n=""UIParameter_483"" v=""s_mgntd120::N/A"" /&gt;_x000D_
  &lt;param n=""UIParameter_484"" v=""fnote120::0"" /&gt;_x000D_
  &lt;param n=""UIParameter_485"" v=""ts_name121::"" /&gt;_x000D_
  &lt;param n=""UIParam'"</definedName>
    <definedName name="_AMO_ContentDefinition_680586719.108" hidden="1">"'eter_486"" v=""d_type121::AC"" /&gt;_x000D_
  &lt;param n=""UIParameter_487"" v=""s_mgntd121::N/A"" /&gt;_x000D_
  &lt;param n=""UIParameter_488"" v=""fnote121::0"" /&gt;_x000D_
  &lt;param n=""UIParameter_489"" v=""ts_name122::"" /&gt;_x000D_
  &lt;param n=""UIParameter_490"" v=""d_type122::AC"" '"</definedName>
    <definedName name="_AMO_ContentDefinition_680586719.109" hidden="1">"'/&gt;_x000D_
  &lt;param n=""UIParameter_491"" v=""s_mgntd122::N/A"" /&gt;_x000D_
  &lt;param n=""UIParameter_492"" v=""fnote122::0"" /&gt;_x000D_
  &lt;param n=""UIParameter_493"" v=""ts_name123::"" /&gt;_x000D_
  &lt;param n=""UIParameter_494"" v=""d_type123::AC"" /&gt;_x000D_
  &lt;param n=""UIParameter_4'"</definedName>
    <definedName name="_AMO_ContentDefinition_680586719.11" hidden="1">"'v=""fnote8::0"" /&gt;_x000D_
  &lt;param n=""UIParameter_37"" v=""ts_name9::"" /&gt;_x000D_
  &lt;param n=""UIParameter_38"" v=""d_type9::AC"" /&gt;_x000D_
  &lt;param n=""UIParameter_39"" v=""s_mgntd9::N/A"" /&gt;_x000D_
  &lt;param n=""UIParameter_40"" v=""fnote9::0"" /&gt;_x000D_
  &lt;param n=""UIParamet'"</definedName>
    <definedName name="_AMO_ContentDefinition_680586719.110" hidden="1">"'95"" v=""s_mgntd123::N/A"" /&gt;_x000D_
  &lt;param n=""UIParameter_496"" v=""fnote123::0"" /&gt;_x000D_
  &lt;param n=""UIParameter_497"" v=""ts_name124::"" /&gt;_x000D_
  &lt;param n=""UIParameter_498"" v=""d_type124::AC"" /&gt;_x000D_
  &lt;param n=""UIParameter_499"" v=""s_mgntd124::N/A"" /&gt;_x000D_
'"</definedName>
    <definedName name="_AMO_ContentDefinition_680586719.111" hidden="1">"'  &lt;param n=""UIParameter_500"" v=""fnote124::0"" /&gt;_x000D_
  &lt;param n=""UIParameter_501"" v=""ts_name125::"" /&gt;_x000D_
  &lt;param n=""UIParameter_502"" v=""d_type125::AC"" /&gt;_x000D_
  &lt;param n=""UIParameter_503"" v=""s_mgntd125::N/A"" /&gt;_x000D_
  &lt;param n=""UIParameter_504""'"</definedName>
    <definedName name="_AMO_ContentDefinition_680586719.112" hidden="1">"' v=""fnote125::0"" /&gt;_x000D_
  &lt;param n=""UIParameter_505"" v=""ts_name126::"" /&gt;_x000D_
  &lt;param n=""UIParameter_506"" v=""d_type126::AC"" /&gt;_x000D_
  &lt;param n=""UIParameter_507"" v=""s_mgntd126::N/A"" /&gt;_x000D_
  &lt;param n=""UIParameter_508"" v=""fnote126::0"" /&gt;_x000D_
  &lt;param'"</definedName>
    <definedName name="_AMO_ContentDefinition_680586719.113" hidden="1">"' n=""UIParameter_509"" v=""ts_name127::"" /&gt;_x000D_
  &lt;param n=""UIParameter_510"" v=""d_type127::AC"" /&gt;_x000D_
  &lt;param n=""UIParameter_511"" v=""s_mgntd127::N/A"" /&gt;_x000D_
  &lt;param n=""UIParameter_512"" v=""fnote127::0"" /&gt;_x000D_
  &lt;param n=""UIParameter_513"" v=""ts_n'"</definedName>
    <definedName name="_AMO_ContentDefinition_680586719.114" hidden="1">"'ame128::"" /&gt;_x000D_
  &lt;param n=""UIParameter_514"" v=""d_type128::AC"" /&gt;_x000D_
  &lt;param n=""UIParameter_515"" v=""s_mgntd128::N/A"" /&gt;_x000D_
  &lt;param n=""UIParameter_516"" v=""fnote128::0"" /&gt;_x000D_
  &lt;param n=""UIParameter_517"" v=""ts_name129::"" /&gt;_x000D_
  &lt;param n=""UI'"</definedName>
    <definedName name="_AMO_ContentDefinition_680586719.115" hidden="1">"'Parameter_518"" v=""d_type129::AC"" /&gt;_x000D_
  &lt;param n=""UIParameter_519"" v=""s_mgntd129::N/A"" /&gt;_x000D_
  &lt;param n=""UIParameter_520"" v=""fnote129::0"" /&gt;_x000D_
  &lt;param n=""UIParameter_521"" v=""ts_name130::"" /&gt;_x000D_
  &lt;param n=""UIParameter_522"" v=""d_type130::'"</definedName>
    <definedName name="_AMO_ContentDefinition_680586719.116" hidden="1">"'AC"" /&gt;_x000D_
  &lt;param n=""UIParameter_523"" v=""s_mgntd130::N/A"" /&gt;_x000D_
  &lt;param n=""UIParameter_524"" v=""fnote130::0"" /&gt;_x000D_
  &lt;param n=""UIParameter_525"" v=""ts_name131::"" /&gt;_x000D_
  &lt;param n=""UIParameter_526"" v=""d_type131::AC"" /&gt;_x000D_
  &lt;param n=""UIParame'"</definedName>
    <definedName name="_AMO_ContentDefinition_680586719.117" hidden="1">"'ter_527"" v=""s_mgntd131::N/A"" /&gt;_x000D_
  &lt;param n=""UIParameter_528"" v=""fnote131::0"" /&gt;_x000D_
  &lt;param n=""UIParameter_529"" v=""ts_name132::"" /&gt;_x000D_
  &lt;param n=""UIParameter_530"" v=""d_type132::AC"" /&gt;_x000D_
  &lt;param n=""UIParameter_531"" v=""s_mgntd132::N/A""'"</definedName>
    <definedName name="_AMO_ContentDefinition_680586719.118" hidden="1">"' /&gt;_x000D_
  &lt;param n=""UIParameter_532"" v=""fnote132::0"" /&gt;_x000D_
  &lt;param n=""UIParameter_533"" v=""ts_name133::"" /&gt;_x000D_
  &lt;param n=""UIParameter_534"" v=""d_type133::AC"" /&gt;_x000D_
  &lt;param n=""UIParameter_535"" v=""s_mgntd133::N/A"" /&gt;_x000D_
  &lt;param n=""UIParameter_'"</definedName>
    <definedName name="_AMO_ContentDefinition_680586719.119" hidden="1">"'536"" v=""fnote133::0"" /&gt;_x000D_
  &lt;param n=""UIParameter_537"" v=""ts_name134::"" /&gt;_x000D_
  &lt;param n=""UIParameter_538"" v=""d_type134::AC"" /&gt;_x000D_
  &lt;param n=""UIParameter_539"" v=""s_mgntd134::N/A"" /&gt;_x000D_
  &lt;param n=""UIParameter_540"" v=""fnote134::0"" /&gt;_x000D_
  &lt;'"</definedName>
    <definedName name="_AMO_ContentDefinition_680586719.12" hidden="1">"'er_41"" v=""ts_name10::"" /&gt;_x000D_
  &lt;param n=""UIParameter_42"" v=""d_type10::AC"" /&gt;_x000D_
  &lt;param n=""UIParameter_43"" v=""s_mgntd10::N/A"" /&gt;_x000D_
  &lt;param n=""UIParameter_44"" v=""fnote10::0"" /&gt;_x000D_
  &lt;param n=""UIParameter_45"" v=""ts_name11::"" /&gt;_x000D_
  &lt;param'"</definedName>
    <definedName name="_AMO_ContentDefinition_680586719.120" hidden="1">"'param n=""UIParameter_541"" v=""ts_name135::"" /&gt;_x000D_
  &lt;param n=""UIParameter_542"" v=""d_type135::AC"" /&gt;_x000D_
  &lt;param n=""UIParameter_543"" v=""s_mgntd135::N/A"" /&gt;_x000D_
  &lt;param n=""UIParameter_544"" v=""fnote135::0"" /&gt;_x000D_
  &lt;param n=""UIParameter_545"" v='"</definedName>
    <definedName name="_AMO_ContentDefinition_680586719.121" hidden="1">"'""ts_name136::"" /&gt;_x000D_
  &lt;param n=""UIParameter_546"" v=""d_type136::AC"" /&gt;_x000D_
  &lt;param n=""UIParameter_547"" v=""s_mgntd136::N/A"" /&gt;_x000D_
  &lt;param n=""UIParameter_548"" v=""fnote136::0"" /&gt;_x000D_
  &lt;param n=""UIParameter_549"" v=""ts_name137::"" /&gt;_x000D_
  &lt;param '"</definedName>
    <definedName name="_AMO_ContentDefinition_680586719.122" hidden="1">"'n=""UIParameter_550"" v=""d_type137::AC"" /&gt;_x000D_
  &lt;param n=""UIParameter_551"" v=""s_mgntd137::N/A"" /&gt;_x000D_
  &lt;param n=""UIParameter_552"" v=""fnote137::0"" /&gt;_x000D_
  &lt;param n=""UIParameter_553"" v=""ts_name138::"" /&gt;_x000D_
  &lt;param n=""UIParameter_554"" v=""d_typ'"</definedName>
    <definedName name="_AMO_ContentDefinition_680586719.123" hidden="1">"'e138::AC"" /&gt;_x000D_
  &lt;param n=""UIParameter_555"" v=""s_mgntd138::N/A"" /&gt;_x000D_
  &lt;param n=""UIParameter_556"" v=""fnote138::0"" /&gt;_x000D_
  &lt;param n=""UIParameter_557"" v=""ts_name139::"" /&gt;_x000D_
  &lt;param n=""UIParameter_558"" v=""d_type139::AC"" /&gt;_x000D_
  &lt;param n=""UI'"</definedName>
    <definedName name="_AMO_ContentDefinition_680586719.124" hidden="1">"'Parameter_559"" v=""s_mgntd139::N/A"" /&gt;_x000D_
  &lt;param n=""UIParameter_560"" v=""fnote139::0"" /&gt;_x000D_
  &lt;param n=""UIParameter_561"" v=""ts_name140::"" /&gt;_x000D_
  &lt;param n=""UIParameter_562"" v=""d_type140::AC"" /&gt;_x000D_
  &lt;param n=""UIParameter_563"" v=""s_mgntd140:'"</definedName>
    <definedName name="_AMO_ContentDefinition_680586719.125" hidden="1">"':N/A"" /&gt;_x000D_
  &lt;param n=""UIParameter_564"" v=""fnote140::0"" /&gt;_x000D_
  &lt;param n=""UIParameter_565"" v=""ts_name141::"" /&gt;_x000D_
  &lt;param n=""UIParameter_566"" v=""d_type141::AC"" /&gt;_x000D_
  &lt;param n=""UIParameter_567"" v=""s_mgntd141::N/A"" /&gt;_x000D_
  &lt;param n=""UIPara'"</definedName>
    <definedName name="_AMO_ContentDefinition_680586719.126" hidden="1">"'meter_568"" v=""fnote141::0"" /&gt;_x000D_
  &lt;param n=""UIParameter_569"" v=""ts_name142::"" /&gt;_x000D_
  &lt;param n=""UIParameter_570"" v=""d_type142::AC"" /&gt;_x000D_
  &lt;param n=""UIParameter_571"" v=""s_mgntd142::N/A"" /&gt;_x000D_
  &lt;param n=""UIParameter_572"" v=""fnote142::0"" /'"</definedName>
    <definedName name="_AMO_ContentDefinition_680586719.127" hidden="1">"'&gt;_x000D_
  &lt;param n=""UIParameter_573"" v=""ts_name143::"" /&gt;_x000D_
  &lt;param n=""UIParameter_574"" v=""d_type143::AC"" /&gt;_x000D_
  &lt;param n=""UIParameter_575"" v=""s_mgntd143::N/A"" /&gt;_x000D_
  &lt;param n=""UIParameter_576"" v=""fnote143::0"" /&gt;_x000D_
  &lt;param n=""UIParameter_5'"</definedName>
    <definedName name="_AMO_ContentDefinition_680586719.128" hidden="1">"'77"" v=""ts_name144::"" /&gt;_x000D_
  &lt;param n=""UIParameter_578"" v=""d_type144::AC"" /&gt;_x000D_
  &lt;param n=""UIParameter_579"" v=""s_mgntd144::N/A"" /&gt;_x000D_
  &lt;param n=""UIParameter_580"" v=""fnote144::0"" /&gt;_x000D_
  &lt;param n=""UIParameter_581"" v=""ts_name145::"" /&gt;_x000D_
  &lt;'"</definedName>
    <definedName name="_AMO_ContentDefinition_680586719.129" hidden="1">"'param n=""UIParameter_582"" v=""d_type145::AC"" /&gt;_x000D_
  &lt;param n=""UIParameter_583"" v=""s_mgntd145::N/A"" /&gt;_x000D_
  &lt;param n=""UIParameter_584"" v=""fnote145::0"" /&gt;_x000D_
  &lt;param n=""UIParameter_585"" v=""ts_name146::"" /&gt;_x000D_
  &lt;param n=""UIParameter_586"" v='"</definedName>
    <definedName name="_AMO_ContentDefinition_680586719.13" hidden="1">"' n=""UIParameter_46"" v=""d_type11::AC"" /&gt;_x000D_
  &lt;param n=""UIParameter_47"" v=""s_mgntd11::N/A"" /&gt;_x000D_
  &lt;param n=""UIParameter_48"" v=""fnote11::0"" /&gt;_x000D_
  &lt;param n=""UIParameter_49"" v=""ts_name12::"" /&gt;_x000D_
  &lt;param n=""UIParameter_50"" v=""d_type12::AC'"</definedName>
    <definedName name="_AMO_ContentDefinition_680586719.130" hidden="1">"'""d_type146::AC"" /&gt;_x000D_
  &lt;param n=""UIParameter_587"" v=""s_mgntd146::N/A"" /&gt;_x000D_
  &lt;param n=""UIParameter_588"" v=""fnote146::0"" /&gt;_x000D_
  &lt;param n=""UIParameter_589"" v=""ts_name147::"" /&gt;_x000D_
  &lt;param n=""UIParameter_590"" v=""d_type147::AC"" /&gt;_x000D_
  &lt;param'"</definedName>
    <definedName name="_AMO_ContentDefinition_680586719.131" hidden="1">"' n=""UIParameter_591"" v=""s_mgntd147::N/A"" /&gt;_x000D_
  &lt;param n=""UIParameter_592"" v=""fnote147::0"" /&gt;_x000D_
  &lt;param n=""UIParameter_593"" v=""ts_name148::"" /&gt;_x000D_
  &lt;param n=""UIParameter_594"" v=""d_type148::AC"" /&gt;_x000D_
  &lt;param n=""UIParameter_595"" v=""s_mg'"</definedName>
    <definedName name="_AMO_ContentDefinition_680586719.132" hidden="1">"'ntd148::N/A"" /&gt;_x000D_
  &lt;param n=""UIParameter_596"" v=""fnote148::0"" /&gt;_x000D_
  &lt;param n=""UIParameter_597"" v=""ts_name149::"" /&gt;_x000D_
  &lt;param n=""UIParameter_598"" v=""d_type149::AC"" /&gt;_x000D_
  &lt;param n=""UIParameter_599"" v=""s_mgntd149::N/A"" /&gt;_x000D_
  &lt;param n=""'"</definedName>
    <definedName name="_AMO_ContentDefinition_680586719.133" hidden="1">"'UIParameter_600"" v=""fnote149::0"" /&gt;_x000D_
  &lt;param n=""UIParameter_601"" v=""ts_name150::"" /&gt;_x000D_
  &lt;param n=""UIParameter_602"" v=""d_type150::AC"" /&gt;_x000D_
  &lt;param n=""UIParameter_603"" v=""s_mgntd150::N/A"" /&gt;_x000D_
  &lt;param n=""UIParameter_604"" v=""fnote150:'"</definedName>
    <definedName name="_AMO_ContentDefinition_680586719.134" hidden="1">"':0"" /&gt;_x000D_
  &lt;param n=""UIParameter_605"" v=""ts_name151::"" /&gt;_x000D_
  &lt;param n=""UIParameter_606"" v=""d_type151::AC"" /&gt;_x000D_
  &lt;param n=""UIParameter_607"" v=""s_mgntd151::N/A"" /&gt;_x000D_
  &lt;param n=""UIParameter_608"" v=""fnote151::0"" /&gt;_x000D_
  &lt;param n=""UIParame'"</definedName>
    <definedName name="_AMO_ContentDefinition_680586719.135" hidden="1">"'ter_609"" v=""ts_name152::"" /&gt;_x000D_
  &lt;param n=""UIParameter_610"" v=""d_type152::AC"" /&gt;_x000D_
  &lt;param n=""UIParameter_611"" v=""s_mgntd152::N/A"" /&gt;_x000D_
  &lt;param n=""UIParameter_612"" v=""fnote152::0"" /&gt;_x000D_
  &lt;param n=""UIParameter_613"" v=""ts_name153::"" /&gt;'"</definedName>
    <definedName name="_AMO_ContentDefinition_680586719.136" hidden="1">"'_x000D_
  &lt;param n=""UIParameter_614"" v=""d_type153::AC"" /&gt;_x000D_
  &lt;param n=""UIParameter_615"" v=""s_mgntd153::N/A"" /&gt;_x000D_
  &lt;param n=""UIParameter_616"" v=""fnote153::0"" /&gt;_x000D_
  &lt;param n=""UIParameter_617"" v=""ts_name154::"" /&gt;_x000D_
  &lt;param n=""UIParameter_61'"</definedName>
    <definedName name="_AMO_ContentDefinition_680586719.137" hidden="1">"'8"" v=""d_type154::AC"" /&gt;_x000D_
  &lt;param n=""UIParameter_619"" v=""s_mgntd154::N/A"" /&gt;_x000D_
  &lt;param n=""UIParameter_620"" v=""fnote154::0"" /&gt;_x000D_
  &lt;param n=""UIParameter_621"" v=""ts_name155::"" /&gt;_x000D_
  &lt;param n=""UIParameter_622"" v=""d_type155::AC"" /&gt;_x000D_
  &lt;'"</definedName>
    <definedName name="_AMO_ContentDefinition_680586719.138" hidden="1">"'param n=""UIParameter_623"" v=""s_mgntd155::N/A"" /&gt;_x000D_
  &lt;param n=""UIParameter_624"" v=""fnote155::0"" /&gt;_x000D_
  &lt;param n=""UIParameter_625"" v=""ts_name156::"" /&gt;_x000D_
  &lt;param n=""UIParameter_626"" v=""d_type156::AC"" /&gt;_x000D_
  &lt;param n=""UIParameter_627"" v='"</definedName>
    <definedName name="_AMO_ContentDefinition_680586719.139" hidden="1">"'""s_mgntd156::"" /&gt;_x000D_
  &lt;param n=""UIParameter_628"" v=""fnote156::0"" /&gt;_x000D_
  &lt;param n=""UIParameter_629"" v=""ts_name157::"" /&gt;_x000D_
  &lt;param n=""UIParameter_630"" v=""d_type157::AC"" /&gt;_x000D_
  &lt;param n=""UIParameter_631"" v=""s_mgntd157::N/A"" /&gt;_x000D_
  &lt;param '"</definedName>
    <definedName name="_AMO_ContentDefinition_680586719.14" hidden="1">"'"" /&gt;_x000D_
  &lt;param n=""UIParameter_51"" v=""s_mgntd12::N/A"" /&gt;_x000D_
  &lt;param n=""UIParameter_52"" v=""fnote12::0"" /&gt;_x000D_
  &lt;param n=""UIParameter_53"" v=""ts_name13::"" /&gt;_x000D_
  &lt;param n=""UIParameter_54"" v=""d_type13::AC"" /&gt;_x000D_
  &lt;param n=""UIParameter_55"" v'"</definedName>
    <definedName name="_AMO_ContentDefinition_680586719.140" hidden="1">"'n=""UIParameter_632"" v=""fnote157::0"" /&gt;_x000D_
  &lt;param n=""UIParameter_633"" v=""ts_name158::"" /&gt;_x000D_
  &lt;param n=""UIParameter_634"" v=""d_type158::AC"" /&gt;_x000D_
  &lt;param n=""UIParameter_635"" v=""s_mgntd158::N/A"" /&gt;_x000D_
  &lt;param n=""UIParameter_636"" v=""fnote'"</definedName>
    <definedName name="_AMO_ContentDefinition_680586719.141" hidden="1">"'158::0"" /&gt;_x000D_
  &lt;param n=""UIParameter_637"" v=""ts_name159::"" /&gt;_x000D_
  &lt;param n=""UIParameter_638"" v=""d_type159::AC"" /&gt;_x000D_
  &lt;param n=""UIParameter_639"" v=""s_mgntd159::N/A"" /&gt;_x000D_
  &lt;param n=""UIParameter_640"" v=""fnote159::0"" /&gt;_x000D_
  &lt;param n=""UIPa'"</definedName>
    <definedName name="_AMO_ContentDefinition_680586719.142" hidden="1">"'rameter_641"" v=""ts_name160::"" /&gt;_x000D_
  &lt;param n=""UIParameter_642"" v=""d_type160::AC"" /&gt;_x000D_
  &lt;param n=""UIParameter_643"" v=""s_mgntd160::N/A"" /&gt;_x000D_
  &lt;param n=""UIParameter_644"" v=""fnote160::0"" /&gt;_x000D_
  &lt;param n=""UIParameter_645"" v=""ts_name161::'"</definedName>
    <definedName name="_AMO_ContentDefinition_680586719.143" hidden="1">"'"" /&gt;_x000D_
  &lt;param n=""UIParameter_646"" v=""d_type161::AC"" /&gt;_x000D_
  &lt;param n=""UIParameter_647"" v=""s_mgntd161::N/A"" /&gt;_x000D_
  &lt;param n=""UIParameter_648"" v=""fnote161::0"" /&gt;_x000D_
  &lt;param n=""UIParameter_649"" v=""ts_name162::"" /&gt;_x000D_
  &lt;param n=""UIParamete'"</definedName>
    <definedName name="_AMO_ContentDefinition_680586719.144" hidden="1">"'r_650"" v=""d_type162::AC"" /&gt;_x000D_
  &lt;param n=""UIParameter_651"" v=""s_mgntd162::N/A"" /&gt;_x000D_
  &lt;param n=""UIParameter_652"" v=""fnote162::0"" /&gt;_x000D_
  &lt;param n=""UIParameter_653"" v=""ts_name163::"" /&gt;_x000D_
  &lt;param n=""UIParameter_654"" v=""d_type163::AC"" /&gt;_x000D_'"</definedName>
    <definedName name="_AMO_ContentDefinition_680586719.145" hidden="1">"'
  &lt;param n=""UIParameter_655"" v=""s_mgntd163::N/A"" /&gt;_x000D_
  &lt;param n=""UIParameter_656"" v=""fnote163::0"" /&gt;_x000D_
  &lt;param n=""UIParameter_657"" v=""ts_name164::"" /&gt;_x000D_
  &lt;param n=""UIParameter_658"" v=""d_type164::AC"" /&gt;_x000D_
  &lt;param n=""UIParameter_659""'"</definedName>
    <definedName name="_AMO_ContentDefinition_680586719.146" hidden="1">"' v=""s_mgntd164::N/A"" /&gt;_x000D_
  &lt;param n=""UIParameter_660"" v=""fnote164::0"" /&gt;_x000D_
  &lt;param n=""UIParameter_661"" v=""ts_name165::"" /&gt;_x000D_
  &lt;param n=""UIParameter_662"" v=""d_type165::AC"" /&gt;_x000D_
  &lt;param n=""UIParameter_663"" v=""s_mgntd165::N/A"" /&gt;_x000D_
  &lt;p'"</definedName>
    <definedName name="_AMO_ContentDefinition_680586719.147" hidden="1">"'aram n=""UIParameter_664"" v=""fnote165::0"" /&gt;_x000D_
  &lt;param n=""UIParameter_665"" v=""ts_name166::"" /&gt;_x000D_
  &lt;param n=""UIParameter_666"" v=""d_type166::AC"" /&gt;_x000D_
  &lt;param n=""UIParameter_667"" v=""s_mgntd166::N/A"" /&gt;_x000D_
  &lt;param n=""UIParameter_668"" v=""'"</definedName>
    <definedName name="_AMO_ContentDefinition_680586719.148" hidden="1">"'fnote166::0"" /&gt;_x000D_
  &lt;param n=""UIParameter_669"" v=""ts_name167::"" /&gt;_x000D_
  &lt;param n=""UIParameter_670"" v=""d_type167::AC"" /&gt;_x000D_
  &lt;param n=""UIParameter_671"" v=""s_mgntd167::N/A"" /&gt;_x000D_
  &lt;param n=""UIParameter_672"" v=""fnote167::0"" /&gt;_x000D_
  &lt;param n=""'"</definedName>
    <definedName name="_AMO_ContentDefinition_680586719.149" hidden="1">"'UIParameter_673"" v=""ts_name168::"" /&gt;_x000D_
  &lt;param n=""UIParameter_674"" v=""d_type168::AC"" /&gt;_x000D_
  &lt;param n=""UIParameter_675"" v=""s_mgntd168::N/A"" /&gt;_x000D_
  &lt;param n=""UIParameter_676"" v=""fnote168::0"" /&gt;_x000D_
  &lt;param n=""UIParameter_677"" v=""ts_name16'"</definedName>
    <definedName name="_AMO_ContentDefinition_680586719.15" hidden="1">"'=""s_mgntd13::N/A"" /&gt;_x000D_
  &lt;param n=""UIParameter_56"" v=""fnote13::0"" /&gt;_x000D_
  &lt;param n=""UIParameter_57"" v=""ts_name14::"" /&gt;_x000D_
  &lt;param n=""UIParameter_58"" v=""d_type14::AC"" /&gt;_x000D_
  &lt;param n=""UIParameter_59"" v=""s_mgntd14::N/A"" /&gt;_x000D_
  &lt;param n=""U'"</definedName>
    <definedName name="_AMO_ContentDefinition_680586719.150" hidden="1">"'9::"" /&gt;_x000D_
  &lt;param n=""UIParameter_678"" v=""d_type169::AC"" /&gt;_x000D_
  &lt;param n=""UIParameter_679"" v=""s_mgntd169::N/A"" /&gt;_x000D_
  &lt;param n=""UIParameter_680"" v=""fnote169::0"" /&gt;_x000D_
  &lt;param n=""UIParameter_681"" v=""ts_name170::"" /&gt;_x000D_
  &lt;param n=""UIParam'"</definedName>
    <definedName name="_AMO_ContentDefinition_680586719.151" hidden="1">"'eter_682"" v=""d_type170::AC"" /&gt;_x000D_
  &lt;param n=""UIParameter_683"" v=""s_mgntd170::N/A"" /&gt;_x000D_
  &lt;param n=""UIParameter_684"" v=""fnote170::0"" /&gt;_x000D_
  &lt;param n=""UIParameter_685"" v=""ts_name171::"" /&gt;_x000D_
  &lt;param n=""UIParameter_686"" v=""d_type171::AC"" '"</definedName>
    <definedName name="_AMO_ContentDefinition_680586719.152" hidden="1">"'/&gt;_x000D_
  &lt;param n=""UIParameter_687"" v=""s_mgntd171::N/A"" /&gt;_x000D_
  &lt;param n=""UIParameter_688"" v=""fnote171::0"" /&gt;_x000D_
  &lt;param n=""UIParameter_689"" v=""ts_name172::"" /&gt;_x000D_
  &lt;param n=""UIParameter_690"" v=""d_type172::AC"" /&gt;_x000D_
  &lt;param n=""UIParameter_6'"</definedName>
    <definedName name="_AMO_ContentDefinition_680586719.153" hidden="1">"'91"" v=""s_mgntd172::N/A"" /&gt;_x000D_
  &lt;param n=""UIParameter_692"" v=""fnote172::0"" /&gt;_x000D_
  &lt;param n=""UIParameter_693"" v=""ts_name173::"" /&gt;_x000D_
  &lt;param n=""UIParameter_694"" v=""d_type173::AC"" /&gt;_x000D_
  &lt;param n=""UIParameter_695"" v=""s_mgntd173::N/A"" /&gt;_x000D_
'"</definedName>
    <definedName name="_AMO_ContentDefinition_680586719.154" hidden="1">"'  &lt;param n=""UIParameter_696"" v=""fnote173::0"" /&gt;_x000D_
  &lt;param n=""UIParameter_697"" v=""ts_name174::"" /&gt;_x000D_
  &lt;param n=""UIParameter_698"" v=""d_type174::AC"" /&gt;_x000D_
  &lt;param n=""UIParameter_699"" v=""s_mgntd174::N/A"" /&gt;_x000D_
  &lt;param n=""UIParameter_700""'"</definedName>
    <definedName name="_AMO_ContentDefinition_680586719.155" hidden="1">"' v=""fnote174::0"" /&gt;_x000D_
  &lt;param n=""UIParameter_701"" v=""ts_name175::"" /&gt;_x000D_
  &lt;param n=""UIParameter_702"" v=""d_type175::AC"" /&gt;_x000D_
  &lt;param n=""UIParameter_703"" v=""s_mgntd175::N/A"" /&gt;_x000D_
  &lt;param n=""UIParameter_704"" v=""fnote175::0"" /&gt;_x000D_
  &lt;param'"</definedName>
    <definedName name="_AMO_ContentDefinition_680586719.156" hidden="1">"' n=""UIParameter_705"" v=""ts_name176::"" /&gt;_x000D_
  &lt;param n=""UIParameter_706"" v=""d_type176::AC"" /&gt;_x000D_
  &lt;param n=""UIParameter_707"" v=""s_mgntd176::N/A"" /&gt;_x000D_
  &lt;param n=""UIParameter_708"" v=""fnote176::0"" /&gt;_x000D_
  &lt;param n=""UIParameter_709"" v=""ts_n'"</definedName>
    <definedName name="_AMO_ContentDefinition_680586719.157" hidden="1">"'ame177::"" /&gt;_x000D_
  &lt;param n=""UIParameter_710"" v=""d_type177::AC"" /&gt;_x000D_
  &lt;param n=""UIParameter_711"" v=""s_mgntd177::N/A"" /&gt;_x000D_
  &lt;param n=""UIParameter_712"" v=""fnote177::0"" /&gt;_x000D_
  &lt;param n=""UIParameter_713"" v=""ts_name178::"" /&gt;_x000D_
  &lt;param n=""UI'"</definedName>
    <definedName name="_AMO_ContentDefinition_680586719.158" hidden="1">"'Parameter_714"" v=""d_type178::AC"" /&gt;_x000D_
  &lt;param n=""UIParameter_715"" v=""s_mgntd178::N/A"" /&gt;_x000D_
  &lt;param n=""UIParameter_716"" v=""fnote178::0"" /&gt;_x000D_
  &lt;param n=""UIParameter_717"" v=""ts_name179::"" /&gt;_x000D_
  &lt;param n=""UIParameter_718"" v=""d_type179::'"</definedName>
    <definedName name="_AMO_ContentDefinition_680586719.159" hidden="1">"'AC"" /&gt;_x000D_
  &lt;param n=""UIParameter_719"" v=""s_mgntd179::N/A"" /&gt;_x000D_
  &lt;param n=""UIParameter_720"" v=""fnote179::0"" /&gt;_x000D_
  &lt;param n=""UIParameter_721"" v=""ts_name180::"" /&gt;_x000D_
  &lt;param n=""UIParameter_722"" v=""d_type180::AC"" /&gt;_x000D_
  &lt;param n=""UIParame'"</definedName>
    <definedName name="_AMO_ContentDefinition_680586719.16" hidden="1">"'IParameter_60"" v=""fnote14::0"" /&gt;_x000D_
  &lt;param n=""UIParameter_61"" v=""ts_name15::"" /&gt;_x000D_
  &lt;param n=""UIParameter_62"" v=""d_type15::AC"" /&gt;_x000D_
  &lt;param n=""UIParameter_63"" v=""s_mgntd15::N/A"" /&gt;_x000D_
  &lt;param n=""UIParameter_64"" v=""fnote15::0"" /&gt;_x000D_
  '"</definedName>
    <definedName name="_AMO_ContentDefinition_680586719.160" hidden="1">"'ter_723"" v=""s_mgntd180::N/A"" /&gt;_x000D_
  &lt;param n=""UIParameter_724"" v=""fnote180::0"" /&gt;_x000D_
  &lt;param n=""UIParameter_725"" v=""ts_name181::"" /&gt;_x000D_
  &lt;param n=""UIParameter_726"" v=""d_type181::AC"" /&gt;_x000D_
  &lt;param n=""UIParameter_727"" v=""s_mgntd181::N/A""'"</definedName>
    <definedName name="_AMO_ContentDefinition_680586719.161" hidden="1">"' /&gt;_x000D_
  &lt;param n=""UIParameter_728"" v=""fnote181::0"" /&gt;_x000D_
  &lt;param n=""UIParameter_729"" v=""ts_name182::"" /&gt;_x000D_
  &lt;param n=""UIParameter_730"" v=""d_type182::AC"" /&gt;_x000D_
  &lt;param n=""UIParameter_731"" v=""s_mgntd182::N/A"" /&gt;_x000D_
  &lt;param n=""UIParameter_'"</definedName>
    <definedName name="_AMO_ContentDefinition_680586719.162" hidden="1">"'732"" v=""fnote182::0"" /&gt;_x000D_
  &lt;param n=""UIParameter_733"" v=""ts_name183::"" /&gt;_x000D_
  &lt;param n=""UIParameter_734"" v=""d_type183::AC"" /&gt;_x000D_
  &lt;param n=""UIParameter_735"" v=""s_mgntd183::N/A"" /&gt;_x000D_
  &lt;param n=""UIParameter_736"" v=""fnote183::0"" /&gt;_x000D_
  &lt;'"</definedName>
    <definedName name="_AMO_ContentDefinition_680586719.163" hidden="1">"'param n=""UIParameter_737"" v=""ts_name184::"" /&gt;_x000D_
  &lt;param n=""UIParameter_738"" v=""d_type184::AC"" /&gt;_x000D_
  &lt;param n=""UIParameter_739"" v=""s_mgntd184::N/A"" /&gt;_x000D_
  &lt;param n=""UIParameter_740"" v=""fnote184::0"" /&gt;_x000D_
  &lt;param n=""UIParameter_741"" v='"</definedName>
    <definedName name="_AMO_ContentDefinition_680586719.164" hidden="1">"'""ts_name185::"" /&gt;_x000D_
  &lt;param n=""UIParameter_742"" v=""d_type185::AC"" /&gt;_x000D_
  &lt;param n=""UIParameter_743"" v=""s_mgntd185::N/A"" /&gt;_x000D_
  &lt;param n=""UIParameter_744"" v=""fnote185::0"" /&gt;_x000D_
  &lt;param n=""UIParameter_745"" v=""ts_name186::"" /&gt;_x000D_
  &lt;param '"</definedName>
    <definedName name="_AMO_ContentDefinition_680586719.165" hidden="1">"'n=""UIParameter_746"" v=""d_type186::AC"" /&gt;_x000D_
  &lt;param n=""UIParameter_747"" v=""s_mgntd186::N/A"" /&gt;_x000D_
  &lt;param n=""UIParameter_748"" v=""fnote186::0"" /&gt;_x000D_
  &lt;param n=""UIParameter_749"" v=""ts_name187::"" /&gt;_x000D_
  &lt;param n=""UIParameter_750"" v=""d_typ'"</definedName>
    <definedName name="_AMO_ContentDefinition_680586719.166" hidden="1">"'e187::AC"" /&gt;_x000D_
  &lt;param n=""UIParameter_751"" v=""s_mgntd187::N/A"" /&gt;_x000D_
  &lt;param n=""UIParameter_752"" v=""fnote187::0"" /&gt;_x000D_
  &lt;param n=""UIParameter_753"" v=""ts_name188::"" /&gt;_x000D_
  &lt;param n=""UIParameter_754"" v=""d_type188::AC"" /&gt;_x000D_
  &lt;param n=""UI'"</definedName>
    <definedName name="_AMO_ContentDefinition_680586719.167" hidden="1">"'Parameter_755"" v=""s_mgntd188::N/A"" /&gt;_x000D_
  &lt;param n=""UIParameter_756"" v=""fnote188::0"" /&gt;_x000D_
  &lt;param n=""UIParameter_757"" v=""ts_name189::"" /&gt;_x000D_
  &lt;param n=""UIParameter_758"" v=""d_type189::AC"" /&gt;_x000D_
  &lt;param n=""UIParameter_759"" v=""s_mgntd189:'"</definedName>
    <definedName name="_AMO_ContentDefinition_680586719.168" hidden="1">"':N/A"" /&gt;_x000D_
  &lt;param n=""UIParameter_760"" v=""fnote189::0"" /&gt;_x000D_
  &lt;param n=""UIParameter_761"" v=""ts_name190::"" /&gt;_x000D_
  &lt;param n=""UIParameter_762"" v=""d_type190::AC"" /&gt;_x000D_
  &lt;param n=""UIParameter_763"" v=""s_mgntd190::N/A"" /&gt;_x000D_
  &lt;param n=""UIPara'"</definedName>
    <definedName name="_AMO_ContentDefinition_680586719.169" hidden="1">"'meter_764"" v=""fnote190::0"" /&gt;_x000D_
  &lt;param n=""UIParameter_765"" v=""ts_name191::"" /&gt;_x000D_
  &lt;param n=""UIParameter_766"" v=""d_type191::AC"" /&gt;_x000D_
  &lt;param n=""UIParameter_767"" v=""s_mgntd191::N/A"" /&gt;_x000D_
  &lt;param n=""UIParameter_768"" v=""fnote191::0"" /'"</definedName>
    <definedName name="_AMO_ContentDefinition_680586719.17" hidden="1">"'&lt;param n=""UIParameter_65"" v=""ts_name16::"" /&gt;_x000D_
  &lt;param n=""UIParameter_66"" v=""d_type16::AC"" /&gt;_x000D_
  &lt;param n=""UIParameter_67"" v=""s_mgntd16::N/A"" /&gt;_x000D_
  &lt;param n=""UIParameter_68"" v=""fnote16::0"" /&gt;_x000D_
  &lt;param n=""UIParameter_69"" v=""ts_name'"</definedName>
    <definedName name="_AMO_ContentDefinition_680586719.170" hidden="1">"'&gt;_x000D_
  &lt;param n=""UIParameter_769"" v=""ts_name192::"" /&gt;_x000D_
  &lt;param n=""UIParameter_770"" v=""d_type192::AC"" /&gt;_x000D_
  &lt;param n=""UIParameter_771"" v=""s_mgntd192::N/A"" /&gt;_x000D_
  &lt;param n=""UIParameter_772"" v=""fnote192::0"" /&gt;_x000D_
  &lt;param n=""UIParameter_7'"</definedName>
    <definedName name="_AMO_ContentDefinition_680586719.171" hidden="1">"'73"" v=""ts_name193::"" /&gt;_x000D_
  &lt;param n=""UIParameter_774"" v=""d_type193::AC"" /&gt;_x000D_
  &lt;param n=""UIParameter_775"" v=""s_mgntd193::N/A"" /&gt;_x000D_
  &lt;param n=""UIParameter_776"" v=""fnote193::0"" /&gt;_x000D_
  &lt;param n=""UIParameter_777"" v=""ts_name194::"" /&gt;_x000D_
  &lt;'"</definedName>
    <definedName name="_AMO_ContentDefinition_680586719.172" hidden="1">"'param n=""UIParameter_778"" v=""d_type194::AC"" /&gt;_x000D_
  &lt;param n=""UIParameter_779"" v=""s_mgntd194::N/A"" /&gt;_x000D_
  &lt;param n=""UIParameter_780"" v=""fnote194::0"" /&gt;_x000D_
  &lt;param n=""UIParameter_781"" v=""ts_name195::"" /&gt;_x000D_
  &lt;param n=""UIParameter_782"" v='"</definedName>
    <definedName name="_AMO_ContentDefinition_680586719.173" hidden="1">"'""d_type195::AC"" /&gt;_x000D_
  &lt;param n=""UIParameter_783"" v=""s_mgntd195::N/A"" /&gt;_x000D_
  &lt;param n=""UIParameter_784"" v=""fnote195::0"" /&gt;_x000D_
  &lt;param n=""UIParameter_785"" v=""ts_name196::"" /&gt;_x000D_
  &lt;param n=""UIParameter_786"" v=""d_type196::AC"" /&gt;_x000D_
  &lt;param'"</definedName>
    <definedName name="_AMO_ContentDefinition_680586719.174" hidden="1">"' n=""UIParameter_787"" v=""s_mgntd196::N/A"" /&gt;_x000D_
  &lt;param n=""UIParameter_788"" v=""fnote196::0"" /&gt;_x000D_
  &lt;param n=""UIParameter_789"" v=""ts_name197::"" /&gt;_x000D_
  &lt;param n=""UIParameter_790"" v=""d_type197::AC"" /&gt;_x000D_
  &lt;param n=""UIParameter_791"" v=""s_mg'"</definedName>
    <definedName name="_AMO_ContentDefinition_680586719.175" hidden="1">"'ntd197::N/A"" /&gt;_x000D_
  &lt;param n=""UIParameter_792"" v=""fnote197::0"" /&gt;_x000D_
  &lt;param n=""UIParameter_793"" v=""ts_name198::"" /&gt;_x000D_
  &lt;param n=""UIParameter_794"" v=""d_type198::AC"" /&gt;_x000D_
  &lt;param n=""UIParameter_795"" v=""s_mgntd198::N/A"" /&gt;_x000D_
  &lt;param n=""'"</definedName>
    <definedName name="_AMO_ContentDefinition_680586719.176" hidden="1">"'UIParameter_796"" v=""fnote198::0"" /&gt;_x000D_
  &lt;param n=""UIParameter_797"" v=""ts_name199::"" /&gt;_x000D_
  &lt;param n=""UIParameter_798"" v=""d_type199::AC"" /&gt;_x000D_
  &lt;param n=""UIParameter_799"" v=""s_mgntd199::N/A"" /&gt;_x000D_
  &lt;param n=""UIParameter_800"" v=""fnote199:'"</definedName>
    <definedName name="_AMO_ContentDefinition_680586719.177" hidden="1">"':0"" /&gt;_x000D_
  &lt;param n=""UIParameter_801"" v=""ts_name200::"" /&gt;_x000D_
  &lt;param n=""UIParameter_802"" v=""d_type200::AC"" /&gt;_x000D_
  &lt;param n=""UIParameter_803"" v=""s_mgntd200::N/A"" /&gt;_x000D_
  &lt;param n=""UIParameter_804"" v=""fnote200::0"" /&gt;_x000D_
  &lt;param n=""UIParame'"</definedName>
    <definedName name="_AMO_ContentDefinition_680586719.178" hidden="1">"'ter_805"" v=""ts_name201::"" /&gt;_x000D_
  &lt;param n=""UIParameter_806"" v=""d_type201::AC"" /&gt;_x000D_
  &lt;param n=""UIParameter_807"" v=""s_mgntd201::N/A"" /&gt;_x000D_
  &lt;param n=""UIParameter_808"" v=""fnote201::0"" /&gt;_x000D_
  &lt;param n=""UIParameter_809"" v=""ts_name202::"" /&gt;'"</definedName>
    <definedName name="_AMO_ContentDefinition_680586719.179" hidden="1">"'_x000D_
  &lt;param n=""UIParameter_810"" v=""d_type202::AC"" /&gt;_x000D_
  &lt;param n=""UIParameter_811"" v=""s_mgntd202::N/A"" /&gt;_x000D_
  &lt;param n=""UIParameter_812"" v=""fnote202::0"" /&gt;_x000D_
  &lt;param n=""UIParameter_813"" v=""ts_name203::"" /&gt;_x000D_
  &lt;param n=""UIParameter_81'"</definedName>
    <definedName name="_AMO_ContentDefinition_680586719.18" hidden="1">"'17::"" /&gt;_x000D_
  &lt;param n=""UIParameter_70"" v=""d_type17::AC"" /&gt;_x000D_
  &lt;param n=""UIParameter_71"" v=""s_mgntd17::N/A"" /&gt;_x000D_
  &lt;param n=""UIParameter_72"" v=""fnote17::0"" /&gt;_x000D_
  &lt;param n=""UIParameter_73"" v=""ts_name18::"" /&gt;_x000D_
  &lt;param n=""UIParameter_7'"</definedName>
    <definedName name="_AMO_ContentDefinition_680586719.180" hidden="1">"'4"" v=""d_type203::AC"" /&gt;_x000D_
  &lt;param n=""UIParameter_815"" v=""s_mgntd203::N/A"" /&gt;_x000D_
  &lt;param n=""UIParameter_816"" v=""fnote203::0"" /&gt;_x000D_
  &lt;param n=""UIParameter_817"" v=""ts_name204::"" /&gt;_x000D_
  &lt;param n=""UIParameter_818"" v=""d_type204::AC"" /&gt;_x000D_
  &lt;'"</definedName>
    <definedName name="_AMO_ContentDefinition_680586719.181" hidden="1">"'param n=""UIParameter_819"" v=""s_mgntd204::N/A"" /&gt;_x000D_
  &lt;param n=""UIParameter_820"" v=""fnote204::0"" /&gt;_x000D_
  &lt;param n=""UIParameter_821"" v=""ts_name205::"" /&gt;_x000D_
  &lt;param n=""UIParameter_822"" v=""d_type205::AC"" /&gt;_x000D_
  &lt;param n=""UIParameter_823"" v='"</definedName>
    <definedName name="_AMO_ContentDefinition_680586719.182" hidden="1">"'""s_mgntd205::N/A"" /&gt;_x000D_
  &lt;param n=""UIParameter_824"" v=""fnote205::0"" /&gt;_x000D_
  &lt;param n=""UIParameter_825"" v=""ts_name206::"" /&gt;_x000D_
  &lt;param n=""UIParameter_826"" v=""d_type206::AC"" /&gt;_x000D_
  &lt;param n=""UIParameter_827"" v=""s_mgntd206::N/A"" /&gt;_x000D_
  &lt;para'"</definedName>
    <definedName name="_AMO_ContentDefinition_680586719.183" hidden="1">"'m n=""UIParameter_828"" v=""fnote206::0"" /&gt;_x000D_
  &lt;param n=""UIParameter_829"" v=""ts_name207::"" /&gt;_x000D_
  &lt;param n=""UIParameter_830"" v=""d_type207::AC"" /&gt;_x000D_
  &lt;param n=""UIParameter_831"" v=""s_mgntd207::N/A"" /&gt;_x000D_
  &lt;param n=""UIParameter_832"" v=""fno'"</definedName>
    <definedName name="_AMO_ContentDefinition_680586719.184" hidden="1">"'te207::0"" /&gt;_x000D_
  &lt;param n=""UIParameter_833"" v=""ts_name208::"" /&gt;_x000D_
  &lt;param n=""UIParameter_834"" v=""d_type208::AC"" /&gt;_x000D_
  &lt;param n=""UIParameter_835"" v=""s_mgntd208::N/A"" /&gt;_x000D_
  &lt;param n=""UIParameter_836"" v=""fnote208::0"" /&gt;_x000D_
  &lt;param n=""UI'"</definedName>
    <definedName name="_AMO_ContentDefinition_680586719.185" hidden="1">"'Parameter_837"" v=""ts_name209::"" /&gt;_x000D_
  &lt;param n=""UIParameter_838"" v=""d_type209::AC"" /&gt;_x000D_
  &lt;param n=""UIParameter_839"" v=""s_mgntd209::N/A"" /&gt;_x000D_
  &lt;param n=""UIParameter_840"" v=""fnote209::0"" /&gt;_x000D_
  &lt;param n=""UIParameter_841"" v=""ts_name210'"</definedName>
    <definedName name="_AMO_ContentDefinition_680586719.186" hidden="1">"'::"" /&gt;_x000D_
  &lt;param n=""UIParameter_842"" v=""d_type210::AC"" /&gt;_x000D_
  &lt;param n=""UIParameter_843"" v=""s_mgntd210::N/A"" /&gt;_x000D_
  &lt;param n=""UIParameter_844"" v=""fnote210::0"" /&gt;_x000D_
  &lt;param n=""UIParameter_845"" v=""ts_name211::"" /&gt;_x000D_
  &lt;param n=""UIParame'"</definedName>
    <definedName name="_AMO_ContentDefinition_680586719.187" hidden="1">"'ter_846"" v=""d_type211::AC"" /&gt;_x000D_
  &lt;param n=""UIParameter_847"" v=""s_mgntd211::N/A"" /&gt;_x000D_
  &lt;param n=""UIParameter_848"" v=""fnote211::0"" /&gt;_x000D_
  &lt;param n=""UIParameter_849"" v=""ts_name212::"" /&gt;_x000D_
  &lt;param n=""UIParameter_850"" v=""d_type212::AC"" /'"</definedName>
    <definedName name="_AMO_ContentDefinition_680586719.188" hidden="1">"'&gt;_x000D_
  &lt;param n=""UIParameter_851"" v=""s_mgntd212::N/A"" /&gt;_x000D_
  &lt;param n=""UIParameter_852"" v=""fnote212::0"" /&gt;_x000D_
  &lt;param n=""UIParameter_853"" v=""ts_name213::"" /&gt;_x000D_
  &lt;param n=""UIParameter_854"" v=""d_type213::AC"" /&gt;_x000D_
  &lt;param n=""UIParameter_85'"</definedName>
    <definedName name="_AMO_ContentDefinition_680586719.189" hidden="1">"'5"" v=""s_mgntd213::N/A"" /&gt;_x000D_
  &lt;param n=""UIParameter_856"" v=""fnote213::0"" /&gt;_x000D_
  &lt;param n=""UIParameter_857"" v=""ts_name214::"" /&gt;_x000D_
  &lt;param n=""UIParameter_858"" v=""d_type214::AC"" /&gt;_x000D_
  &lt;param n=""UIParameter_859"" v=""s_mgntd214::N/A"" /&gt;_x000D_
 '"</definedName>
    <definedName name="_AMO_ContentDefinition_680586719.19" hidden="1">"'4"" v=""d_type18::AC"" /&gt;_x000D_
  &lt;param n=""UIParameter_75"" v=""s_mgntd18::N/A"" /&gt;_x000D_
  &lt;param n=""UIParameter_76"" v=""fnote18::0"" /&gt;_x000D_
  &lt;param n=""UIParameter_77"" v=""ts_name19::"" /&gt;_x000D_
  &lt;param n=""UIParameter_78"" v=""d_type19::AC"" /&gt;_x000D_
  &lt;param n'"</definedName>
    <definedName name="_AMO_ContentDefinition_680586719.190" hidden="1">"' &lt;param n=""UIParameter_860"" v=""fnote214::0"" /&gt;_x000D_
  &lt;param n=""UIParameter_861"" v=""ts_name215::"" /&gt;_x000D_
  &lt;param n=""UIParameter_862"" v=""d_type215::AC"" /&gt;_x000D_
  &lt;param n=""UIParameter_863"" v=""s_mgntd215::N/A"" /&gt;_x000D_
  &lt;param n=""UIParameter_864"" '"</definedName>
    <definedName name="_AMO_ContentDefinition_680586719.191" hidden="1">"'v=""fnote215::0"" /&gt;_x000D_
  &lt;param n=""UIParameter_865"" v=""ts_name216::"" /&gt;_x000D_
  &lt;param n=""UIParameter_866"" v=""d_type216::AC"" /&gt;_x000D_
  &lt;param n=""UIParameter_867"" v=""s_mgntd216::N/A"" /&gt;_x000D_
  &lt;param n=""UIParameter_868"" v=""fnote216::0"" /&gt;_x000D_
  &lt;param'"</definedName>
    <definedName name="_AMO_ContentDefinition_680586719.192" hidden="1">"' n=""UIParameter_869"" v=""ts_name217::"" /&gt;_x000D_
  &lt;param n=""UIParameter_870"" v=""d_type217::AC"" /&gt;_x000D_
  &lt;param n=""UIParameter_871"" v=""s_mgntd217::N/A"" /&gt;_x000D_
  &lt;param n=""UIParameter_872"" v=""fnote217::0"" /&gt;_x000D_
  &lt;param n=""UIParameter_873"" v=""ts_n'"</definedName>
    <definedName name="_AMO_ContentDefinition_680586719.193" hidden="1">"'ame218::"" /&gt;_x000D_
  &lt;param n=""UIParameter_874"" v=""d_type218::AC"" /&gt;_x000D_
  &lt;param n=""UIParameter_875"" v=""s_mgntd218::N/A"" /&gt;_x000D_
  &lt;param n=""UIParameter_876"" v=""fnote218::0"" /&gt;_x000D_
  &lt;param n=""UIParameter_877"" v=""ts_name219::"" /&gt;_x000D_
  &lt;param n=""UI'"</definedName>
    <definedName name="_AMO_ContentDefinition_680586719.194" hidden="1">"'Parameter_878"" v=""d_type219::AC"" /&gt;_x000D_
  &lt;param n=""UIParameter_879"" v=""s_mgntd219::N/A"" /&gt;_x000D_
  &lt;param n=""UIParameter_880"" v=""fnote219::0"" /&gt;_x000D_
  &lt;param n=""UIParameter_881"" v=""ts_name220::"" /&gt;_x000D_
  &lt;param n=""UIParameter_882"" v=""d_type220::'"</definedName>
    <definedName name="_AMO_ContentDefinition_680586719.195" hidden="1">"'AC"" /&gt;_x000D_
  &lt;param n=""UIParameter_883"" v=""s_mgntd220::N/A"" /&gt;_x000D_
  &lt;param n=""UIParameter_884"" v=""fnote220::0"" /&gt;_x000D_
  &lt;param n=""UIParameter_885"" v=""ts_name221::"" /&gt;_x000D_
  &lt;param n=""UIParameter_886"" v=""d_type221::AC"" /&gt;_x000D_
  &lt;param n=""UIParame'"</definedName>
    <definedName name="_AMO_ContentDefinition_680586719.196" hidden="1">"'ter_887"" v=""s_mgntd221::N/A"" /&gt;_x000D_
  &lt;param n=""UIParameter_888"" v=""fnote221::0"" /&gt;_x000D_
  &lt;param n=""UIParameter_889"" v=""ts_name222::"" /&gt;_x000D_
  &lt;param n=""UIParameter_890"" v=""d_type222::AC"" /&gt;_x000D_
  &lt;param n=""UIParameter_891"" v=""s_mgntd222::N/A""'"</definedName>
    <definedName name="_AMO_ContentDefinition_680586719.197" hidden="1">"' /&gt;_x000D_
  &lt;param n=""UIParameter_892"" v=""fnote222::0"" /&gt;_x000D_
  &lt;param n=""UIParameter_893"" v=""ts_name223::"" /&gt;_x000D_
  &lt;param n=""UIParameter_894"" v=""d_type223::AC"" /&gt;_x000D_
  &lt;param n=""UIParameter_895"" v=""s_mgntd223::N/A"" /&gt;_x000D_
  &lt;param n=""UIParameter_'"</definedName>
    <definedName name="_AMO_ContentDefinition_680586719.198" hidden="1">"'896"" v=""fnote223::0"" /&gt;_x000D_
  &lt;param n=""UIParameter_897"" v=""ts_name224::"" /&gt;_x000D_
  &lt;param n=""UIParameter_898"" v=""d_type224::AC"" /&gt;_x000D_
  &lt;param n=""UIParameter_899"" v=""s_mgntd224::N/A"" /&gt;_x000D_
  &lt;param n=""UIParameter_900"" v=""fnote224::0"" /&gt;_x000D_
  &lt;'"</definedName>
    <definedName name="_AMO_ContentDefinition_680586719.199" hidden="1">"'param n=""UIParameter_901"" v=""ts_name225::"" /&gt;_x000D_
  &lt;param n=""UIParameter_902"" v=""d_type225::AC"" /&gt;_x000D_
  &lt;param n=""UIParameter_903"" v=""s_mgntd225::N/A"" /&gt;_x000D_
  &lt;param n=""UIParameter_904"" v=""fnote225::0"" /&gt;_x000D_
  &lt;param n=""UIParameter_905"" v='"</definedName>
    <definedName name="_AMO_ContentDefinition_680586719.2" hidden="1">"'0""&gt;_x000D_
  &lt;files&gt;d:\Documents and Settings\CBKUR1162\My Documents\My SAS Files\Add-In for Microsoft Office\_SOA_Extract_TS_IDs_1\Extract_TS_IDs.srx&lt;/files&gt;_x000D_
  &lt;param n=""DisplayName"" v=""Extract TS IDs"" /&gt;_x000D_
  &lt;param n=""ServerName"" v=""SASApp"" /&gt;_x000D_
 '"</definedName>
    <definedName name="_AMO_ContentDefinition_680586719.20" hidden="1">"'=""UIParameter_79"" v=""s_mgntd19::N/A"" /&gt;_x000D_
  &lt;param n=""UIParameter_80"" v=""fnote19::0"" /&gt;_x000D_
  &lt;param n=""UIParameter_81"" v=""ts_name20::"" /&gt;_x000D_
  &lt;param n=""UIParameter_82"" v=""d_type20::AC"" /&gt;_x000D_
  &lt;param n=""UIParameter_83"" v=""s_mgntd20::N/A'"</definedName>
    <definedName name="_AMO_ContentDefinition_680586719.200" hidden="1">"'""ts_name226::"" /&gt;_x000D_
  &lt;param n=""UIParameter_906"" v=""d_type226::AC"" /&gt;_x000D_
  &lt;param n=""UIParameter_907"" v=""s_mgntd226::N/A"" /&gt;_x000D_
  &lt;param n=""UIParameter_908"" v=""fnote226::0"" /&gt;_x000D_
  &lt;param n=""UIParameter_909"" v=""ts_name227::"" /&gt;_x000D_
  &lt;param '"</definedName>
    <definedName name="_AMO_ContentDefinition_680586719.201" hidden="1">"'n=""UIParameter_910"" v=""d_type227::AC"" /&gt;_x000D_
  &lt;param n=""UIParameter_911"" v=""s_mgntd227::N/A"" /&gt;_x000D_
  &lt;param n=""UIParameter_912"" v=""fnote227::0"" /&gt;_x000D_
  &lt;param n=""UIParameter_913"" v=""ts_name228::"" /&gt;_x000D_
  &lt;param n=""UIParameter_914"" v=""d_typ'"</definedName>
    <definedName name="_AMO_ContentDefinition_680586719.202" hidden="1">"'e228::AC"" /&gt;_x000D_
  &lt;param n=""UIParameter_915"" v=""s_mgntd228::N/A"" /&gt;_x000D_
  &lt;param n=""UIParameter_916"" v=""fnote228::0"" /&gt;_x000D_
  &lt;param n=""UIParameter_917"" v=""ts_name229::"" /&gt;_x000D_
  &lt;param n=""UIParameter_918"" v=""d_type229::AC"" /&gt;_x000D_
  &lt;param n=""UI'"</definedName>
    <definedName name="_AMO_ContentDefinition_680586719.203" hidden="1">"'Parameter_919"" v=""s_mgntd229::N/A"" /&gt;_x000D_
  &lt;param n=""UIParameter_920"" v=""fnote229::0"" /&gt;_x000D_
  &lt;param n=""UIParameter_921"" v=""ts_name230::"" /&gt;_x000D_
  &lt;param n=""UIParameter_922"" v=""d_type230::AC"" /&gt;_x000D_
  &lt;param n=""UIParameter_923"" v=""s_mgntd230:'"</definedName>
    <definedName name="_AMO_ContentDefinition_680586719.204" hidden="1">"':N/A"" /&gt;_x000D_
  &lt;param n=""UIParameter_924"" v=""fnote230::0"" /&gt;_x000D_
  &lt;param n=""UIParameter_925"" v=""ts_name231::"" /&gt;_x000D_
  &lt;param n=""UIParameter_926"" v=""d_type231::AC"" /&gt;_x000D_
  &lt;param n=""UIParameter_927"" v=""s_mgntd231::N/A"" /&gt;_x000D_
  &lt;param n=""UIPara'"</definedName>
    <definedName name="_AMO_ContentDefinition_680586719.205" hidden="1">"'meter_928"" v=""fnote231::0"" /&gt;_x000D_
  &lt;param n=""UIParameter_929"" v=""ts_name232::"" /&gt;_x000D_
  &lt;param n=""UIParameter_930"" v=""d_type232::AC"" /&gt;_x000D_
  &lt;param n=""UIParameter_931"" v=""s_mgntd232::N/A"" /&gt;_x000D_
  &lt;param n=""UIParameter_932"" v=""fnote232::0"" /'"</definedName>
    <definedName name="_AMO_ContentDefinition_680586719.206" hidden="1">"'&gt;_x000D_
  &lt;param n=""UIParameter_933"" v=""ts_name233::"" /&gt;_x000D_
  &lt;param n=""UIParameter_934"" v=""d_type233::AC"" /&gt;_x000D_
  &lt;param n=""UIParameter_935"" v=""s_mgntd233::N/A"" /&gt;_x000D_
  &lt;param n=""UIParameter_936"" v=""fnote233::0"" /&gt;_x000D_
  &lt;param n=""UIParameter_9'"</definedName>
    <definedName name="_AMO_ContentDefinition_680586719.207" hidden="1">"'37"" v=""ts_name234::"" /&gt;_x000D_
  &lt;param n=""UIParameter_938"" v=""d_type234::AC"" /&gt;_x000D_
  &lt;param n=""UIParameter_939"" v=""s_mgntd234::N/A"" /&gt;_x000D_
  &lt;param n=""UIParameter_940"" v=""fnote234::0"" /&gt;_x000D_
  &lt;param n=""UIParameter_941"" v=""ts_name235::"" /&gt;_x000D_
  &lt;'"</definedName>
    <definedName name="_AMO_ContentDefinition_680586719.208" hidden="1">"'param n=""UIParameter_942"" v=""d_type235::AC"" /&gt;_x000D_
  &lt;param n=""UIParameter_943"" v=""s_mgntd235::N/A"" /&gt;_x000D_
  &lt;param n=""UIParameter_944"" v=""fnote235::0"" /&gt;_x000D_
  &lt;param n=""UIParameter_945"" v=""ts_name236::"" /&gt;_x000D_
  &lt;param n=""UIParameter_946"" v='"</definedName>
    <definedName name="_AMO_ContentDefinition_680586719.209" hidden="1">"'""d_type236::AC"" /&gt;_x000D_
  &lt;param n=""UIParameter_947"" v=""s_mgntd236::N/A"" /&gt;_x000D_
  &lt;param n=""UIParameter_948"" v=""fnote236::0"" /&gt;_x000D_
  &lt;param n=""UIParameter_949"" v=""ts_name237::"" /&gt;_x000D_
  &lt;param n=""UIParameter_950"" v=""d_type237::AC"" /&gt;_x000D_
  &lt;param'"</definedName>
    <definedName name="_AMO_ContentDefinition_680586719.21" hidden="1">"'"" /&gt;_x000D_
  &lt;param n=""UIParameter_84"" v=""fnote20::0"" /&gt;_x000D_
  &lt;param n=""UIParameter_85"" v=""ts_name21::"" /&gt;_x000D_
  &lt;param n=""UIParameter_86"" v=""d_type21::AC"" /&gt;_x000D_
  &lt;param n=""UIParameter_87"" v=""s_mgntd21::N/A"" /&gt;_x000D_
  &lt;param n=""UIParameter_88"" v'"</definedName>
    <definedName name="_AMO_ContentDefinition_680586719.210" hidden="1">"' n=""UIParameter_951"" v=""s_mgntd237::N/A"" /&gt;_x000D_
  &lt;param n=""UIParameter_952"" v=""fnote237::0"" /&gt;_x000D_
  &lt;param n=""UIParameter_953"" v=""ts_name238::"" /&gt;_x000D_
  &lt;param n=""UIParameter_954"" v=""d_type238::AC"" /&gt;_x000D_
  &lt;param n=""UIParameter_955"" v=""s_mg'"</definedName>
    <definedName name="_AMO_ContentDefinition_680586719.211" hidden="1">"'ntd238::N/A"" /&gt;_x000D_
  &lt;param n=""UIParameter_956"" v=""fnote238::0"" /&gt;_x000D_
  &lt;param n=""UIParameter_957"" v=""ts_name239::"" /&gt;_x000D_
  &lt;param n=""UIParameter_958"" v=""d_type239::AC"" /&gt;_x000D_
  &lt;param n=""UIParameter_959"" v=""s_mgntd239::N/A"" /&gt;_x000D_
  &lt;param n=""'"</definedName>
    <definedName name="_AMO_ContentDefinition_680586719.212" hidden="1">"'UIParameter_960"" v=""fnote239::0"" /&gt;_x000D_
  &lt;param n=""UIParameter_961"" v=""ts_name240::"" /&gt;_x000D_
  &lt;param n=""UIParameter_962"" v=""d_type240::AC"" /&gt;_x000D_
  &lt;param n=""UIParameter_963"" v=""s_mgntd240::AC"" /&gt;_x000D_
  &lt;param n=""UIParameter_964"" v=""fnote240:'"</definedName>
    <definedName name="_AMO_ContentDefinition_680586719.213" hidden="1">"':0"" /&gt;_x000D_
  &lt;param n=""UIParameter_965"" v=""ts_name241::"" /&gt;_x000D_
  &lt;param n=""UIParameter_966"" v=""d_type241::AC"" /&gt;_x000D_
  &lt;param n=""UIParameter_967"" v=""s_mgntd241::N/A"" /&gt;_x000D_
  &lt;param n=""UIParameter_968"" v=""fnote241::0"" /&gt;_x000D_
  &lt;param n=""UIParame'"</definedName>
    <definedName name="_AMO_ContentDefinition_680586719.214" hidden="1">"'ter_969"" v=""ts_name242::"" /&gt;_x000D_
  &lt;param n=""UIParameter_970"" v=""d_type242::AC"" /&gt;_x000D_
  &lt;param n=""UIParameter_971"" v=""s_mgntd242::N/A"" /&gt;_x000D_
  &lt;param n=""UIParameter_972"" v=""fnote242::0"" /&gt;_x000D_
  &lt;param n=""UIParameter_973"" v=""ts_name243::"" /&gt;'"</definedName>
    <definedName name="_AMO_ContentDefinition_680586719.215" hidden="1">"'_x000D_
  &lt;param n=""UIParameter_974"" v=""d_type243::AC"" /&gt;_x000D_
  &lt;param n=""UIParameter_975"" v=""s_mgntd243::N/A"" /&gt;_x000D_
  &lt;param n=""UIParameter_976"" v=""fnote243::0"" /&gt;_x000D_
  &lt;param n=""UIParameter_977"" v=""ts_name244::"" /&gt;_x000D_
  &lt;param n=""UIParameter_97'"</definedName>
    <definedName name="_AMO_ContentDefinition_680586719.216" hidden="1">"'8"" v=""d_type244::AC"" /&gt;_x000D_
  &lt;param n=""UIParameter_979"" v=""s_mgntd244::N/A"" /&gt;_x000D_
  &lt;param n=""UIParameter_980"" v=""fnote244::0"" /&gt;_x000D_
  &lt;param n=""UIParameter_981"" v=""ts_name245::"" /&gt;_x000D_
  &lt;param n=""UIParameter_982"" v=""d_type245::AC"" /&gt;_x000D_
  &lt;'"</definedName>
    <definedName name="_AMO_ContentDefinition_680586719.217" hidden="1">"'param n=""UIParameter_983"" v=""s_mgntd245::N/A"" /&gt;_x000D_
  &lt;param n=""UIParameter_984"" v=""fnote245::0"" /&gt;_x000D_
  &lt;param n=""UIParameter_985"" v=""ts_name246::"" /&gt;_x000D_
  &lt;param n=""UIParameter_986"" v=""d_type246::AC"" /&gt;_x000D_
  &lt;param n=""UIParameter_987"" v='"</definedName>
    <definedName name="_AMO_ContentDefinition_680586719.218" hidden="1">"'""s_mgntd246::N/A"" /&gt;_x000D_
  &lt;param n=""UIParameter_988"" v=""fnote246::0"" /&gt;_x000D_
  &lt;param n=""UIParameter_989"" v=""ts_name247::"" /&gt;_x000D_
  &lt;param n=""UIParameter_990"" v=""d_type247::AC"" /&gt;_x000D_
  &lt;param n=""UIParameter_991"" v=""s_mgntd247::N/A"" /&gt;_x000D_
  &lt;para'"</definedName>
    <definedName name="_AMO_ContentDefinition_680586719.219" hidden="1">"'m n=""UIParameter_992"" v=""fnote247::0"" /&gt;_x000D_
  &lt;param n=""UIParameter_993"" v=""ts_name248::"" /&gt;_x000D_
  &lt;param n=""UIParameter_994"" v=""d_type248::AC"" /&gt;_x000D_
  &lt;param n=""UIParameter_995"" v=""s_mgntd248::N/A"" /&gt;_x000D_
  &lt;param n=""UIParameter_996"" v=""fno'"</definedName>
    <definedName name="_AMO_ContentDefinition_680586719.22" hidden="1">"'=""fnote21::0"" /&gt;_x000D_
  &lt;param n=""UIParameter_89"" v=""ts_name22::"" /&gt;_x000D_
  &lt;param n=""UIParameter_90"" v=""d_type22::AC"" /&gt;_x000D_
  &lt;param n=""UIParameter_91"" v=""s_mgntd22::N/A"" /&gt;_x000D_
  &lt;param n=""UIParameter_92"" v=""fnote22::0"" /&gt;_x000D_
  &lt;param n=""UIPar'"</definedName>
    <definedName name="_AMO_ContentDefinition_680586719.220" hidden="1">"'te248::0"" /&gt;_x000D_
  &lt;param n=""UIParameter_997"" v=""ts_name249::"" /&gt;_x000D_
  &lt;param n=""UIParameter_998"" v=""d_type249::AC"" /&gt;_x000D_
  &lt;param n=""UIParameter_999"" v=""s_mgntd249::N/A"" /&gt;_x000D_
  &lt;param n=""UIParameter_1000"" v=""fnote249::0"" /&gt;_x000D_
  &lt;param n=""U'"</definedName>
    <definedName name="_AMO_ContentDefinition_680586719.221" hidden="1">"'IParameter_1001"" v=""ts_name250::"" /&gt;_x000D_
  &lt;param n=""UIParameter_1002"" v=""d_type250::AC"" /&gt;_x000D_
  &lt;param n=""UIParameter_1003"" v=""s_mgntd250::N/A"" /&gt;_x000D_
  &lt;param n=""UIParameter_1004"" v=""fnote250::0"" /&gt;_x000D_
  &lt;param n=""UIParameter_1005"" v=""_runs'"</definedName>
    <definedName name="_AMO_ContentDefinition_680586719.222" hidden="1">"'ource::0"" /&gt;_x000D_
  &lt;param n=""UIParameter_1006"" v=""_datasetname::ETSS.ETSS_FINAL_OUTPUT"" /&gt;_x000D_
  &lt;param n=""UIParameters"" v=""1007"" /&gt;_x000D_
  &lt;param n=""StoredProcessID"" v=""A58KUIMC.B1000B1Q"" /&gt;_x000D_
  &lt;param n=""StoredProcessPath"" v=""ETSSAddHocReports'"</definedName>
    <definedName name="_AMO_ContentDefinition_680586719.223" hidden="1">"'/Extract TS IDs"" /&gt;_x000D_
  &lt;param n=""RepositoryName"" v=""Foundation"" /&gt;_x000D_
  &lt;param n=""ClassName"" v=""SAS.OfficeAddin.StoredProcess"" /&gt;_x000D_
  &lt;param n=""_ROM_Version_"" v=""1.1"" /&gt;_x000D_
  &lt;param n=""_ROM_Application_"" v=""ODS"" /&gt;_x000D_
  &lt;param n=""_ROM_App'"</definedName>
    <definedName name="_AMO_ContentDefinition_680586719.224" hidden="1">"'Version_"" v=""9.1.3SP4"" /&gt;_x000D_
  &lt;param n=""maxReportCols"" v=""4"" /&gt;_x000D_
  &lt;fids n=""Extract_TS_IDs.srx"" v=""0"" /&gt;_x000D_
  &lt;ExcelXMLOptions AdjColWidths=""True"" RowOpt=""InsertEntire"" ColOpt=""InsertCells"" /&gt;_x000D_
&lt;/ContentDefinition&gt;'"</definedName>
    <definedName name="_AMO_ContentDefinition_680586719.23" hidden="1">"'ameter_93"" v=""ts_name23::"" /&gt;_x000D_
  &lt;param n=""UIParameter_94"" v=""d_type23::AC"" /&gt;_x000D_
  &lt;param n=""UIParameter_95"" v=""s_mgntd23::N/A"" /&gt;_x000D_
  &lt;param n=""UIParameter_96"" v=""fnote23::0"" /&gt;_x000D_
  &lt;param n=""UIParameter_97"" v=""ts_name24::"" /&gt;_x000D_
  &lt;pa'"</definedName>
    <definedName name="_AMO_ContentDefinition_680586719.24" hidden="1">"'ram n=""UIParameter_98"" v=""d_type24::AC"" /&gt;_x000D_
  &lt;param n=""UIParameter_99"" v=""s_mgntd24::N/A"" /&gt;_x000D_
  &lt;param n=""UIParameter_100"" v=""fnote24::0"" /&gt;_x000D_
  &lt;param n=""UIParameter_101"" v=""ts_name25::"" /&gt;_x000D_
  &lt;param n=""UIParameter_102"" v=""d_type2'"</definedName>
    <definedName name="_AMO_ContentDefinition_680586719.25" hidden="1">"'5::AC"" /&gt;_x000D_
  &lt;param n=""UIParameter_103"" v=""s_mgntd25::N/A"" /&gt;_x000D_
  &lt;param n=""UIParameter_104"" v=""fnote25::0"" /&gt;_x000D_
  &lt;param n=""UIParameter_105"" v=""ts_name26::"" /&gt;_x000D_
  &lt;param n=""UIParameter_106"" v=""d_type26::AC"" /&gt;_x000D_
  &lt;param n=""UIParamet'"</definedName>
    <definedName name="_AMO_ContentDefinition_680586719.26" hidden="1">"'er_107"" v=""s_mgntd26::N/A"" /&gt;_x000D_
  &lt;param n=""UIParameter_108"" v=""fnote26::0"" /&gt;_x000D_
  &lt;param n=""UIParameter_109"" v=""ts_name27::"" /&gt;_x000D_
  &lt;param n=""UIParameter_110"" v=""d_type27::AC"" /&gt;_x000D_
  &lt;param n=""UIParameter_111"" v=""s_mgntd27::N/A"" /&gt;_x000D_
 '"</definedName>
    <definedName name="_AMO_ContentDefinition_680586719.27" hidden="1">"' &lt;param n=""UIParameter_112"" v=""fnote27::0"" /&gt;_x000D_
  &lt;param n=""UIParameter_113"" v=""ts_name28::"" /&gt;_x000D_
  &lt;param n=""UIParameter_114"" v=""d_type28::AC"" /&gt;_x000D_
  &lt;param n=""UIParameter_115"" v=""s_mgntd28::N/A"" /&gt;_x000D_
  &lt;param n=""UIParameter_116"" v=""f'"</definedName>
    <definedName name="_AMO_ContentDefinition_680586719.28" hidden="1">"'note28::0"" /&gt;_x000D_
  &lt;param n=""UIParameter_117"" v=""ts_name29::"" /&gt;_x000D_
  &lt;param n=""UIParameter_118"" v=""d_type29::AC"" /&gt;_x000D_
  &lt;param n=""UIParameter_119"" v=""s_mgntd29::N/A"" /&gt;_x000D_
  &lt;param n=""UIParameter_120"" v=""fnote29::0"" /&gt;_x000D_
  &lt;param n=""UIPar'"</definedName>
    <definedName name="_AMO_ContentDefinition_680586719.29" hidden="1">"'ameter_121"" v=""ts_name30::"" /&gt;_x000D_
  &lt;param n=""UIParameter_122"" v=""d_type30::AC"" /&gt;_x000D_
  &lt;param n=""UIParameter_123"" v=""s_mgntd30::N/A"" /&gt;_x000D_
  &lt;param n=""UIParameter_124"" v=""fnote30::0"" /&gt;_x000D_
  &lt;param n=""UIParameter_125"" v=""ts_name31::"" /&gt;_x000D_
'"</definedName>
    <definedName name="_AMO_ContentDefinition_680586719.3" hidden="1">"' &lt;param n=""ResultsOnServer"" v=""False"" /&gt;_x000D_
  &lt;param n=""AMO_Version"" v=""2.1"" /&gt;_x000D_
  &lt;param n=""UIParameter_0"" v=""startdatetxt::20100101"" /&gt;_x000D_
  &lt;param n=""UIParameter_1"" v=""numofobs::12"" /&gt;_x000D_
  &lt;param n=""UIParameter_2"" v=""load_ts::V"" /&gt;_x000D_'"</definedName>
    <definedName name="_AMO_ContentDefinition_680586719.30" hidden="1">"'  &lt;param n=""UIParameter_126"" v=""d_type31::AC"" /&gt;_x000D_
  &lt;param n=""UIParameter_127"" v=""s_mgntd31::N/A"" /&gt;_x000D_
  &lt;param n=""UIParameter_128"" v=""fnote31::0"" /&gt;_x000D_
  &lt;param n=""UIParameter_129"" v=""ts_name32::"" /&gt;_x000D_
  &lt;param n=""UIParameter_130"" v=""'"</definedName>
    <definedName name="_AMO_ContentDefinition_680586719.31" hidden="1">"'d_type32::AC"" /&gt;_x000D_
  &lt;param n=""UIParameter_131"" v=""s_mgntd32::N/A"" /&gt;_x000D_
  &lt;param n=""UIParameter_132"" v=""fnote32::0"" /&gt;_x000D_
  &lt;param n=""UIParameter_133"" v=""ts_name33::"" /&gt;_x000D_
  &lt;param n=""UIParameter_134"" v=""d_type33::AC"" /&gt;_x000D_
  &lt;param n=""UI'"</definedName>
    <definedName name="_AMO_ContentDefinition_680586719.32" hidden="1">"'Parameter_135"" v=""s_mgntd33::N/A"" /&gt;_x000D_
  &lt;param n=""UIParameter_136"" v=""fnote33::0"" /&gt;_x000D_
  &lt;param n=""UIParameter_137"" v=""ts_name34::"" /&gt;_x000D_
  &lt;param n=""UIParameter_138"" v=""d_type34::AC"" /&gt;_x000D_
  &lt;param n=""UIParameter_139"" v=""s_mgntd34::N/A'"</definedName>
    <definedName name="_AMO_ContentDefinition_680586719.33" hidden="1">"'"" /&gt;_x000D_
  &lt;param n=""UIParameter_140"" v=""fnote34::0"" /&gt;_x000D_
  &lt;param n=""UIParameter_141"" v=""ts_name35::"" /&gt;_x000D_
  &lt;param n=""UIParameter_142"" v=""d_type35::AC"" /&gt;_x000D_
  &lt;param n=""UIParameter_143"" v=""s_mgntd35::N/A"" /&gt;_x000D_
  &lt;param n=""UIParameter_1'"</definedName>
    <definedName name="_AMO_ContentDefinition_680586719.34" hidden="1">"'44"" v=""fnote35::0"" /&gt;_x000D_
  &lt;param n=""UIParameter_145"" v=""ts_name36::"" /&gt;_x000D_
  &lt;param n=""UIParameter_146"" v=""d_type36::AC"" /&gt;_x000D_
  &lt;param n=""UIParameter_147"" v=""s_mgntd36::N/A"" /&gt;_x000D_
  &lt;param n=""UIParameter_148"" v=""fnote36::0"" /&gt;_x000D_
  &lt;param'"</definedName>
    <definedName name="_AMO_ContentDefinition_680586719.35" hidden="1">"' n=""UIParameter_149"" v=""ts_name37::"" /&gt;_x000D_
  &lt;param n=""UIParameter_150"" v=""d_type37::AC"" /&gt;_x000D_
  &lt;param n=""UIParameter_151"" v=""s_mgntd37::N/A"" /&gt;_x000D_
  &lt;param n=""UIParameter_152"" v=""fnote37::0"" /&gt;_x000D_
  &lt;param n=""UIParameter_153"" v=""ts_name3'"</definedName>
    <definedName name="_AMO_ContentDefinition_680586719.36" hidden="1">"'8::"" /&gt;_x000D_
  &lt;param n=""UIParameter_154"" v=""d_type38::AC"" /&gt;_x000D_
  &lt;param n=""UIParameter_155"" v=""s_mgntd38::N/A"" /&gt;_x000D_
  &lt;param n=""UIParameter_156"" v=""fnote38::0"" /&gt;_x000D_
  &lt;param n=""UIParameter_157"" v=""ts_name39::"" /&gt;_x000D_
  &lt;param n=""UIParameter'"</definedName>
    <definedName name="_AMO_ContentDefinition_680586719.37" hidden="1">"'_158"" v=""d_type39::AC"" /&gt;_x000D_
  &lt;param n=""UIParameter_159"" v=""s_mgntd39::N/A"" /&gt;_x000D_
  &lt;param n=""UIParameter_160"" v=""fnote39::0"" /&gt;_x000D_
  &lt;param n=""UIParameter_161"" v=""ts_name40::"" /&gt;_x000D_
  &lt;param n=""UIParameter_162"" v=""d_type40::AC"" /&gt;_x000D_
  &lt;pa'"</definedName>
    <definedName name="_AMO_ContentDefinition_680586719.38" hidden="1">"'ram n=""UIParameter_163"" v=""s_mgntd40::N/A"" /&gt;_x000D_
  &lt;param n=""UIParameter_164"" v=""fnote40::0"" /&gt;_x000D_
  &lt;param n=""UIParameter_165"" v=""ts_name41::"" /&gt;_x000D_
  &lt;param n=""UIParameter_166"" v=""d_type41::AC"" /&gt;_x000D_
  &lt;param n=""UIParameter_167"" v=""s_mgn'"</definedName>
    <definedName name="_AMO_ContentDefinition_680586719.39" hidden="1">"'td41::N/A"" /&gt;_x000D_
  &lt;param n=""UIParameter_168"" v=""fnote41::0"" /&gt;_x000D_
  &lt;param n=""UIParameter_169"" v=""ts_name42::"" /&gt;_x000D_
  &lt;param n=""UIParameter_170"" v=""d_type42::AC"" /&gt;_x000D_
  &lt;param n=""UIParameter_171"" v=""s_mgntd42::N/A"" /&gt;_x000D_
  &lt;param n=""UIPar'"</definedName>
    <definedName name="_AMO_ContentDefinition_680586719.4" hidden="1">"'
  &lt;param n=""UIParameter_3"" v=""year_source_field::Y"" /&gt;_x000D_
  &lt;param n=""UIParameter_4"" v=""freq::M"" /&gt;_x000D_
  &lt;param n=""UIParameter_5"" v=""ts_name1::mafm1"" /&gt;_x000D_
  &lt;param n=""UIParameter_6"" v=""d_type1::AC"" /&gt;_x000D_
  &lt;param n=""UIParameter_7"" v=""s_m'"</definedName>
    <definedName name="_AMO_ContentDefinition_680586719.40" hidden="1">"'ameter_172"" v=""fnote42::0"" /&gt;_x000D_
  &lt;param n=""UIParameter_173"" v=""ts_name43::"" /&gt;_x000D_
  &lt;param n=""UIParameter_174"" v=""d_type43::AC"" /&gt;_x000D_
  &lt;param n=""UIParameter_175"" v=""s_mgntd43::N/A"" /&gt;_x000D_
  &lt;param n=""UIParameter_176"" v=""fnote43::0"" /&gt;_x000D_
 '"</definedName>
    <definedName name="_AMO_ContentDefinition_680586719.41" hidden="1">"' &lt;param n=""UIParameter_177"" v=""ts_name44::"" /&gt;_x000D_
  &lt;param n=""UIParameter_178"" v=""d_type44::AC"" /&gt;_x000D_
  &lt;param n=""UIParameter_179"" v=""s_mgntd44::N/A"" /&gt;_x000D_
  &lt;param n=""UIParameter_180"" v=""fnote44::0"" /&gt;_x000D_
  &lt;param n=""UIParameter_181"" v=""t'"</definedName>
    <definedName name="_AMO_ContentDefinition_680586719.42" hidden="1">"'s_name45::"" /&gt;_x000D_
  &lt;param n=""UIParameter_182"" v=""d_type45::AC"" /&gt;_x000D_
  &lt;param n=""UIParameter_183"" v=""s_mgntd45::N/A"" /&gt;_x000D_
  &lt;param n=""UIParameter_184"" v=""fnote45::0"" /&gt;_x000D_
  &lt;param n=""UIParameter_185"" v=""ts_name46::"" /&gt;_x000D_
  &lt;param n=""UIPa'"</definedName>
    <definedName name="_AMO_ContentDefinition_680586719.43" hidden="1">"'rameter_186"" v=""d_type46::AC"" /&gt;_x000D_
  &lt;param n=""UIParameter_187"" v=""s_mgntd46::N/A"" /&gt;_x000D_
  &lt;param n=""UIParameter_188"" v=""fnote46::0"" /&gt;_x000D_
  &lt;param n=""UIParameter_189"" v=""ts_name47::"" /&gt;_x000D_
  &lt;param n=""UIParameter_190"" v=""d_type47::AC"" /&gt;'"</definedName>
    <definedName name="_AMO_ContentDefinition_680586719.44" hidden="1">"'_x000D_
  &lt;param n=""UIParameter_191"" v=""s_mgntd47::N/A"" /&gt;_x000D_
  &lt;param n=""UIParameter_192"" v=""fnote47::0"" /&gt;_x000D_
  &lt;param n=""UIParameter_193"" v=""ts_name48::"" /&gt;_x000D_
  &lt;param n=""UIParameter_194"" v=""d_type48::AC"" /&gt;_x000D_
  &lt;param n=""UIParameter_195"" v'"</definedName>
    <definedName name="_AMO_ContentDefinition_680586719.45" hidden="1">"'=""s_mgntd48::N/A"" /&gt;_x000D_
  &lt;param n=""UIParameter_196"" v=""fnote48::0"" /&gt;_x000D_
  &lt;param n=""UIParameter_197"" v=""ts_name49::"" /&gt;_x000D_
  &lt;param n=""UIParameter_198"" v=""d_type49::AC"" /&gt;_x000D_
  &lt;param n=""UIParameter_199"" v=""s_mgntd49::N/A"" /&gt;_x000D_
  &lt;param n'"</definedName>
    <definedName name="_AMO_ContentDefinition_680586719.46" hidden="1">"'=""UIParameter_200"" v=""fnote49::0"" /&gt;_x000D_
  &lt;param n=""UIParameter_201"" v=""ts_name50::"" /&gt;_x000D_
  &lt;param n=""UIParameter_202"" v=""d_type50::AC"" /&gt;_x000D_
  &lt;param n=""UIParameter_203"" v=""s_mgntd50::N/A"" /&gt;_x000D_
  &lt;param n=""UIParameter_204"" v=""fnote50::'"</definedName>
    <definedName name="_AMO_ContentDefinition_680586719.47" hidden="1">"'0"" /&gt;_x000D_
  &lt;param n=""UIParameter_205"" v=""ts_name51::"" /&gt;_x000D_
  &lt;param n=""UIParameter_206"" v=""d_type51::AC"" /&gt;_x000D_
  &lt;param n=""UIParameter_207"" v=""s_mgntd51::N/A"" /&gt;_x000D_
  &lt;param n=""UIParameter_208"" v=""fnote51::0"" /&gt;_x000D_
  &lt;param n=""UIParameter_'"</definedName>
    <definedName name="_AMO_ContentDefinition_680586719.48" hidden="1">"'209"" v=""ts_name52::"" /&gt;_x000D_
  &lt;param n=""UIParameter_210"" v=""d_type52::AC"" /&gt;_x000D_
  &lt;param n=""UIParameter_211"" v=""s_mgntd52::N/A"" /&gt;_x000D_
  &lt;param n=""UIParameter_212"" v=""fnote52::0"" /&gt;_x000D_
  &lt;param n=""UIParameter_213"" v=""ts_name53::"" /&gt;_x000D_
  &lt;para'"</definedName>
    <definedName name="_AMO_ContentDefinition_680586719.49" hidden="1">"'m n=""UIParameter_214"" v=""d_type53::AC"" /&gt;_x000D_
  &lt;param n=""UIParameter_215"" v=""s_mgntd53::N/A"" /&gt;_x000D_
  &lt;param n=""UIParameter_216"" v=""fnote53::0"" /&gt;_x000D_
  &lt;param n=""UIParameter_217"" v=""ts_name54::"" /&gt;_x000D_
  &lt;param n=""UIParameter_218"" v=""d_type5'"</definedName>
    <definedName name="_AMO_ContentDefinition_680586719.5" hidden="1">"'gntd1::9"" /&gt;_x000D_
  &lt;param n=""UIParameter_8"" v=""fnote1::0"" /&gt;_x000D_
  &lt;param n=""UIParameter_9"" v=""ts_name2::mafm2"" /&gt;_x000D_
  &lt;param n=""UIParameter_10"" v=""d_type2::AC"" /&gt;_x000D_
  &lt;param n=""UIParameter_11"" v=""s_mgntd2::6"" /&gt;_x000D_
  &lt;param n=""UIParameter_'"</definedName>
    <definedName name="_AMO_ContentDefinition_680586719.50" hidden="1">"'4::AC"" /&gt;_x000D_
  &lt;param n=""UIParameter_219"" v=""s_mgntd54::N/A"" /&gt;_x000D_
  &lt;param n=""UIParameter_220"" v=""fnote54::0"" /&gt;_x000D_
  &lt;param n=""UIParameter_221"" v=""ts_name55::"" /&gt;_x000D_
  &lt;param n=""UIParameter_222"" v=""d_type55::AC"" /&gt;_x000D_
  &lt;param n=""UIParamet'"</definedName>
    <definedName name="_AMO_ContentDefinition_680586719.51" hidden="1">"'er_223"" v=""s_mgntd55::N/A"" /&gt;_x000D_
  &lt;param n=""UIParameter_224"" v=""fnote55::0"" /&gt;_x000D_
  &lt;param n=""UIParameter_225"" v=""ts_name56::"" /&gt;_x000D_
  &lt;param n=""UIParameter_226"" v=""d_type56::AC"" /&gt;_x000D_
  &lt;param n=""UIParameter_227"" v=""s_mgntd56::N/A"" /&gt;_x000D_
 '"</definedName>
    <definedName name="_AMO_ContentDefinition_680586719.52" hidden="1">"' &lt;param n=""UIParameter_228"" v=""fnote56::0"" /&gt;_x000D_
  &lt;param n=""UIParameter_229"" v=""ts_name57::"" /&gt;_x000D_
  &lt;param n=""UIParameter_230"" v=""d_type57::AC"" /&gt;_x000D_
  &lt;param n=""UIParameter_231"" v=""s_mgntd57::N/A"" /&gt;_x000D_
  &lt;param n=""UIParameter_232"" v=""f'"</definedName>
    <definedName name="_AMO_ContentDefinition_680586719.53" hidden="1">"'note57::0"" /&gt;_x000D_
  &lt;param n=""UIParameter_233"" v=""ts_name58::"" /&gt;_x000D_
  &lt;param n=""UIParameter_234"" v=""d_type58::AC"" /&gt;_x000D_
  &lt;param n=""UIParameter_235"" v=""s_mgntd58::N/A"" /&gt;_x000D_
  &lt;param n=""UIParameter_236"" v=""fnote58::0"" /&gt;_x000D_
  &lt;param n=""UIPar'"</definedName>
    <definedName name="_AMO_ContentDefinition_680586719.54" hidden="1">"'ameter_237"" v=""ts_name59::"" /&gt;_x000D_
  &lt;param n=""UIParameter_238"" v=""d_type59::AC"" /&gt;_x000D_
  &lt;param n=""UIParameter_239"" v=""s_mgntd59::N/A"" /&gt;_x000D_
  &lt;param n=""UIParameter_240"" v=""fnote59::0"" /&gt;_x000D_
  &lt;param n=""UIParameter_241"" v=""ts_name60::"" /&gt;_x000D_
'"</definedName>
    <definedName name="_AMO_ContentDefinition_680586719.55" hidden="1">"'  &lt;param n=""UIParameter_242"" v=""d_type60::AC"" /&gt;_x000D_
  &lt;param n=""UIParameter_243"" v=""s_mgntd60::N/A"" /&gt;_x000D_
  &lt;param n=""UIParameter_244"" v=""fnote60::0"" /&gt;_x000D_
  &lt;param n=""UIParameter_245"" v=""ts_name61::"" /&gt;_x000D_
  &lt;param n=""UIParameter_246"" v=""'"</definedName>
    <definedName name="_AMO_ContentDefinition_680586719.56" hidden="1">"'d_type61::AC"" /&gt;_x000D_
  &lt;param n=""UIParameter_247"" v=""s_mgntd61::N/A"" /&gt;_x000D_
  &lt;param n=""UIParameter_248"" v=""fnote61::0"" /&gt;_x000D_
  &lt;param n=""UIParameter_249"" v=""ts_name62::"" /&gt;_x000D_
  &lt;param n=""UIParameter_250"" v=""d_type62::AC"" /&gt;_x000D_
  &lt;param n=""UI'"</definedName>
    <definedName name="_AMO_ContentDefinition_680586719.57" hidden="1">"'Parameter_251"" v=""s_mgntd62::N/A"" /&gt;_x000D_
  &lt;param n=""UIParameter_252"" v=""fnote62::0"" /&gt;_x000D_
  &lt;param n=""UIParameter_253"" v=""ts_name63::"" /&gt;_x000D_
  &lt;param n=""UIParameter_254"" v=""d_type63::AC"" /&gt;_x000D_
  &lt;param n=""UIParameter_255"" v=""s_mgntd63::N/A'"</definedName>
    <definedName name="_AMO_ContentDefinition_680586719.58" hidden="1">"'"" /&gt;_x000D_
  &lt;param n=""UIParameter_256"" v=""fnote63::0"" /&gt;_x000D_
  &lt;param n=""UIParameter_257"" v=""ts_name64::"" /&gt;_x000D_
  &lt;param n=""UIParameter_258"" v=""d_type64::AC"" /&gt;_x000D_
  &lt;param n=""UIParameter_259"" v=""s_mgntd64::N/A"" /&gt;_x000D_
  &lt;param n=""UIParameter_2'"</definedName>
    <definedName name="_AMO_ContentDefinition_680586719.59" hidden="1">"'60"" v=""fnote64::0"" /&gt;_x000D_
  &lt;param n=""UIParameter_261"" v=""ts_name65::"" /&gt;_x000D_
  &lt;param n=""UIParameter_262"" v=""d_type65::AC"" /&gt;_x000D_
  &lt;param n=""UIParameter_263"" v=""s_mgntd65::N/A"" /&gt;_x000D_
  &lt;param n=""UIParameter_264"" v=""fnote65::0"" /&gt;_x000D_
  &lt;param'"</definedName>
    <definedName name="_AMO_ContentDefinition_680586719.6" hidden="1">"'12"" v=""fnote2::0"" /&gt;_x000D_
  &lt;param n=""UIParameter_13"" v=""ts_name3::"" /&gt;_x000D_
  &lt;param n=""UIParameter_14"" v=""d_type3::AC"" /&gt;_x000D_
  &lt;param n=""UIParameter_15"" v=""s_mgntd3::N/A"" /&gt;_x000D_
  &lt;param n=""UIParameter_16"" v=""fnote3::0"" /&gt;_x000D_
  &lt;param n=""UIPa'"</definedName>
    <definedName name="_AMO_ContentDefinition_680586719.60" hidden="1">"' n=""UIParameter_265"" v=""ts_name66::"" /&gt;_x000D_
  &lt;param n=""UIParameter_266"" v=""d_type66::AC"" /&gt;_x000D_
  &lt;param n=""UIParameter_267"" v=""s_mgntd66::N/A"" /&gt;_x000D_
  &lt;param n=""UIParameter_268"" v=""fnote66::0"" /&gt;_x000D_
  &lt;param n=""UIParameter_269"" v=""ts_name6'"</definedName>
    <definedName name="_AMO_ContentDefinition_680586719.61" hidden="1">"'7::"" /&gt;_x000D_
  &lt;param n=""UIParameter_270"" v=""d_type67::AC"" /&gt;_x000D_
  &lt;param n=""UIParameter_271"" v=""s_mgntd67::N/A"" /&gt;_x000D_
  &lt;param n=""UIParameter_272"" v=""fnote67::0"" /&gt;_x000D_
  &lt;param n=""UIParameter_273"" v=""ts_name68::"" /&gt;_x000D_
  &lt;param n=""UIParameter'"</definedName>
    <definedName name="_AMO_ContentDefinition_680586719.62" hidden="1">"'_274"" v=""d_type68::AC"" /&gt;_x000D_
  &lt;param n=""UIParameter_275"" v=""s_mgntd68::N/A"" /&gt;_x000D_
  &lt;param n=""UIParameter_276"" v=""fnote68::0"" /&gt;_x000D_
  &lt;param n=""UIParameter_277"" v=""ts_name69::"" /&gt;_x000D_
  &lt;param n=""UIParameter_278"" v=""d_type69::AC"" /&gt;_x000D_
  &lt;pa'"</definedName>
    <definedName name="_AMO_ContentDefinition_680586719.63" hidden="1">"'ram n=""UIParameter_279"" v=""s_mgntd69::N/A"" /&gt;_x000D_
  &lt;param n=""UIParameter_280"" v=""fnote69::0"" /&gt;_x000D_
  &lt;param n=""UIParameter_281"" v=""ts_name70::"" /&gt;_x000D_
  &lt;param n=""UIParameter_282"" v=""d_type70::AC"" /&gt;_x000D_
  &lt;param n=""UIParameter_283"" v=""s_mgn'"</definedName>
    <definedName name="_AMO_ContentDefinition_680586719.64" hidden="1">"'td70::N/A"" /&gt;_x000D_
  &lt;param n=""UIParameter_284"" v=""fnote70::0"" /&gt;_x000D_
  &lt;param n=""UIParameter_285"" v=""ts_name71::"" /&gt;_x000D_
  &lt;param n=""UIParameter_286"" v=""d_type71::AC"" /&gt;_x000D_
  &lt;param n=""UIParameter_287"" v=""s_mgntd71::N/A"" /&gt;_x000D_
  &lt;param n=""UIPar'"</definedName>
    <definedName name="_AMO_ContentDefinition_680586719.65" hidden="1">"'ameter_288"" v=""fnote71::0"" /&gt;_x000D_
  &lt;param n=""UIParameter_289"" v=""ts_name72::"" /&gt;_x000D_
  &lt;param n=""UIParameter_290"" v=""d_type72::AC"" /&gt;_x000D_
  &lt;param n=""UIParameter_291"" v=""s_mgntd72::N/A"" /&gt;_x000D_
  &lt;param n=""UIParameter_292"" v=""fnote72::0"" /&gt;_x000D_
 '"</definedName>
    <definedName name="_AMO_ContentDefinition_680586719.66" hidden="1">"' &lt;param n=""UIParameter_293"" v=""ts_name73::"" /&gt;_x000D_
  &lt;param n=""UIParameter_294"" v=""d_type73::AC"" /&gt;_x000D_
  &lt;param n=""UIParameter_295"" v=""s_mgntd73::N/A"" /&gt;_x000D_
  &lt;param n=""UIParameter_296"" v=""fnote73::0"" /&gt;_x000D_
  &lt;param n=""UIParameter_297"" v=""t'"</definedName>
    <definedName name="_AMO_ContentDefinition_680586719.67" hidden="1">"'s_name74::"" /&gt;_x000D_
  &lt;param n=""UIParameter_298"" v=""d_type74::AC"" /&gt;_x000D_
  &lt;param n=""UIParameter_299"" v=""s_mgntd74::N/A"" /&gt;_x000D_
  &lt;param n=""UIParameter_300"" v=""fnote74::0"" /&gt;_x000D_
  &lt;param n=""UIParameter_301"" v=""ts_name75::"" /&gt;_x000D_
  &lt;param n=""UIPa'"</definedName>
    <definedName name="_AMO_ContentDefinition_680586719.68" hidden="1">"'rameter_302"" v=""d_type75::AC"" /&gt;_x000D_
  &lt;param n=""UIParameter_303"" v=""s_mgntd75::N/A"" /&gt;_x000D_
  &lt;param n=""UIParameter_304"" v=""fnote75::0"" /&gt;_x000D_
  &lt;param n=""UIParameter_305"" v=""ts_name76::"" /&gt;_x000D_
  &lt;param n=""UIParameter_306"" v=""d_type76::AC"" /&gt;'"</definedName>
    <definedName name="_AMO_ContentDefinition_680586719.69" hidden="1">"'_x000D_
  &lt;param n=""UIParameter_307"" v=""s_mgntd76::N/A"" /&gt;_x000D_
  &lt;param n=""UIParameter_308"" v=""fnote76::0"" /&gt;_x000D_
  &lt;param n=""UIParameter_309"" v=""ts_name77::"" /&gt;_x000D_
  &lt;param n=""UIParameter_310"" v=""d_type77::AC"" /&gt;_x000D_
  &lt;param n=""UIParameter_311"" v'"</definedName>
    <definedName name="_AMO_ContentDefinition_680586719.7" hidden="1">"'rameter_17"" v=""ts_name4::"" /&gt;_x000D_
  &lt;param n=""UIParameter_18"" v=""d_type4::AC"" /&gt;_x000D_
  &lt;param n=""UIParameter_19"" v=""s_mgntd4::N/A"" /&gt;_x000D_
  &lt;param n=""UIParameter_20"" v=""fnote4::0"" /&gt;_x000D_
  &lt;param n=""UIParameter_21"" v=""ts_name5::"" /&gt;_x000D_
  &lt;param'"</definedName>
    <definedName name="_AMO_ContentDefinition_680586719.70" hidden="1">"'=""s_mgntd77::N/A"" /&gt;_x000D_
  &lt;param n=""UIParameter_312"" v=""fnote77::0"" /&gt;_x000D_
  &lt;param n=""UIParameter_313"" v=""ts_name78::"" /&gt;_x000D_
  &lt;param n=""UIParameter_314"" v=""d_type78::AC"" /&gt;_x000D_
  &lt;param n=""UIParameter_315"" v=""s_mgntd78::N/A"" /&gt;_x000D_
  &lt;param n'"</definedName>
    <definedName name="_AMO_ContentDefinition_680586719.71" hidden="1">"'=""UIParameter_316"" v=""fnote78::0"" /&gt;_x000D_
  &lt;param n=""UIParameter_317"" v=""ts_name79::"" /&gt;_x000D_
  &lt;param n=""UIParameter_318"" v=""d_type79::AC"" /&gt;_x000D_
  &lt;param n=""UIParameter_319"" v=""s_mgntd79::N/A"" /&gt;_x000D_
  &lt;param n=""UIParameter_320"" v=""fnote79::'"</definedName>
    <definedName name="_AMO_ContentDefinition_680586719.72" hidden="1">"'0"" /&gt;_x000D_
  &lt;param n=""UIParameter_321"" v=""ts_name80::"" /&gt;_x000D_
  &lt;param n=""UIParameter_322"" v=""d_type80::AC"" /&gt;_x000D_
  &lt;param n=""UIParameter_323"" v=""s_mgntd80::N/A"" /&gt;_x000D_
  &lt;param n=""UIParameter_324"" v=""fnote80::0"" /&gt;_x000D_
  &lt;param n=""UIParameter_'"</definedName>
    <definedName name="_AMO_ContentDefinition_680586719.73" hidden="1">"'325"" v=""ts_name81::"" /&gt;_x000D_
  &lt;param n=""UIParameter_326"" v=""d_type81::AC"" /&gt;_x000D_
  &lt;param n=""UIParameter_327"" v=""s_mgntd81::N/A"" /&gt;_x000D_
  &lt;param n=""UIParameter_328"" v=""fnote81::0"" /&gt;_x000D_
  &lt;param n=""UIParameter_329"" v=""ts_name82::"" /&gt;_x000D_
  &lt;para'"</definedName>
    <definedName name="_AMO_ContentDefinition_680586719.74" hidden="1">"'m n=""UIParameter_330"" v=""d_type82::AC"" /&gt;_x000D_
  &lt;param n=""UIParameter_331"" v=""s_mgntd82::N/A"" /&gt;_x000D_
  &lt;param n=""UIParameter_332"" v=""fnote82::0"" /&gt;_x000D_
  &lt;param n=""UIParameter_333"" v=""ts_name83::"" /&gt;_x000D_
  &lt;param n=""UIParameter_334"" v=""d_type8'"</definedName>
    <definedName name="_AMO_ContentDefinition_680586719.75" hidden="1">"'3::AC"" /&gt;_x000D_
  &lt;param n=""UIParameter_335"" v=""s_mgntd83::N/A"" /&gt;_x000D_
  &lt;param n=""UIParameter_336"" v=""fnote83::0"" /&gt;_x000D_
  &lt;param n=""UIParameter_337"" v=""ts_name84::"" /&gt;_x000D_
  &lt;param n=""UIParameter_338"" v=""d_type84::AC"" /&gt;_x000D_
  &lt;param n=""UIParamet'"</definedName>
    <definedName name="_AMO_ContentDefinition_680586719.76" hidden="1">"'er_339"" v=""s_mgntd84::N/A"" /&gt;_x000D_
  &lt;param n=""UIParameter_340"" v=""fnote84::0"" /&gt;_x000D_
  &lt;param n=""UIParameter_341"" v=""ts_name85::"" /&gt;_x000D_
  &lt;param n=""UIParameter_342"" v=""d_type85::AC"" /&gt;_x000D_
  &lt;param n=""UIParameter_343"" v=""s_mgntd85::N/A"" /&gt;_x000D_
 '"</definedName>
    <definedName name="_AMO_ContentDefinition_680586719.77" hidden="1">"' &lt;param n=""UIParameter_344"" v=""fnote85::0"" /&gt;_x000D_
  &lt;param n=""UIParameter_345"" v=""ts_name86::"" /&gt;_x000D_
  &lt;param n=""UIParameter_346"" v=""d_type86::AC"" /&gt;_x000D_
  &lt;param n=""UIParameter_347"" v=""s_mgntd86::N/A"" /&gt;_x000D_
  &lt;param n=""UIParameter_348"" v=""f'"</definedName>
    <definedName name="_AMO_ContentDefinition_680586719.78" hidden="1">"'note86::0"" /&gt;_x000D_
  &lt;param n=""UIParameter_349"" v=""ts_name87::"" /&gt;_x000D_
  &lt;param n=""UIParameter_350"" v=""d_type87::AC"" /&gt;_x000D_
  &lt;param n=""UIParameter_351"" v=""s_mgntd87::N/A"" /&gt;_x000D_
  &lt;param n=""UIParameter_352"" v=""fnote87::0"" /&gt;_x000D_
  &lt;param n=""UIPar'"</definedName>
    <definedName name="_AMO_ContentDefinition_680586719.79" hidden="1">"'ameter_353"" v=""ts_name88::"" /&gt;_x000D_
  &lt;param n=""UIParameter_354"" v=""d_type88::AC"" /&gt;_x000D_
  &lt;param n=""UIParameter_355"" v=""s_mgntd88::N/A"" /&gt;_x000D_
  &lt;param n=""UIParameter_356"" v=""fnote88::0"" /&gt;_x000D_
  &lt;param n=""UIParameter_357"" v=""ts_name89::"" /&gt;_x000D_
'"</definedName>
    <definedName name="_AMO_ContentDefinition_680586719.8" hidden="1">"' n=""UIParameter_22"" v=""d_type5::AC"" /&gt;_x000D_
  &lt;param n=""UIParameter_23"" v=""s_mgntd5::N/A"" /&gt;_x000D_
  &lt;param n=""UIParameter_24"" v=""fnote5::0"" /&gt;_x000D_
  &lt;param n=""UIParameter_25"" v=""ts_name6::"" /&gt;_x000D_
  &lt;param n=""UIParameter_26"" v=""d_type6::AC"" /&gt;_x000D_'"</definedName>
    <definedName name="_AMO_ContentDefinition_680586719.80" hidden="1">"'  &lt;param n=""UIParameter_358"" v=""d_type89::AC"" /&gt;_x000D_
  &lt;param n=""UIParameter_359"" v=""s_mgntd89::N/A"" /&gt;_x000D_
  &lt;param n=""UIParameter_360"" v=""fnote89::0"" /&gt;_x000D_
  &lt;param n=""UIParameter_361"" v=""ts_name90::"" /&gt;_x000D_
  &lt;param n=""UIParameter_362"" v=""'"</definedName>
    <definedName name="_AMO_ContentDefinition_680586719.81" hidden="1">"'d_type90::AC"" /&gt;_x000D_
  &lt;param n=""UIParameter_363"" v=""s_mgntd90::N/A"" /&gt;_x000D_
  &lt;param n=""UIParameter_364"" v=""fnote90::0"" /&gt;_x000D_
  &lt;param n=""UIParameter_365"" v=""ts_name91::"" /&gt;_x000D_
  &lt;param n=""UIParameter_366"" v=""d_type91::AC"" /&gt;_x000D_
  &lt;param n=""UI'"</definedName>
    <definedName name="_AMO_ContentDefinition_680586719.82" hidden="1">"'Parameter_367"" v=""s_mgntd91::N/A"" /&gt;_x000D_
  &lt;param n=""UIParameter_368"" v=""fnote91::0"" /&gt;_x000D_
  &lt;param n=""UIParameter_369"" v=""ts_name92::"" /&gt;_x000D_
  &lt;param n=""UIParameter_370"" v=""d_type92::AC"" /&gt;_x000D_
  &lt;param n=""UIParameter_371"" v=""s_mgntd92::N/A'"</definedName>
    <definedName name="_AMO_ContentDefinition_680586719.83" hidden="1">"'"" /&gt;_x000D_
  &lt;param n=""UIParameter_372"" v=""fnote92::0"" /&gt;_x000D_
  &lt;param n=""UIParameter_373"" v=""ts_name93::"" /&gt;_x000D_
  &lt;param n=""UIParameter_374"" v=""d_type93::AC"" /&gt;_x000D_
  &lt;param n=""UIParameter_375"" v=""s_mgntd93::N/A"" /&gt;_x000D_
  &lt;param n=""UIParameter_3'"</definedName>
    <definedName name="_AMO_ContentDefinition_680586719.84" hidden="1">"'76"" v=""fnote93::0"" /&gt;_x000D_
  &lt;param n=""UIParameter_377"" v=""ts_name94::"" /&gt;_x000D_
  &lt;param n=""UIParameter_378"" v=""d_type94::AC"" /&gt;_x000D_
  &lt;param n=""UIParameter_379"" v=""s_mgntd94::N/A"" /&gt;_x000D_
  &lt;param n=""UIParameter_380"" v=""fnote94::0"" /&gt;_x000D_
  &lt;param'"</definedName>
    <definedName name="_AMO_ContentDefinition_680586719.85" hidden="1">"' n=""UIParameter_381"" v=""ts_name95::"" /&gt;_x000D_
  &lt;param n=""UIParameter_382"" v=""d_type95::AC"" /&gt;_x000D_
  &lt;param n=""UIParameter_383"" v=""s_mgntd95::N/A"" /&gt;_x000D_
  &lt;param n=""UIParameter_384"" v=""fnote95::0"" /&gt;_x000D_
  &lt;param n=""UIParameter_385"" v=""ts_name9'"</definedName>
    <definedName name="_AMO_ContentDefinition_680586719.86" hidden="1">"'6::"" /&gt;_x000D_
  &lt;param n=""UIParameter_386"" v=""d_type96::AC"" /&gt;_x000D_
  &lt;param n=""UIParameter_387"" v=""s_mgntd96::N/A"" /&gt;_x000D_
  &lt;param n=""UIParameter_388"" v=""fnote96::0"" /&gt;_x000D_
  &lt;param n=""UIParameter_389"" v=""ts_name97::"" /&gt;_x000D_
  &lt;param n=""UIParameter'"</definedName>
    <definedName name="_AMO_ContentDefinition_680586719.87" hidden="1">"'_390"" v=""d_type97::AC"" /&gt;_x000D_
  &lt;param n=""UIParameter_391"" v=""s_mgntd97::N/A"" /&gt;_x000D_
  &lt;param n=""UIParameter_392"" v=""fnote97::0"" /&gt;_x000D_
  &lt;param n=""UIParameter_393"" v=""ts_name98::"" /&gt;_x000D_
  &lt;param n=""UIParameter_394"" v=""d_type98::AC"" /&gt;_x000D_
  &lt;pa'"</definedName>
    <definedName name="_AMO_ContentDefinition_680586719.88" hidden="1">"'ram n=""UIParameter_395"" v=""s_mgntd98::N/A"" /&gt;_x000D_
  &lt;param n=""UIParameter_396"" v=""fnote98::0"" /&gt;_x000D_
  &lt;param n=""UIParameter_397"" v=""ts_name99::"" /&gt;_x000D_
  &lt;param n=""UIParameter_398"" v=""d_type99::AC"" /&gt;_x000D_
  &lt;param n=""UIParameter_399"" v=""s_mgn'"</definedName>
    <definedName name="_AMO_ContentDefinition_680586719.89" hidden="1">"'td99::N/A"" /&gt;_x000D_
  &lt;param n=""UIParameter_400"" v=""fnote99::0"" /&gt;_x000D_
  &lt;param n=""UIParameter_401"" v=""ts_name100::"" /&gt;_x000D_
  &lt;param n=""UIParameter_402"" v=""d_type100::AC"" /&gt;_x000D_
  &lt;param n=""UIParameter_403"" v=""s_mgntd100::N/A"" /&gt;_x000D_
  &lt;param n=""UI'"</definedName>
    <definedName name="_AMO_ContentDefinition_680586719.9" hidden="1">"'
  &lt;param n=""UIParameter_27"" v=""s_mgntd6::N/A"" /&gt;_x000D_
  &lt;param n=""UIParameter_28"" v=""fnote6::0"" /&gt;_x000D_
  &lt;param n=""UIParameter_29"" v=""ts_name7::"" /&gt;_x000D_
  &lt;param n=""UIParameter_30"" v=""d_type7::AC"" /&gt;_x000D_
  &lt;param n=""UIParameter_31"" v=""s_mgntd7'"</definedName>
    <definedName name="_AMO_ContentDefinition_680586719.90" hidden="1">"'Parameter_404"" v=""fnote100::0"" /&gt;_x000D_
  &lt;param n=""UIParameter_405"" v=""ts_name101::"" /&gt;_x000D_
  &lt;param n=""UIParameter_406"" v=""d_type101::AC"" /&gt;_x000D_
  &lt;param n=""UIParameter_407"" v=""s_mgntd101::N/A"" /&gt;_x000D_
  &lt;param n=""UIParameter_408"" v=""fnote101::'"</definedName>
    <definedName name="_AMO_ContentDefinition_680586719.91" hidden="1">"'0"" /&gt;_x000D_
  &lt;param n=""UIParameter_409"" v=""ts_name102::"" /&gt;_x000D_
  &lt;param n=""UIParameter_410"" v=""d_type102::AC"" /&gt;_x000D_
  &lt;param n=""UIParameter_411"" v=""s_mgntd102::N/A"" /&gt;_x000D_
  &lt;param n=""UIParameter_412"" v=""fnote102::0"" /&gt;_x000D_
  &lt;param n=""UIParamet'"</definedName>
    <definedName name="_AMO_ContentDefinition_680586719.92" hidden="1">"'er_413"" v=""ts_name103::"" /&gt;_x000D_
  &lt;param n=""UIParameter_414"" v=""d_type103::AC"" /&gt;_x000D_
  &lt;param n=""UIParameter_415"" v=""s_mgntd103::N/A"" /&gt;_x000D_
  &lt;param n=""UIParameter_416"" v=""fnote103::0"" /&gt;_x000D_
  &lt;param n=""UIParameter_417"" v=""ts_name104::"" /&gt;_x000D_'"</definedName>
    <definedName name="_AMO_ContentDefinition_680586719.93" hidden="1">"'
  &lt;param n=""UIParameter_418"" v=""d_type104::AC"" /&gt;_x000D_
  &lt;param n=""UIParameter_419"" v=""s_mgntd104::N/A"" /&gt;_x000D_
  &lt;param n=""UIParameter_420"" v=""fnote104::0"" /&gt;_x000D_
  &lt;param n=""UIParameter_421"" v=""ts_name105::"" /&gt;_x000D_
  &lt;param n=""UIParameter_422'"</definedName>
    <definedName name="_AMO_ContentDefinition_680586719.94" hidden="1">"'"" v=""d_type105::AC"" /&gt;_x000D_
  &lt;param n=""UIParameter_423"" v=""s_mgntd105::N/A"" /&gt;_x000D_
  &lt;param n=""UIParameter_424"" v=""fnote105::0"" /&gt;_x000D_
  &lt;param n=""UIParameter_425"" v=""ts_name106::"" /&gt;_x000D_
  &lt;param n=""UIParameter_426"" v=""d_type106::AC"" /&gt;_x000D_
  &lt;p'"</definedName>
    <definedName name="_AMO_ContentDefinition_680586719.95" hidden="1">"'aram n=""UIParameter_427"" v=""s_mgntd106::N/A"" /&gt;_x000D_
  &lt;param n=""UIParameter_428"" v=""fnote106::0"" /&gt;_x000D_
  &lt;param n=""UIParameter_429"" v=""ts_name107::"" /&gt;_x000D_
  &lt;param n=""UIParameter_430"" v=""d_type107::AC"" /&gt;_x000D_
  &lt;param n=""UIParameter_431"" v=""'"</definedName>
    <definedName name="_AMO_ContentDefinition_680586719.96" hidden="1">"'s_mgntd107::N/A"" /&gt;_x000D_
  &lt;param n=""UIParameter_432"" v=""fnote107::0"" /&gt;_x000D_
  &lt;param n=""UIParameter_433"" v=""ts_name108::"" /&gt;_x000D_
  &lt;param n=""UIParameter_434"" v=""d_type108::AC"" /&gt;_x000D_
  &lt;param n=""UIParameter_435"" v=""s_mgntd108::N/A"" /&gt;_x000D_
  &lt;param '"</definedName>
    <definedName name="_AMO_ContentDefinition_680586719.97" hidden="1">"'n=""UIParameter_436"" v=""fnote108::0"" /&gt;_x000D_
  &lt;param n=""UIParameter_437"" v=""ts_name109::"" /&gt;_x000D_
  &lt;param n=""UIParameter_438"" v=""d_type109::AC"" /&gt;_x000D_
  &lt;param n=""UIParameter_439"" v=""s_mgntd109::N/A"" /&gt;_x000D_
  &lt;param n=""UIParameter_440"" v=""fnote'"</definedName>
    <definedName name="_AMO_ContentDefinition_680586719.98" hidden="1">"'109::0"" /&gt;_x000D_
  &lt;param n=""UIParameter_441"" v=""ts_name110::"" /&gt;_x000D_
  &lt;param n=""UIParameter_442"" v=""d_type110::AC"" /&gt;_x000D_
  &lt;param n=""UIParameter_443"" v=""s_mgntd110::N/A"" /&gt;_x000D_
  &lt;param n=""UIParameter_444"" v=""fnote110::0"" /&gt;_x000D_
  &lt;param n=""UIPa'"</definedName>
    <definedName name="_AMO_ContentDefinition_680586719.99" hidden="1">"'rameter_445"" v=""ts_name111::"" /&gt;_x000D_
  &lt;param n=""UIParameter_446"" v=""d_type111::AC"" /&gt;_x000D_
  &lt;param n=""UIParameter_447"" v=""s_mgntd111::N/A"" /&gt;_x000D_
  &lt;param n=""UIParameter_448"" v=""fnote111::0"" /&gt;_x000D_
  &lt;param n=""UIParameter_449"" v=""ts_name112::'"</definedName>
    <definedName name="_AMO_ContentLocation_680586719_ROM_F0.SEC2.Print_1.SEC1.BDY.Print" hidden="1">"'&lt;ContentLocation path=""F0.SEC2.Print_1.SEC1.BDY.Print"" rsid=""680586719"" tag=""ROM"" fid=""0""&gt;&lt;param n=""tableSig"" v=""R:R=14:C=4:FCR=2:FCC=1"" /&gt;&lt;param n=""leftMargin"" v=""0"" /&gt;&lt;/ContentLocation&gt;'"</definedName>
    <definedName name="_AMO_XmlVersion" hidden="1">"'1'"</definedName>
    <definedName name="_Filler" hidden="1">[17]A!$A$43:$A$598</definedName>
    <definedName name="_filterd" hidden="1">[18]C!$P$428:$T$428</definedName>
    <definedName name="_xlnm._FilterDatabase" hidden="1">[18]C!$P$428:$T$428</definedName>
    <definedName name="_Order1" hidden="1">255</definedName>
    <definedName name="_Order2" hidden="1">255</definedName>
    <definedName name="_pcSlicerSheet_Slicer1" hidden="1">#REF!</definedName>
    <definedName name="_pcSlicerSheet_Slicer2" hidden="1">#REF!</definedName>
    <definedName name="_pcSlicerSheet1_Slicer1" hidden="1">#REF!</definedName>
    <definedName name="_Regression_Int" hidden="1">1</definedName>
    <definedName name="_Regression_Out" hidden="1">#REF!</definedName>
    <definedName name="_Regression_X" hidden="1">#REF!</definedName>
    <definedName name="_Regression_Y" hidden="1">#REF!</definedName>
    <definedName name="_Valor_for_Jun_06_Actividade_Global_Base" hidden="1">[19]pcQueryData!$A$3</definedName>
    <definedName name="_Valor_Matriz_for_Informao_no_consolidada" hidden="1">[20]pcQueryData!$A$3</definedName>
    <definedName name="_Valor_Matriz_for_Verso_1_Estado_Concluido_Ano_00" hidden="1">[12]pcQueryData!$A$3</definedName>
    <definedName name="aaa" hidden="1">#REF!</definedName>
    <definedName name="ab" hidden="1">#REF!</definedName>
    <definedName name="AccessDatabase" hidden="1">"C:\ncux\bud\rms_inv.mdb"</definedName>
    <definedName name="ACwvu.PLA2." hidden="1">'[21]COP FED'!$A$1:$N$49</definedName>
    <definedName name="anscount" hidden="1">1</definedName>
    <definedName name="bb" hidden="1">#REF!</definedName>
    <definedName name="bl" hidden="1">#REF!</definedName>
    <definedName name="BLPH1" hidden="1">#REF!</definedName>
    <definedName name="BLPH10" hidden="1">#REF!</definedName>
    <definedName name="BLPH100" hidden="1">#REF!</definedName>
    <definedName name="BLPH1000" hidden="1">#REF!</definedName>
    <definedName name="BLPH1001" hidden="1">#REF!</definedName>
    <definedName name="BLPH1002" hidden="1">#REF!</definedName>
    <definedName name="BLPH1003" hidden="1">#REF!</definedName>
    <definedName name="BLPH1004" hidden="1">#REF!</definedName>
    <definedName name="BLPH1005" hidden="1">#REF!</definedName>
    <definedName name="BLPH1006" hidden="1">#REF!</definedName>
    <definedName name="BLPH1007" hidden="1">#REF!</definedName>
    <definedName name="BLPH1008" hidden="1">#REF!</definedName>
    <definedName name="BLPH1009" hidden="1">#REF!</definedName>
    <definedName name="BLPH101" hidden="1">#REF!</definedName>
    <definedName name="BLPH1010" hidden="1">#REF!</definedName>
    <definedName name="BLPH1011" hidden="1">#REF!</definedName>
    <definedName name="BLPH1012" hidden="1">#REF!</definedName>
    <definedName name="BLPH1013" hidden="1">#REF!</definedName>
    <definedName name="BLPH1014" hidden="1">#REF!</definedName>
    <definedName name="BLPH1015" hidden="1">#REF!</definedName>
    <definedName name="BLPH1016" hidden="1">#REF!</definedName>
    <definedName name="BLPH1017" hidden="1">#REF!</definedName>
    <definedName name="BLPH1018" hidden="1">#REF!</definedName>
    <definedName name="BLPH1019" hidden="1">#REF!</definedName>
    <definedName name="BLPH102" hidden="1">#REF!</definedName>
    <definedName name="BLPH1020" hidden="1">#REF!</definedName>
    <definedName name="BLPH1021" hidden="1">#REF!</definedName>
    <definedName name="BLPH1022" hidden="1">#REF!</definedName>
    <definedName name="BLPH1023" hidden="1">#REF!</definedName>
    <definedName name="BLPH1024" hidden="1">#REF!</definedName>
    <definedName name="BLPH1025" hidden="1">#REF!</definedName>
    <definedName name="BLPH1026" hidden="1">#REF!</definedName>
    <definedName name="BLPH1027" hidden="1">#REF!</definedName>
    <definedName name="BLPH1028" hidden="1">#REF!</definedName>
    <definedName name="BLPH1029" hidden="1">#REF!</definedName>
    <definedName name="BLPH103" hidden="1">#REF!</definedName>
    <definedName name="BLPH1030" hidden="1">#REF!</definedName>
    <definedName name="BLPH1031" hidden="1">#REF!</definedName>
    <definedName name="BLPH1032" hidden="1">#REF!</definedName>
    <definedName name="BLPH1033" hidden="1">#REF!</definedName>
    <definedName name="BLPH1034" hidden="1">#REF!</definedName>
    <definedName name="BLPH1035" hidden="1">#REF!</definedName>
    <definedName name="BLPH1036" hidden="1">#REF!</definedName>
    <definedName name="BLPH1037" hidden="1">#REF!</definedName>
    <definedName name="BLPH1038" hidden="1">#REF!</definedName>
    <definedName name="BLPH1039" hidden="1">#REF!</definedName>
    <definedName name="BLPH104" hidden="1">#REF!</definedName>
    <definedName name="BLPH1040" hidden="1">#REF!</definedName>
    <definedName name="BLPH1041" hidden="1">#REF!</definedName>
    <definedName name="BLPH1042" hidden="1">#REF!</definedName>
    <definedName name="BLPH1043" hidden="1">#REF!</definedName>
    <definedName name="BLPH1044" hidden="1">#REF!</definedName>
    <definedName name="BLPH1045" hidden="1">#REF!</definedName>
    <definedName name="BLPH1046" hidden="1">#REF!</definedName>
    <definedName name="BLPH1047" hidden="1">#REF!</definedName>
    <definedName name="BLPH1048" hidden="1">#REF!</definedName>
    <definedName name="BLPH1049" hidden="1">#REF!</definedName>
    <definedName name="BLPH105" hidden="1">#REF!</definedName>
    <definedName name="BLPH1050" hidden="1">#REF!</definedName>
    <definedName name="BLPH1051" hidden="1">#REF!</definedName>
    <definedName name="BLPH1052" hidden="1">#REF!</definedName>
    <definedName name="BLPH1053" hidden="1">#REF!</definedName>
    <definedName name="BLPH1054" hidden="1">#REF!</definedName>
    <definedName name="BLPH1055" hidden="1">#REF!</definedName>
    <definedName name="BLPH1056" hidden="1">#REF!</definedName>
    <definedName name="BLPH1057" hidden="1">#REF!</definedName>
    <definedName name="BLPH1058" hidden="1">#REF!</definedName>
    <definedName name="BLPH1059" hidden="1">#REF!</definedName>
    <definedName name="BLPH106" hidden="1">#REF!</definedName>
    <definedName name="BLPH1060" hidden="1">#REF!</definedName>
    <definedName name="BLPH1061" hidden="1">#REF!</definedName>
    <definedName name="BLPH1062" hidden="1">#REF!</definedName>
    <definedName name="BLPH1063" hidden="1">#REF!</definedName>
    <definedName name="BLPH1064" hidden="1">#REF!</definedName>
    <definedName name="BLPH1065" hidden="1">#REF!</definedName>
    <definedName name="BLPH1066" hidden="1">#REF!</definedName>
    <definedName name="BLPH1067" hidden="1">#REF!</definedName>
    <definedName name="BLPH1068" hidden="1">#REF!</definedName>
    <definedName name="BLPH1069" hidden="1">#REF!</definedName>
    <definedName name="BLPH107" hidden="1">#REF!</definedName>
    <definedName name="BLPH1070" hidden="1">#REF!</definedName>
    <definedName name="BLPH1071" hidden="1">#REF!</definedName>
    <definedName name="BLPH1072" hidden="1">#REF!</definedName>
    <definedName name="BLPH1073" hidden="1">#REF!</definedName>
    <definedName name="BLPH1074" hidden="1">#REF!</definedName>
    <definedName name="BLPH1075" hidden="1">#REF!</definedName>
    <definedName name="BLPH1076" hidden="1">#REF!</definedName>
    <definedName name="BLPH1077" hidden="1">#REF!</definedName>
    <definedName name="BLPH1078" hidden="1">#REF!</definedName>
    <definedName name="BLPH1079" hidden="1">#REF!</definedName>
    <definedName name="BLPH108" hidden="1">#REF!</definedName>
    <definedName name="BLPH1080" hidden="1">#REF!</definedName>
    <definedName name="BLPH1081" hidden="1">#REF!</definedName>
    <definedName name="BLPH1082" hidden="1">#REF!</definedName>
    <definedName name="BLPH1083" hidden="1">#REF!</definedName>
    <definedName name="BLPH1084" hidden="1">#REF!</definedName>
    <definedName name="BLPH1085" hidden="1">#REF!</definedName>
    <definedName name="BLPH1086" hidden="1">#REF!</definedName>
    <definedName name="BLPH1087" hidden="1">#REF!</definedName>
    <definedName name="BLPH1088" hidden="1">#REF!</definedName>
    <definedName name="BLPH1089" hidden="1">#REF!</definedName>
    <definedName name="BLPH109" hidden="1">#REF!</definedName>
    <definedName name="BLPH1090" hidden="1">#REF!</definedName>
    <definedName name="BLPH1091" hidden="1">#REF!</definedName>
    <definedName name="BLPH1092" hidden="1">#REF!</definedName>
    <definedName name="BLPH1093" hidden="1">#REF!</definedName>
    <definedName name="BLPH1094" hidden="1">#REF!</definedName>
    <definedName name="BLPH1095" hidden="1">#REF!</definedName>
    <definedName name="BLPH1096" hidden="1">#REF!</definedName>
    <definedName name="BLPH1097" hidden="1">#REF!</definedName>
    <definedName name="BLPH1098" hidden="1">#REF!</definedName>
    <definedName name="BLPH1099" hidden="1">#REF!</definedName>
    <definedName name="BLPH11" hidden="1">#REF!</definedName>
    <definedName name="BLPH110" hidden="1">#REF!</definedName>
    <definedName name="BLPH1100" hidden="1">#REF!</definedName>
    <definedName name="BLPH1101" hidden="1">#REF!</definedName>
    <definedName name="BLPH1102" hidden="1">#REF!</definedName>
    <definedName name="BLPH1103" hidden="1">#REF!</definedName>
    <definedName name="BLPH1104" hidden="1">#REF!</definedName>
    <definedName name="BLPH1105" hidden="1">#REF!</definedName>
    <definedName name="BLPH1106" hidden="1">#REF!</definedName>
    <definedName name="BLPH1107" hidden="1">#REF!</definedName>
    <definedName name="BLPH1108" hidden="1">#REF!</definedName>
    <definedName name="BLPH1109" hidden="1">#REF!</definedName>
    <definedName name="BLPH111" hidden="1">#REF!</definedName>
    <definedName name="BLPH1110" hidden="1">#REF!</definedName>
    <definedName name="BLPH1111" hidden="1">#REF!</definedName>
    <definedName name="BLPH1112" hidden="1">#REF!</definedName>
    <definedName name="BLPH1113" hidden="1">#REF!</definedName>
    <definedName name="BLPH1114" hidden="1">#REF!</definedName>
    <definedName name="BLPH1115" hidden="1">#REF!</definedName>
    <definedName name="BLPH1116" hidden="1">#REF!</definedName>
    <definedName name="BLPH1117" hidden="1">#REF!</definedName>
    <definedName name="BLPH1118" hidden="1">#REF!</definedName>
    <definedName name="BLPH1119" hidden="1">#REF!</definedName>
    <definedName name="BLPH112" hidden="1">#REF!</definedName>
    <definedName name="BLPH1120" hidden="1">#REF!</definedName>
    <definedName name="BLPH1121" hidden="1">#REF!</definedName>
    <definedName name="BLPH1122" hidden="1">#REF!</definedName>
    <definedName name="BLPH1123" hidden="1">#REF!</definedName>
    <definedName name="BLPH1124" hidden="1">#REF!</definedName>
    <definedName name="BLPH1125" hidden="1">#REF!</definedName>
    <definedName name="BLPH1126" hidden="1">#REF!</definedName>
    <definedName name="BLPH1127" hidden="1">#REF!</definedName>
    <definedName name="BLPH1128" hidden="1">#REF!</definedName>
    <definedName name="BLPH1129" hidden="1">#REF!</definedName>
    <definedName name="BLPH113" hidden="1">#REF!</definedName>
    <definedName name="BLPH1130" hidden="1">#REF!</definedName>
    <definedName name="BLPH1131" hidden="1">#REF!</definedName>
    <definedName name="BLPH1132" hidden="1">#REF!</definedName>
    <definedName name="BLPH1133" hidden="1">#REF!</definedName>
    <definedName name="BLPH1134" hidden="1">#REF!</definedName>
    <definedName name="BLPH1135" hidden="1">#REF!</definedName>
    <definedName name="BLPH1136" hidden="1">#REF!</definedName>
    <definedName name="BLPH1137" hidden="1">#REF!</definedName>
    <definedName name="BLPH1138" hidden="1">#REF!</definedName>
    <definedName name="BLPH1139" hidden="1">#REF!</definedName>
    <definedName name="BLPH114" hidden="1">#REF!</definedName>
    <definedName name="BLPH1140" hidden="1">#REF!</definedName>
    <definedName name="BLPH1141" hidden="1">#REF!</definedName>
    <definedName name="BLPH1142" hidden="1">#REF!</definedName>
    <definedName name="BLPH1143" hidden="1">#REF!</definedName>
    <definedName name="BLPH1144" hidden="1">#REF!</definedName>
    <definedName name="BLPH1145" hidden="1">#REF!</definedName>
    <definedName name="BLPH1146" hidden="1">#REF!</definedName>
    <definedName name="BLPH1147" hidden="1">#REF!</definedName>
    <definedName name="BLPH1148" hidden="1">#REF!</definedName>
    <definedName name="BLPH1149" hidden="1">#REF!</definedName>
    <definedName name="BLPH115" hidden="1">#REF!</definedName>
    <definedName name="BLPH1150" hidden="1">#REF!</definedName>
    <definedName name="BLPH1151" hidden="1">#REF!</definedName>
    <definedName name="BLPH1152" hidden="1">#REF!</definedName>
    <definedName name="BLPH1153" hidden="1">#REF!</definedName>
    <definedName name="BLPH1154" hidden="1">#REF!</definedName>
    <definedName name="BLPH1155" hidden="1">#REF!</definedName>
    <definedName name="BLPH1156" hidden="1">#REF!</definedName>
    <definedName name="BLPH1157" hidden="1">#REF!</definedName>
    <definedName name="BLPH1158" hidden="1">#REF!</definedName>
    <definedName name="BLPH1159" hidden="1">#REF!</definedName>
    <definedName name="BLPH116" hidden="1">#REF!</definedName>
    <definedName name="BLPH1160" hidden="1">#REF!</definedName>
    <definedName name="BLPH1161" hidden="1">#REF!</definedName>
    <definedName name="BLPH1162" hidden="1">#REF!</definedName>
    <definedName name="BLPH1163" hidden="1">#REF!</definedName>
    <definedName name="BLPH1164" hidden="1">#REF!</definedName>
    <definedName name="BLPH1165" hidden="1">#REF!</definedName>
    <definedName name="BLPH1166" hidden="1">#REF!</definedName>
    <definedName name="BLPH1167" hidden="1">#REF!</definedName>
    <definedName name="BLPH1168" hidden="1">#REF!</definedName>
    <definedName name="BLPH1169" hidden="1">#REF!</definedName>
    <definedName name="BLPH117" hidden="1">#REF!</definedName>
    <definedName name="BLPH1170" hidden="1">#REF!</definedName>
    <definedName name="BLPH1171" hidden="1">#REF!</definedName>
    <definedName name="BLPH1172" hidden="1">#REF!</definedName>
    <definedName name="BLPH1173" hidden="1">#REF!</definedName>
    <definedName name="BLPH1174" hidden="1">#REF!</definedName>
    <definedName name="BLPH1175" hidden="1">#REF!</definedName>
    <definedName name="BLPH1176" hidden="1">#REF!</definedName>
    <definedName name="BLPH1177" hidden="1">#REF!</definedName>
    <definedName name="BLPH1178" hidden="1">#REF!</definedName>
    <definedName name="BLPH1179" hidden="1">#REF!</definedName>
    <definedName name="BLPH118" hidden="1">#REF!</definedName>
    <definedName name="BLPH1180" hidden="1">#REF!</definedName>
    <definedName name="BLPH1181" hidden="1">#REF!</definedName>
    <definedName name="BLPH1182" hidden="1">#REF!</definedName>
    <definedName name="BLPH1183" hidden="1">#REF!</definedName>
    <definedName name="BLPH1184" hidden="1">#REF!</definedName>
    <definedName name="BLPH1185" hidden="1">#REF!</definedName>
    <definedName name="BLPH1186" hidden="1">#REF!</definedName>
    <definedName name="BLPH1187" hidden="1">#REF!</definedName>
    <definedName name="BLPH1188" hidden="1">#REF!</definedName>
    <definedName name="BLPH1189" hidden="1">#REF!</definedName>
    <definedName name="BLPH119" hidden="1">#REF!</definedName>
    <definedName name="BLPH1190" hidden="1">#REF!</definedName>
    <definedName name="BLPH1191" hidden="1">#REF!</definedName>
    <definedName name="BLPH1192" hidden="1">#REF!</definedName>
    <definedName name="BLPH1193" hidden="1">#REF!</definedName>
    <definedName name="BLPH1194" hidden="1">#REF!</definedName>
    <definedName name="BLPH1195" hidden="1">#REF!</definedName>
    <definedName name="BLPH1196" hidden="1">#REF!</definedName>
    <definedName name="BLPH1197" hidden="1">#REF!</definedName>
    <definedName name="BLPH1198" hidden="1">#REF!</definedName>
    <definedName name="BLPH1199" hidden="1">#REF!</definedName>
    <definedName name="BLPH12" hidden="1">#REF!</definedName>
    <definedName name="BLPH120" hidden="1">#REF!</definedName>
    <definedName name="BLPH1200" hidden="1">#REF!</definedName>
    <definedName name="BLPH1201" hidden="1">#REF!</definedName>
    <definedName name="BLPH1202" hidden="1">#REF!</definedName>
    <definedName name="BLPH1203" hidden="1">#REF!</definedName>
    <definedName name="BLPH1204" hidden="1">#REF!</definedName>
    <definedName name="BLPH1205" hidden="1">#REF!</definedName>
    <definedName name="BLPH1206" hidden="1">#REF!</definedName>
    <definedName name="BLPH1207" hidden="1">#REF!</definedName>
    <definedName name="BLPH1208" hidden="1">#REF!</definedName>
    <definedName name="BLPH1209" hidden="1">#REF!</definedName>
    <definedName name="BLPH121" hidden="1">#REF!</definedName>
    <definedName name="BLPH1210" hidden="1">#REF!</definedName>
    <definedName name="BLPH1211" hidden="1">#REF!</definedName>
    <definedName name="BLPH1212" hidden="1">#REF!</definedName>
    <definedName name="BLPH1213" hidden="1">#REF!</definedName>
    <definedName name="BLPH1214" hidden="1">#REF!</definedName>
    <definedName name="BLPH1215" hidden="1">#REF!</definedName>
    <definedName name="BLPH1216" hidden="1">#REF!</definedName>
    <definedName name="BLPH1217" hidden="1">#REF!</definedName>
    <definedName name="BLPH1218" hidden="1">#REF!</definedName>
    <definedName name="BLPH1219" hidden="1">#REF!</definedName>
    <definedName name="BLPH122" hidden="1">#REF!</definedName>
    <definedName name="BLPH1220" hidden="1">#REF!</definedName>
    <definedName name="BLPH1221" hidden="1">#REF!</definedName>
    <definedName name="BLPH1222" hidden="1">#REF!</definedName>
    <definedName name="BLPH1223" hidden="1">#REF!</definedName>
    <definedName name="BLPH1224" hidden="1">#REF!</definedName>
    <definedName name="BLPH1225" hidden="1">#REF!</definedName>
    <definedName name="BLPH1226" hidden="1">#REF!</definedName>
    <definedName name="BLPH1227" hidden="1">#REF!</definedName>
    <definedName name="BLPH1228" hidden="1">#REF!</definedName>
    <definedName name="BLPH1229" hidden="1">#REF!</definedName>
    <definedName name="BLPH123" hidden="1">#REF!</definedName>
    <definedName name="BLPH1230" hidden="1">#REF!</definedName>
    <definedName name="BLPH1231" hidden="1">#REF!</definedName>
    <definedName name="BLPH1232" hidden="1">#REF!</definedName>
    <definedName name="BLPH1233" hidden="1">#REF!</definedName>
    <definedName name="BLPH1234" hidden="1">#REF!</definedName>
    <definedName name="BLPH1235" hidden="1">#REF!</definedName>
    <definedName name="BLPH1236" hidden="1">#REF!</definedName>
    <definedName name="BLPH1237" hidden="1">#REF!</definedName>
    <definedName name="BLPH1238" hidden="1">#REF!</definedName>
    <definedName name="BLPH1239" hidden="1">#REF!</definedName>
    <definedName name="BLPH124" hidden="1">#REF!</definedName>
    <definedName name="BLPH1240" hidden="1">#REF!</definedName>
    <definedName name="BLPH1241" hidden="1">#REF!</definedName>
    <definedName name="BLPH1242" hidden="1">#REF!</definedName>
    <definedName name="BLPH1243" hidden="1">#REF!</definedName>
    <definedName name="BLPH1244" hidden="1">#REF!</definedName>
    <definedName name="BLPH1245" hidden="1">#REF!</definedName>
    <definedName name="BLPH1246" hidden="1">#REF!</definedName>
    <definedName name="BLPH1247" hidden="1">#REF!</definedName>
    <definedName name="BLPH1248" hidden="1">#REF!</definedName>
    <definedName name="BLPH1249" hidden="1">#REF!</definedName>
    <definedName name="BLPH125" hidden="1">#REF!</definedName>
    <definedName name="BLPH1250" hidden="1">#REF!</definedName>
    <definedName name="BLPH1251" hidden="1">#REF!</definedName>
    <definedName name="BLPH1252" hidden="1">#REF!</definedName>
    <definedName name="BLPH1253" hidden="1">#REF!</definedName>
    <definedName name="BLPH1254" hidden="1">#REF!</definedName>
    <definedName name="BLPH1255" hidden="1">#REF!</definedName>
    <definedName name="BLPH1256" hidden="1">#REF!</definedName>
    <definedName name="BLPH1257" hidden="1">#REF!</definedName>
    <definedName name="BLPH1258" hidden="1">#REF!</definedName>
    <definedName name="BLPH1259" hidden="1">#REF!</definedName>
    <definedName name="BLPH126" hidden="1">#REF!</definedName>
    <definedName name="BLPH1260" hidden="1">#REF!</definedName>
    <definedName name="BLPH1261" hidden="1">#REF!</definedName>
    <definedName name="BLPH1262" hidden="1">#REF!</definedName>
    <definedName name="BLPH1263" hidden="1">#REF!</definedName>
    <definedName name="BLPH1264" hidden="1">#REF!</definedName>
    <definedName name="BLPH1265" hidden="1">#REF!</definedName>
    <definedName name="BLPH1266" hidden="1">#REF!</definedName>
    <definedName name="BLPH1267" hidden="1">#REF!</definedName>
    <definedName name="BLPH1268" hidden="1">#REF!</definedName>
    <definedName name="BLPH1269" hidden="1">#REF!</definedName>
    <definedName name="BLPH127" hidden="1">#REF!</definedName>
    <definedName name="BLPH1270" hidden="1">#REF!</definedName>
    <definedName name="BLPH1271" hidden="1">#REF!</definedName>
    <definedName name="BLPH1272" hidden="1">#REF!</definedName>
    <definedName name="BLPH1273" hidden="1">#REF!</definedName>
    <definedName name="BLPH1274" hidden="1">#REF!</definedName>
    <definedName name="BLPH1275" hidden="1">#REF!</definedName>
    <definedName name="BLPH1276" hidden="1">#REF!</definedName>
    <definedName name="BLPH1277" hidden="1">#REF!</definedName>
    <definedName name="BLPH1278" hidden="1">#REF!</definedName>
    <definedName name="BLPH1279" hidden="1">#REF!</definedName>
    <definedName name="BLPH128" hidden="1">#REF!</definedName>
    <definedName name="BLPH1280" hidden="1">#REF!</definedName>
    <definedName name="BLPH1281" hidden="1">#REF!</definedName>
    <definedName name="BLPH1282" hidden="1">#REF!</definedName>
    <definedName name="BLPH1283" hidden="1">#REF!</definedName>
    <definedName name="BLPH1284" hidden="1">#REF!</definedName>
    <definedName name="BLPH1285" hidden="1">#REF!</definedName>
    <definedName name="BLPH1286" hidden="1">#REF!</definedName>
    <definedName name="BLPH1287" hidden="1">#REF!</definedName>
    <definedName name="BLPH1288" hidden="1">#REF!</definedName>
    <definedName name="BLPH1289" hidden="1">#REF!</definedName>
    <definedName name="BLPH129" hidden="1">#REF!</definedName>
    <definedName name="BLPH1290" hidden="1">#REF!</definedName>
    <definedName name="BLPH1291" hidden="1">#REF!</definedName>
    <definedName name="BLPH1292" hidden="1">#REF!</definedName>
    <definedName name="BLPH1293" hidden="1">#REF!</definedName>
    <definedName name="BLPH1294" hidden="1">#REF!</definedName>
    <definedName name="BLPH1295" hidden="1">#REF!</definedName>
    <definedName name="BLPH1296" hidden="1">#REF!</definedName>
    <definedName name="BLPH1297" hidden="1">#REF!</definedName>
    <definedName name="BLPH1298" hidden="1">#REF!</definedName>
    <definedName name="BLPH1299" hidden="1">#REF!</definedName>
    <definedName name="BLPH13" hidden="1">#REF!</definedName>
    <definedName name="BLPH130" hidden="1">#REF!</definedName>
    <definedName name="BLPH1300" hidden="1">#REF!</definedName>
    <definedName name="BLPH1301" hidden="1">#REF!</definedName>
    <definedName name="BLPH1302" hidden="1">#REF!</definedName>
    <definedName name="BLPH1303" hidden="1">#REF!</definedName>
    <definedName name="BLPH1304" hidden="1">#REF!</definedName>
    <definedName name="BLPH1305" hidden="1">#REF!</definedName>
    <definedName name="BLPH1306" hidden="1">#REF!</definedName>
    <definedName name="BLPH1307" hidden="1">#REF!</definedName>
    <definedName name="BLPH1308" hidden="1">#REF!</definedName>
    <definedName name="BLPH1309" hidden="1">#REF!</definedName>
    <definedName name="BLPH131" hidden="1">#REF!</definedName>
    <definedName name="BLPH1310" hidden="1">#REF!</definedName>
    <definedName name="BLPH1311" hidden="1">#REF!</definedName>
    <definedName name="BLPH1312" hidden="1">#REF!</definedName>
    <definedName name="BLPH1313" hidden="1">#REF!</definedName>
    <definedName name="BLPH1314" hidden="1">#REF!</definedName>
    <definedName name="BLPH1315" hidden="1">#REF!</definedName>
    <definedName name="BLPH1316" hidden="1">#REF!</definedName>
    <definedName name="BLPH1317" hidden="1">#REF!</definedName>
    <definedName name="BLPH1318" hidden="1">#REF!</definedName>
    <definedName name="BLPH1319" hidden="1">#REF!</definedName>
    <definedName name="BLPH132" hidden="1">#REF!</definedName>
    <definedName name="BLPH1320" hidden="1">#REF!</definedName>
    <definedName name="BLPH1321" hidden="1">#REF!</definedName>
    <definedName name="BLPH1322" hidden="1">#REF!</definedName>
    <definedName name="BLPH1323" hidden="1">#REF!</definedName>
    <definedName name="BLPH1324" hidden="1">#REF!</definedName>
    <definedName name="BLPH1325" hidden="1">#REF!</definedName>
    <definedName name="BLPH1326" hidden="1">#REF!</definedName>
    <definedName name="BLPH1327" hidden="1">#REF!</definedName>
    <definedName name="BLPH1328" hidden="1">#REF!</definedName>
    <definedName name="BLPH1329" hidden="1">#REF!</definedName>
    <definedName name="BLPH133" hidden="1">#REF!</definedName>
    <definedName name="BLPH1330" hidden="1">#REF!</definedName>
    <definedName name="BLPH1331" hidden="1">#REF!</definedName>
    <definedName name="BLPH1332" hidden="1">#REF!</definedName>
    <definedName name="BLPH1333" hidden="1">#REF!</definedName>
    <definedName name="BLPH1334" hidden="1">#REF!</definedName>
    <definedName name="BLPH1335" hidden="1">#REF!</definedName>
    <definedName name="BLPH1336" hidden="1">#REF!</definedName>
    <definedName name="BLPH1337" hidden="1">#REF!</definedName>
    <definedName name="BLPH1338" hidden="1">#REF!</definedName>
    <definedName name="BLPH1339" hidden="1">#REF!</definedName>
    <definedName name="BLPH134" hidden="1">#REF!</definedName>
    <definedName name="BLPH1340" hidden="1">#REF!</definedName>
    <definedName name="BLPH1341" hidden="1">#REF!</definedName>
    <definedName name="BLPH1342" hidden="1">#REF!</definedName>
    <definedName name="BLPH1343" hidden="1">#REF!</definedName>
    <definedName name="BLPH1344" hidden="1">#REF!</definedName>
    <definedName name="BLPH1345" hidden="1">#REF!</definedName>
    <definedName name="BLPH1346" hidden="1">#REF!</definedName>
    <definedName name="BLPH1347" hidden="1">#REF!</definedName>
    <definedName name="BLPH1348" hidden="1">#REF!</definedName>
    <definedName name="BLPH1349" hidden="1">#REF!</definedName>
    <definedName name="BLPH135" hidden="1">#REF!</definedName>
    <definedName name="BLPH1350" hidden="1">#REF!</definedName>
    <definedName name="BLPH1351" hidden="1">#REF!</definedName>
    <definedName name="BLPH1352" hidden="1">#REF!</definedName>
    <definedName name="BLPH1353" hidden="1">#REF!</definedName>
    <definedName name="BLPH1354" hidden="1">#REF!</definedName>
    <definedName name="BLPH1355" hidden="1">#REF!</definedName>
    <definedName name="BLPH1356" hidden="1">#REF!</definedName>
    <definedName name="BLPH1357" hidden="1">#REF!</definedName>
    <definedName name="BLPH1358" hidden="1">#REF!</definedName>
    <definedName name="BLPH1359" hidden="1">#REF!</definedName>
    <definedName name="BLPH136" hidden="1">#REF!</definedName>
    <definedName name="BLPH1360" hidden="1">#REF!</definedName>
    <definedName name="BLPH1361" hidden="1">#REF!</definedName>
    <definedName name="BLPH1362" hidden="1">#REF!</definedName>
    <definedName name="BLPH1363" hidden="1">#REF!</definedName>
    <definedName name="BLPH1364" hidden="1">#REF!</definedName>
    <definedName name="BLPH1365" hidden="1">#REF!</definedName>
    <definedName name="BLPH1366" hidden="1">#REF!</definedName>
    <definedName name="BLPH1367" hidden="1">#REF!</definedName>
    <definedName name="BLPH1368" hidden="1">#REF!</definedName>
    <definedName name="BLPH1369" hidden="1">#REF!</definedName>
    <definedName name="BLPH137" hidden="1">#REF!</definedName>
    <definedName name="BLPH1370" hidden="1">#REF!</definedName>
    <definedName name="BLPH1371" hidden="1">#REF!</definedName>
    <definedName name="BLPH1372" hidden="1">#REF!</definedName>
    <definedName name="BLPH1373" hidden="1">#REF!</definedName>
    <definedName name="BLPH1374" hidden="1">#REF!</definedName>
    <definedName name="BLPH1375" hidden="1">#REF!</definedName>
    <definedName name="BLPH1376" hidden="1">#REF!</definedName>
    <definedName name="BLPH1377" hidden="1">#REF!</definedName>
    <definedName name="BLPH1378" hidden="1">#REF!</definedName>
    <definedName name="BLPH1379" hidden="1">#REF!</definedName>
    <definedName name="BLPH138" hidden="1">#REF!</definedName>
    <definedName name="BLPH1380" hidden="1">#REF!</definedName>
    <definedName name="BLPH1381" hidden="1">#REF!</definedName>
    <definedName name="BLPH1382" hidden="1">#REF!</definedName>
    <definedName name="BLPH1383" hidden="1">#REF!</definedName>
    <definedName name="BLPH1384" hidden="1">#REF!</definedName>
    <definedName name="BLPH1385" hidden="1">#REF!</definedName>
    <definedName name="BLPH1386" hidden="1">#REF!</definedName>
    <definedName name="BLPH1387" hidden="1">#REF!</definedName>
    <definedName name="BLPH1388" hidden="1">#REF!</definedName>
    <definedName name="BLPH1389" hidden="1">#REF!</definedName>
    <definedName name="BLPH139" hidden="1">#REF!</definedName>
    <definedName name="BLPH1390" hidden="1">#REF!</definedName>
    <definedName name="BLPH1391" hidden="1">#REF!</definedName>
    <definedName name="BLPH1392" hidden="1">#REF!</definedName>
    <definedName name="BLPH1393" hidden="1">#REF!</definedName>
    <definedName name="BLPH1394" hidden="1">#REF!</definedName>
    <definedName name="BLPH1395" hidden="1">#REF!</definedName>
    <definedName name="BLPH1396" hidden="1">#REF!</definedName>
    <definedName name="BLPH1397" hidden="1">#REF!</definedName>
    <definedName name="BLPH1398" hidden="1">#REF!</definedName>
    <definedName name="BLPH1399" hidden="1">#REF!</definedName>
    <definedName name="BLPH14" hidden="1">#REF!</definedName>
    <definedName name="BLPH140" hidden="1">#REF!</definedName>
    <definedName name="BLPH1400" hidden="1">#REF!</definedName>
    <definedName name="BLPH1401" hidden="1">#REF!</definedName>
    <definedName name="BLPH1402" hidden="1">#REF!</definedName>
    <definedName name="BLPH1403" hidden="1">#REF!</definedName>
    <definedName name="BLPH1404" hidden="1">#REF!</definedName>
    <definedName name="BLPH1405" hidden="1">#REF!</definedName>
    <definedName name="BLPH1406" hidden="1">#REF!</definedName>
    <definedName name="BLPH1407" hidden="1">#REF!</definedName>
    <definedName name="BLPH1408" hidden="1">#REF!</definedName>
    <definedName name="BLPH1409" hidden="1">#REF!</definedName>
    <definedName name="BLPH141" hidden="1">#REF!</definedName>
    <definedName name="BLPH1410" hidden="1">#REF!</definedName>
    <definedName name="BLPH1411" hidden="1">#REF!</definedName>
    <definedName name="BLPH1412" hidden="1">#REF!</definedName>
    <definedName name="BLPH1413" hidden="1">#REF!</definedName>
    <definedName name="BLPH1414" hidden="1">#REF!</definedName>
    <definedName name="BLPH1415" hidden="1">#REF!</definedName>
    <definedName name="BLPH1416" hidden="1">#REF!</definedName>
    <definedName name="BLPH1417" hidden="1">#REF!</definedName>
    <definedName name="BLPH1418" hidden="1">#REF!</definedName>
    <definedName name="BLPH1419" hidden="1">#REF!</definedName>
    <definedName name="BLPH142" hidden="1">#REF!</definedName>
    <definedName name="BLPH1420" hidden="1">#REF!</definedName>
    <definedName name="BLPH1421" hidden="1">#REF!</definedName>
    <definedName name="BLPH1422" hidden="1">#REF!</definedName>
    <definedName name="BLPH1423" hidden="1">#REF!</definedName>
    <definedName name="BLPH1424" hidden="1">#REF!</definedName>
    <definedName name="BLPH1425" hidden="1">#REF!</definedName>
    <definedName name="BLPH1426" hidden="1">#REF!</definedName>
    <definedName name="BLPH1427" hidden="1">#REF!</definedName>
    <definedName name="BLPH1428" hidden="1">#REF!</definedName>
    <definedName name="BLPH1429" hidden="1">#REF!</definedName>
    <definedName name="BLPH143" hidden="1">#REF!</definedName>
    <definedName name="BLPH1430" hidden="1">#REF!</definedName>
    <definedName name="BLPH1431" hidden="1">#REF!</definedName>
    <definedName name="BLPH1432" hidden="1">#REF!</definedName>
    <definedName name="BLPH1433" hidden="1">#REF!</definedName>
    <definedName name="BLPH1434" hidden="1">#REF!</definedName>
    <definedName name="BLPH1435" hidden="1">#REF!</definedName>
    <definedName name="BLPH1436" hidden="1">#REF!</definedName>
    <definedName name="BLPH1437" hidden="1">#REF!</definedName>
    <definedName name="BLPH1438" hidden="1">#REF!</definedName>
    <definedName name="BLPH1439" hidden="1">#REF!</definedName>
    <definedName name="BLPH144" hidden="1">#REF!</definedName>
    <definedName name="BLPH1440" hidden="1">#REF!</definedName>
    <definedName name="BLPH1441" hidden="1">#REF!</definedName>
    <definedName name="BLPH1442" hidden="1">#REF!</definedName>
    <definedName name="BLPH1443" hidden="1">#REF!</definedName>
    <definedName name="BLPH1444" hidden="1">#REF!</definedName>
    <definedName name="BLPH1445" hidden="1">#REF!</definedName>
    <definedName name="BLPH1446" hidden="1">#REF!</definedName>
    <definedName name="BLPH1447" hidden="1">#REF!</definedName>
    <definedName name="BLPH1448" hidden="1">#REF!</definedName>
    <definedName name="BLPH1449" hidden="1">#REF!</definedName>
    <definedName name="BLPH145" hidden="1">#REF!</definedName>
    <definedName name="BLPH1450" hidden="1">#REF!</definedName>
    <definedName name="BLPH1451" hidden="1">#REF!</definedName>
    <definedName name="BLPH1452" hidden="1">#REF!</definedName>
    <definedName name="BLPH1453" hidden="1">#REF!</definedName>
    <definedName name="BLPH1454" hidden="1">#REF!</definedName>
    <definedName name="BLPH1455" hidden="1">#REF!</definedName>
    <definedName name="BLPH1456" hidden="1">#REF!</definedName>
    <definedName name="BLPH1457" hidden="1">#REF!</definedName>
    <definedName name="BLPH1458" hidden="1">#REF!</definedName>
    <definedName name="BLPH1459" hidden="1">#REF!</definedName>
    <definedName name="BLPH146" hidden="1">#REF!</definedName>
    <definedName name="BLPH1460" hidden="1">#REF!</definedName>
    <definedName name="BLPH1461" hidden="1">#REF!</definedName>
    <definedName name="BLPH1462" hidden="1">#REF!</definedName>
    <definedName name="BLPH1463" hidden="1">#REF!</definedName>
    <definedName name="BLPH1464" hidden="1">#REF!</definedName>
    <definedName name="BLPH1465" hidden="1">#REF!</definedName>
    <definedName name="BLPH1466" hidden="1">#REF!</definedName>
    <definedName name="BLPH1467" hidden="1">#REF!</definedName>
    <definedName name="BLPH1468" hidden="1">#REF!</definedName>
    <definedName name="BLPH1469" hidden="1">#REF!</definedName>
    <definedName name="BLPH147" hidden="1">#REF!</definedName>
    <definedName name="BLPH1470" hidden="1">#REF!</definedName>
    <definedName name="BLPH1471" hidden="1">#REF!</definedName>
    <definedName name="BLPH1472" hidden="1">#REF!</definedName>
    <definedName name="BLPH1473" hidden="1">#REF!</definedName>
    <definedName name="BLPH1474" hidden="1">#REF!</definedName>
    <definedName name="BLPH1475" hidden="1">#REF!</definedName>
    <definedName name="BLPH1476" hidden="1">#REF!</definedName>
    <definedName name="BLPH1477" hidden="1">#REF!</definedName>
    <definedName name="BLPH1478" hidden="1">#REF!</definedName>
    <definedName name="BLPH1479" hidden="1">#REF!</definedName>
    <definedName name="BLPH148" hidden="1">#REF!</definedName>
    <definedName name="BLPH1480" hidden="1">#REF!</definedName>
    <definedName name="BLPH1481" hidden="1">#REF!</definedName>
    <definedName name="BLPH1482" hidden="1">#REF!</definedName>
    <definedName name="BLPH1483" hidden="1">#REF!</definedName>
    <definedName name="BLPH1484" hidden="1">#REF!</definedName>
    <definedName name="BLPH1485" hidden="1">#REF!</definedName>
    <definedName name="BLPH1486" hidden="1">#REF!</definedName>
    <definedName name="BLPH1487" hidden="1">#REF!</definedName>
    <definedName name="BLPH1488" hidden="1">#REF!</definedName>
    <definedName name="BLPH1489" hidden="1">#REF!</definedName>
    <definedName name="BLPH149" hidden="1">#REF!</definedName>
    <definedName name="BLPH1490" hidden="1">#REF!</definedName>
    <definedName name="BLPH1491" hidden="1">#REF!</definedName>
    <definedName name="BLPH1492" hidden="1">#REF!</definedName>
    <definedName name="BLPH1493" hidden="1">#REF!</definedName>
    <definedName name="BLPH1494" hidden="1">#REF!</definedName>
    <definedName name="BLPH1495" hidden="1">#REF!</definedName>
    <definedName name="BLPH1496" hidden="1">#REF!</definedName>
    <definedName name="BLPH1497" hidden="1">#REF!</definedName>
    <definedName name="BLPH1498" hidden="1">#REF!</definedName>
    <definedName name="BLPH1499" hidden="1">#REF!</definedName>
    <definedName name="BLPH15" hidden="1">#REF!</definedName>
    <definedName name="BLPH150" hidden="1">#REF!</definedName>
    <definedName name="BLPH1500" hidden="1">#REF!</definedName>
    <definedName name="BLPH1501" hidden="1">#REF!</definedName>
    <definedName name="BLPH1502" hidden="1">#REF!</definedName>
    <definedName name="BLPH1503" hidden="1">#REF!</definedName>
    <definedName name="BLPH1504" hidden="1">#REF!</definedName>
    <definedName name="BLPH1505" hidden="1">#REF!</definedName>
    <definedName name="BLPH1506" hidden="1">#REF!</definedName>
    <definedName name="BLPH1507" hidden="1">#REF!</definedName>
    <definedName name="BLPH1508" hidden="1">#REF!</definedName>
    <definedName name="BLPH1509" hidden="1">#REF!</definedName>
    <definedName name="BLPH151" hidden="1">#REF!</definedName>
    <definedName name="BLPH1510" hidden="1">#REF!</definedName>
    <definedName name="BLPH1511" hidden="1">#REF!</definedName>
    <definedName name="BLPH1512" hidden="1">#REF!</definedName>
    <definedName name="BLPH1513" hidden="1">#REF!</definedName>
    <definedName name="BLPH1514" hidden="1">#REF!</definedName>
    <definedName name="BLPH1515" hidden="1">#REF!</definedName>
    <definedName name="BLPH1516" hidden="1">#REF!</definedName>
    <definedName name="BLPH1517" hidden="1">#REF!</definedName>
    <definedName name="BLPH1518" hidden="1">#REF!</definedName>
    <definedName name="BLPH1519" hidden="1">#REF!</definedName>
    <definedName name="BLPH152" hidden="1">#REF!</definedName>
    <definedName name="BLPH1520" hidden="1">#REF!</definedName>
    <definedName name="BLPH1521" hidden="1">#REF!</definedName>
    <definedName name="BLPH1522" hidden="1">#REF!</definedName>
    <definedName name="BLPH1523" hidden="1">#REF!</definedName>
    <definedName name="BLPH1524" hidden="1">#REF!</definedName>
    <definedName name="BLPH1525" hidden="1">#REF!</definedName>
    <definedName name="BLPH1526" hidden="1">#REF!</definedName>
    <definedName name="BLPH1527" hidden="1">#REF!</definedName>
    <definedName name="BLPH1528" hidden="1">#REF!</definedName>
    <definedName name="BLPH1529" hidden="1">#REF!</definedName>
    <definedName name="BLPH153" hidden="1">#REF!</definedName>
    <definedName name="BLPH1530" hidden="1">#REF!</definedName>
    <definedName name="BLPH1531" hidden="1">#REF!</definedName>
    <definedName name="BLPH1532" hidden="1">#REF!</definedName>
    <definedName name="BLPH1533" hidden="1">#REF!</definedName>
    <definedName name="BLPH1534" hidden="1">#REF!</definedName>
    <definedName name="BLPH1535" hidden="1">#REF!</definedName>
    <definedName name="BLPH1536" hidden="1">#REF!</definedName>
    <definedName name="BLPH1537" hidden="1">#REF!</definedName>
    <definedName name="BLPH1538" hidden="1">#REF!</definedName>
    <definedName name="BLPH1539" hidden="1">#REF!</definedName>
    <definedName name="BLPH154" hidden="1">#REF!</definedName>
    <definedName name="BLPH1540" hidden="1">#REF!</definedName>
    <definedName name="BLPH1541" hidden="1">#REF!</definedName>
    <definedName name="BLPH1542" hidden="1">#REF!</definedName>
    <definedName name="BLPH1543" hidden="1">#REF!</definedName>
    <definedName name="BLPH1544" hidden="1">#REF!</definedName>
    <definedName name="BLPH1545" hidden="1">#REF!</definedName>
    <definedName name="BLPH1546" hidden="1">#REF!</definedName>
    <definedName name="BLPH1547" hidden="1">#REF!</definedName>
    <definedName name="BLPH1548" hidden="1">#REF!</definedName>
    <definedName name="BLPH1549" hidden="1">#REF!</definedName>
    <definedName name="BLPH155" hidden="1">#REF!</definedName>
    <definedName name="BLPH1550" hidden="1">#REF!</definedName>
    <definedName name="BLPH1551" hidden="1">#REF!</definedName>
    <definedName name="BLPH1552" hidden="1">#REF!</definedName>
    <definedName name="BLPH1553" hidden="1">#REF!</definedName>
    <definedName name="BLPH1554" hidden="1">#REF!</definedName>
    <definedName name="BLPH1555" hidden="1">#REF!</definedName>
    <definedName name="BLPH1556" hidden="1">#REF!</definedName>
    <definedName name="BLPH1557" hidden="1">#REF!</definedName>
    <definedName name="BLPH1558" hidden="1">#REF!</definedName>
    <definedName name="BLPH1559" hidden="1">#REF!</definedName>
    <definedName name="BLPH156" hidden="1">#REF!</definedName>
    <definedName name="BLPH1560" hidden="1">#REF!</definedName>
    <definedName name="BLPH1561" hidden="1">#REF!</definedName>
    <definedName name="BLPH1562" hidden="1">#REF!</definedName>
    <definedName name="BLPH1563" hidden="1">#REF!</definedName>
    <definedName name="BLPH1564" hidden="1">#REF!</definedName>
    <definedName name="BLPH1565" hidden="1">#REF!</definedName>
    <definedName name="BLPH1566" hidden="1">#REF!</definedName>
    <definedName name="BLPH1567" hidden="1">#REF!</definedName>
    <definedName name="BLPH1568" hidden="1">#REF!</definedName>
    <definedName name="BLPH1569" hidden="1">#REF!</definedName>
    <definedName name="BLPH157" hidden="1">#REF!</definedName>
    <definedName name="BLPH1570" hidden="1">#REF!</definedName>
    <definedName name="BLPH1571" hidden="1">#REF!</definedName>
    <definedName name="BLPH1572" hidden="1">#REF!</definedName>
    <definedName name="BLPH1573" hidden="1">#REF!</definedName>
    <definedName name="BLPH1574" hidden="1">#REF!</definedName>
    <definedName name="BLPH1575" hidden="1">#REF!</definedName>
    <definedName name="BLPH1576" hidden="1">#REF!</definedName>
    <definedName name="BLPH1577" hidden="1">#REF!</definedName>
    <definedName name="BLPH1578" hidden="1">#REF!</definedName>
    <definedName name="BLPH1579" hidden="1">#REF!</definedName>
    <definedName name="BLPH158" hidden="1">#REF!</definedName>
    <definedName name="BLPH1580" hidden="1">#REF!</definedName>
    <definedName name="BLPH1581" hidden="1">#REF!</definedName>
    <definedName name="BLPH1582" hidden="1">#REF!</definedName>
    <definedName name="BLPH1583" hidden="1">#REF!</definedName>
    <definedName name="BLPH1584" hidden="1">#REF!</definedName>
    <definedName name="BLPH1585" hidden="1">#REF!</definedName>
    <definedName name="BLPH1586" hidden="1">#REF!</definedName>
    <definedName name="BLPH1587" hidden="1">#REF!</definedName>
    <definedName name="BLPH1588" hidden="1">#REF!</definedName>
    <definedName name="BLPH1589" hidden="1">#REF!</definedName>
    <definedName name="BLPH159" hidden="1">#REF!</definedName>
    <definedName name="BLPH1590" hidden="1">#REF!</definedName>
    <definedName name="BLPH1591" hidden="1">#REF!</definedName>
    <definedName name="BLPH1592" hidden="1">#REF!</definedName>
    <definedName name="BLPH1593" hidden="1">#REF!</definedName>
    <definedName name="BLPH1594" hidden="1">#REF!</definedName>
    <definedName name="BLPH1595" hidden="1">#REF!</definedName>
    <definedName name="BLPH1596" hidden="1">#REF!</definedName>
    <definedName name="BLPH1597" hidden="1">#REF!</definedName>
    <definedName name="BLPH1598" hidden="1">#REF!</definedName>
    <definedName name="BLPH1599" hidden="1">#REF!</definedName>
    <definedName name="BLPH16" hidden="1">#REF!</definedName>
    <definedName name="BLPH160" hidden="1">#REF!</definedName>
    <definedName name="BLPH1600" hidden="1">#REF!</definedName>
    <definedName name="BLPH1601" hidden="1">#REF!</definedName>
    <definedName name="BLPH1602" hidden="1">#REF!</definedName>
    <definedName name="BLPH1603" hidden="1">#REF!</definedName>
    <definedName name="BLPH1604" hidden="1">#REF!</definedName>
    <definedName name="BLPH1605" hidden="1">#REF!</definedName>
    <definedName name="BLPH1606" hidden="1">#REF!</definedName>
    <definedName name="BLPH1607" hidden="1">#REF!</definedName>
    <definedName name="BLPH1608" hidden="1">#REF!</definedName>
    <definedName name="BLPH1609" hidden="1">#REF!</definedName>
    <definedName name="BLPH161" hidden="1">#REF!</definedName>
    <definedName name="BLPH1610" hidden="1">#REF!</definedName>
    <definedName name="BLPH1611" hidden="1">#REF!</definedName>
    <definedName name="BLPH1612" hidden="1">#REF!</definedName>
    <definedName name="BLPH1613" hidden="1">#REF!</definedName>
    <definedName name="BLPH1614" hidden="1">#REF!</definedName>
    <definedName name="BLPH1615" hidden="1">#REF!</definedName>
    <definedName name="BLPH1616" hidden="1">#REF!</definedName>
    <definedName name="BLPH1617" hidden="1">#REF!</definedName>
    <definedName name="BLPH1618" hidden="1">#REF!</definedName>
    <definedName name="BLPH1619" hidden="1">#REF!</definedName>
    <definedName name="BLPH162" hidden="1">#REF!</definedName>
    <definedName name="BLPH1620" hidden="1">#REF!</definedName>
    <definedName name="BLPH1621" hidden="1">#REF!</definedName>
    <definedName name="BLPH1622" hidden="1">#REF!</definedName>
    <definedName name="BLPH1623" hidden="1">#REF!</definedName>
    <definedName name="BLPH1624" hidden="1">#REF!</definedName>
    <definedName name="BLPH1625" hidden="1">#REF!</definedName>
    <definedName name="BLPH1626" hidden="1">#REF!</definedName>
    <definedName name="BLPH1627" hidden="1">#REF!</definedName>
    <definedName name="BLPH1628" hidden="1">#REF!</definedName>
    <definedName name="BLPH1629" hidden="1">#REF!</definedName>
    <definedName name="BLPH163" hidden="1">#REF!</definedName>
    <definedName name="BLPH1630" hidden="1">#REF!</definedName>
    <definedName name="BLPH1631" hidden="1">#REF!</definedName>
    <definedName name="BLPH1632" hidden="1">#REF!</definedName>
    <definedName name="BLPH1633" hidden="1">#REF!</definedName>
    <definedName name="BLPH1634" hidden="1">#REF!</definedName>
    <definedName name="BLPH1635" hidden="1">#REF!</definedName>
    <definedName name="BLPH1636" hidden="1">#REF!</definedName>
    <definedName name="BLPH1637" hidden="1">#REF!</definedName>
    <definedName name="BLPH1638" hidden="1">#REF!</definedName>
    <definedName name="BLPH1639" hidden="1">#REF!</definedName>
    <definedName name="BLPH164" hidden="1">#REF!</definedName>
    <definedName name="BLPH1640" hidden="1">#REF!</definedName>
    <definedName name="BLPH1641" hidden="1">#REF!</definedName>
    <definedName name="BLPH1642" hidden="1">#REF!</definedName>
    <definedName name="BLPH1643" hidden="1">#REF!</definedName>
    <definedName name="BLPH1644" hidden="1">#REF!</definedName>
    <definedName name="BLPH1645" hidden="1">#REF!</definedName>
    <definedName name="BLPH1646" hidden="1">#REF!</definedName>
    <definedName name="BLPH1647" hidden="1">#REF!</definedName>
    <definedName name="BLPH1648" hidden="1">#REF!</definedName>
    <definedName name="BLPH1649" hidden="1">#REF!</definedName>
    <definedName name="BLPH165" hidden="1">#REF!</definedName>
    <definedName name="BLPH1650" hidden="1">#REF!</definedName>
    <definedName name="BLPH1651" hidden="1">#REF!</definedName>
    <definedName name="BLPH1652" hidden="1">#REF!</definedName>
    <definedName name="BLPH1653" hidden="1">#REF!</definedName>
    <definedName name="BLPH1654" hidden="1">#REF!</definedName>
    <definedName name="BLPH1655" hidden="1">#REF!</definedName>
    <definedName name="BLPH1656" hidden="1">#REF!</definedName>
    <definedName name="BLPH1657" hidden="1">#REF!</definedName>
    <definedName name="BLPH1658" hidden="1">#REF!</definedName>
    <definedName name="BLPH1659" hidden="1">#REF!</definedName>
    <definedName name="BLPH166" hidden="1">#REF!</definedName>
    <definedName name="BLPH1660" hidden="1">#REF!</definedName>
    <definedName name="BLPH1661" hidden="1">#REF!</definedName>
    <definedName name="BLPH1662" hidden="1">#REF!</definedName>
    <definedName name="BLPH1663" hidden="1">#REF!</definedName>
    <definedName name="BLPH1664" hidden="1">#REF!</definedName>
    <definedName name="BLPH1665" hidden="1">#REF!</definedName>
    <definedName name="BLPH1666" hidden="1">#REF!</definedName>
    <definedName name="BLPH1667" hidden="1">#REF!</definedName>
    <definedName name="BLPH1668" hidden="1">#REF!</definedName>
    <definedName name="BLPH1669" hidden="1">#REF!</definedName>
    <definedName name="BLPH167" hidden="1">#REF!</definedName>
    <definedName name="BLPH1670" hidden="1">#REF!</definedName>
    <definedName name="BLPH1671" hidden="1">#REF!</definedName>
    <definedName name="BLPH1672" hidden="1">#REF!</definedName>
    <definedName name="BLPH1673" hidden="1">#REF!</definedName>
    <definedName name="BLPH1674" hidden="1">#REF!</definedName>
    <definedName name="BLPH1675" hidden="1">#REF!</definedName>
    <definedName name="BLPH1676" hidden="1">#REF!</definedName>
    <definedName name="BLPH1677" hidden="1">#REF!</definedName>
    <definedName name="BLPH1678" hidden="1">#REF!</definedName>
    <definedName name="BLPH1679" hidden="1">#REF!</definedName>
    <definedName name="BLPH168" hidden="1">#REF!</definedName>
    <definedName name="BLPH1680" hidden="1">#REF!</definedName>
    <definedName name="BLPH1681" hidden="1">#REF!</definedName>
    <definedName name="BLPH1682" hidden="1">#REF!</definedName>
    <definedName name="BLPH1683" hidden="1">#REF!</definedName>
    <definedName name="BLPH1684" hidden="1">#REF!</definedName>
    <definedName name="BLPH1685" hidden="1">#REF!</definedName>
    <definedName name="BLPH1686" hidden="1">#REF!</definedName>
    <definedName name="BLPH1687" hidden="1">#REF!</definedName>
    <definedName name="BLPH1688" hidden="1">#REF!</definedName>
    <definedName name="BLPH1689" hidden="1">#REF!</definedName>
    <definedName name="BLPH169" hidden="1">#REF!</definedName>
    <definedName name="BLPH1690" hidden="1">#REF!</definedName>
    <definedName name="BLPH1691" hidden="1">#REF!</definedName>
    <definedName name="BLPH1692" hidden="1">#REF!</definedName>
    <definedName name="BLPH1693" hidden="1">#REF!</definedName>
    <definedName name="BLPH1694" hidden="1">#REF!</definedName>
    <definedName name="BLPH1695" hidden="1">#REF!</definedName>
    <definedName name="BLPH1696" hidden="1">#REF!</definedName>
    <definedName name="BLPH1697" hidden="1">#REF!</definedName>
    <definedName name="BLPH1698" hidden="1">#REF!</definedName>
    <definedName name="BLPH1699" hidden="1">#REF!</definedName>
    <definedName name="BLPH17" hidden="1">#REF!</definedName>
    <definedName name="BLPH170" hidden="1">#REF!</definedName>
    <definedName name="BLPH1700" hidden="1">#REF!</definedName>
    <definedName name="BLPH1701" hidden="1">#REF!</definedName>
    <definedName name="BLPH1702" hidden="1">#REF!</definedName>
    <definedName name="BLPH1703" hidden="1">#REF!</definedName>
    <definedName name="BLPH1704" hidden="1">#REF!</definedName>
    <definedName name="BLPH1705" hidden="1">#REF!</definedName>
    <definedName name="BLPH1706" hidden="1">#REF!</definedName>
    <definedName name="BLPH1707" hidden="1">#REF!</definedName>
    <definedName name="BLPH1708" hidden="1">#REF!</definedName>
    <definedName name="BLPH1709" hidden="1">#REF!</definedName>
    <definedName name="BLPH171" hidden="1">#REF!</definedName>
    <definedName name="BLPH1710" hidden="1">#REF!</definedName>
    <definedName name="BLPH1711" hidden="1">#REF!</definedName>
    <definedName name="BLPH1712" hidden="1">#REF!</definedName>
    <definedName name="BLPH1713" hidden="1">#REF!</definedName>
    <definedName name="BLPH1714" hidden="1">#REF!</definedName>
    <definedName name="BLPH1715" hidden="1">#REF!</definedName>
    <definedName name="BLPH1716" hidden="1">#REF!</definedName>
    <definedName name="BLPH1717" hidden="1">#REF!</definedName>
    <definedName name="BLPH1718" hidden="1">#REF!</definedName>
    <definedName name="BLPH1719" hidden="1">#REF!</definedName>
    <definedName name="BLPH172" hidden="1">#REF!</definedName>
    <definedName name="BLPH1720" hidden="1">#REF!</definedName>
    <definedName name="BLPH1721" hidden="1">#REF!</definedName>
    <definedName name="BLPH1722" hidden="1">#REF!</definedName>
    <definedName name="BLPH1723" hidden="1">#REF!</definedName>
    <definedName name="BLPH1724" hidden="1">#REF!</definedName>
    <definedName name="BLPH1725" hidden="1">#REF!</definedName>
    <definedName name="BLPH1726" hidden="1">#REF!</definedName>
    <definedName name="BLPH1727" hidden="1">#REF!</definedName>
    <definedName name="BLPH1728" hidden="1">#REF!</definedName>
    <definedName name="BLPH1729" hidden="1">#REF!</definedName>
    <definedName name="BLPH173" hidden="1">#REF!</definedName>
    <definedName name="BLPH1730" hidden="1">#REF!</definedName>
    <definedName name="BLPH1731" hidden="1">#REF!</definedName>
    <definedName name="BLPH1732" hidden="1">#REF!</definedName>
    <definedName name="BLPH1733" hidden="1">#REF!</definedName>
    <definedName name="BLPH1734" hidden="1">#REF!</definedName>
    <definedName name="BLPH1735" hidden="1">#REF!</definedName>
    <definedName name="BLPH1736" hidden="1">#REF!</definedName>
    <definedName name="BLPH1737" hidden="1">#REF!</definedName>
    <definedName name="BLPH1738" hidden="1">#REF!</definedName>
    <definedName name="BLPH1739" hidden="1">#REF!</definedName>
    <definedName name="BLPH174" hidden="1">#REF!</definedName>
    <definedName name="BLPH1740" hidden="1">#REF!</definedName>
    <definedName name="BLPH1741" hidden="1">#REF!</definedName>
    <definedName name="BLPH1742" hidden="1">#REF!</definedName>
    <definedName name="BLPH1743" hidden="1">#REF!</definedName>
    <definedName name="BLPH1744" hidden="1">#REF!</definedName>
    <definedName name="BLPH1745" hidden="1">#REF!</definedName>
    <definedName name="BLPH1746" hidden="1">#REF!</definedName>
    <definedName name="BLPH1747" hidden="1">#REF!</definedName>
    <definedName name="BLPH1748" hidden="1">#REF!</definedName>
    <definedName name="BLPH1749" hidden="1">#REF!</definedName>
    <definedName name="BLPH175" hidden="1">#REF!</definedName>
    <definedName name="BLPH1750" hidden="1">#REF!</definedName>
    <definedName name="BLPH1751" hidden="1">#REF!</definedName>
    <definedName name="BLPH1752" hidden="1">#REF!</definedName>
    <definedName name="BLPH1753" hidden="1">#REF!</definedName>
    <definedName name="BLPH1754" hidden="1">#REF!</definedName>
    <definedName name="BLPH1755" hidden="1">#REF!</definedName>
    <definedName name="BLPH1756" hidden="1">#REF!</definedName>
    <definedName name="BLPH1757" hidden="1">#REF!</definedName>
    <definedName name="BLPH1758" hidden="1">#REF!</definedName>
    <definedName name="BLPH1759" hidden="1">#REF!</definedName>
    <definedName name="BLPH176" hidden="1">#REF!</definedName>
    <definedName name="BLPH1760" hidden="1">#REF!</definedName>
    <definedName name="BLPH1761" hidden="1">#REF!</definedName>
    <definedName name="BLPH1762" hidden="1">#REF!</definedName>
    <definedName name="BLPH1763" hidden="1">#REF!</definedName>
    <definedName name="BLPH1764" hidden="1">#REF!</definedName>
    <definedName name="BLPH1765" hidden="1">#REF!</definedName>
    <definedName name="BLPH1766" hidden="1">#REF!</definedName>
    <definedName name="BLPH1767" hidden="1">#REF!</definedName>
    <definedName name="BLPH1768" hidden="1">#REF!</definedName>
    <definedName name="BLPH1769" hidden="1">#REF!</definedName>
    <definedName name="BLPH177" hidden="1">#REF!</definedName>
    <definedName name="BLPH1770" hidden="1">#REF!</definedName>
    <definedName name="BLPH1771" hidden="1">#REF!</definedName>
    <definedName name="BLPH1772" hidden="1">#REF!</definedName>
    <definedName name="BLPH1773" hidden="1">#REF!</definedName>
    <definedName name="BLPH1774" hidden="1">#REF!</definedName>
    <definedName name="BLPH1775" hidden="1">#REF!</definedName>
    <definedName name="BLPH1776" hidden="1">#REF!</definedName>
    <definedName name="BLPH1777" hidden="1">#REF!</definedName>
    <definedName name="BLPH1778" hidden="1">#REF!</definedName>
    <definedName name="BLPH1779" hidden="1">#REF!</definedName>
    <definedName name="BLPH178" hidden="1">#REF!</definedName>
    <definedName name="BLPH1780" hidden="1">#REF!</definedName>
    <definedName name="BLPH1781" hidden="1">#REF!</definedName>
    <definedName name="BLPH1782" hidden="1">#REF!</definedName>
    <definedName name="BLPH1783" hidden="1">#REF!</definedName>
    <definedName name="BLPH1784" hidden="1">#REF!</definedName>
    <definedName name="BLPH1785" hidden="1">#REF!</definedName>
    <definedName name="BLPH1786" hidden="1">#REF!</definedName>
    <definedName name="BLPH1787" hidden="1">#REF!</definedName>
    <definedName name="BLPH1788" hidden="1">#REF!</definedName>
    <definedName name="BLPH1789" hidden="1">#REF!</definedName>
    <definedName name="BLPH179" hidden="1">#REF!</definedName>
    <definedName name="BLPH1790" hidden="1">#REF!</definedName>
    <definedName name="BLPH1791" hidden="1">#REF!</definedName>
    <definedName name="BLPH1792" hidden="1">#REF!</definedName>
    <definedName name="BLPH1793" hidden="1">#REF!</definedName>
    <definedName name="BLPH1794" hidden="1">#REF!</definedName>
    <definedName name="BLPH1795" hidden="1">#REF!</definedName>
    <definedName name="BLPH1796" hidden="1">#REF!</definedName>
    <definedName name="BLPH1797" hidden="1">#REF!</definedName>
    <definedName name="BLPH1798" hidden="1">#REF!</definedName>
    <definedName name="BLPH1799" hidden="1">#REF!</definedName>
    <definedName name="BLPH18" hidden="1">#REF!</definedName>
    <definedName name="BLPH180" hidden="1">#REF!</definedName>
    <definedName name="BLPH1800" hidden="1">#REF!</definedName>
    <definedName name="BLPH1801" hidden="1">#REF!</definedName>
    <definedName name="BLPH1802" hidden="1">#REF!</definedName>
    <definedName name="BLPH1803" hidden="1">#REF!</definedName>
    <definedName name="BLPH1804" hidden="1">#REF!</definedName>
    <definedName name="BLPH1805" hidden="1">#REF!</definedName>
    <definedName name="BLPH1806" hidden="1">#REF!</definedName>
    <definedName name="BLPH1807" hidden="1">#REF!</definedName>
    <definedName name="BLPH1808" hidden="1">#REF!</definedName>
    <definedName name="BLPH1809" hidden="1">#REF!</definedName>
    <definedName name="BLPH181" hidden="1">#REF!</definedName>
    <definedName name="BLPH1810" hidden="1">#REF!</definedName>
    <definedName name="BLPH1811" hidden="1">#REF!</definedName>
    <definedName name="BLPH1812" hidden="1">#REF!</definedName>
    <definedName name="BLPH1813" hidden="1">#REF!</definedName>
    <definedName name="BLPH1814" hidden="1">#REF!</definedName>
    <definedName name="BLPH1815" hidden="1">#REF!</definedName>
    <definedName name="BLPH1816" hidden="1">#REF!</definedName>
    <definedName name="BLPH1817" hidden="1">#REF!</definedName>
    <definedName name="BLPH1818" hidden="1">#REF!</definedName>
    <definedName name="BLPH1819" hidden="1">#REF!</definedName>
    <definedName name="BLPH182" hidden="1">#REF!</definedName>
    <definedName name="BLPH1820" hidden="1">#REF!</definedName>
    <definedName name="BLPH1821" hidden="1">#REF!</definedName>
    <definedName name="BLPH1822" hidden="1">#REF!</definedName>
    <definedName name="BLPH1823" hidden="1">#REF!</definedName>
    <definedName name="BLPH1824" hidden="1">#REF!</definedName>
    <definedName name="BLPH1825" hidden="1">#REF!</definedName>
    <definedName name="BLPH1826" hidden="1">#REF!</definedName>
    <definedName name="BLPH1827" hidden="1">#REF!</definedName>
    <definedName name="BLPH1828" hidden="1">#REF!</definedName>
    <definedName name="BLPH1829" hidden="1">#REF!</definedName>
    <definedName name="BLPH183" hidden="1">#REF!</definedName>
    <definedName name="BLPH1830" hidden="1">#REF!</definedName>
    <definedName name="BLPH1831" hidden="1">#REF!</definedName>
    <definedName name="BLPH1832" hidden="1">#REF!</definedName>
    <definedName name="BLPH1833" hidden="1">#REF!</definedName>
    <definedName name="BLPH1834" hidden="1">#REF!</definedName>
    <definedName name="BLPH1835" hidden="1">#REF!</definedName>
    <definedName name="BLPH1836" hidden="1">#REF!</definedName>
    <definedName name="BLPH1837" hidden="1">#REF!</definedName>
    <definedName name="BLPH1838" hidden="1">#REF!</definedName>
    <definedName name="BLPH1839" hidden="1">#REF!</definedName>
    <definedName name="BLPH184" hidden="1">#REF!</definedName>
    <definedName name="BLPH1840" hidden="1">#REF!</definedName>
    <definedName name="BLPH1841" hidden="1">#REF!</definedName>
    <definedName name="BLPH1842" hidden="1">#REF!</definedName>
    <definedName name="BLPH1843" hidden="1">#REF!</definedName>
    <definedName name="BLPH1844" hidden="1">#REF!</definedName>
    <definedName name="BLPH1845" hidden="1">#REF!</definedName>
    <definedName name="BLPH1846" hidden="1">#REF!</definedName>
    <definedName name="BLPH1847" hidden="1">#REF!</definedName>
    <definedName name="BLPH1848" hidden="1">#REF!</definedName>
    <definedName name="BLPH1849" hidden="1">#REF!</definedName>
    <definedName name="BLPH185" hidden="1">#REF!</definedName>
    <definedName name="BLPH1850" hidden="1">#REF!</definedName>
    <definedName name="BLPH1851" hidden="1">#REF!</definedName>
    <definedName name="BLPH1852" hidden="1">#REF!</definedName>
    <definedName name="BLPH1853" hidden="1">#REF!</definedName>
    <definedName name="BLPH1854" hidden="1">#REF!</definedName>
    <definedName name="BLPH1855" hidden="1">#REF!</definedName>
    <definedName name="BLPH1856" hidden="1">#REF!</definedName>
    <definedName name="BLPH1857" hidden="1">#REF!</definedName>
    <definedName name="BLPH1858" hidden="1">#REF!</definedName>
    <definedName name="BLPH1859" hidden="1">#REF!</definedName>
    <definedName name="BLPH186" hidden="1">#REF!</definedName>
    <definedName name="BLPH1860" hidden="1">#REF!</definedName>
    <definedName name="BLPH1861" hidden="1">#REF!</definedName>
    <definedName name="BLPH1862" hidden="1">#REF!</definedName>
    <definedName name="BLPH1863" hidden="1">#REF!</definedName>
    <definedName name="BLPH1864" hidden="1">#REF!</definedName>
    <definedName name="BLPH1865" hidden="1">#REF!</definedName>
    <definedName name="BLPH1866" hidden="1">#REF!</definedName>
    <definedName name="BLPH1867" hidden="1">#REF!</definedName>
    <definedName name="BLPH1868" hidden="1">#REF!</definedName>
    <definedName name="BLPH1869" hidden="1">#REF!</definedName>
    <definedName name="BLPH187" hidden="1">#REF!</definedName>
    <definedName name="BLPH1870" hidden="1">#REF!</definedName>
    <definedName name="BLPH1871" hidden="1">#REF!</definedName>
    <definedName name="BLPH1872" hidden="1">#REF!</definedName>
    <definedName name="BLPH1873" hidden="1">#REF!</definedName>
    <definedName name="BLPH1874" hidden="1">#REF!</definedName>
    <definedName name="BLPH1875" hidden="1">#REF!</definedName>
    <definedName name="BLPH1876" hidden="1">#REF!</definedName>
    <definedName name="BLPH1877" hidden="1">#REF!</definedName>
    <definedName name="BLPH1878" hidden="1">#REF!</definedName>
    <definedName name="BLPH1879" hidden="1">#REF!</definedName>
    <definedName name="BLPH188" hidden="1">#REF!</definedName>
    <definedName name="BLPH1880" hidden="1">#REF!</definedName>
    <definedName name="BLPH1881" hidden="1">#REF!</definedName>
    <definedName name="BLPH1882" hidden="1">#REF!</definedName>
    <definedName name="BLPH1883" hidden="1">#REF!</definedName>
    <definedName name="BLPH1884" hidden="1">#REF!</definedName>
    <definedName name="BLPH1885" hidden="1">#REF!</definedName>
    <definedName name="BLPH1886" hidden="1">#REF!</definedName>
    <definedName name="BLPH1887" hidden="1">#REF!</definedName>
    <definedName name="BLPH1888" hidden="1">#REF!</definedName>
    <definedName name="BLPH1889" hidden="1">#REF!</definedName>
    <definedName name="BLPH189" hidden="1">#REF!</definedName>
    <definedName name="BLPH1890" hidden="1">#REF!</definedName>
    <definedName name="BLPH1891" hidden="1">#REF!</definedName>
    <definedName name="BLPH1892" hidden="1">#REF!</definedName>
    <definedName name="BLPH1893" hidden="1">#REF!</definedName>
    <definedName name="BLPH1894" hidden="1">#REF!</definedName>
    <definedName name="BLPH1895" hidden="1">#REF!</definedName>
    <definedName name="BLPH1896" hidden="1">#REF!</definedName>
    <definedName name="BLPH1897" hidden="1">#REF!</definedName>
    <definedName name="BLPH1898" hidden="1">#REF!</definedName>
    <definedName name="BLPH1899" hidden="1">#REF!</definedName>
    <definedName name="BLPH19" hidden="1">#REF!</definedName>
    <definedName name="BLPH190" hidden="1">#REF!</definedName>
    <definedName name="BLPH1900" hidden="1">#REF!</definedName>
    <definedName name="BLPH1901" hidden="1">#REF!</definedName>
    <definedName name="BLPH1902" hidden="1">#REF!</definedName>
    <definedName name="BLPH1903" hidden="1">#REF!</definedName>
    <definedName name="BLPH1904" hidden="1">#REF!</definedName>
    <definedName name="BLPH1905" hidden="1">#REF!</definedName>
    <definedName name="BLPH1906" hidden="1">#REF!</definedName>
    <definedName name="BLPH1907" hidden="1">#REF!</definedName>
    <definedName name="BLPH1908" hidden="1">#REF!</definedName>
    <definedName name="BLPH1909" hidden="1">#REF!</definedName>
    <definedName name="BLPH191" hidden="1">#REF!</definedName>
    <definedName name="BLPH1910" hidden="1">#REF!</definedName>
    <definedName name="BLPH1911" hidden="1">#REF!</definedName>
    <definedName name="BLPH1912" hidden="1">#REF!</definedName>
    <definedName name="BLPH1913" hidden="1">#REF!</definedName>
    <definedName name="BLPH192" hidden="1">#REF!</definedName>
    <definedName name="BLPH1926" hidden="1">#REF!</definedName>
    <definedName name="BLPH1927" hidden="1">#REF!</definedName>
    <definedName name="BLPH1928" hidden="1">#REF!</definedName>
    <definedName name="BLPH1929" hidden="1">#REF!</definedName>
    <definedName name="BLPH193" hidden="1">#REF!</definedName>
    <definedName name="BLPH1930" hidden="1">#REF!</definedName>
    <definedName name="BLPH1934" hidden="1">#REF!</definedName>
    <definedName name="BLPH1935" hidden="1">#REF!</definedName>
    <definedName name="BLPH1936" hidden="1">#REF!</definedName>
    <definedName name="BLPH1937" hidden="1">#REF!</definedName>
    <definedName name="BLPH1938" hidden="1">#REF!</definedName>
    <definedName name="BLPH1939" hidden="1">#REF!</definedName>
    <definedName name="BLPH194" hidden="1">#REF!</definedName>
    <definedName name="BLPH1940" hidden="1">#REF!</definedName>
    <definedName name="BLPH1941" hidden="1">#REF!</definedName>
    <definedName name="BLPH1942" hidden="1">#REF!</definedName>
    <definedName name="BLPH1943" hidden="1">#REF!</definedName>
    <definedName name="BLPH1944" hidden="1">#REF!</definedName>
    <definedName name="BLPH1945" hidden="1">#REF!</definedName>
    <definedName name="BLPH1946" hidden="1">#REF!</definedName>
    <definedName name="BLPH1947" hidden="1">#REF!</definedName>
    <definedName name="BLPH1948" hidden="1">#REF!</definedName>
    <definedName name="BLPH1949" hidden="1">#REF!</definedName>
    <definedName name="BLPH195" hidden="1">#REF!</definedName>
    <definedName name="BLPH1950" hidden="1">#REF!</definedName>
    <definedName name="BLPH1951" hidden="1">#REF!</definedName>
    <definedName name="BLPH1952" hidden="1">#REF!</definedName>
    <definedName name="BLPH1953" hidden="1">#REF!</definedName>
    <definedName name="BLPH1954" hidden="1">#REF!</definedName>
    <definedName name="BLPH1955" hidden="1">#REF!</definedName>
    <definedName name="BLPH1956" hidden="1">#REF!</definedName>
    <definedName name="BLPH1957" hidden="1">#REF!</definedName>
    <definedName name="BLPH1958" hidden="1">#REF!</definedName>
    <definedName name="BLPH1959" hidden="1">#REF!</definedName>
    <definedName name="BLPH196" hidden="1">#REF!</definedName>
    <definedName name="BLPH1960" hidden="1">#REF!</definedName>
    <definedName name="BLPH1961" hidden="1">#REF!</definedName>
    <definedName name="BLPH1962" hidden="1">#REF!</definedName>
    <definedName name="BLPH1963" hidden="1">#REF!</definedName>
    <definedName name="BLPH1964" hidden="1">#REF!</definedName>
    <definedName name="BLPH1965" hidden="1">#REF!</definedName>
    <definedName name="BLPH1966" hidden="1">#REF!</definedName>
    <definedName name="BLPH1967" hidden="1">#REF!</definedName>
    <definedName name="BLPH1968" hidden="1">#REF!</definedName>
    <definedName name="BLPH1969" hidden="1">#REF!</definedName>
    <definedName name="BLPH197" hidden="1">#REF!</definedName>
    <definedName name="BLPH1970" hidden="1">#REF!</definedName>
    <definedName name="BLPH1971" hidden="1">#REF!</definedName>
    <definedName name="BLPH1972" hidden="1">#REF!</definedName>
    <definedName name="BLPH1973" hidden="1">#REF!</definedName>
    <definedName name="BLPH1974" hidden="1">#REF!</definedName>
    <definedName name="BLPH1975" hidden="1">#REF!</definedName>
    <definedName name="BLPH198" hidden="1">#REF!</definedName>
    <definedName name="BLPH199" hidden="1">#REF!</definedName>
    <definedName name="BLPH1999" hidden="1">#REF!</definedName>
    <definedName name="BLPH2" hidden="1">#REF!</definedName>
    <definedName name="BLPH20" hidden="1">#REF!</definedName>
    <definedName name="BLPH200" hidden="1">#REF!</definedName>
    <definedName name="BLPH2000" hidden="1">#REF!</definedName>
    <definedName name="BLPH2001" hidden="1">#REF!</definedName>
    <definedName name="BLPH2002" hidden="1">#REF!</definedName>
    <definedName name="BLPH2003" hidden="1">#REF!</definedName>
    <definedName name="BLPH2004" hidden="1">#REF!</definedName>
    <definedName name="BLPH2005" hidden="1">#REF!</definedName>
    <definedName name="BLPH2006" hidden="1">[22]BVObrig!$F$3</definedName>
    <definedName name="BLPH2007" hidden="1">[22]BVObrig!$A$3</definedName>
    <definedName name="BLPH201" hidden="1">#REF!</definedName>
    <definedName name="BLPH2010" hidden="1">#REF!</definedName>
    <definedName name="BLPH2011" hidden="1">#REF!</definedName>
    <definedName name="BLPH2012" hidden="1">#REF!</definedName>
    <definedName name="BLPH2013" hidden="1">#REF!</definedName>
    <definedName name="BLPH2014" hidden="1">#REF!</definedName>
    <definedName name="BLPH2015" hidden="1">#REF!</definedName>
    <definedName name="BLPH2016" hidden="1">#REF!</definedName>
    <definedName name="BLPH2017" hidden="1">#REF!</definedName>
    <definedName name="BLPH2018" hidden="1">[23]BStocks!$N$2355</definedName>
    <definedName name="BLPH2019" hidden="1">[23]BStocks!$P$2355</definedName>
    <definedName name="BLPH202" hidden="1">#REF!</definedName>
    <definedName name="BLPH2020" hidden="1">[23]BStocks!$R$2355</definedName>
    <definedName name="BLPH2021" hidden="1">[23]BStocks!$T$2355</definedName>
    <definedName name="BLPH2022" hidden="1">[23]BStocks!$Y$2355</definedName>
    <definedName name="BLPH2023" hidden="1">[23]BStocks!$AA$2355</definedName>
    <definedName name="BLPH2024" hidden="1">[23]BStocks!$AC$2355</definedName>
    <definedName name="BLPH2025" hidden="1">[23]BStocks!$AE$2355</definedName>
    <definedName name="BLPH2026" hidden="1">[23]BStocks!$AI$2355</definedName>
    <definedName name="BLPH2027" hidden="1">[23]BStocks!$AK$2355</definedName>
    <definedName name="BLPH2028" hidden="1">[23]BStocks!$AM$2355</definedName>
    <definedName name="BLPH2029" hidden="1">[23]BStocks!$AO$2355</definedName>
    <definedName name="BLPH203" hidden="1">#REF!</definedName>
    <definedName name="BLPH2030" hidden="1">[23]BStocks!$AQ$2355</definedName>
    <definedName name="BLPH2031" hidden="1">#REF!</definedName>
    <definedName name="BLPH2032" hidden="1">#REF!</definedName>
    <definedName name="BLPH2033" hidden="1">#REF!</definedName>
    <definedName name="BLPH2034" hidden="1">[23]BStocks!$AY$2355</definedName>
    <definedName name="BLPH2035" hidden="1">[23]BStocks!$BA$2355</definedName>
    <definedName name="BLPH2036" hidden="1">[23]BStocks!$BC$2355</definedName>
    <definedName name="BLPH2037" hidden="1">[23]BStocks!$BE$2355</definedName>
    <definedName name="BLPH2038" hidden="1">[23]BStocks!$BG$2355</definedName>
    <definedName name="BLPH2039" hidden="1">[23]BStocks!$BI$2355</definedName>
    <definedName name="BLPH204" hidden="1">#REF!</definedName>
    <definedName name="BLPH2040" hidden="1">[23]BStocks!$BK$2355</definedName>
    <definedName name="BLPH2041" hidden="1">[23]BStocks!$BM$2355</definedName>
    <definedName name="BLPH2042" hidden="1">[23]BStocks!$BO$2355</definedName>
    <definedName name="BLPH2043" hidden="1">[23]BStocks!$BQ$2355</definedName>
    <definedName name="BLPH2044" hidden="1">[23]BStocks!$BS$2355</definedName>
    <definedName name="BLPH2045" hidden="1">[23]BStocks!$BU$2355</definedName>
    <definedName name="BLPH2046" hidden="1">[24]Btxlongas!$B$6</definedName>
    <definedName name="BLPH2047" hidden="1">[24]Btxlongas!$D$6</definedName>
    <definedName name="BLPH2048" hidden="1">[24]Btxlongas!$F$6</definedName>
    <definedName name="BLPH2049" hidden="1">[24]Btxlongas!$H$6</definedName>
    <definedName name="BLPH205" hidden="1">#REF!</definedName>
    <definedName name="BLPH2050" hidden="1">[24]Btxlongas!$J$6</definedName>
    <definedName name="BLPH2051" hidden="1">[24]Btxlongas!$L$6</definedName>
    <definedName name="BLPH2052" hidden="1">[24]Btxlongas!$N$6</definedName>
    <definedName name="BLPH2053" hidden="1">[24]Btxlongas!$Q$6</definedName>
    <definedName name="BLPH2054" hidden="1">[24]Btxlongas!$S$6</definedName>
    <definedName name="BLPH2055" hidden="1">[24]Btxlongas!$U$6</definedName>
    <definedName name="BLPH2056" hidden="1">[24]Btxlongas!$W$6</definedName>
    <definedName name="BLPH2057" hidden="1">[24]Btxlongas!$Y$6</definedName>
    <definedName name="BLPH2058" hidden="1">[24]Btxlongas!$AA$6</definedName>
    <definedName name="BLPH206" hidden="1">#REF!</definedName>
    <definedName name="BLPH2060" hidden="1">#REF!</definedName>
    <definedName name="BLPH2061" hidden="1">#REF!</definedName>
    <definedName name="BLPH2062" hidden="1">#REF!</definedName>
    <definedName name="BLPH2063" hidden="1">#REF!</definedName>
    <definedName name="BLPH2064" hidden="1">#REF!</definedName>
    <definedName name="BLPH2065" hidden="1">#REF!</definedName>
    <definedName name="BLPH2066" hidden="1">#REF!</definedName>
    <definedName name="BLPH2067" hidden="1">#REF!</definedName>
    <definedName name="BLPH2068" hidden="1">#REF!</definedName>
    <definedName name="BLPH2069" hidden="1">#REF!</definedName>
    <definedName name="BLPH207" hidden="1">#REF!</definedName>
    <definedName name="BLPH2070" hidden="1">#REF!</definedName>
    <definedName name="BLPH2071" hidden="1">#REF!</definedName>
    <definedName name="BLPH2072" hidden="1">#REF!</definedName>
    <definedName name="BLPH2073" hidden="1">#REF!</definedName>
    <definedName name="BLPH2074" hidden="1">#REF!</definedName>
    <definedName name="BLPH2075" hidden="1">#REF!</definedName>
    <definedName name="BLPH2076" hidden="1">#REF!</definedName>
    <definedName name="BLPH2077" hidden="1">#REF!</definedName>
    <definedName name="BLPH2078" hidden="1">#REF!</definedName>
    <definedName name="BLPH2079" hidden="1">#REF!</definedName>
    <definedName name="BLPH208" hidden="1">#REF!</definedName>
    <definedName name="BLPH2080" hidden="1">#REF!</definedName>
    <definedName name="BLPH2081" hidden="1">#REF!</definedName>
    <definedName name="BLPH2082" hidden="1">#REF!</definedName>
    <definedName name="BLPH2083" hidden="1">#REF!</definedName>
    <definedName name="BLPH2084" hidden="1">#REF!</definedName>
    <definedName name="BLPH2085" hidden="1">#REF!</definedName>
    <definedName name="BLPH2086" hidden="1">#REF!</definedName>
    <definedName name="BLPH2087" hidden="1">[25]Bffr!$AH$6</definedName>
    <definedName name="BLPH2088" hidden="1">[25]Bffr!$AF$6</definedName>
    <definedName name="BLPH2089" hidden="1">[25]Bffr!$AD$6</definedName>
    <definedName name="BLPH209" hidden="1">#REF!</definedName>
    <definedName name="BLPH2090" hidden="1">[25]Bffr!$AB$6</definedName>
    <definedName name="BLPH2091" hidden="1">[25]Bffr!$Z$6</definedName>
    <definedName name="BLPH2092" hidden="1">[25]Bffr!$X$6</definedName>
    <definedName name="BLPH2093" hidden="1">[25]Bffr!$V$6</definedName>
    <definedName name="BLPH2094" hidden="1">[25]Bffr!$T$6</definedName>
    <definedName name="BLPH2095" hidden="1">[25]Bffr!$R$6</definedName>
    <definedName name="BLPH2096" hidden="1">[25]Bffr!$P$6</definedName>
    <definedName name="BLPH2097" hidden="1">[25]Bffr!$N$6</definedName>
    <definedName name="BLPH2098" hidden="1">[25]Bffr!$L$6</definedName>
    <definedName name="BLPH2099" hidden="1">[25]Bffr!$J$6</definedName>
    <definedName name="BLPH21" hidden="1">#REF!</definedName>
    <definedName name="BLPH210" hidden="1">#REF!</definedName>
    <definedName name="BLPH2100" hidden="1">#REF!</definedName>
    <definedName name="BLPH2101" hidden="1">#REF!</definedName>
    <definedName name="BLPH2102" hidden="1">#REF!</definedName>
    <definedName name="BLPH2103" hidden="1">#REF!</definedName>
    <definedName name="BLPH2105" hidden="1">#REF!</definedName>
    <definedName name="BLPH2106" hidden="1">#REF!</definedName>
    <definedName name="BLPH2107" hidden="1">#REF!</definedName>
    <definedName name="BLPH2108" hidden="1">#REF!</definedName>
    <definedName name="BLPH2109" hidden="1">#REF!</definedName>
    <definedName name="BLPH211" hidden="1">#REF!</definedName>
    <definedName name="BLPH2110" hidden="1">#REF!</definedName>
    <definedName name="BLPH2111" hidden="1">#REF!</definedName>
    <definedName name="BLPH2112" hidden="1">#REF!</definedName>
    <definedName name="BLPH2113" hidden="1">#REF!</definedName>
    <definedName name="BLPH2114" hidden="1">#REF!</definedName>
    <definedName name="BLPH2115" hidden="1">#REF!</definedName>
    <definedName name="BLPH2116" hidden="1">#REF!</definedName>
    <definedName name="BLPH2117" hidden="1">#REF!</definedName>
    <definedName name="BLPH2118" hidden="1">#REF!</definedName>
    <definedName name="BLPH2119" hidden="1">#REF!</definedName>
    <definedName name="BLPH212" hidden="1">#REF!</definedName>
    <definedName name="BLPH2120" hidden="1">[26]BobrigIndex!#REF!</definedName>
    <definedName name="BLPH2121" hidden="1">[26]BobrigIndex!#REF!</definedName>
    <definedName name="BLPH2122" hidden="1">#REF!</definedName>
    <definedName name="BLPH2123" hidden="1">#REF!</definedName>
    <definedName name="BLPH2124" hidden="1">#REF!</definedName>
    <definedName name="BLPH2125" hidden="1">#REF!</definedName>
    <definedName name="BLPH2126" hidden="1">#REF!</definedName>
    <definedName name="BLPH2127" hidden="1">#REF!</definedName>
    <definedName name="BLPH2128" hidden="1">[26]FinalMês!#REF!</definedName>
    <definedName name="BLPH2129" hidden="1">[26]FinalMês!#REF!</definedName>
    <definedName name="BLPH213" hidden="1">#REF!</definedName>
    <definedName name="BLPH2130" hidden="1">[26]FinalMês!#REF!</definedName>
    <definedName name="BLPH2131" hidden="1">[26]FinalMês!#REF!</definedName>
    <definedName name="BLPH2132" hidden="1">#REF!</definedName>
    <definedName name="BLPH2133" hidden="1">#REF!</definedName>
    <definedName name="BLPH2135" hidden="1">#REF!</definedName>
    <definedName name="BLPH2136" hidden="1">#REF!</definedName>
    <definedName name="BLPH2137" hidden="1">#REF!</definedName>
    <definedName name="BLPH2138" hidden="1">#REF!</definedName>
    <definedName name="BLPH2139" hidden="1">#REF!</definedName>
    <definedName name="BLPH214" hidden="1">#REF!</definedName>
    <definedName name="BLPH2140" hidden="1">#REF!</definedName>
    <definedName name="BLPH2141" hidden="1">#REF!</definedName>
    <definedName name="BLPH2142" hidden="1">#REF!</definedName>
    <definedName name="BLPH2143"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#REF!</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#REF!</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#REF!</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#REF!</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#REF!</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#REF!</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#REF!</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#REF!</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#REF!</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#REF!</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#REF!</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#REF!</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#REF!</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#REF!</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60" hidden="1">#REF!</definedName>
    <definedName name="BLPH361" hidden="1">#REF!</definedName>
    <definedName name="BLPH362" hidden="1">#REF!</definedName>
    <definedName name="BLPH363" hidden="1">#REF!</definedName>
    <definedName name="BLPH364" hidden="1">#REF!</definedName>
    <definedName name="BLPH365" hidden="1">#REF!</definedName>
    <definedName name="BLPH366" hidden="1">#REF!</definedName>
    <definedName name="BLPH367" hidden="1">#REF!</definedName>
    <definedName name="BLPH368" hidden="1">#REF!</definedName>
    <definedName name="BLPH369" hidden="1">#REF!</definedName>
    <definedName name="BLPH37" hidden="1">#REF!</definedName>
    <definedName name="BLPH370" hidden="1">#REF!</definedName>
    <definedName name="BLPH371" hidden="1">#REF!</definedName>
    <definedName name="BLPH372" hidden="1">#REF!</definedName>
    <definedName name="BLPH373" hidden="1">#REF!</definedName>
    <definedName name="BLPH374" hidden="1">#REF!</definedName>
    <definedName name="BLPH375" hidden="1">#REF!</definedName>
    <definedName name="BLPH376" hidden="1">#REF!</definedName>
    <definedName name="BLPH377" hidden="1">#REF!</definedName>
    <definedName name="BLPH378" hidden="1">#REF!</definedName>
    <definedName name="BLPH379" hidden="1">#REF!</definedName>
    <definedName name="BLPH38" hidden="1">#REF!</definedName>
    <definedName name="BLPH380" hidden="1">#REF!</definedName>
    <definedName name="BLPH381" hidden="1">#REF!</definedName>
    <definedName name="BLPH382" hidden="1">#REF!</definedName>
    <definedName name="BLPH383" hidden="1">#REF!</definedName>
    <definedName name="BLPH384" hidden="1">#REF!</definedName>
    <definedName name="BLPH385" hidden="1">#REF!</definedName>
    <definedName name="BLPH386" hidden="1">#REF!</definedName>
    <definedName name="BLPH387" hidden="1">#REF!</definedName>
    <definedName name="BLPH388" hidden="1">#REF!</definedName>
    <definedName name="BLPH389" hidden="1">#REF!</definedName>
    <definedName name="BLPH39" hidden="1">#REF!</definedName>
    <definedName name="BLPH390" hidden="1">#REF!</definedName>
    <definedName name="BLPH391" hidden="1">#REF!</definedName>
    <definedName name="BLPH392" hidden="1">#REF!</definedName>
    <definedName name="BLPH393" hidden="1">#REF!</definedName>
    <definedName name="BLPH394" hidden="1">#REF!</definedName>
    <definedName name="BLPH395" hidden="1">#REF!</definedName>
    <definedName name="BLPH396" hidden="1">#REF!</definedName>
    <definedName name="BLPH397" hidden="1">#REF!</definedName>
    <definedName name="BLPH398" hidden="1">#REF!</definedName>
    <definedName name="BLPH399" hidden="1">#REF!</definedName>
    <definedName name="BLPH4" hidden="1">#REF!</definedName>
    <definedName name="BLPH40" hidden="1">#REF!</definedName>
    <definedName name="BLPH400" hidden="1">#REF!</definedName>
    <definedName name="BLPH40000004" hidden="1">[27]SPOTS!$A$7</definedName>
    <definedName name="BLPH40000007" hidden="1">[27]SPOTS!$B$7</definedName>
    <definedName name="BLPH40000008" hidden="1">[27]SPOTS!$B$8</definedName>
    <definedName name="BLPH40000009" hidden="1">[27]SPOTS!$B$9</definedName>
    <definedName name="BLPH40000026" hidden="1">[27]FUTURES!$I$18</definedName>
    <definedName name="BLPH40000027" hidden="1">[27]FUTURES!$I$21</definedName>
    <definedName name="BLPH40000028" hidden="1">[27]FUTURES!$I$22</definedName>
    <definedName name="BLPH40000036" hidden="1">[27]FUTURES!$H$6</definedName>
    <definedName name="BLPH40000050" hidden="1">[27]FUTURES!$I$6</definedName>
    <definedName name="BLPH40000058" hidden="1">[27]FUTURES!$H$23</definedName>
    <definedName name="BLPH40000059" hidden="1">[27]SPOTS!$D$7</definedName>
    <definedName name="BLPH40000060" hidden="1">[27]SPOTS!$F$7</definedName>
    <definedName name="BLPH40000061" hidden="1">[27]SPOTS!$H$7</definedName>
    <definedName name="BLPH40000062" hidden="1">[27]FUTURES!$H$17</definedName>
    <definedName name="BLPH40000063" hidden="1">[27]FUTURES!$H$16</definedName>
    <definedName name="BLPH40000064" hidden="1">[27]FUTURES!$H$15</definedName>
    <definedName name="BLPH40000065" hidden="1">[27]FUTURES!$H$14</definedName>
    <definedName name="BLPH40000066" hidden="1">[27]FUTURES!$H$13</definedName>
    <definedName name="BLPH40000067" hidden="1">[27]FUTURES!$H$12</definedName>
    <definedName name="BLPH40000068" hidden="1">[27]FUTURES!$H$11</definedName>
    <definedName name="BLPH40000069" hidden="1">[27]FUTURES!$H$10</definedName>
    <definedName name="BLPH40000070" hidden="1">[27]FUTURES!$H$9</definedName>
    <definedName name="BLPH40000071" hidden="1">[27]FUTURES!$H$7</definedName>
    <definedName name="BLPH40000073" hidden="1">[27]FUTURES!$I$9</definedName>
    <definedName name="BLPH40000074" hidden="1">[27]FUTURES!$I$12</definedName>
    <definedName name="BLPH40000075" hidden="1">[27]FUTURES!$H$24</definedName>
    <definedName name="BLPH401" hidden="1">#REF!</definedName>
    <definedName name="BLPH402" hidden="1">#REF!</definedName>
    <definedName name="BLPH403" hidden="1">#REF!</definedName>
    <definedName name="BLPH404" hidden="1">#REF!</definedName>
    <definedName name="BLPH405" hidden="1">#REF!</definedName>
    <definedName name="BLPH406" hidden="1">#REF!</definedName>
    <definedName name="BLPH407" hidden="1">#REF!</definedName>
    <definedName name="BLPH408" hidden="1">#REF!</definedName>
    <definedName name="BLPH409" hidden="1">#REF!</definedName>
    <definedName name="BLPH41" hidden="1">#REF!</definedName>
    <definedName name="BLPH410" hidden="1">#REF!</definedName>
    <definedName name="BLPH411" hidden="1">#REF!</definedName>
    <definedName name="BLPH412" hidden="1">#REF!</definedName>
    <definedName name="BLPH413" hidden="1">#REF!</definedName>
    <definedName name="BLPH414" hidden="1">#REF!</definedName>
    <definedName name="BLPH415" hidden="1">#REF!</definedName>
    <definedName name="BLPH416" hidden="1">#REF!</definedName>
    <definedName name="BLPH417" hidden="1">#REF!</definedName>
    <definedName name="BLPH418" hidden="1">#REF!</definedName>
    <definedName name="BLPH419" hidden="1">#REF!</definedName>
    <definedName name="BLPH42" hidden="1">#REF!</definedName>
    <definedName name="BLPH420" hidden="1">#REF!</definedName>
    <definedName name="BLPH421" hidden="1">#REF!</definedName>
    <definedName name="BLPH422" hidden="1">#REF!</definedName>
    <definedName name="BLPH423" hidden="1">#REF!</definedName>
    <definedName name="BLPH424" hidden="1">#REF!</definedName>
    <definedName name="BLPH425" hidden="1">#REF!</definedName>
    <definedName name="BLPH426" hidden="1">#REF!</definedName>
    <definedName name="BLPH427" hidden="1">#REF!</definedName>
    <definedName name="BLPH428" hidden="1">#REF!</definedName>
    <definedName name="BLPH429" hidden="1">#REF!</definedName>
    <definedName name="BLPH43" hidden="1">#REF!</definedName>
    <definedName name="BLPH430" hidden="1">#REF!</definedName>
    <definedName name="BLPH431" hidden="1">#REF!</definedName>
    <definedName name="BLPH432" hidden="1">#REF!</definedName>
    <definedName name="BLPH433" hidden="1">#REF!</definedName>
    <definedName name="BLPH434" hidden="1">#REF!</definedName>
    <definedName name="BLPH435" hidden="1">#REF!</definedName>
    <definedName name="BLPH436" hidden="1">#REF!</definedName>
    <definedName name="BLPH437" hidden="1">#REF!</definedName>
    <definedName name="BLPH438" hidden="1">#REF!</definedName>
    <definedName name="BLPH439" hidden="1">#REF!</definedName>
    <definedName name="BLPH44" hidden="1">#REF!</definedName>
    <definedName name="BLPH440" hidden="1">#REF!</definedName>
    <definedName name="BLPH441" hidden="1">#REF!</definedName>
    <definedName name="BLPH442" hidden="1">#REF!</definedName>
    <definedName name="BLPH443" hidden="1">#REF!</definedName>
    <definedName name="BLPH444" hidden="1">#REF!</definedName>
    <definedName name="BLPH445" hidden="1">#REF!</definedName>
    <definedName name="BLPH446" hidden="1">#REF!</definedName>
    <definedName name="BLPH447" hidden="1">#REF!</definedName>
    <definedName name="BLPH448" hidden="1">#REF!</definedName>
    <definedName name="BLPH449" hidden="1">#REF!</definedName>
    <definedName name="BLPH45" hidden="1">#REF!</definedName>
    <definedName name="BLPH450" hidden="1">#REF!</definedName>
    <definedName name="BLPH451" hidden="1">#REF!</definedName>
    <definedName name="BLPH452" hidden="1">#REF!</definedName>
    <definedName name="BLPH453" hidden="1">#REF!</definedName>
    <definedName name="BLPH454" hidden="1">#REF!</definedName>
    <definedName name="BLPH455" hidden="1">#REF!</definedName>
    <definedName name="BLPH456" hidden="1">#REF!</definedName>
    <definedName name="BLPH457" hidden="1">#REF!</definedName>
    <definedName name="BLPH458" hidden="1">#REF!</definedName>
    <definedName name="BLPH459" hidden="1">#REF!</definedName>
    <definedName name="BLPH46" hidden="1">#REF!</definedName>
    <definedName name="BLPH460" hidden="1">#REF!</definedName>
    <definedName name="BLPH461" hidden="1">#REF!</definedName>
    <definedName name="BLPH462" hidden="1">#REF!</definedName>
    <definedName name="BLPH463" hidden="1">#REF!</definedName>
    <definedName name="BLPH464" hidden="1">#REF!</definedName>
    <definedName name="BLPH465" hidden="1">#REF!</definedName>
    <definedName name="BLPH466" hidden="1">#REF!</definedName>
    <definedName name="BLPH467" hidden="1">#REF!</definedName>
    <definedName name="BLPH468" hidden="1">#REF!</definedName>
    <definedName name="BLPH469" hidden="1">#REF!</definedName>
    <definedName name="BLPH47" hidden="1">#REF!</definedName>
    <definedName name="BLPH470" hidden="1">#REF!</definedName>
    <definedName name="BLPH471" hidden="1">#REF!</definedName>
    <definedName name="BLPH472" hidden="1">#REF!</definedName>
    <definedName name="BLPH473" hidden="1">#REF!</definedName>
    <definedName name="BLPH474" hidden="1">#REF!</definedName>
    <definedName name="BLPH475" hidden="1">#REF!</definedName>
    <definedName name="BLPH476" hidden="1">#REF!</definedName>
    <definedName name="BLPH477" hidden="1">#REF!</definedName>
    <definedName name="BLPH478" hidden="1">#REF!</definedName>
    <definedName name="BLPH479" hidden="1">#REF!</definedName>
    <definedName name="BLPH48" hidden="1">#REF!</definedName>
    <definedName name="BLPH480" hidden="1">#REF!</definedName>
    <definedName name="BLPH481" hidden="1">#REF!</definedName>
    <definedName name="BLPH482" hidden="1">#REF!</definedName>
    <definedName name="BLPH483" hidden="1">#REF!</definedName>
    <definedName name="BLPH484" hidden="1">#REF!</definedName>
    <definedName name="BLPH485" hidden="1">#REF!</definedName>
    <definedName name="BLPH486" hidden="1">#REF!</definedName>
    <definedName name="BLPH487" hidden="1">#REF!</definedName>
    <definedName name="BLPH488" hidden="1">#REF!</definedName>
    <definedName name="BLPH489" hidden="1">#REF!</definedName>
    <definedName name="BLPH49" hidden="1">#REF!</definedName>
    <definedName name="BLPH490" hidden="1">#REF!</definedName>
    <definedName name="BLPH491" hidden="1">#REF!</definedName>
    <definedName name="BLPH492" hidden="1">#REF!</definedName>
    <definedName name="BLPH493" hidden="1">#REF!</definedName>
    <definedName name="BLPH494" hidden="1">#REF!</definedName>
    <definedName name="BLPH495" hidden="1">#REF!</definedName>
    <definedName name="BLPH496" hidden="1">#REF!</definedName>
    <definedName name="BLPH497" hidden="1">#REF!</definedName>
    <definedName name="BLPH498" hidden="1">#REF!</definedName>
    <definedName name="BLPH499" hidden="1">#REF!</definedName>
    <definedName name="BLPH5" hidden="1">#REF!</definedName>
    <definedName name="BLPH50" hidden="1">#REF!</definedName>
    <definedName name="BLPH500" hidden="1">#REF!</definedName>
    <definedName name="BLPH501" hidden="1">#REF!</definedName>
    <definedName name="BLPH502" hidden="1">#REF!</definedName>
    <definedName name="BLPH503" hidden="1">#REF!</definedName>
    <definedName name="BLPH504" hidden="1">#REF!</definedName>
    <definedName name="BLPH505" hidden="1">#REF!</definedName>
    <definedName name="BLPH506" hidden="1">#REF!</definedName>
    <definedName name="BLPH507" hidden="1">#REF!</definedName>
    <definedName name="BLPH508" hidden="1">#REF!</definedName>
    <definedName name="BLPH509" hidden="1">#REF!</definedName>
    <definedName name="BLPH51" hidden="1">#REF!</definedName>
    <definedName name="BLPH510" hidden="1">#REF!</definedName>
    <definedName name="BLPH511" hidden="1">#REF!</definedName>
    <definedName name="BLPH512" hidden="1">#REF!</definedName>
    <definedName name="BLPH513" hidden="1">#REF!</definedName>
    <definedName name="BLPH514" hidden="1">#REF!</definedName>
    <definedName name="BLPH515" hidden="1">#REF!</definedName>
    <definedName name="BLPH516" hidden="1">#REF!</definedName>
    <definedName name="BLPH517" hidden="1">#REF!</definedName>
    <definedName name="BLPH518" hidden="1">#REF!</definedName>
    <definedName name="BLPH519" hidden="1">#REF!</definedName>
    <definedName name="BLPH52" hidden="1">#REF!</definedName>
    <definedName name="BLPH520" hidden="1">#REF!</definedName>
    <definedName name="BLPH521" hidden="1">#REF!</definedName>
    <definedName name="BLPH522" hidden="1">#REF!</definedName>
    <definedName name="BLPH523" hidden="1">#REF!</definedName>
    <definedName name="BLPH524" hidden="1">#REF!</definedName>
    <definedName name="BLPH525" hidden="1">#REF!</definedName>
    <definedName name="BLPH526" hidden="1">#REF!</definedName>
    <definedName name="BLPH527" hidden="1">#REF!</definedName>
    <definedName name="BLPH528" hidden="1">#REF!</definedName>
    <definedName name="BLPH529" hidden="1">#REF!</definedName>
    <definedName name="BLPH53" hidden="1">#REF!</definedName>
    <definedName name="BLPH530" hidden="1">#REF!</definedName>
    <definedName name="BLPH531" hidden="1">#REF!</definedName>
    <definedName name="BLPH532" hidden="1">#REF!</definedName>
    <definedName name="BLPH533" hidden="1">#REF!</definedName>
    <definedName name="BLPH534" hidden="1">#REF!</definedName>
    <definedName name="BLPH535" hidden="1">#REF!</definedName>
    <definedName name="BLPH536" hidden="1">#REF!</definedName>
    <definedName name="BLPH537" hidden="1">#REF!</definedName>
    <definedName name="BLPH538" hidden="1">#REF!</definedName>
    <definedName name="BLPH539" hidden="1">#REF!</definedName>
    <definedName name="BLPH54" hidden="1">#REF!</definedName>
    <definedName name="BLPH540" hidden="1">#REF!</definedName>
    <definedName name="BLPH541" hidden="1">#REF!</definedName>
    <definedName name="BLPH542" hidden="1">#REF!</definedName>
    <definedName name="BLPH543" hidden="1">#REF!</definedName>
    <definedName name="BLPH544" hidden="1">#REF!</definedName>
    <definedName name="BLPH545" hidden="1">#REF!</definedName>
    <definedName name="BLPH546" hidden="1">#REF!</definedName>
    <definedName name="BLPH547" hidden="1">#REF!</definedName>
    <definedName name="BLPH548" hidden="1">#REF!</definedName>
    <definedName name="BLPH549" hidden="1">#REF!</definedName>
    <definedName name="BLPH55" hidden="1">#REF!</definedName>
    <definedName name="BLPH550" hidden="1">#REF!</definedName>
    <definedName name="BLPH551" hidden="1">#REF!</definedName>
    <definedName name="BLPH552" hidden="1">#REF!</definedName>
    <definedName name="BLPH553" hidden="1">#REF!</definedName>
    <definedName name="BLPH554" hidden="1">#REF!</definedName>
    <definedName name="BLPH555" hidden="1">#REF!</definedName>
    <definedName name="BLPH556" hidden="1">#REF!</definedName>
    <definedName name="BLPH557" hidden="1">#REF!</definedName>
    <definedName name="BLPH558" hidden="1">#REF!</definedName>
    <definedName name="BLPH559" hidden="1">#REF!</definedName>
    <definedName name="BLPH56" hidden="1">#REF!</definedName>
    <definedName name="BLPH560" hidden="1">#REF!</definedName>
    <definedName name="BLPH561" hidden="1">#REF!</definedName>
    <definedName name="BLPH562" hidden="1">#REF!</definedName>
    <definedName name="BLPH563" hidden="1">#REF!</definedName>
    <definedName name="BLPH564" hidden="1">#REF!</definedName>
    <definedName name="BLPH565" hidden="1">#REF!</definedName>
    <definedName name="BLPH566" hidden="1">#REF!</definedName>
    <definedName name="BLPH567" hidden="1">#REF!</definedName>
    <definedName name="BLPH568" hidden="1">#REF!</definedName>
    <definedName name="BLPH569" hidden="1">#REF!</definedName>
    <definedName name="BLPH57" hidden="1">#REF!</definedName>
    <definedName name="BLPH570" hidden="1">#REF!</definedName>
    <definedName name="BLPH571" hidden="1">#REF!</definedName>
    <definedName name="BLPH572" hidden="1">#REF!</definedName>
    <definedName name="BLPH573" hidden="1">#REF!</definedName>
    <definedName name="BLPH574" hidden="1">#REF!</definedName>
    <definedName name="BLPH575" hidden="1">#REF!</definedName>
    <definedName name="BLPH576" hidden="1">#REF!</definedName>
    <definedName name="BLPH577" hidden="1">#REF!</definedName>
    <definedName name="BLPH578" hidden="1">#REF!</definedName>
    <definedName name="BLPH579" hidden="1">#REF!</definedName>
    <definedName name="BLPH58" hidden="1">#REF!</definedName>
    <definedName name="BLPH580" hidden="1">#REF!</definedName>
    <definedName name="BLPH581" hidden="1">#REF!</definedName>
    <definedName name="BLPH582" hidden="1">#REF!</definedName>
    <definedName name="BLPH583" hidden="1">#REF!</definedName>
    <definedName name="BLPH584" hidden="1">#REF!</definedName>
    <definedName name="BLPH585" hidden="1">#REF!</definedName>
    <definedName name="BLPH586" hidden="1">#REF!</definedName>
    <definedName name="BLPH587" hidden="1">#REF!</definedName>
    <definedName name="BLPH588" hidden="1">#REF!</definedName>
    <definedName name="BLPH589" hidden="1">#REF!</definedName>
    <definedName name="BLPH59" hidden="1">#REF!</definedName>
    <definedName name="BLPH590" hidden="1">#REF!</definedName>
    <definedName name="BLPH591" hidden="1">#REF!</definedName>
    <definedName name="BLPH592" hidden="1">#REF!</definedName>
    <definedName name="BLPH593" hidden="1">#REF!</definedName>
    <definedName name="BLPH594" hidden="1">#REF!</definedName>
    <definedName name="BLPH595" hidden="1">#REF!</definedName>
    <definedName name="BLPH596" hidden="1">#REF!</definedName>
    <definedName name="BLPH597" hidden="1">#REF!</definedName>
    <definedName name="BLPH598" hidden="1">#REF!</definedName>
    <definedName name="BLPH599" hidden="1">#REF!</definedName>
    <definedName name="BLPH6" hidden="1">#REF!</definedName>
    <definedName name="BLPH60" hidden="1">#REF!</definedName>
    <definedName name="BLPH600" hidden="1">#REF!</definedName>
    <definedName name="BLPH601" hidden="1">#REF!</definedName>
    <definedName name="BLPH602" hidden="1">#REF!</definedName>
    <definedName name="BLPH603" hidden="1">#REF!</definedName>
    <definedName name="BLPH604" hidden="1">#REF!</definedName>
    <definedName name="BLPH605" hidden="1">#REF!</definedName>
    <definedName name="BLPH606" hidden="1">#REF!</definedName>
    <definedName name="BLPH607" hidden="1">#REF!</definedName>
    <definedName name="BLPH608" hidden="1">#REF!</definedName>
    <definedName name="BLPH609" hidden="1">#REF!</definedName>
    <definedName name="BLPH61" hidden="1">#REF!</definedName>
    <definedName name="BLPH610" hidden="1">#REF!</definedName>
    <definedName name="BLPH611" hidden="1">#REF!</definedName>
    <definedName name="BLPH612" hidden="1">#REF!</definedName>
    <definedName name="BLPH613" hidden="1">#REF!</definedName>
    <definedName name="BLPH614" hidden="1">#REF!</definedName>
    <definedName name="BLPH615" hidden="1">#REF!</definedName>
    <definedName name="BLPH616" hidden="1">#REF!</definedName>
    <definedName name="BLPH617" hidden="1">#REF!</definedName>
    <definedName name="BLPH618" hidden="1">#REF!</definedName>
    <definedName name="BLPH619" hidden="1">#REF!</definedName>
    <definedName name="BLPH62" hidden="1">#REF!</definedName>
    <definedName name="BLPH620" hidden="1">#REF!</definedName>
    <definedName name="BLPH621" hidden="1">#REF!</definedName>
    <definedName name="BLPH622" hidden="1">#REF!</definedName>
    <definedName name="BLPH623" hidden="1">#REF!</definedName>
    <definedName name="BLPH624" hidden="1">#REF!</definedName>
    <definedName name="BLPH625" hidden="1">#REF!</definedName>
    <definedName name="BLPH626" hidden="1">#REF!</definedName>
    <definedName name="BLPH627" hidden="1">#REF!</definedName>
    <definedName name="BLPH628" hidden="1">#REF!</definedName>
    <definedName name="BLPH629" hidden="1">#REF!</definedName>
    <definedName name="BLPH63" hidden="1">#REF!</definedName>
    <definedName name="BLPH630" hidden="1">#REF!</definedName>
    <definedName name="BLPH631" hidden="1">#REF!</definedName>
    <definedName name="BLPH632" hidden="1">#REF!</definedName>
    <definedName name="BLPH633" hidden="1">#REF!</definedName>
    <definedName name="BLPH634" hidden="1">#REF!</definedName>
    <definedName name="BLPH635" hidden="1">#REF!</definedName>
    <definedName name="BLPH636" hidden="1">#REF!</definedName>
    <definedName name="BLPH637" hidden="1">#REF!</definedName>
    <definedName name="BLPH638" hidden="1">#REF!</definedName>
    <definedName name="BLPH639" hidden="1">#REF!</definedName>
    <definedName name="BLPH64" hidden="1">#REF!</definedName>
    <definedName name="BLPH640" hidden="1">#REF!</definedName>
    <definedName name="BLPH641" hidden="1">#REF!</definedName>
    <definedName name="BLPH642" hidden="1">#REF!</definedName>
    <definedName name="BLPH643" hidden="1">#REF!</definedName>
    <definedName name="BLPH644" hidden="1">#REF!</definedName>
    <definedName name="BLPH645" hidden="1">#REF!</definedName>
    <definedName name="BLPH646" hidden="1">#REF!</definedName>
    <definedName name="BLPH647" hidden="1">#REF!</definedName>
    <definedName name="BLPH648" hidden="1">#REF!</definedName>
    <definedName name="BLPH649" hidden="1">#REF!</definedName>
    <definedName name="BLPH65" hidden="1">#REF!</definedName>
    <definedName name="BLPH650" hidden="1">#REF!</definedName>
    <definedName name="BLPH651" hidden="1">#REF!</definedName>
    <definedName name="BLPH652" hidden="1">#REF!</definedName>
    <definedName name="BLPH653" hidden="1">#REF!</definedName>
    <definedName name="BLPH654" hidden="1">#REF!</definedName>
    <definedName name="BLPH655" hidden="1">#REF!</definedName>
    <definedName name="BLPH656" hidden="1">#REF!</definedName>
    <definedName name="BLPH657" hidden="1">#REF!</definedName>
    <definedName name="BLPH658" hidden="1">#REF!</definedName>
    <definedName name="BLPH659" hidden="1">#REF!</definedName>
    <definedName name="BLPH66" hidden="1">#REF!</definedName>
    <definedName name="BLPH660" hidden="1">#REF!</definedName>
    <definedName name="BLPH661" hidden="1">#REF!</definedName>
    <definedName name="BLPH662" hidden="1">#REF!</definedName>
    <definedName name="BLPH663" hidden="1">#REF!</definedName>
    <definedName name="BLPH664" hidden="1">#REF!</definedName>
    <definedName name="BLPH665" hidden="1">#REF!</definedName>
    <definedName name="BLPH666" hidden="1">#REF!</definedName>
    <definedName name="BLPH667" hidden="1">#REF!</definedName>
    <definedName name="BLPH668" hidden="1">#REF!</definedName>
    <definedName name="BLPH669" hidden="1">#REF!</definedName>
    <definedName name="BLPH67" hidden="1">#REF!</definedName>
    <definedName name="BLPH670" hidden="1">#REF!</definedName>
    <definedName name="BLPH671" hidden="1">#REF!</definedName>
    <definedName name="BLPH672" hidden="1">#REF!</definedName>
    <definedName name="BLPH673" hidden="1">#REF!</definedName>
    <definedName name="BLPH674" hidden="1">#REF!</definedName>
    <definedName name="BLPH675" hidden="1">#REF!</definedName>
    <definedName name="BLPH676" hidden="1">#REF!</definedName>
    <definedName name="BLPH677" hidden="1">#REF!</definedName>
    <definedName name="BLPH678" hidden="1">#REF!</definedName>
    <definedName name="BLPH679" hidden="1">#REF!</definedName>
    <definedName name="BLPH68" hidden="1">#REF!</definedName>
    <definedName name="BLPH680" hidden="1">#REF!</definedName>
    <definedName name="BLPH681" hidden="1">#REF!</definedName>
    <definedName name="BLPH682" hidden="1">#REF!</definedName>
    <definedName name="BLPH683" hidden="1">#REF!</definedName>
    <definedName name="BLPH684" hidden="1">#REF!</definedName>
    <definedName name="BLPH685" hidden="1">#REF!</definedName>
    <definedName name="BLPH686" hidden="1">#REF!</definedName>
    <definedName name="BLPH687" hidden="1">#REF!</definedName>
    <definedName name="BLPH688" hidden="1">#REF!</definedName>
    <definedName name="BLPH689" hidden="1">#REF!</definedName>
    <definedName name="BLPH69" hidden="1">#REF!</definedName>
    <definedName name="BLPH690" hidden="1">#REF!</definedName>
    <definedName name="BLPH691" hidden="1">#REF!</definedName>
    <definedName name="BLPH692" hidden="1">#REF!</definedName>
    <definedName name="BLPH693" hidden="1">#REF!</definedName>
    <definedName name="BLPH694" hidden="1">#REF!</definedName>
    <definedName name="BLPH695" hidden="1">#REF!</definedName>
    <definedName name="BLPH696" hidden="1">#REF!</definedName>
    <definedName name="BLPH697" hidden="1">#REF!</definedName>
    <definedName name="BLPH698" hidden="1">#REF!</definedName>
    <definedName name="BLPH699" hidden="1">#REF!</definedName>
    <definedName name="BLPH7" hidden="1">#REF!</definedName>
    <definedName name="BLPH70" hidden="1">#REF!</definedName>
    <definedName name="BLPH700" hidden="1">#REF!</definedName>
    <definedName name="BLPH701" hidden="1">#REF!</definedName>
    <definedName name="BLPH702" hidden="1">#REF!</definedName>
    <definedName name="BLPH703" hidden="1">#REF!</definedName>
    <definedName name="BLPH704" hidden="1">#REF!</definedName>
    <definedName name="BLPH705" hidden="1">#REF!</definedName>
    <definedName name="BLPH706" hidden="1">#REF!</definedName>
    <definedName name="BLPH707" hidden="1">#REF!</definedName>
    <definedName name="BLPH708" hidden="1">#REF!</definedName>
    <definedName name="BLPH709" hidden="1">#REF!</definedName>
    <definedName name="BLPH71" hidden="1">#REF!</definedName>
    <definedName name="BLPH710" hidden="1">#REF!</definedName>
    <definedName name="BLPH711" hidden="1">#REF!</definedName>
    <definedName name="BLPH712" hidden="1">#REF!</definedName>
    <definedName name="BLPH713" hidden="1">#REF!</definedName>
    <definedName name="BLPH714" hidden="1">#REF!</definedName>
    <definedName name="BLPH715" hidden="1">#REF!</definedName>
    <definedName name="BLPH716" hidden="1">#REF!</definedName>
    <definedName name="BLPH717" hidden="1">#REF!</definedName>
    <definedName name="BLPH718" hidden="1">#REF!</definedName>
    <definedName name="BLPH719" hidden="1">#REF!</definedName>
    <definedName name="BLPH72" hidden="1">#REF!</definedName>
    <definedName name="BLPH720" hidden="1">#REF!</definedName>
    <definedName name="BLPH721" hidden="1">#REF!</definedName>
    <definedName name="BLPH722" hidden="1">#REF!</definedName>
    <definedName name="BLPH723" hidden="1">#REF!</definedName>
    <definedName name="BLPH724" hidden="1">#REF!</definedName>
    <definedName name="BLPH725" hidden="1">#REF!</definedName>
    <definedName name="BLPH726" hidden="1">#REF!</definedName>
    <definedName name="BLPH727" hidden="1">#REF!</definedName>
    <definedName name="BLPH728" hidden="1">#REF!</definedName>
    <definedName name="BLPH729" hidden="1">#REF!</definedName>
    <definedName name="BLPH73" hidden="1">#REF!</definedName>
    <definedName name="BLPH730" hidden="1">#REF!</definedName>
    <definedName name="BLPH731" hidden="1">#REF!</definedName>
    <definedName name="BLPH732" hidden="1">#REF!</definedName>
    <definedName name="BLPH733" hidden="1">#REF!</definedName>
    <definedName name="BLPH734" hidden="1">#REF!</definedName>
    <definedName name="BLPH735" hidden="1">#REF!</definedName>
    <definedName name="BLPH736" hidden="1">#REF!</definedName>
    <definedName name="BLPH737" hidden="1">#REF!</definedName>
    <definedName name="BLPH738" hidden="1">#REF!</definedName>
    <definedName name="BLPH739" hidden="1">#REF!</definedName>
    <definedName name="BLPH74" hidden="1">#REF!</definedName>
    <definedName name="BLPH740" hidden="1">#REF!</definedName>
    <definedName name="BLPH741" hidden="1">#REF!</definedName>
    <definedName name="BLPH742" hidden="1">#REF!</definedName>
    <definedName name="BLPH743" hidden="1">#REF!</definedName>
    <definedName name="BLPH744" hidden="1">#REF!</definedName>
    <definedName name="BLPH745" hidden="1">#REF!</definedName>
    <definedName name="BLPH746" hidden="1">#REF!</definedName>
    <definedName name="BLPH747" hidden="1">#REF!</definedName>
    <definedName name="BLPH748" hidden="1">#REF!</definedName>
    <definedName name="BLPH749" hidden="1">#REF!</definedName>
    <definedName name="BLPH75" hidden="1">#REF!</definedName>
    <definedName name="BLPH750" hidden="1">#REF!</definedName>
    <definedName name="BLPH751" hidden="1">#REF!</definedName>
    <definedName name="BLPH752" hidden="1">#REF!</definedName>
    <definedName name="BLPH753" hidden="1">#REF!</definedName>
    <definedName name="BLPH754" hidden="1">#REF!</definedName>
    <definedName name="BLPH755" hidden="1">#REF!</definedName>
    <definedName name="BLPH756" hidden="1">#REF!</definedName>
    <definedName name="BLPH757" hidden="1">#REF!</definedName>
    <definedName name="BLPH758" hidden="1">#REF!</definedName>
    <definedName name="BLPH759" hidden="1">#REF!</definedName>
    <definedName name="BLPH76" hidden="1">#REF!</definedName>
    <definedName name="BLPH760" hidden="1">#REF!</definedName>
    <definedName name="BLPH761" hidden="1">#REF!</definedName>
    <definedName name="BLPH762" hidden="1">#REF!</definedName>
    <definedName name="BLPH763" hidden="1">#REF!</definedName>
    <definedName name="BLPH764" hidden="1">#REF!</definedName>
    <definedName name="BLPH765" hidden="1">#REF!</definedName>
    <definedName name="BLPH766" hidden="1">#REF!</definedName>
    <definedName name="BLPH767" hidden="1">#REF!</definedName>
    <definedName name="BLPH768" hidden="1">#REF!</definedName>
    <definedName name="BLPH769" hidden="1">#REF!</definedName>
    <definedName name="BLPH77" hidden="1">#REF!</definedName>
    <definedName name="BLPH770" hidden="1">#REF!</definedName>
    <definedName name="BLPH771" hidden="1">#REF!</definedName>
    <definedName name="BLPH772" hidden="1">#REF!</definedName>
    <definedName name="BLPH773" hidden="1">#REF!</definedName>
    <definedName name="BLPH774" hidden="1">#REF!</definedName>
    <definedName name="BLPH775" hidden="1">#REF!</definedName>
    <definedName name="BLPH776" hidden="1">#REF!</definedName>
    <definedName name="BLPH777" hidden="1">#REF!</definedName>
    <definedName name="BLPH778" hidden="1">#REF!</definedName>
    <definedName name="BLPH779" hidden="1">#REF!</definedName>
    <definedName name="BLPH78" hidden="1">#REF!</definedName>
    <definedName name="BLPH780" hidden="1">#REF!</definedName>
    <definedName name="BLPH781" hidden="1">#REF!</definedName>
    <definedName name="BLPH782" hidden="1">#REF!</definedName>
    <definedName name="BLPH783" hidden="1">#REF!</definedName>
    <definedName name="BLPH784" hidden="1">#REF!</definedName>
    <definedName name="BLPH785" hidden="1">#REF!</definedName>
    <definedName name="BLPH786" hidden="1">#REF!</definedName>
    <definedName name="BLPH787" hidden="1">#REF!</definedName>
    <definedName name="BLPH788" hidden="1">#REF!</definedName>
    <definedName name="BLPH789" hidden="1">#REF!</definedName>
    <definedName name="BLPH79" hidden="1">#REF!</definedName>
    <definedName name="BLPH790" hidden="1">#REF!</definedName>
    <definedName name="BLPH791" hidden="1">#REF!</definedName>
    <definedName name="BLPH792" hidden="1">#REF!</definedName>
    <definedName name="BLPH793" hidden="1">#REF!</definedName>
    <definedName name="BLPH794" hidden="1">#REF!</definedName>
    <definedName name="BLPH795" hidden="1">#REF!</definedName>
    <definedName name="BLPH796" hidden="1">#REF!</definedName>
    <definedName name="BLPH797" hidden="1">#REF!</definedName>
    <definedName name="BLPH798" hidden="1">#REF!</definedName>
    <definedName name="BLPH799" hidden="1">#REF!</definedName>
    <definedName name="BLPH8" hidden="1">#REF!</definedName>
    <definedName name="BLPH80" hidden="1">#REF!</definedName>
    <definedName name="BLPH800" hidden="1">#REF!</definedName>
    <definedName name="BLPH801" hidden="1">#REF!</definedName>
    <definedName name="BLPH802" hidden="1">#REF!</definedName>
    <definedName name="BLPH803" hidden="1">#REF!</definedName>
    <definedName name="BLPH804" hidden="1">#REF!</definedName>
    <definedName name="BLPH805" hidden="1">#REF!</definedName>
    <definedName name="BLPH806" hidden="1">#REF!</definedName>
    <definedName name="BLPH807" hidden="1">#REF!</definedName>
    <definedName name="BLPH808" hidden="1">#REF!</definedName>
    <definedName name="BLPH809" hidden="1">#REF!</definedName>
    <definedName name="BLPH81" hidden="1">#REF!</definedName>
    <definedName name="BLPH810" hidden="1">#REF!</definedName>
    <definedName name="BLPH811" hidden="1">#REF!</definedName>
    <definedName name="BLPH812" hidden="1">#REF!</definedName>
    <definedName name="BLPH813" hidden="1">#REF!</definedName>
    <definedName name="BLPH814" hidden="1">#REF!</definedName>
    <definedName name="BLPH815" hidden="1">#REF!</definedName>
    <definedName name="BLPH816" hidden="1">#REF!</definedName>
    <definedName name="BLPH817" hidden="1">#REF!</definedName>
    <definedName name="BLPH818" hidden="1">#REF!</definedName>
    <definedName name="BLPH819" hidden="1">#REF!</definedName>
    <definedName name="BLPH82" hidden="1">#REF!</definedName>
    <definedName name="BLPH820" hidden="1">#REF!</definedName>
    <definedName name="BLPH821" hidden="1">#REF!</definedName>
    <definedName name="BLPH822" hidden="1">#REF!</definedName>
    <definedName name="BLPH823" hidden="1">#REF!</definedName>
    <definedName name="BLPH824" hidden="1">#REF!</definedName>
    <definedName name="BLPH825" hidden="1">#REF!</definedName>
    <definedName name="BLPH826" hidden="1">#REF!</definedName>
    <definedName name="BLPH827" hidden="1">#REF!</definedName>
    <definedName name="BLPH828" hidden="1">#REF!</definedName>
    <definedName name="BLPH829" hidden="1">#REF!</definedName>
    <definedName name="BLPH83" hidden="1">#REF!</definedName>
    <definedName name="BLPH830" hidden="1">#REF!</definedName>
    <definedName name="BLPH831" hidden="1">#REF!</definedName>
    <definedName name="BLPH832" hidden="1">#REF!</definedName>
    <definedName name="BLPH833" hidden="1">#REF!</definedName>
    <definedName name="BLPH834" hidden="1">#REF!</definedName>
    <definedName name="BLPH835" hidden="1">#REF!</definedName>
    <definedName name="BLPH836" hidden="1">#REF!</definedName>
    <definedName name="BLPH837" hidden="1">#REF!</definedName>
    <definedName name="BLPH838" hidden="1">#REF!</definedName>
    <definedName name="BLPH839" hidden="1">#REF!</definedName>
    <definedName name="BLPH84" hidden="1">#REF!</definedName>
    <definedName name="BLPH840" hidden="1">#REF!</definedName>
    <definedName name="BLPH841" hidden="1">#REF!</definedName>
    <definedName name="BLPH842" hidden="1">#REF!</definedName>
    <definedName name="BLPH843" hidden="1">#REF!</definedName>
    <definedName name="BLPH844" hidden="1">#REF!</definedName>
    <definedName name="BLPH845" hidden="1">#REF!</definedName>
    <definedName name="BLPH846" hidden="1">#REF!</definedName>
    <definedName name="BLPH847" hidden="1">#REF!</definedName>
    <definedName name="BLPH848" hidden="1">#REF!</definedName>
    <definedName name="BLPH849" hidden="1">#REF!</definedName>
    <definedName name="BLPH85" hidden="1">#REF!</definedName>
    <definedName name="BLPH850" hidden="1">#REF!</definedName>
    <definedName name="BLPH851" hidden="1">#REF!</definedName>
    <definedName name="BLPH852" hidden="1">#REF!</definedName>
    <definedName name="BLPH853" hidden="1">#REF!</definedName>
    <definedName name="BLPH854" hidden="1">#REF!</definedName>
    <definedName name="BLPH855" hidden="1">#REF!</definedName>
    <definedName name="BLPH856" hidden="1">#REF!</definedName>
    <definedName name="BLPH857" hidden="1">#REF!</definedName>
    <definedName name="BLPH858" hidden="1">#REF!</definedName>
    <definedName name="BLPH859" hidden="1">#REF!</definedName>
    <definedName name="BLPH86" hidden="1">#REF!</definedName>
    <definedName name="BLPH860" hidden="1">#REF!</definedName>
    <definedName name="BLPH861" hidden="1">#REF!</definedName>
    <definedName name="BLPH862" hidden="1">#REF!</definedName>
    <definedName name="BLPH863" hidden="1">#REF!</definedName>
    <definedName name="BLPH864" hidden="1">#REF!</definedName>
    <definedName name="BLPH865" hidden="1">#REF!</definedName>
    <definedName name="BLPH866" hidden="1">#REF!</definedName>
    <definedName name="BLPH867" hidden="1">#REF!</definedName>
    <definedName name="BLPH868" hidden="1">#REF!</definedName>
    <definedName name="BLPH869" hidden="1">#REF!</definedName>
    <definedName name="BLPH87" hidden="1">#REF!</definedName>
    <definedName name="BLPH870" hidden="1">#REF!</definedName>
    <definedName name="BLPH871" hidden="1">#REF!</definedName>
    <definedName name="BLPH872" hidden="1">#REF!</definedName>
    <definedName name="BLPH873" hidden="1">#REF!</definedName>
    <definedName name="BLPH874" hidden="1">#REF!</definedName>
    <definedName name="BLPH875" hidden="1">#REF!</definedName>
    <definedName name="BLPH876" hidden="1">#REF!</definedName>
    <definedName name="BLPH877" hidden="1">#REF!</definedName>
    <definedName name="BLPH878" hidden="1">#REF!</definedName>
    <definedName name="BLPH879" hidden="1">#REF!</definedName>
    <definedName name="BLPH88" hidden="1">#REF!</definedName>
    <definedName name="BLPH880" hidden="1">#REF!</definedName>
    <definedName name="BLPH881" hidden="1">#REF!</definedName>
    <definedName name="BLPH882" hidden="1">#REF!</definedName>
    <definedName name="BLPH883" hidden="1">#REF!</definedName>
    <definedName name="BLPH884" hidden="1">#REF!</definedName>
    <definedName name="BLPH885" hidden="1">#REF!</definedName>
    <definedName name="BLPH886" hidden="1">#REF!</definedName>
    <definedName name="BLPH887" hidden="1">#REF!</definedName>
    <definedName name="BLPH888" hidden="1">#REF!</definedName>
    <definedName name="BLPH889" hidden="1">#REF!</definedName>
    <definedName name="BLPH89" hidden="1">#REF!</definedName>
    <definedName name="BLPH890" hidden="1">#REF!</definedName>
    <definedName name="BLPH891" hidden="1">#REF!</definedName>
    <definedName name="BLPH892" hidden="1">#REF!</definedName>
    <definedName name="BLPH893" hidden="1">#REF!</definedName>
    <definedName name="BLPH894" hidden="1">#REF!</definedName>
    <definedName name="BLPH895" hidden="1">#REF!</definedName>
    <definedName name="BLPH896" hidden="1">#REF!</definedName>
    <definedName name="BLPH897" hidden="1">#REF!</definedName>
    <definedName name="BLPH898" hidden="1">#REF!</definedName>
    <definedName name="BLPH899" hidden="1">#REF!</definedName>
    <definedName name="BLPH9" hidden="1">#REF!</definedName>
    <definedName name="BLPH90" hidden="1">#REF!</definedName>
    <definedName name="BLPH900" hidden="1">#REF!</definedName>
    <definedName name="BLPH901" hidden="1">#REF!</definedName>
    <definedName name="BLPH902" hidden="1">#REF!</definedName>
    <definedName name="BLPH903" hidden="1">#REF!</definedName>
    <definedName name="BLPH904" hidden="1">#REF!</definedName>
    <definedName name="BLPH905" hidden="1">#REF!</definedName>
    <definedName name="BLPH906" hidden="1">#REF!</definedName>
    <definedName name="BLPH907" hidden="1">#REF!</definedName>
    <definedName name="BLPH908" hidden="1">#REF!</definedName>
    <definedName name="BLPH909" hidden="1">#REF!</definedName>
    <definedName name="BLPH91" hidden="1">#REF!</definedName>
    <definedName name="BLPH910" hidden="1">#REF!</definedName>
    <definedName name="BLPH911" hidden="1">#REF!</definedName>
    <definedName name="BLPH912" hidden="1">#REF!</definedName>
    <definedName name="BLPH913" hidden="1">#REF!</definedName>
    <definedName name="BLPH914" hidden="1">#REF!</definedName>
    <definedName name="BLPH915" hidden="1">#REF!</definedName>
    <definedName name="BLPH916" hidden="1">#REF!</definedName>
    <definedName name="BLPH917" hidden="1">#REF!</definedName>
    <definedName name="BLPH918" hidden="1">#REF!</definedName>
    <definedName name="BLPH919" hidden="1">#REF!</definedName>
    <definedName name="BLPH92" hidden="1">#REF!</definedName>
    <definedName name="BLPH920" hidden="1">#REF!</definedName>
    <definedName name="BLPH921" hidden="1">#REF!</definedName>
    <definedName name="BLPH922" hidden="1">#REF!</definedName>
    <definedName name="BLPH923" hidden="1">#REF!</definedName>
    <definedName name="BLPH924" hidden="1">#REF!</definedName>
    <definedName name="BLPH925" hidden="1">#REF!</definedName>
    <definedName name="BLPH926" hidden="1">#REF!</definedName>
    <definedName name="BLPH927" hidden="1">#REF!</definedName>
    <definedName name="BLPH928" hidden="1">#REF!</definedName>
    <definedName name="BLPH929" hidden="1">#REF!</definedName>
    <definedName name="BLPH93" hidden="1">#REF!</definedName>
    <definedName name="BLPH930" hidden="1">#REF!</definedName>
    <definedName name="BLPH931" hidden="1">#REF!</definedName>
    <definedName name="BLPH932" hidden="1">#REF!</definedName>
    <definedName name="BLPH933" hidden="1">#REF!</definedName>
    <definedName name="BLPH934" hidden="1">#REF!</definedName>
    <definedName name="BLPH935" hidden="1">#REF!</definedName>
    <definedName name="BLPH936" hidden="1">#REF!</definedName>
    <definedName name="BLPH937" hidden="1">#REF!</definedName>
    <definedName name="BLPH938" hidden="1">#REF!</definedName>
    <definedName name="BLPH939" hidden="1">#REF!</definedName>
    <definedName name="BLPH94" hidden="1">#REF!</definedName>
    <definedName name="BLPH940" hidden="1">#REF!</definedName>
    <definedName name="BLPH941" hidden="1">#REF!</definedName>
    <definedName name="BLPH942" hidden="1">#REF!</definedName>
    <definedName name="BLPH943" hidden="1">#REF!</definedName>
    <definedName name="BLPH944" hidden="1">#REF!</definedName>
    <definedName name="BLPH945" hidden="1">#REF!</definedName>
    <definedName name="BLPH946" hidden="1">#REF!</definedName>
    <definedName name="BLPH947" hidden="1">#REF!</definedName>
    <definedName name="BLPH948" hidden="1">#REF!</definedName>
    <definedName name="BLPH949" hidden="1">#REF!</definedName>
    <definedName name="BLPH95" hidden="1">#REF!</definedName>
    <definedName name="BLPH950" hidden="1">#REF!</definedName>
    <definedName name="BLPH951" hidden="1">#REF!</definedName>
    <definedName name="BLPH952" hidden="1">#REF!</definedName>
    <definedName name="BLPH953" hidden="1">#REF!</definedName>
    <definedName name="BLPH954" hidden="1">#REF!</definedName>
    <definedName name="BLPH955" hidden="1">#REF!</definedName>
    <definedName name="BLPH956" hidden="1">#REF!</definedName>
    <definedName name="BLPH957" hidden="1">#REF!</definedName>
    <definedName name="BLPH958" hidden="1">#REF!</definedName>
    <definedName name="BLPH959" hidden="1">#REF!</definedName>
    <definedName name="BLPH96" hidden="1">#REF!</definedName>
    <definedName name="BLPH960" hidden="1">#REF!</definedName>
    <definedName name="BLPH961" hidden="1">#REF!</definedName>
    <definedName name="BLPH962" hidden="1">#REF!</definedName>
    <definedName name="BLPH963" hidden="1">#REF!</definedName>
    <definedName name="BLPH964" hidden="1">#REF!</definedName>
    <definedName name="BLPH965" hidden="1">#REF!</definedName>
    <definedName name="BLPH966" hidden="1">#REF!</definedName>
    <definedName name="BLPH967" hidden="1">#REF!</definedName>
    <definedName name="BLPH968" hidden="1">#REF!</definedName>
    <definedName name="BLPH969" hidden="1">#REF!</definedName>
    <definedName name="BLPH97" hidden="1">#REF!</definedName>
    <definedName name="BLPH970" hidden="1">#REF!</definedName>
    <definedName name="BLPH971" hidden="1">#REF!</definedName>
    <definedName name="BLPH972" hidden="1">#REF!</definedName>
    <definedName name="BLPH973" hidden="1">#REF!</definedName>
    <definedName name="BLPH974" hidden="1">#REF!</definedName>
    <definedName name="BLPH975" hidden="1">#REF!</definedName>
    <definedName name="BLPH976" hidden="1">#REF!</definedName>
    <definedName name="BLPH977" hidden="1">#REF!</definedName>
    <definedName name="BLPH978" hidden="1">#REF!</definedName>
    <definedName name="BLPH979" hidden="1">#REF!</definedName>
    <definedName name="BLPH98" hidden="1">#REF!</definedName>
    <definedName name="BLPH980" hidden="1">#REF!</definedName>
    <definedName name="BLPH981" hidden="1">#REF!</definedName>
    <definedName name="BLPH982" hidden="1">#REF!</definedName>
    <definedName name="BLPH983" hidden="1">#REF!</definedName>
    <definedName name="BLPH984" hidden="1">#REF!</definedName>
    <definedName name="BLPH985" hidden="1">#REF!</definedName>
    <definedName name="BLPH986" hidden="1">#REF!</definedName>
    <definedName name="BLPH987" hidden="1">#REF!</definedName>
    <definedName name="BLPH988" hidden="1">#REF!</definedName>
    <definedName name="BLPH989" hidden="1">#REF!</definedName>
    <definedName name="BLPH99" hidden="1">#REF!</definedName>
    <definedName name="BLPH990" hidden="1">#REF!</definedName>
    <definedName name="BLPH991" hidden="1">#REF!</definedName>
    <definedName name="BLPH992" hidden="1">#REF!</definedName>
    <definedName name="BLPH993" hidden="1">#REF!</definedName>
    <definedName name="BLPH994" hidden="1">#REF!</definedName>
    <definedName name="BLPH995" hidden="1">#REF!</definedName>
    <definedName name="BLPH996" hidden="1">#REF!</definedName>
    <definedName name="BLPH997" hidden="1">#REF!</definedName>
    <definedName name="BLPH998" hidden="1">#REF!</definedName>
    <definedName name="BLPH999" hidden="1">#REF!</definedName>
    <definedName name="BLPI1" hidden="1">#REF!</definedName>
    <definedName name="BLPI10" hidden="1">#REF!</definedName>
    <definedName name="BLPI2" hidden="1">#REF!</definedName>
    <definedName name="BLPI3" hidden="1">#REF!</definedName>
    <definedName name="BLPI4" hidden="1">#REF!</definedName>
    <definedName name="BLPI5" hidden="1">#REF!</definedName>
    <definedName name="BLPI6" hidden="1">#REF!</definedName>
    <definedName name="BLPI7" hidden="1">#REF!</definedName>
    <definedName name="BLPI8" hidden="1">#REF!</definedName>
    <definedName name="BLPI9" hidden="1">#REF!</definedName>
    <definedName name="char20" hidden="1">'[28]Savings &amp; Invest.'!$M$5</definedName>
    <definedName name="chart19" hidden="1">[18]C!$P$428:$T$428</definedName>
    <definedName name="chart27" hidden="1">0</definedName>
    <definedName name="chart28" hidden="1">0</definedName>
    <definedName name="chart35" hidden="1">'[28]Savings &amp; Invest.'!$M$5:$T$5</definedName>
    <definedName name="chart9" hidden="1">[2]CPIINDEX!$B$263:$B$310</definedName>
    <definedName name="Chartsik" hidden="1">[29]REER!$I$53:$AM$53</definedName>
    <definedName name="çslalaal" hidden="1">#REF!</definedName>
    <definedName name="Cwvu.Print." hidden="1">[30]Indic!$A$109:$IV$109,[30]Indic!$A$196:$IV$197,[30]Indic!$A$208:$IV$209,[30]Indic!$A$217:$IV$218</definedName>
    <definedName name="Cwvu.sa97." hidden="1">[31]Rev!$A$23:$IV$26,[31]Rev!$A$37:$IV$38</definedName>
    <definedName name="dçsdsç" hidden="1">#REF!</definedName>
    <definedName name="DME_Dirty" hidden="1">"False"</definedName>
    <definedName name="DME_LocalFile" hidden="1">"True"</definedName>
    <definedName name="fdffffffffff" hidden="1">#REF!</definedName>
    <definedName name="fshrts" hidden="1">[5]WB!$Q$255:$AK$255</definedName>
    <definedName name="fsssffsfsfsdsfdsfd" hidden="1">#REF!</definedName>
    <definedName name="graph" hidden="1">[32]Report1!$G$227:$G$243</definedName>
    <definedName name="hfshfrt" hidden="1">[5]WB!$Q$62:$AK$62</definedName>
    <definedName name="HTML_CodePage" hidden="1">1252</definedName>
    <definedName name="HTML_Control" hidden="1">{"'Resources'!$A$1:$W$34","'Balance Sheet'!$A$1:$W$58","'SFD'!$A$1:$J$52"}</definedName>
    <definedName name="HTML_Description" hidden="1">""</definedName>
    <definedName name="HTML_Email" hidden="1">""</definedName>
    <definedName name="HTML_Header" hidden="1">"Balance Sheet"</definedName>
    <definedName name="HTML_LastUpdate" hidden="1">"11/14/97"</definedName>
    <definedName name="HTML_LineAfter" hidden="1">FALSE</definedName>
    <definedName name="HTML_LineBefore" hidden="1">FALSE</definedName>
    <definedName name="HTML_Name" hidden="1">"Frank M. Meek"</definedName>
    <definedName name="HTML_OBDlg2" hidden="1">TRUE</definedName>
    <definedName name="HTML_OBDlg4" hidden="1">TRUE</definedName>
    <definedName name="HTML_OS" hidden="1">0</definedName>
    <definedName name="HTML_PathFile" hidden="1">"Q:\DATA\AR\98FYFS\SEPT97\ESAF\esafadmfsHL.htm"</definedName>
    <definedName name="HTML_Title" hidden="1">"ADMFS97HTMLlinks"</definedName>
    <definedName name="HTML1_1" hidden="1">"[BOLE8097b.xls]Inflación!$C$3:$D$31"</definedName>
    <definedName name="HTML1_10" hidden="1">""</definedName>
    <definedName name="HTML1_11" hidden="1">1</definedName>
    <definedName name="HTML1_12" hidden="1">"k:\pim01.htm"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10_1" hidden="1">"[BOLE8097b.xls]Bcambycomer!$B$8:$D$36"</definedName>
    <definedName name="HTML10_10" hidden="1">""</definedName>
    <definedName name="HTML10_11" hidden="1">1</definedName>
    <definedName name="HTML10_12" hidden="1">"k:\pim11.htm"</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"13/05/98"</definedName>
    <definedName name="HTML10_9" hidden="1">"Alfredo Hernandez"</definedName>
    <definedName name="HTML11_1" hidden="1">"[BOLE8097b.xls]Ingresos!$B$5:$H$35"</definedName>
    <definedName name="HTML11_10" hidden="1">""</definedName>
    <definedName name="HTML11_11" hidden="1">1</definedName>
    <definedName name="HTML11_12" hidden="1">"k:\pim12.htm"</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"21/05/98"</definedName>
    <definedName name="HTML11_9" hidden="1">"Alfredo Hernandez"</definedName>
    <definedName name="HTML12_1" hidden="1">"[BOLE8097b.xls]Egresos!$B$5:$H$35"</definedName>
    <definedName name="HTML12_10" hidden="1">""</definedName>
    <definedName name="HTML12_11" hidden="1">1</definedName>
    <definedName name="HTML12_12" hidden="1">"k:\pim13.htm"</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"18/05/98"</definedName>
    <definedName name="HTML12_9" hidden="1">"Alfredo Hernandez"</definedName>
    <definedName name="HTML13_1" hidden="1">"[BOLE8097b.xls]Exfob!$B$5:$I$36"</definedName>
    <definedName name="HTML13_10" hidden="1">""</definedName>
    <definedName name="HTML13_11" hidden="1">1</definedName>
    <definedName name="HTML13_12" hidden="1">"k:\pim14.htm"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"18/05/98"</definedName>
    <definedName name="HTML13_9" hidden="1">"Alfredo Hernandez"</definedName>
    <definedName name="HTML14_1" hidden="1">"[BOLE8097b.xls]Impocif!$B$5:$I$35"</definedName>
    <definedName name="HTML14_10" hidden="1">""</definedName>
    <definedName name="HTML14_11" hidden="1">1</definedName>
    <definedName name="HTML14_12" hidden="1">"k:\pim15.htm"</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"18/05/98"</definedName>
    <definedName name="HTML14_9" hidden="1">"Alfredo Hernandez"</definedName>
    <definedName name="HTML15_1" hidden="1">"[BOLE8097b.xls]Dpúbext!$C$3:$I$33"</definedName>
    <definedName name="HTML15_10" hidden="1">""</definedName>
    <definedName name="HTML15_11" hidden="1">1</definedName>
    <definedName name="HTML15_12" hidden="1">"k:\pim16.htm"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"18/05/98"</definedName>
    <definedName name="HTML15_9" hidden="1">"Alfredo Hernandez"</definedName>
    <definedName name="HTML16_1" hidden="1">"[BOLE8097b.xls]DpúintBdeG!$C$3:$F$33"</definedName>
    <definedName name="HTML16_10" hidden="1">""</definedName>
    <definedName name="HTML16_11" hidden="1">1</definedName>
    <definedName name="HTML16_12" hidden="1">"k:/pim17.htm"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"18/05/98"</definedName>
    <definedName name="HTML16_9" hidden="1">"Alfredo Hernandez"</definedName>
    <definedName name="HTML17_1" hidden="1">"[BOLE8097b.xls]Dpúintsecpú!$C$3:$H$33"</definedName>
    <definedName name="HTML17_10" hidden="1">""</definedName>
    <definedName name="HTML17_11" hidden="1">1</definedName>
    <definedName name="HTML17_12" hidden="1">"k:\pim18.htm"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"18/05/98"</definedName>
    <definedName name="HTML17_9" hidden="1">"Alfredo Hernandez"</definedName>
    <definedName name="HTML18_1" hidden="1">"[BOLE8097b.xls]Bmonetaria!$C$3:$F$31"</definedName>
    <definedName name="HTML18_10" hidden="1">""</definedName>
    <definedName name="HTML18_11" hidden="1">1</definedName>
    <definedName name="HTML18_12" hidden="1">"k:pim08.htm"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"21/05/98"</definedName>
    <definedName name="HTML18_9" hidden="1">"Alfredo Hernandez"</definedName>
    <definedName name="HTML19_1" hidden="1">"[BOLE8097b.xls]Gcingre!$C$3:$H$31"</definedName>
    <definedName name="HTML19_10" hidden="1">""</definedName>
    <definedName name="HTML19_11" hidden="1">1</definedName>
    <definedName name="HTML19_12" hidden="1">"k:\pim18.htm"</definedName>
    <definedName name="HTML19_2" hidden="1">1</definedName>
    <definedName name="HTML19_3" hidden="1">""</definedName>
    <definedName name="HTML19_4" hidden="1">""</definedName>
    <definedName name="HTML19_5" hidden="1">""</definedName>
    <definedName name="HTML19_6" hidden="1">-4146</definedName>
    <definedName name="HTML19_7" hidden="1">-4146</definedName>
    <definedName name="HTML19_8" hidden="1">""</definedName>
    <definedName name="HTML19_9" hidden="1">""</definedName>
    <definedName name="HTML2_1" hidden="1">"[BOLE8097b.xls]Tinterés!$C$3:$E$33"</definedName>
    <definedName name="HTML2_10" hidden="1">""</definedName>
    <definedName name="HTML2_11" hidden="1">1</definedName>
    <definedName name="HTML2_12" hidden="1">"K:\pim03.htm"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20_1" hidden="1">"[BOLE8097b.xls]Gcgtosyresp!$C$3:$G$32"</definedName>
    <definedName name="HTML20_10" hidden="1">""</definedName>
    <definedName name="HTML20_11" hidden="1">1</definedName>
    <definedName name="HTML20_12" hidden="1">"k:\pim19.htm"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"[BOLE8097b.xls]Pib!$C$3:$E$31"</definedName>
    <definedName name="HTML21_10" hidden="1">""</definedName>
    <definedName name="HTML21_11" hidden="1">1</definedName>
    <definedName name="HTML21_12" hidden="1">"k:\pim20.htm"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"[BOLE8097b.xls]Dpúintsecpú!$C$3:$H$32"</definedName>
    <definedName name="HTML22_10" hidden="1">""</definedName>
    <definedName name="HTML22_11" hidden="1">1</definedName>
    <definedName name="HTML22_12" hidden="1">"k:\pim17.htm"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"'[ESTADISTICAS ANUALES.xls]TCambio'!$B$6:$F$31"</definedName>
    <definedName name="HTML23_10" hidden="1">""</definedName>
    <definedName name="HTML23_11" hidden="1">1</definedName>
    <definedName name="HTML23_12" hidden="1">"K:\internet\pim02.htm"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"'[ESTADISTICAS ANUALES.xls]Ainbdg'!$C$3:$F$32"</definedName>
    <definedName name="HTML24_10" hidden="1">""</definedName>
    <definedName name="HTML24_11" hidden="1">1</definedName>
    <definedName name="HTML24_12" hidden="1">"K:\internet\pim06.htm"</definedName>
    <definedName name="HTML24_2" hidden="1">1</definedName>
    <definedName name="HTML24_3" hidden="1">""</definedName>
    <definedName name="HTML24_4" hidden="1">""</definedName>
    <definedName name="HTML24_5" hidden="1">""</definedName>
    <definedName name="HTML24_6" hidden="1">-4146</definedName>
    <definedName name="HTML24_7" hidden="1">-4146</definedName>
    <definedName name="HTML24_8" hidden="1">""</definedName>
    <definedName name="HTML24_9" hidden="1">""</definedName>
    <definedName name="HTML25_1" hidden="1">"'[ESTADISTICAS ANUALES.xls]Crbancario'!$C$3:$F$28"</definedName>
    <definedName name="HTML25_10" hidden="1">""</definedName>
    <definedName name="HTML25_11" hidden="1">1</definedName>
    <definedName name="HTML25_12" hidden="1">"K:\internet\pim07.htm"</definedName>
    <definedName name="HTML25_2" hidden="1">1</definedName>
    <definedName name="HTML25_3" hidden="1">""</definedName>
    <definedName name="HTML25_4" hidden="1">""</definedName>
    <definedName name="HTML25_5" hidden="1">""</definedName>
    <definedName name="HTML25_6" hidden="1">-4146</definedName>
    <definedName name="HTML25_7" hidden="1">-4146</definedName>
    <definedName name="HTML25_8" hidden="1">"19/08/98"</definedName>
    <definedName name="HTML25_9" hidden="1">""</definedName>
    <definedName name="HTML26_1" hidden="1">"'[ESTADISTICAS ANUALES.xls]Amonetarios'!$C$3:$E$29"</definedName>
    <definedName name="HTML26_10" hidden="1">""</definedName>
    <definedName name="HTML26_11" hidden="1">1</definedName>
    <definedName name="HTML26_12" hidden="1">"K:\internet\pim10.htm"</definedName>
    <definedName name="HTML26_2" hidden="1">1</definedName>
    <definedName name="HTML26_3" hidden="1">""</definedName>
    <definedName name="HTML26_4" hidden="1">""</definedName>
    <definedName name="HTML26_5" hidden="1">""</definedName>
    <definedName name="HTML26_6" hidden="1">-4146</definedName>
    <definedName name="HTML26_7" hidden="1">-4146</definedName>
    <definedName name="HTML26_8" hidden="1">""</definedName>
    <definedName name="HTML26_9" hidden="1">""</definedName>
    <definedName name="HTML27_1" hidden="1">"'[ESTADISTICAS ANUALES.xls]Rmin'!$C$3:$D$29"</definedName>
    <definedName name="HTML27_10" hidden="1">""</definedName>
    <definedName name="HTML27_11" hidden="1">1</definedName>
    <definedName name="HTML27_12" hidden="1">"K:\internet\pim04.htm"</definedName>
    <definedName name="HTML27_2" hidden="1">1</definedName>
    <definedName name="HTML27_3" hidden="1">""</definedName>
    <definedName name="HTML27_4" hidden="1">""</definedName>
    <definedName name="HTML27_5" hidden="1">""</definedName>
    <definedName name="HTML27_6" hidden="1">-4146</definedName>
    <definedName name="HTML27_7" hidden="1">-4146</definedName>
    <definedName name="HTML27_8" hidden="1">""</definedName>
    <definedName name="HTML27_9" hidden="1">""</definedName>
    <definedName name="HTML28_1" hidden="1">"'[ESTADISTICAS ANUALES.xls]Depbcos'!$C$3:$F$28"</definedName>
    <definedName name="HTML28_10" hidden="1">""</definedName>
    <definedName name="HTML28_11" hidden="1">1</definedName>
    <definedName name="HTML28_12" hidden="1">"K:\internet\pim09.htm"</definedName>
    <definedName name="HTML28_2" hidden="1">1</definedName>
    <definedName name="HTML28_3" hidden="1">""</definedName>
    <definedName name="HTML28_4" hidden="1">""</definedName>
    <definedName name="HTML28_5" hidden="1">""</definedName>
    <definedName name="HTML28_6" hidden="1">-4146</definedName>
    <definedName name="HTML28_7" hidden="1">-4146</definedName>
    <definedName name="HTML28_8" hidden="1">""</definedName>
    <definedName name="HTML28_9" hidden="1">""</definedName>
    <definedName name="HTML3_1" hidden="1">"[BOLE8097b.xls]TCambio!$B$6:$F$35"</definedName>
    <definedName name="HTML3_10" hidden="1">""</definedName>
    <definedName name="HTML3_11" hidden="1">1</definedName>
    <definedName name="HTML3_12" hidden="1">"k:\pim02.htm"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"21/05/98"</definedName>
    <definedName name="HTML3_9" hidden="1">"Alfredo Hernandez"</definedName>
    <definedName name="HTML4_1" hidden="1">"[BOLE8097b.xls]Rmin!$C$3:$D$32"</definedName>
    <definedName name="HTML4_10" hidden="1">""</definedName>
    <definedName name="HTML4_11" hidden="1">1</definedName>
    <definedName name="HTML4_12" hidden="1">"K:\pim04.htm"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"21/05/98"</definedName>
    <definedName name="HTML4_9" hidden="1">"Alfredo Hernandez"</definedName>
    <definedName name="HTML5_1" hidden="1">"[BOLE8097b.xls]Emoneta!$C$3:$D$30"</definedName>
    <definedName name="HTML5_10" hidden="1">""</definedName>
    <definedName name="HTML5_11" hidden="1">1</definedName>
    <definedName name="HTML5_12" hidden="1">"k:\pim05.htm"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"11/05/98"</definedName>
    <definedName name="HTML5_9" hidden="1">"Alfredo Hernandez"</definedName>
    <definedName name="HTML6_1" hidden="1">"[BOLE8097b.xls]Depbcos!$C$3:$F$31"</definedName>
    <definedName name="HTML6_10" hidden="1">""</definedName>
    <definedName name="HTML6_11" hidden="1">1</definedName>
    <definedName name="HTML6_12" hidden="1">"k:\pim09.htm"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"[BOLE8097b.xls]Ainbdg!$C$3:$F$34"</definedName>
    <definedName name="HTML7_10" hidden="1">""</definedName>
    <definedName name="HTML7_11" hidden="1">1</definedName>
    <definedName name="HTML7_12" hidden="1">"k:\pim06.htm"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"21/05/98"</definedName>
    <definedName name="HTML7_9" hidden="1">"Alfredo Hernandez"</definedName>
    <definedName name="HTML8_1" hidden="1">"[BOLE8097b.xls]Crbancario!$C$3:$F$31"</definedName>
    <definedName name="HTML8_10" hidden="1">""</definedName>
    <definedName name="HTML8_11" hidden="1">1</definedName>
    <definedName name="HTML8_12" hidden="1">"k:\pim07.htm"</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"11/05/98"</definedName>
    <definedName name="HTML8_9" hidden="1">"Alfredo Hernandez"</definedName>
    <definedName name="HTML9_1" hidden="1">"[BOLE8097b.xls]Amonetarios!$C$3:$E$32"</definedName>
    <definedName name="HTML9_10" hidden="1">""</definedName>
    <definedName name="HTML9_11" hidden="1">1</definedName>
    <definedName name="HTML9_12" hidden="1">"k:\pim10.htm"</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hidden="1">28</definedName>
    <definedName name="huh" hidden="1">{"'Basic'!$A$1:$F$96"}</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 hidden="1">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MTD" hidden="1">800000</definedName>
    <definedName name="IQ_NAMES_REVISION_DATE_" hidden="1">41401.4855902778</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39239.5718865741</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kdkkdçdsds" hidden="1">#REF!</definedName>
    <definedName name="KKXXZZX" hidden="1">#REF!</definedName>
    <definedName name="kskskpkwsws" hidden="1">#REF!</definedName>
    <definedName name="kzkssç" hidden="1">#REF!</definedName>
    <definedName name="limcount" hidden="1">3</definedName>
    <definedName name="ljlsjjsjsjspo" hidden="1">#REF!</definedName>
    <definedName name="mçlmsçlsd" hidden="1">#REF!</definedName>
    <definedName name="mlxmlcxmlcmçlcx" hidden="1">#REF!</definedName>
    <definedName name="msclnslns" hidden="1">#REF!</definedName>
    <definedName name="nfrtrs" hidden="1">[5]WB!$Q$257:$AK$257</definedName>
    <definedName name="ooo" hidden="1">#REF!</definedName>
    <definedName name="pkdkdds" hidden="1">#REF!</definedName>
    <definedName name="Projection_DEE" hidden="1">#REF!</definedName>
    <definedName name="Rwvu.sa97." hidden="1">[31]Rev!$B$1:$B$65536,[31]Rev!$C$1:$D$65536,[31]Rev!$AB$1:$AB$65536,[31]Rev!$L$1:$Q$65536</definedName>
    <definedName name="S_____" hidden="1">#REF!</definedName>
    <definedName name="SAPBEXrevision" hidden="1">1</definedName>
    <definedName name="SAPBEXsysID" hidden="1">"BWP"</definedName>
    <definedName name="SAPBEXwbID" hidden="1">"3JWNKPJPDI66MGYD92LLP8GMR"</definedName>
    <definedName name="sencount" hidden="1">2</definedName>
    <definedName name="SLI" hidden="1">#REF!</definedName>
    <definedName name="SMNSDLSD" hidden="1">#REF!</definedName>
    <definedName name="SNNSSN" hidden="1">#REF!</definedName>
    <definedName name="solver_lin" hidden="1">0</definedName>
    <definedName name="solver_num" hidden="1">0</definedName>
    <definedName name="solver_typ" hidden="1">1</definedName>
    <definedName name="solver_val" hidden="1">0</definedName>
    <definedName name="SpreadsheetBuilder_1" hidden="1">#REF!</definedName>
    <definedName name="sssssssssssss" hidden="1">#REF!</definedName>
    <definedName name="Swvu.PLA2." hidden="1">'[21]COP FED'!$A$1:$N$49</definedName>
    <definedName name="Teste111" hidden="1">#REF!</definedName>
    <definedName name="TRNR_0021c5a3af994f85a3c155dc902f499c_4259_2" hidden="1">#REF!</definedName>
    <definedName name="TRNR_0255b84385434b68aa9799eb790a5656_4243_11" hidden="1">#REF!</definedName>
    <definedName name="TRNR_041ed8c74967438393a0e1a109382464_2662_29" hidden="1">[33]D_Bolsas!#REF!</definedName>
    <definedName name="TRNR_056ab46ba8104c80ac0ec7207de256ab_108_20" hidden="1">#REF!</definedName>
    <definedName name="TRNR_07e0006552d74eb7b97f58dd11b070e1_2227_1" hidden="1">#REF!</definedName>
    <definedName name="TRNR_09515997afa44b718b699d8674ffa711_4677_2" hidden="1">#REF!</definedName>
    <definedName name="TRNR_0b4f5d52e7514fb2af7e48cd9d5f435a_52_9" hidden="1">#REF!</definedName>
    <definedName name="TRNR_0b63241e5c914a3b8b8c5d98fba4affe_4637_2" hidden="1">#REF!</definedName>
    <definedName name="TRNR_0b80b407f88b4f2e9f81295dd76214b3_4232_1" hidden="1">#REF!</definedName>
    <definedName name="TRNR_0d4e300488104b2aa01448d8a4caf417_2418_1" hidden="1">#REF!</definedName>
    <definedName name="TRNR_0ea37ef0001e4f499d64f0d8b7567601_527_1" hidden="1">#REF!</definedName>
    <definedName name="TRNR_1005377447b54185a1b7d7e77461fe81_6345_10" hidden="1">#REF!</definedName>
    <definedName name="TRNR_12406e921fee40c2854479801018bc92_4230_1" hidden="1">#REF!</definedName>
    <definedName name="TRNR_148cea6f3ce947548ce7c7bedee7b769_4342_11" hidden="1">#REF!</definedName>
    <definedName name="TRNR_14f152510c0d4bb3b6bb75613a7f5612_1270_10" hidden="1">#REF!</definedName>
    <definedName name="TRNR_17aa5390ea1549f3b6b26d41eeff9535_118_9" hidden="1">#REF!</definedName>
    <definedName name="TRNR_19fade4aa4724d52ad88d6a33ef5f2c1_53_9" hidden="1">#REF!</definedName>
    <definedName name="TRNR_1a88b75e58e04bf58e1929e82efaf035_2284_1" hidden="1">#REF!</definedName>
    <definedName name="TRNR_1b8f3d1f45d74851996fcf053c11b999_119_1" hidden="1">[34]HIST!#REF!</definedName>
    <definedName name="TRNR_1cfba15f9b344c56a6a8f3b6885d8e1c_70_2" hidden="1">#REF!</definedName>
    <definedName name="TRNR_1d6767c6609b49c1b2cd61cc57233d8e_293_10" hidden="1">#REF!</definedName>
    <definedName name="TRNR_1f1ee29db82b4f43b8a8d27cdc75e047_4637_2" hidden="1">#REF!</definedName>
    <definedName name="TRNR_1fe6f20723634315a9cf1c1809ae3ad1_1088_9" hidden="1">#REF!</definedName>
    <definedName name="TRNR_23fe8946d29740cca23c161e98db1589_2268_1" hidden="1">#REF!</definedName>
    <definedName name="TRNR_27c7e30b87744cd5a632cf6c402960a6_4637_2" hidden="1">#REF!</definedName>
    <definedName name="TRNR_29843ce957de4b5ba6dfa1de0bfd586c_4677_2" hidden="1">#REF!</definedName>
    <definedName name="TRNR_298f1cd4518a4adea7d7b7945c403de0_3377_3" hidden="1">#REF!</definedName>
    <definedName name="TRNR_2cea2cfef2614bffb48d5b1c092baf01_4244_2" hidden="1">#REF!</definedName>
    <definedName name="TRNR_2f3f5b8c5daa49dab9e2ede05c089f54_6345_10" hidden="1">#REF!</definedName>
    <definedName name="TRNR_30384d59ec0e4fff898fbf045eba17a9_1_1" hidden="1">#REF!</definedName>
    <definedName name="TRNR_308f1e5062f94c97b45591be961c96f7_391_1" hidden="1">#REF!</definedName>
    <definedName name="TRNR_3233504c238a411fa3b5aebf7952d9ec_4637_2" hidden="1">#REF!</definedName>
    <definedName name="TRNR_324fc0de2a7d48a0887677174a1f109d_40_1" hidden="1">#REF!</definedName>
    <definedName name="TRNR_349caa6806e94a56845936c1b9703172_4677_2" hidden="1">#REF!</definedName>
    <definedName name="TRNR_3b91ab6dbd8c4182b99b02de134f19e4_118_13" hidden="1">#REF!</definedName>
    <definedName name="TRNR_3c96c1fb6f3848f7a4c8b694acebffcd_4233_11" hidden="1">#REF!</definedName>
    <definedName name="TRNR_3d4ac0433a6a4f4383eb390e3993dd78_2285_1" hidden="1">#REF!</definedName>
    <definedName name="TRNR_4004e9c31bfc4ebc8ad39c6dd75c782b_40_1" hidden="1">#REF!</definedName>
    <definedName name="TRNR_401915a4d50c4a54ab9b77f789e2a028_4214_1" hidden="1">#REF!</definedName>
    <definedName name="TRNR_4277f7ce2ee2426c969b77385d62cb3f_4248_11" hidden="1">#REF!</definedName>
    <definedName name="TRNR_45b54da7f81c493e98cf7dc553df3d3d_3337_3" hidden="1">#REF!</definedName>
    <definedName name="TRNR_4661e693581e4ba9acf5ed9c5a439e76_4232_2" hidden="1">#REF!</definedName>
    <definedName name="TRNR_48514671549f4cf5ae5cb9d7c57b09e8_83_3" hidden="1">'[35]GR_I.2.3'!#REF!</definedName>
    <definedName name="TRNR_49135e1ac37d4b43a306443d57da29bb_178_4" hidden="1">'[36]Eurostoxx Financials data'!#REF!</definedName>
    <definedName name="TRNR_4b38e56226304a689e9b9ba685d9285d_215_4" hidden="1">#REF!</definedName>
    <definedName name="TRNR_4babfb299d884bdea7048ce91c5b90f5_91_5" hidden="1">#REF!</definedName>
    <definedName name="TRNR_4db15d4a0bb640049e7e9f73e75cd0e0_84_3" hidden="1">#REF!</definedName>
    <definedName name="TRNR_4dec6b740f8b40a49dae626c579e5124_168_1" hidden="1">#REF!</definedName>
    <definedName name="TRNR_4f5be68f400a4bf98658e0850331bdae_1409_5" hidden="1">'[37]charts aux. table'!#REF!</definedName>
    <definedName name="TRNR_4f71d17b13794b64bf10c64294830222_1409_2" hidden="1">'[37]charts aux. table'!#REF!</definedName>
    <definedName name="TRNR_5089feac83204303a172a3ef5cce6175_116_9" hidden="1">[38]ALE!#REF!</definedName>
    <definedName name="TRNR_510c22155557414baee8f0402300df5d_4232_2" hidden="1">#REF!</definedName>
    <definedName name="TRNR_521eaf299c814df1a46deb930b395624_52_9" hidden="1">#REF!</definedName>
    <definedName name="TRNR_52bd1dc1468f4549852ee5f2e246409d_247_4" hidden="1">'[35]GR_I.2.4'!#REF!</definedName>
    <definedName name="TRNR_5301b9f29838433281996725c9c89f3d_1110_10" hidden="1">#REF!</definedName>
    <definedName name="TRNR_533edcc91e1f49c28b7bd7cc93b5b565_18_2" hidden="1">#REF!</definedName>
    <definedName name="TRNR_535441914dbd4e84b8539f8ef6767167_248_9" hidden="1">[39]Sheet1!$A$6</definedName>
    <definedName name="TRNR_53aba99f19b44d94863ae388273163c4_1112_13" hidden="1">#REF!</definedName>
    <definedName name="TRNR_5523c9ede9fe4fed948bcf88180058a4_392_4" hidden="1">#REF!</definedName>
    <definedName name="TRNR_55c68fe293b04fbfbd3d78f113598473_136_9" hidden="1">#REF!</definedName>
    <definedName name="TRNR_57179b91001b42ed9bdd71c553dcadb5_8_2" hidden="1">#REF!</definedName>
    <definedName name="TRNR_59aebc38d0464c8caecf216f77507693_4637_2" hidden="1">#REF!</definedName>
    <definedName name="TRNR_59d31a1cd65b4d0fad5e70e5a85a8db4_6_1" hidden="1">#REF!</definedName>
    <definedName name="TRNR_5a4da475e1444463ac9c932b7cb37ea2_2227_1" hidden="1">#REF!</definedName>
    <definedName name="TRNR_5a81a42d51a943a4939b4437fa248610_4504_11" hidden="1">[40]Data_ERP!#REF!</definedName>
    <definedName name="TRNR_5ea6663b3e4e47028b458b3c645f04d8_136_9" hidden="1">#REF!</definedName>
    <definedName name="TRNR_5ec1280fae5447928525565c887d93fb_4311_11" hidden="1">#REF!</definedName>
    <definedName name="TRNR_61e961f331a34099838beb2ed8f709d6_2_1" hidden="1">'[41]Balance sheet'!#REF!</definedName>
    <definedName name="TRNR_627a3a9b7f224b47b5c7e1e709a98e02_91_3" hidden="1">#REF!</definedName>
    <definedName name="TRNR_62895a1c47f34d8498bdc9d961b1156d_4354_11" hidden="1">#REF!</definedName>
    <definedName name="TRNR_629db88a542b49d8aefaa14fdabb8b4d_4214_1" hidden="1">#REF!</definedName>
    <definedName name="TRNR_62d1d9eeb2fd4611ab8c24c629ad7aaa_4257_11" hidden="1">#REF!</definedName>
    <definedName name="TRNR_6818309ff44f45f283b60fb6c1d5bd12_111_20" hidden="1">#REF!</definedName>
    <definedName name="TRNR_683882338cce49b0bea1a4d700a3e04b_211_1" hidden="1">[40]Data_ERP!#REF!</definedName>
    <definedName name="TRNR_6b8657e607994eedb70219809f86080f_83_3" hidden="1">#REF!</definedName>
    <definedName name="TRNR_6ba548aa8dc140e396e16352841a34f6_261_1" hidden="1">#REF!</definedName>
    <definedName name="TRNR_6e27ea6328364495b50ffa1cbc0d3449_2418_9" hidden="1">#REF!</definedName>
    <definedName name="TRNR_6e6068a9792d43259af2004b38ca4d0d_4302_11" hidden="1">#REF!</definedName>
    <definedName name="TRNR_6ea8d1ad27e140b28034637dad699d95_547_3" hidden="1">#REF!</definedName>
    <definedName name="TRNR_6f68c36004a74cc8a905a7e8e3c6f3f6_2418_1" hidden="1">#REF!</definedName>
    <definedName name="TRNR_6fb854f96ae945209a7dfe41286c03b4_4677_2" hidden="1">#REF!</definedName>
    <definedName name="TRNR_72105db76f9448f18bf89cc85a7db940_1_1" hidden="1">#REF!</definedName>
    <definedName name="TRNR_738a6104debe4729b5fae1340c259321_4232_1" hidden="1">#REF!</definedName>
    <definedName name="TRNR_742ecae6788f4f2e8c8f73a329144faa_1110_9" hidden="1">#REF!</definedName>
    <definedName name="TRNR_752614db140347588ae316cf2f44c929_118_9" hidden="1">#REF!</definedName>
    <definedName name="TRNR_76f111cf7aba4069bdd969d19858450a_136_2" hidden="1">#REF!</definedName>
    <definedName name="TRNR_7a2b5f15c48f44bcb33457e3098c7203_1112_13" hidden="1">#REF!</definedName>
    <definedName name="TRNR_7bee9ea28f234d36a967388acfd4fe4e_244_1" hidden="1">'[35]GR_I.2.3'!#REF!</definedName>
    <definedName name="TRNR_7e2b6dea58d845aaa7df6618831cb51d_570_4" hidden="1">#REF!</definedName>
    <definedName name="TRNR_81abca140e4d409ea225e087566c1bab_4677_2" hidden="1">#REF!</definedName>
    <definedName name="TRNR_81bc765189894cf39b70b34040e39453_30_2" hidden="1">#REF!</definedName>
    <definedName name="TRNR_88df9bb4c86d4770b05f2425486ee6d1_114_11" hidden="1">#REF!</definedName>
    <definedName name="TRNR_895b83bf60cb4e3297de26a5fbdb7b45_18_9" hidden="1">#REF!</definedName>
    <definedName name="TRNR_8a7fdd452cc54e46af2421d2305d3f95_4259_1" hidden="1">#REF!</definedName>
    <definedName name="TRNR_8e0250200cfa4d9b9b95d51f0f53956c_551_9" hidden="1">#REF!</definedName>
    <definedName name="TRNR_8e223f32c288498484ff01e9f9e57ded_2287_1" hidden="1">#REF!</definedName>
    <definedName name="TRNR_8e438a4e3557453d891eb617d6fa4577_6_9" hidden="1">#REF!</definedName>
    <definedName name="TRNR_8fed11457d364eecbb1e114c82898435_3337_84" hidden="1">#REF!</definedName>
    <definedName name="TRNR_91bcd52aeed34d4988d2ae28146b412b_118_9" hidden="1">#REF!</definedName>
    <definedName name="TRNR_9353c62ac7c846cab976166e06cdd286_2_8" hidden="1">#REF!</definedName>
    <definedName name="TRNR_94cc9c67fbbf411983ac698e4722f309_179_2" hidden="1">#REF!</definedName>
    <definedName name="TRNR_957cc9d9c06a4da2a57b99fad1bd2e9b_2418_9" hidden="1">#REF!</definedName>
    <definedName name="TRNR_9a652de15bc047988614aca40a945056_6344_10" hidden="1">#REF!</definedName>
    <definedName name="TRNR_9b73c4a481f04c29b482209aea5aadb1_1110_13" hidden="1">#REF!</definedName>
    <definedName name="TRNR_9db0f2dd08a5404c81eccb6fddda7c3a_5692_1" hidden="1">#REF!</definedName>
    <definedName name="TRNR_9ea7e03a9d2e4288888666dbe2c7e906_4230_2" hidden="1">#REF!</definedName>
    <definedName name="TRNR_a2a2c50119b8412683c15b440bc9edcf_3368_84" hidden="1">#REF!</definedName>
    <definedName name="TRNR_a3967839e8da4dd0a7259eac97cd0912_1585_7" hidden="1">#REF!</definedName>
    <definedName name="TRNR_a5217c326ed744dbb2625f379f8e0196_116_11" hidden="1">[38]FRA!#REF!</definedName>
    <definedName name="TRNR_a675c8cc874a4431ac1e00d67a40b888_53_9" hidden="1">#REF!</definedName>
    <definedName name="TRNR_a75b47b9fc9c40fcad7e4ccecb4cc01d_1423_9" hidden="1">#REF!</definedName>
    <definedName name="TRNR_a8e548041ca948f68d3fa7856e20fca0_4677_2" hidden="1">#REF!</definedName>
    <definedName name="TRNR_a9830814903f4a9b8cc29422761e3a5d_332_11" hidden="1">#REF!</definedName>
    <definedName name="TRNR_a991461de78e411a92c8f26423879d28_2227_2" hidden="1">#REF!</definedName>
    <definedName name="TRNR_aac1c6a73c4e4823aca49f7aeff9fe63_118_9" hidden="1">#REF!</definedName>
    <definedName name="TRNR_ab2ebb10ea514702a6e7a22e9bb96625_4637_2" hidden="1">#REF!</definedName>
    <definedName name="TRNR_abdeae5a980149249c883ef69f65998e_1110_10" hidden="1">#REF!</definedName>
    <definedName name="TRNR_adab496a1d6149669f60d3f8e1a130b4_4244_11" hidden="1">#REF!</definedName>
    <definedName name="TRNR_ae77ca3208574e60867f347442291d09_4637_2" hidden="1">#REF!</definedName>
    <definedName name="TRNR_b0456ee7abba4ee99ac2404613920a44_2227_1" hidden="1">#REF!</definedName>
    <definedName name="TRNR_b1422490bf694e409525b94bd2df0c2c_4313_11" hidden="1">#REF!</definedName>
    <definedName name="TRNR_b36b733dbf0c42e18a002ae52e7f04d4_247_4" hidden="1">#REF!</definedName>
    <definedName name="TRNR_b6e1ae84efce46c18be4325a72fd8ae8_179_3" hidden="1">#REF!</definedName>
    <definedName name="TRNR_b89b4b2be0564d94ac2d1f1b445db3ec_4243_11" hidden="1">#REF!</definedName>
    <definedName name="TRNR_b9572376ec624dfe84496b0f94e70bb6_4232_1" hidden="1">#REF!</definedName>
    <definedName name="TRNR_bad6593c90594595a124aa7a90c687b6_1110_9" hidden="1">#REF!</definedName>
    <definedName name="TRNR_bc289dc07eaa4ccfa0764a4d3a4e7a3c_4312_11" hidden="1">#REF!</definedName>
    <definedName name="TRNR_bdc1fe151a5e4126bc95f1ecedfd38e1_118_9" hidden="1">#REF!</definedName>
    <definedName name="TRNR_c12ab8452df345cb82c6ae77d6181d75_4214_2" hidden="1">#REF!</definedName>
    <definedName name="TRNR_c25afe17930c42f09bbee9396c6ad5ad_2429_1" hidden="1">#REF!</definedName>
    <definedName name="TRNR_c384e1f671fc4eef9e9d9f1ed0594fd7_4230_1" hidden="1">#REF!</definedName>
    <definedName name="TRNR_c50719f43e95454e9ddad8dbdfd9c745_4677_2" hidden="1">#REF!</definedName>
    <definedName name="TRNR_c5420ad8262743499add841e7dd90f9e_1270_10" hidden="1">#REF!</definedName>
    <definedName name="TRNR_c55bc94751b64ddaabb326ac2ef459f0_180_2" hidden="1">#REF!</definedName>
    <definedName name="TRNR_c5ca9f07828445bfb0da7884f1a65546_4637_2" hidden="1">#REF!</definedName>
    <definedName name="TRNR_c5df8f9faaa142cf8e9f1f0541e61b24_136_9" hidden="1">#REF!</definedName>
    <definedName name="TRNR_c98bce363db74d23a57638e7268f1f9e_118_19" hidden="1">#REF!</definedName>
    <definedName name="TRNR_ca8359245bf04158b876a35c3e930182_570_9" hidden="1">#REF!</definedName>
    <definedName name="TRNR_cb3f0105f58746f88ef00ff33c98d42e_4244_1" hidden="1">#REF!</definedName>
    <definedName name="TRNR_cb881c4971e1490cbfcac574685a7d93_1480_1" hidden="1">#REF!</definedName>
    <definedName name="TRNR_cc783d0079f347ab92ac55f02ebdcb36_2284_1" hidden="1">#REF!</definedName>
    <definedName name="TRNR_cc833ba626f04f859fed055b95215aa9_4192_11" hidden="1">#REF!</definedName>
    <definedName name="TRNR_cc8bd43acb63462d8558a42b995fe147_32_7" hidden="1">#REF!</definedName>
    <definedName name="TRNR_cd0c07b0ccfe4c65ad599c5870f0be48_95_6" hidden="1">#REF!</definedName>
    <definedName name="TRNR_cd4681c517994e59b7e8c952d5bc3e84_178_5" hidden="1">#REF!</definedName>
    <definedName name="TRNR_cedd6bb7c4a34bf0a62675fa5c411fa1_136_2" hidden="1">#REF!</definedName>
    <definedName name="TRNR_d0716a8e8c584346864820576739f61d_2_5" hidden="1">'[41]Balance sheet'!#REF!</definedName>
    <definedName name="TRNR_d1804dcd1ebf4ff9a496d5a6217f2c65_2281_1" hidden="1">#REF!</definedName>
    <definedName name="TRNR_d1e694ef6044450a835f9b105fcc2e1c_4489_7" hidden="1">#REF!</definedName>
    <definedName name="TRNR_d2e7973cad484460a8339f0a56aeae0d_84_8" hidden="1">#REF!</definedName>
    <definedName name="TRNR_d36c2aaa88094007a1c42500749c8175_111_20" hidden="1">#REF!</definedName>
    <definedName name="TRNR_d4f8ee14bf3e4879b90d4e82526a75cd_4677_2" hidden="1">#REF!</definedName>
    <definedName name="TRNR_da43e35c0c644c49aedf82b6c9e1e49d_211_1" hidden="1">[40]Data_ERP!#REF!</definedName>
    <definedName name="TRNR_dc3bfa1c2764488badd3905046354b0c_11772_1" hidden="1">#REF!</definedName>
    <definedName name="TRNR_dc9892d06d0d4ae3a1a981d8c83ee8f8_1464_1" hidden="1">'[42]Data_NFC and bank yield'!#REF!</definedName>
    <definedName name="TRNR_dd1514a72deb40998d0901c4ef77eaf3_8_2" hidden="1">#REF!</definedName>
    <definedName name="TRNR_dec4a1f431ba4d97a83099415c65c7c6_3899_9" hidden="1">#REF!</definedName>
    <definedName name="TRNR_e034a27213614ecebd562beb806e8b09_570_9" hidden="1">#REF!</definedName>
    <definedName name="TRNR_e08dd54f7f384c99af6a160b91b679c4_93_4" hidden="1">[43]Sheet1!#REF!</definedName>
    <definedName name="TRNR_e6a3d43bb1f34640a04fad6231942ab4_353_51" hidden="1">#REF!</definedName>
    <definedName name="TRNR_e8c48dba78a640b69f2beb6fa073dff4_4244_1" hidden="1">#REF!</definedName>
    <definedName name="TRNR_e9684e6e4e5f45f0941b63d5c7c54fe5_6345_10" hidden="1">#REF!</definedName>
    <definedName name="TRNR_e9bf06794c4d41ab9eb9733c85ec7d62_72_2" hidden="1">[44]Sheet1!#REF!</definedName>
    <definedName name="TRNR_ea7a36a74a4a430ba52f27ee266a538c_95_3" hidden="1">[43]Sheet2!#REF!</definedName>
    <definedName name="TRNR_eafbca98fcc942f4b061f1a7d1ae2b4a_25_2" hidden="1">#REF!</definedName>
    <definedName name="TRNR_ec9ed7884313401b99a73521b2609bde_570_10" hidden="1">#REF!</definedName>
    <definedName name="TRNR_edb3c113d9aa4ee3ac576b095eed3a51_551_6" hidden="1">#REF!</definedName>
    <definedName name="TRNR_edbfcbeb855f442e8f41b9fde762bb1a_116_9" hidden="1">[38]ESP!#REF!</definedName>
    <definedName name="TRNR_eef9b77b74a0415fb358f469990fbdb6_136_2" hidden="1">#REF!</definedName>
    <definedName name="TRNR_f12f5e93989c4b3cbc6e8197ed867c53_4153_1" hidden="1">'[42]Data_NFC and bank yield'!#REF!</definedName>
    <definedName name="TRNR_f13f50ea1c924509a39b587dee68730b_1110_9" hidden="1">#REF!</definedName>
    <definedName name="TRNR_f18c59c7e64c4208ae57cde2ec67f3c1_4232_1" hidden="1">#REF!</definedName>
    <definedName name="TRNR_f307271a814b482d97b213070eb6d6d1_118_11" hidden="1">#REF!</definedName>
    <definedName name="TRNR_f517b8a522094c2aad24d6e2c671cff6_570_9" hidden="1">#REF!</definedName>
    <definedName name="TRNR_f65895708b174e3dadeb885e3dd01e1c_245_4" hidden="1">#REF!</definedName>
    <definedName name="TRNR_f7f49a52eb6b45c8a01ae8e100bc2d05_4259_1" hidden="1">#REF!</definedName>
    <definedName name="TRNR_fb9ee580cde041b182787a89e3d2d7c0_527_6" hidden="1">#REF!</definedName>
    <definedName name="TRNR_ff28088dc9154e7aac31eefa85acf682_93_2" hidden="1">[45]Sheet1!#REF!</definedName>
    <definedName name="wht?" hidden="1">{"'Basic'!$A$1:$F$96"}</definedName>
    <definedName name="xxx" hidden="1">#REF!</definedName>
    <definedName name="Z_041FA3A7_30CF_11D1_A8EA_00A02466B35E_.wvu.Cols" hidden="1">[31]Rev!$B$1:$B$65536,[31]Rev!$C$1:$D$65536,[31]Rev!$AB$1:$AB$65536,[31]Rev!$L$1:$Q$65536</definedName>
    <definedName name="Z_041FA3A7_30CF_11D1_A8EA_00A02466B35E_.wvu.Rows" hidden="1">[31]Rev!$A$23:$IV$26,[31]Rev!$A$37:$IV$38</definedName>
    <definedName name="Z_112B8339_2081_11D2_BFD2_00A02466506E_.wvu.PrintTitles" hidden="1">[46]SUMMARY!$B$1:$D$65536,[46]SUMMARY!$A$3:$IV$5</definedName>
    <definedName name="Z_112B833B_2081_11D2_BFD2_00A02466506E_.wvu.PrintTitles" hidden="1">[46]SUMMARY!$B$1:$D$65536,[46]SUMMARY!$A$3:$IV$5</definedName>
    <definedName name="Z_1A8C061B_2301_11D3_BFD1_000039E37209_.wvu.Cols" hidden="1">'[47]IDA-tab7'!$K$1:$T$65536,'[47]IDA-tab7'!$V$1:$AE$65536,'[47]IDA-tab7'!$AG$1:$AP$65536</definedName>
    <definedName name="Z_1A8C061B_2301_11D3_BFD1_000039E37209_.wvu.Rows" hidden="1">'[47]IDA-tab7'!$A$10:$IV$11,'[47]IDA-tab7'!$A$14:$IV$14,'[47]IDA-tab7'!$A$18:$IV$18</definedName>
    <definedName name="Z_1A8C061C_2301_11D3_BFD1_000039E37209_.wvu.Cols" hidden="1">'[47]IDA-tab7'!$K$1:$T$65536,'[47]IDA-tab7'!$V$1:$AE$65536,'[47]IDA-tab7'!$AG$1:$AP$65536</definedName>
    <definedName name="Z_1A8C061C_2301_11D3_BFD1_000039E37209_.wvu.Rows" hidden="1">'[47]IDA-tab7'!$A$10:$IV$11,'[47]IDA-tab7'!$A$14:$IV$14,'[47]IDA-tab7'!$A$18:$IV$18</definedName>
    <definedName name="Z_1A8C061E_2301_11D3_BFD1_000039E37209_.wvu.Cols" hidden="1">'[47]IDA-tab7'!$K$1:$T$65536,'[47]IDA-tab7'!$V$1:$AE$65536,'[47]IDA-tab7'!$AG$1:$AP$65536</definedName>
    <definedName name="Z_1A8C061E_2301_11D3_BFD1_000039E37209_.wvu.Rows" hidden="1">'[47]IDA-tab7'!$A$10:$IV$11,'[47]IDA-tab7'!$A$14:$IV$14,'[47]IDA-tab7'!$A$18:$IV$18</definedName>
    <definedName name="Z_1A8C061F_2301_11D3_BFD1_000039E37209_.wvu.Cols" hidden="1">'[47]IDA-tab7'!$K$1:$T$65536,'[47]IDA-tab7'!$V$1:$AE$65536,'[47]IDA-tab7'!$AG$1:$AP$65536</definedName>
    <definedName name="Z_1A8C061F_2301_11D3_BFD1_000039E37209_.wvu.Rows" hidden="1">'[47]IDA-tab7'!$A$10:$IV$11,'[47]IDA-tab7'!$A$14:$IV$14,'[47]IDA-tab7'!$A$18:$IV$18</definedName>
    <definedName name="Z_65976840_70A2_11D2_BFD1_C1F7123CE332_.wvu.PrintTitles" hidden="1">[46]SUMMARY!$B$1:$D$65536,[46]SUMMARY!$A$3:$IV$5</definedName>
    <definedName name="Z_B424DD41_AAD0_11D2_BFD1_00A02466506E_.wvu.PrintTitles" hidden="1">[46]SUMMARY!$B$1:$D$65536,[46]SUMMARY!$A$3:$IV$5</definedName>
    <definedName name="Z_BC2BFA12_1C91_11D2_BFD2_00A02466506E_.wvu.PrintTitles" hidden="1">[46]SUMMARY!$B$1:$D$65536,[46]SUMMARY!$A$3:$IV$5</definedName>
    <definedName name="Z_E6B74681_BCE1_11D2_BFD1_00A02466506E_.wvu.PrintTitles" hidden="1">[46]SUMMARY!$B$1:$D$65536,[46]SUMMARY!$A$3:$IV$5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7" i="79" l="1"/>
  <c r="A7" i="80"/>
  <c r="A7" i="81"/>
  <c r="A7" i="82"/>
  <c r="A7" i="83"/>
  <c r="A7" i="78"/>
  <c r="A7" i="77"/>
  <c r="A7" i="76"/>
  <c r="A7" i="75"/>
  <c r="A7" i="74"/>
  <c r="A7" i="73"/>
  <c r="A7" i="55"/>
  <c r="A7" i="61"/>
  <c r="A7" i="60"/>
  <c r="A7" i="59"/>
  <c r="A7" i="58"/>
  <c r="A7" i="57"/>
  <c r="A7" i="56"/>
  <c r="A7" i="48"/>
  <c r="F23" i="89"/>
  <c r="F24" i="89" s="1"/>
  <c r="F25" i="89" s="1"/>
  <c r="F26" i="89" s="1"/>
  <c r="F27" i="89" s="1"/>
  <c r="F28" i="89" s="1"/>
  <c r="F29" i="89" s="1"/>
  <c r="F30" i="89" s="1"/>
  <c r="F31" i="89" s="1"/>
  <c r="F32" i="89" s="1"/>
  <c r="F33" i="89" s="1"/>
  <c r="F34" i="89" s="1"/>
  <c r="F35" i="89" s="1"/>
  <c r="F36" i="89" s="1"/>
  <c r="F37" i="89" s="1"/>
  <c r="F38" i="89" s="1"/>
  <c r="F39" i="89" s="1"/>
  <c r="F40" i="89" s="1"/>
  <c r="F41" i="89" s="1"/>
  <c r="F42" i="89" s="1"/>
  <c r="F43" i="89" s="1"/>
  <c r="F44" i="89" s="1"/>
  <c r="F45" i="89" s="1"/>
  <c r="F46" i="89" s="1"/>
  <c r="F22" i="89"/>
  <c r="A7" i="45"/>
  <c r="A7" i="46"/>
  <c r="A7" i="44"/>
  <c r="A7" i="22"/>
  <c r="A7" i="21"/>
  <c r="A7" i="20"/>
  <c r="A7" i="19"/>
  <c r="A7" i="18"/>
  <c r="A7" i="17"/>
  <c r="A79" i="1"/>
  <c r="A47" i="1"/>
  <c r="A72" i="1"/>
  <c r="A95" i="1"/>
  <c r="A76" i="1"/>
  <c r="A55" i="1"/>
  <c r="A57" i="1"/>
  <c r="A81" i="1"/>
  <c r="A29" i="1"/>
  <c r="A42" i="1"/>
  <c r="A64" i="1"/>
  <c r="A60" i="1"/>
  <c r="A62" i="1"/>
  <c r="A24" i="1"/>
  <c r="A38" i="1"/>
  <c r="A15" i="1"/>
  <c r="A73" i="1"/>
  <c r="A93" i="1"/>
  <c r="A89" i="1"/>
  <c r="A34" i="1"/>
  <c r="A65" i="1"/>
  <c r="A85" i="1"/>
  <c r="A23" i="1"/>
  <c r="A66" i="1"/>
  <c r="A94" i="1"/>
  <c r="A50" i="1"/>
  <c r="A80" i="1"/>
  <c r="A19" i="1"/>
  <c r="A59" i="1"/>
  <c r="A31" i="1"/>
  <c r="A14" i="1"/>
  <c r="A20" i="1"/>
  <c r="A37" i="1"/>
  <c r="A67" i="1"/>
  <c r="A21" i="1"/>
  <c r="A51" i="1"/>
  <c r="A97" i="1"/>
  <c r="A43" i="1"/>
  <c r="A36" i="1"/>
  <c r="A91" i="1"/>
  <c r="A92" i="1"/>
  <c r="A71" i="1"/>
  <c r="A45" i="1"/>
  <c r="A58" i="1"/>
  <c r="A63" i="1"/>
  <c r="A61" i="1"/>
  <c r="A16" i="1"/>
  <c r="A77" i="1"/>
  <c r="A44" i="1"/>
  <c r="A87" i="1"/>
  <c r="A30" i="1"/>
  <c r="A98" i="1"/>
  <c r="A49" i="1"/>
  <c r="A70" i="1"/>
  <c r="A86" i="1"/>
  <c r="A25" i="1"/>
  <c r="A88" i="1"/>
  <c r="A12" i="1"/>
  <c r="A35" i="1"/>
  <c r="A22" i="1"/>
  <c r="A11" i="1"/>
  <c r="A46" i="1"/>
  <c r="A54" i="1"/>
  <c r="A90" i="1"/>
  <c r="A39" i="1"/>
  <c r="A28" i="1"/>
  <c r="A96" i="1"/>
  <c r="A17" i="1"/>
  <c r="A18" i="1"/>
  <c r="A48" i="1"/>
  <c r="A56" i="1"/>
  <c r="A13" i="1"/>
  <c r="A10" i="1"/>
  <c r="A78" i="1"/>
  <c r="A9" i="1"/>
  <c r="A8" i="1"/>
</calcChain>
</file>

<file path=xl/sharedStrings.xml><?xml version="1.0" encoding="utf-8"?>
<sst xmlns="http://schemas.openxmlformats.org/spreadsheetml/2006/main" count="2039" uniqueCount="1047">
  <si>
    <t>ÍNDICE/CONTENTS</t>
  </si>
  <si>
    <t>Parte I. Projeções para a economia portuguesa: 2023-25/Part I. Projections for the Portuguese economy: 2023-25</t>
  </si>
  <si>
    <t>Classificação de Segurança - Público</t>
  </si>
  <si>
    <t>Quadro I.1.1 • Projeções do Banco de Portugal para 2023-25 | Taxa de variação anual, em percentagem (exceto onde indicado)</t>
  </si>
  <si>
    <t>Table I.1.1 • Projections of Banco de Portugal for 2023-25| Annual rate of change, in percentage (unless otherwise stated)</t>
  </si>
  <si>
    <t>Unidade/Unit</t>
  </si>
  <si>
    <t>Índice/Contents</t>
  </si>
  <si>
    <t>%</t>
  </si>
  <si>
    <t>Pesos</t>
  </si>
  <si>
    <t>Weights</t>
  </si>
  <si>
    <t>2023 (p)</t>
  </si>
  <si>
    <t>2024 (p)</t>
  </si>
  <si>
    <t>2025 (p)</t>
  </si>
  <si>
    <t>2022 (p)</t>
  </si>
  <si>
    <t>BE junho 2023</t>
  </si>
  <si>
    <t>Produto interno bruto</t>
  </si>
  <si>
    <t>Gross domestic product</t>
  </si>
  <si>
    <t>Consumo privado</t>
  </si>
  <si>
    <t>Private consumption</t>
  </si>
  <si>
    <t>Consumo público</t>
  </si>
  <si>
    <t xml:space="preserve">Public consumption </t>
  </si>
  <si>
    <t>Formação bruta de capital fixo</t>
  </si>
  <si>
    <t xml:space="preserve">Gross fixed capital formation </t>
  </si>
  <si>
    <t>Procura interna</t>
  </si>
  <si>
    <t xml:space="preserve">Domestic demand </t>
  </si>
  <si>
    <t>Exportações</t>
  </si>
  <si>
    <t>Exports</t>
  </si>
  <si>
    <t>Importações</t>
  </si>
  <si>
    <t>Imports</t>
  </si>
  <si>
    <r>
      <t xml:space="preserve">Emprego </t>
    </r>
    <r>
      <rPr>
        <vertAlign val="superscript"/>
        <sz val="11"/>
        <color theme="1"/>
        <rFont val="Calibri"/>
        <family val="2"/>
        <scheme val="minor"/>
      </rPr>
      <t>(a)</t>
    </r>
  </si>
  <si>
    <t>Employment (a)</t>
  </si>
  <si>
    <r>
      <t xml:space="preserve">Taxa de desemprego </t>
    </r>
    <r>
      <rPr>
        <vertAlign val="superscript"/>
        <sz val="11"/>
        <color theme="1"/>
        <rFont val="Calibri"/>
        <family val="2"/>
        <scheme val="minor"/>
      </rPr>
      <t>(b)</t>
    </r>
  </si>
  <si>
    <t>Unemployment rate (b)</t>
  </si>
  <si>
    <t>Balança corrente e de capital (% PIB)</t>
  </si>
  <si>
    <t xml:space="preserve">Current and capital account (% of GDP) </t>
  </si>
  <si>
    <t>Balança de bens e serviços (% PIB)</t>
  </si>
  <si>
    <t xml:space="preserve">Trade balance (% of GDP) </t>
  </si>
  <si>
    <t>Índice harmonizado de preços no consumidor</t>
  </si>
  <si>
    <t>Harmonised index of consumer prices</t>
  </si>
  <si>
    <t>Excluindo bens energéticos</t>
  </si>
  <si>
    <t>Excluindo bens energéticos e alimentares</t>
  </si>
  <si>
    <t xml:space="preserve">Excluding energy </t>
  </si>
  <si>
    <t>Excluding energy and food</t>
  </si>
  <si>
    <t>2022 T1</t>
  </si>
  <si>
    <t>2022 T2</t>
  </si>
  <si>
    <t>2022 T3</t>
  </si>
  <si>
    <t>2022 T4</t>
  </si>
  <si>
    <t>2023 T3 (p)</t>
  </si>
  <si>
    <t>2023 T4 (p)</t>
  </si>
  <si>
    <t>2022 Q1</t>
  </si>
  <si>
    <t>2022 Q2</t>
  </si>
  <si>
    <t>2022 Q3</t>
  </si>
  <si>
    <t>2022 Q4</t>
  </si>
  <si>
    <t>2023 Q3 (p)</t>
  </si>
  <si>
    <t>2023 Q4 (p)</t>
  </si>
  <si>
    <t>2024 T1 (p)</t>
  </si>
  <si>
    <t>2024 T2 (p)</t>
  </si>
  <si>
    <t>2024 T3 (p)</t>
  </si>
  <si>
    <t>2024 T4 (p)</t>
  </si>
  <si>
    <t>2024 Q1 (p)</t>
  </si>
  <si>
    <t>2024 Q2 (p)</t>
  </si>
  <si>
    <t>2024 Q3 (p)</t>
  </si>
  <si>
    <t>2024 Q4 (p)</t>
  </si>
  <si>
    <t>PIB</t>
  </si>
  <si>
    <t>GDP</t>
  </si>
  <si>
    <r>
      <t>Unidade/</t>
    </r>
    <r>
      <rPr>
        <i/>
        <sz val="11"/>
        <color theme="1"/>
        <rFont val="Calibri"/>
        <family val="2"/>
        <scheme val="minor"/>
      </rPr>
      <t>Unit</t>
    </r>
  </si>
  <si>
    <t>IE</t>
  </si>
  <si>
    <t>CY</t>
  </si>
  <si>
    <t>PT</t>
  </si>
  <si>
    <t>DE</t>
  </si>
  <si>
    <t>AT</t>
  </si>
  <si>
    <t>LT</t>
  </si>
  <si>
    <t>LU</t>
  </si>
  <si>
    <t>NL</t>
  </si>
  <si>
    <t>AE</t>
  </si>
  <si>
    <t>FI</t>
  </si>
  <si>
    <t>EE</t>
  </si>
  <si>
    <t>LV</t>
  </si>
  <si>
    <t>SI</t>
  </si>
  <si>
    <t>ES</t>
  </si>
  <si>
    <t>IT</t>
  </si>
  <si>
    <t>FR</t>
  </si>
  <si>
    <t>MT</t>
  </si>
  <si>
    <t>BE</t>
  </si>
  <si>
    <t>SK</t>
  </si>
  <si>
    <t>Total</t>
  </si>
  <si>
    <t>Outros</t>
  </si>
  <si>
    <t>Q1</t>
  </si>
  <si>
    <t>Q2</t>
  </si>
  <si>
    <t>Q3</t>
  </si>
  <si>
    <t>Q4</t>
  </si>
  <si>
    <t>Q5</t>
  </si>
  <si>
    <t>35-44</t>
  </si>
  <si>
    <t>45-54</t>
  </si>
  <si>
    <t>55-64</t>
  </si>
  <si>
    <t>Secundário</t>
  </si>
  <si>
    <t>Superior</t>
  </si>
  <si>
    <t>Lower than secondary</t>
  </si>
  <si>
    <t>Secondary</t>
  </si>
  <si>
    <t>Tertiary</t>
  </si>
  <si>
    <t>Unidade</t>
  </si>
  <si>
    <t>Unit</t>
  </si>
  <si>
    <t>Enquadramento internacional</t>
  </si>
  <si>
    <t>International environment</t>
  </si>
  <si>
    <t>PIB mundial</t>
  </si>
  <si>
    <t>World GDP</t>
  </si>
  <si>
    <t>tva</t>
  </si>
  <si>
    <t>yoy</t>
  </si>
  <si>
    <t>PIB Área do euro</t>
  </si>
  <si>
    <t>Euro area GDP</t>
  </si>
  <si>
    <t>Comércio mundial</t>
  </si>
  <si>
    <t>World trade</t>
  </si>
  <si>
    <t xml:space="preserve">Procura externa </t>
  </si>
  <si>
    <t>External demand</t>
  </si>
  <si>
    <t>Preços internacionais</t>
  </si>
  <si>
    <t>International prices</t>
  </si>
  <si>
    <t>Preço do petróleo</t>
  </si>
  <si>
    <t>Oil prices</t>
  </si>
  <si>
    <t>vma</t>
  </si>
  <si>
    <t>aav</t>
  </si>
  <si>
    <t>Preço do gás (MWh)</t>
  </si>
  <si>
    <t>Gas prices (MWh)</t>
  </si>
  <si>
    <t>Matérias-primas não energéticas</t>
  </si>
  <si>
    <t>Non-oil commodity prices</t>
  </si>
  <si>
    <t>Preço de importação dos concorrentes</t>
  </si>
  <si>
    <t>Competitors' import prices</t>
  </si>
  <si>
    <t>Condições monetárias e financeiras</t>
  </si>
  <si>
    <t>Monetary and financial conditions</t>
  </si>
  <si>
    <t>Taxa de juro de curto prazo (EURIBOR a 3 meses)</t>
  </si>
  <si>
    <t>Short-term interest rate (3-month EURIBOR)</t>
  </si>
  <si>
    <t>Índice de taxa de câmbio efetiva</t>
  </si>
  <si>
    <t>Effective exchange rate index</t>
  </si>
  <si>
    <t>Taxa de câmbio euro-dólar</t>
  </si>
  <si>
    <t>Euro-dollar exchange rate</t>
  </si>
  <si>
    <t>GI.1.1!A$10</t>
  </si>
  <si>
    <t>GI.1.2!A$10</t>
  </si>
  <si>
    <t>GI.1.3!A$10</t>
  </si>
  <si>
    <t>GI.1.4!A$10</t>
  </si>
  <si>
    <t>GI.1.5!A$10</t>
  </si>
  <si>
    <t>GC.1.1!A$10</t>
  </si>
  <si>
    <t>QC.1.1!A$10</t>
  </si>
  <si>
    <t>GC.2.1!A$10</t>
  </si>
  <si>
    <t>GC.2.2!A$10</t>
  </si>
  <si>
    <t>GC.2.3!A$10</t>
  </si>
  <si>
    <t>GC.2.4!A$10</t>
  </si>
  <si>
    <t>GI.1.1!A$11</t>
  </si>
  <si>
    <t>GI.1.2!A$11</t>
  </si>
  <si>
    <t>GI.1.3!A$11</t>
  </si>
  <si>
    <t>GI.1.4!A$11</t>
  </si>
  <si>
    <t>GI.1.5!A$11</t>
  </si>
  <si>
    <t>GC.1.1!A$11</t>
  </si>
  <si>
    <t>QC.1.1!A$11</t>
  </si>
  <si>
    <t>GC.2.1!A$11</t>
  </si>
  <si>
    <t>GC.2.2!A$11</t>
  </si>
  <si>
    <t>GC.2.3!A$11</t>
  </si>
  <si>
    <t>QI.1.1!A$10</t>
  </si>
  <si>
    <t>QI.1.1!A$11</t>
  </si>
  <si>
    <t>Caixa 1- Enquadramento e políticas/Box 1-External environment, financing conditions and policies</t>
  </si>
  <si>
    <t>Área do euro</t>
  </si>
  <si>
    <t>Euro area</t>
  </si>
  <si>
    <t>TED.Q1!A$10</t>
  </si>
  <si>
    <t>TED.Q1!A$11</t>
  </si>
  <si>
    <t>TED.C1.1!A$10</t>
  </si>
  <si>
    <t>TED.C1.1!A$11</t>
  </si>
  <si>
    <t>Portugal</t>
  </si>
  <si>
    <t>EB June 2023</t>
  </si>
  <si>
    <t>Ano</t>
  </si>
  <si>
    <t>Year</t>
  </si>
  <si>
    <t>TED.G1!A$10</t>
  </si>
  <si>
    <t>TED.G1!A$11</t>
  </si>
  <si>
    <t>TED.G2!A$10</t>
  </si>
  <si>
    <t>TED.G2!A$11</t>
  </si>
  <si>
    <t>TED.G3!A$10</t>
  </si>
  <si>
    <t>TED.G3!A$11</t>
  </si>
  <si>
    <t>TED.G4!A$10</t>
  </si>
  <si>
    <t>TED.G4!A$11</t>
  </si>
  <si>
    <t>TED.G5!A$10</t>
  </si>
  <si>
    <t>TED.G5!A$11</t>
  </si>
  <si>
    <t>TED.G6!A$10</t>
  </si>
  <si>
    <t>TED.G6!A$11</t>
  </si>
  <si>
    <t>PEA.G1!A$10</t>
  </si>
  <si>
    <t>PEA.G1!A$11</t>
  </si>
  <si>
    <t>PEA.G2!A$10</t>
  </si>
  <si>
    <t>PEA.G2!A$11</t>
  </si>
  <si>
    <t>PEA.G3!A$10</t>
  </si>
  <si>
    <t>PEA.G3!A$11</t>
  </si>
  <si>
    <t>PEA.G4!A$10</t>
  </si>
  <si>
    <t>PEA.G4!A$11</t>
  </si>
  <si>
    <t>PEA.G5!A$10</t>
  </si>
  <si>
    <t>PEA.G5!A$11</t>
  </si>
  <si>
    <t>PEA.G6!A$10</t>
  </si>
  <si>
    <t>PEA.G6!A$11</t>
  </si>
  <si>
    <t>PEA.G7!A$10</t>
  </si>
  <si>
    <t>PEA.G7!A$11</t>
  </si>
  <si>
    <r>
      <t xml:space="preserve">Nota: Neste ficheiro são disponiblizados os dados subjacentes aos gráficos e quadros do </t>
    </r>
    <r>
      <rPr>
        <i/>
        <sz val="14"/>
        <color theme="1"/>
        <rFont val="Calibri"/>
        <family val="2"/>
        <scheme val="minor"/>
      </rPr>
      <t>Boletim Económico</t>
    </r>
    <r>
      <rPr>
        <sz val="14"/>
        <color theme="1"/>
        <rFont val="Calibri"/>
        <family val="2"/>
        <scheme val="minor"/>
      </rPr>
      <t xml:space="preserve"> –  outubro 2023.
</t>
    </r>
    <r>
      <rPr>
        <i/>
        <sz val="14"/>
        <color theme="1"/>
        <rFont val="Calibri"/>
        <family val="2"/>
        <scheme val="minor"/>
      </rPr>
      <t>Note: This file contains the data used in the charts and tables of the</t>
    </r>
    <r>
      <rPr>
        <sz val="14"/>
        <color theme="1"/>
        <rFont val="Calibri"/>
        <family val="2"/>
        <scheme val="minor"/>
      </rPr>
      <t xml:space="preserve"> Economic Bulletin </t>
    </r>
    <r>
      <rPr>
        <i/>
        <sz val="14"/>
        <color theme="1"/>
        <rFont val="Calibri"/>
        <family val="2"/>
        <scheme val="minor"/>
      </rPr>
      <t>– October 2023.</t>
    </r>
    <r>
      <rPr>
        <sz val="14"/>
        <color theme="1"/>
        <rFont val="Calibri"/>
        <family val="2"/>
        <scheme val="minor"/>
      </rPr>
      <t xml:space="preserve">
</t>
    </r>
  </si>
  <si>
    <t>Boletim Económico - outubro 2023/Economic Bulletin October 2023</t>
  </si>
  <si>
    <t>Boletim Económico - outubro 2023/Economic Bulletin - October 2023</t>
  </si>
  <si>
    <t>Quadro 1 • Distribuição das famílias com diferentes características, por regime de ocupação da residência em 2021 | Percentagem do total de famílias em cada classe</t>
  </si>
  <si>
    <t>Fonte: INE (Censos). | Nota: O representante da família é o indivíduo considerado como tal pelos restantes membros.</t>
  </si>
  <si>
    <t>Proprietários</t>
  </si>
  <si>
    <t>Dos quais: com empréstimo à habitação</t>
  </si>
  <si>
    <t>Arrendatários</t>
  </si>
  <si>
    <t>Idade do representante da família</t>
  </si>
  <si>
    <t>Escolaridade do representante da família</t>
  </si>
  <si>
    <t>Região de residência</t>
  </si>
  <si>
    <t>Dimensão da família</t>
  </si>
  <si>
    <t>24 e menos</t>
  </si>
  <si>
    <t>25 - 34</t>
  </si>
  <si>
    <t>35 - 44</t>
  </si>
  <si>
    <t>45 - 54</t>
  </si>
  <si>
    <t>55 - 64</t>
  </si>
  <si>
    <t>65 - 74</t>
  </si>
  <si>
    <t>75 e mais</t>
  </si>
  <si>
    <t>Inferior ao secundário</t>
  </si>
  <si>
    <t>Áreas metropolitanas de Lisboa e Porto</t>
  </si>
  <si>
    <t>Restantes regiões</t>
  </si>
  <si>
    <t>1 indivíduo</t>
  </si>
  <si>
    <t>Mais de 1 indivíduo</t>
  </si>
  <si>
    <t>Gráfico 1 • Famílias proprietárias da residência principal nos países da área do euro em 2020/21 | Percentagem</t>
  </si>
  <si>
    <t>Fontes: Banco de Portugal e INE (Inquérito à Situação Financeira das Famílias de 2020). | Nota: O indivíduo de referência foi selecionado entre os membros da família de acordo com a definição de Camberra (Nações Unidas, 2011). Na maior parte dos casos corresponde ao indivíduo com maior rendimento na família.</t>
  </si>
  <si>
    <t>Gráfico 3 • Regime de ocupação da residência entre 1981 e 2021 | Percentagem de famílias</t>
  </si>
  <si>
    <t>Fonte:  INE (Censos).</t>
  </si>
  <si>
    <t>Source: Statistics Portugal (Census).</t>
  </si>
  <si>
    <t>Gráfico 5 • Famílias proprietárias da residência principal, por classe etária e década de nascimento do representante da família | Percentagem</t>
  </si>
  <si>
    <t>Quadro C1.1 • Motivo para ser proprietário ou arrendatário, por época da decisão e classe etária no momento da decisão| Percentagem de famílias em cada classe</t>
  </si>
  <si>
    <t>Fontes: Banco de Portugal e INE (Inquérito à Situação Financeira das Famílias de 2020). | Notas: A classe etária é a do indivíduo de referência da família. O indivíduo de referência foi selecionado entre os membros da família de acordo com a definição de Camberra (Nações Unidas, 2011). Na maior parte dos casos corresponde ao indivíduo com maior rendimento na família.</t>
  </si>
  <si>
    <t>Quadro C1.2 • Motivo para ser proprietário ou arrendatário no momento da entrevista, por classe etária e rendimento da família nesse período | Percentagem de famílias em cada classe</t>
  </si>
  <si>
    <t>Quadro A1 • Famílias proprietárias da residência principal entre 1981 e 2021 | Percentagem do total de famílias em cada classe</t>
  </si>
  <si>
    <t>Famílias com mais de 1 indivíduo</t>
  </si>
  <si>
    <t>AMLP - 34 anos e menos e ensino igual ou menor que o obrigatório</t>
  </si>
  <si>
    <t>AMLP - 34 anos e menos e ensino maior que o obrigatório</t>
  </si>
  <si>
    <t>AMLP - 35-64 anos e ensino igual ou menor que o obrigatório</t>
  </si>
  <si>
    <t>AMLP - 35-64 anos e ensino maior que o obrigatório</t>
  </si>
  <si>
    <t>AMLP - 65 anos e mais e ensino igual ou menor que o obrigatório</t>
  </si>
  <si>
    <t>AMLP - 65 anos e mais e ensino maior que o obrigatório</t>
  </si>
  <si>
    <t>Famílias com 1 indivíduo</t>
  </si>
  <si>
    <t>Por memória:</t>
  </si>
  <si>
    <t>34 e menos</t>
  </si>
  <si>
    <t>35-64</t>
  </si>
  <si>
    <t>65 e mais</t>
  </si>
  <si>
    <t>Ensino igual ou menor que o obrigatório</t>
  </si>
  <si>
    <t>Ensino maior que o obrigatório</t>
  </si>
  <si>
    <t>Quadro A3 • Famílias arrendatárias da residência principal entre 1981 e 2021| Percentagem do total de famílias em cada classe</t>
  </si>
  <si>
    <t>Classe etária no momento da entrevista</t>
  </si>
  <si>
    <t>Quintis de rendimento no momento da entrevista</t>
  </si>
  <si>
    <t>65-74</t>
  </si>
  <si>
    <t>Motivo para ser proprietário no momento da entrevista</t>
  </si>
  <si>
    <t>Motivo para ser arrendatário no momento da entrevista</t>
  </si>
  <si>
    <t>Gostaria de arrendar mas não existem casas para arrendar</t>
  </si>
  <si>
    <t>Porque faz sentido em termos financeiros viver numa casa própria</t>
  </si>
  <si>
    <t xml:space="preserve">Porque prefere ter uma casa do que o equivalente em dinheiro </t>
  </si>
  <si>
    <t>Porque prefere viver numa casa própria mesmo que em termos financeiros fizesse sentido viver numa casa arrendada</t>
  </si>
  <si>
    <t>Porque não quer mudar de casa, independentemente das questões financeiras</t>
  </si>
  <si>
    <t>Prefere arrendar, independentemente das questões financeiras</t>
  </si>
  <si>
    <t xml:space="preserve">Não quer mudar de casa, independentemente das questões financeiras </t>
  </si>
  <si>
    <t>Prefere ter o dinheiro disponível em vez de aplicar na compra de uma casa</t>
  </si>
  <si>
    <t>Prefere não se endividar</t>
  </si>
  <si>
    <t>A renda é menor do que a prestação de um empréstimo</t>
  </si>
  <si>
    <t>Considera que neste momento a compra de casa não é um bom investimento</t>
  </si>
  <si>
    <t>Preferia comprar mas não tem condições financeiras para isso</t>
  </si>
  <si>
    <t>É uma situação temporária, pretende comprar em breve</t>
  </si>
  <si>
    <t>Motivo para ter tomado a decisão de ser proprietário</t>
  </si>
  <si>
    <t>Teria preferido arrendar mas não existiam casas para arrendar</t>
  </si>
  <si>
    <t xml:space="preserve">Prestação do empréstimo era menor do que o valor da renda </t>
  </si>
  <si>
    <t xml:space="preserve">Comprar uma casa era um bom investimento </t>
  </si>
  <si>
    <t>Preferiu viver numa casa própria independentemente de a compra ser ou não um bom investimento</t>
  </si>
  <si>
    <t>Motivo para ter tomado a decisão de ser arrendatário</t>
  </si>
  <si>
    <t xml:space="preserve">Preferiu arrendar, independentemente das questões financeiras </t>
  </si>
  <si>
    <t>Preferiu ter o dinheiro disponível do que aplicar numa casa</t>
  </si>
  <si>
    <t>Não quis ficar endividado</t>
  </si>
  <si>
    <t>Considerou que a compra de casa não era um bom investimento</t>
  </si>
  <si>
    <t>A renda era menor do que a prestação do empréstimo</t>
  </si>
  <si>
    <t>Preferia ter comprado mas não tinha condições financeiras para isso</t>
  </si>
  <si>
    <t>Classe etária no momento da aquisição ou do arrendamento</t>
  </si>
  <si>
    <t>Época de aquisição ou de arrendamento</t>
  </si>
  <si>
    <t>55 e mais</t>
  </si>
  <si>
    <t>1980 e anterior</t>
  </si>
  <si>
    <t>1981-1990</t>
  </si>
  <si>
    <t>1991-2000</t>
  </si>
  <si>
    <t>2001-2010</t>
  </si>
  <si>
    <t>2011-2020</t>
  </si>
  <si>
    <t>Alemanha</t>
  </si>
  <si>
    <t>Áustria</t>
  </si>
  <si>
    <t>Países Baixos</t>
  </si>
  <si>
    <t>França</t>
  </si>
  <si>
    <t>Finlândia</t>
  </si>
  <si>
    <t>Luxemburgo</t>
  </si>
  <si>
    <t>Irlanda</t>
  </si>
  <si>
    <t>Chipre</t>
  </si>
  <si>
    <t>Grécia</t>
  </si>
  <si>
    <t>Bélgica</t>
  </si>
  <si>
    <t>Espanha</t>
  </si>
  <si>
    <t>Eslovénia</t>
  </si>
  <si>
    <t>Itália</t>
  </si>
  <si>
    <t>Letónia</t>
  </si>
  <si>
    <t>Estónia</t>
  </si>
  <si>
    <t>Malta</t>
  </si>
  <si>
    <t>Eslováquia</t>
  </si>
  <si>
    <t>Lituânia</t>
  </si>
  <si>
    <t>25-34</t>
  </si>
  <si>
    <t>Países da área do euro</t>
  </si>
  <si>
    <t>Euro area countries</t>
  </si>
  <si>
    <t>Germany</t>
  </si>
  <si>
    <t>Austria</t>
  </si>
  <si>
    <t>France</t>
  </si>
  <si>
    <t>Quintil de rendimento da família</t>
  </si>
  <si>
    <t>Idade do indivíduo de referência da família</t>
  </si>
  <si>
    <t>24 and less</t>
  </si>
  <si>
    <t>Netherlands</t>
  </si>
  <si>
    <t>Finland</t>
  </si>
  <si>
    <t>Luxembourg</t>
  </si>
  <si>
    <t>Ireland</t>
  </si>
  <si>
    <t>Cyprus</t>
  </si>
  <si>
    <t>Greece</t>
  </si>
  <si>
    <t>Belgium</t>
  </si>
  <si>
    <t>Spain</t>
  </si>
  <si>
    <t>Slovenia</t>
  </si>
  <si>
    <t>Italy</t>
  </si>
  <si>
    <t>Latvia</t>
  </si>
  <si>
    <t xml:space="preserve">
Estonia</t>
  </si>
  <si>
    <t>Slovakia</t>
  </si>
  <si>
    <t xml:space="preserve">
Lithuania</t>
  </si>
  <si>
    <t>Proprietários (% do total de famílias em cada classe)</t>
  </si>
  <si>
    <t>&gt;=1997</t>
  </si>
  <si>
    <t>1987-1996</t>
  </si>
  <si>
    <t>1977-1986</t>
  </si>
  <si>
    <t>1967-1976</t>
  </si>
  <si>
    <t>1957-1966</t>
  </si>
  <si>
    <t>1947-1956</t>
  </si>
  <si>
    <t>1937-1946</t>
  </si>
  <si>
    <t>1927-1936</t>
  </si>
  <si>
    <t>1917-1926</t>
  </si>
  <si>
    <t>1907-1916</t>
  </si>
  <si>
    <t>&lt;=1906</t>
  </si>
  <si>
    <t>Homeowners</t>
  </si>
  <si>
    <t>Renters</t>
  </si>
  <si>
    <t>Others</t>
  </si>
  <si>
    <t>Of which: with housing loan</t>
  </si>
  <si>
    <t>By memory: 
structure of the total population
 (%)</t>
  </si>
  <si>
    <t>Por memória: 
estrutura da população total
 (%)</t>
  </si>
  <si>
    <t>75 and over</t>
  </si>
  <si>
    <t>Region of residence</t>
  </si>
  <si>
    <t>Metropolitan areas of Lisbon and Porto</t>
  </si>
  <si>
    <t>Remaining regions</t>
  </si>
  <si>
    <t>Household size</t>
  </si>
  <si>
    <t>Chart 1 • Homeowner households in the euro area countries in 2020/21 | Percentage</t>
  </si>
  <si>
    <t>Household income quintile</t>
  </si>
  <si>
    <t>55 and over</t>
  </si>
  <si>
    <t>Homeowners (% of total households in each class)</t>
  </si>
  <si>
    <t xml:space="preserve">24 and less </t>
  </si>
  <si>
    <t>Década de nascimento do representante da família</t>
  </si>
  <si>
    <t>Table A1 • Homeowner households between 1981 and 2021 | Percentage of total households in each class</t>
  </si>
  <si>
    <t>By memory:</t>
  </si>
  <si>
    <t>34 and less</t>
  </si>
  <si>
    <t>65 and over</t>
  </si>
  <si>
    <t>35-54</t>
  </si>
  <si>
    <t>1980 and previous</t>
  </si>
  <si>
    <t>Quadro C.1.1 • Hipóteses do exercício de projeção elaboradas por especialistas do BCE</t>
  </si>
  <si>
    <t>Table B.1.1 •  ECB staff projection assumptions</t>
  </si>
  <si>
    <t>BE outubro 2023</t>
  </si>
  <si>
    <t>Revisões face ao BE junho 2023</t>
  </si>
  <si>
    <t>EB october 2023</t>
  </si>
  <si>
    <t>Revisions from EB june 2023</t>
  </si>
  <si>
    <t>Taxa de juro implícita da dívida pública portuguesa</t>
  </si>
  <si>
    <t>Implicit interest rate in portuguese public debt</t>
  </si>
  <si>
    <t xml:space="preserve">Fontes: Banco de Portugal e Eurosistema (cálculos do Banco de Portugal). | Notas: tva – taxa de variação anual, % – em percentagem, vma – valor médio anual, MWh – megawatt-hora. As hipóteses técnicas e de enquadramento externo e as projeções para o PIB e inflação da área do euro coincidem com as do exercício de projeção do BCE divulgado a 14 de setembro (ver “Projeções macroeconómicas para a área do euro elaboradas por especialistas do Eurosistema”, setembro de 2023), incluindo a informação disponível até 23 de agosto. Os preços internacionais apresentados são medidos em euros. A hipótese técnica para o preço do petróleo, gás e matérias-primas não energéticas assenta nos mercados de futuros. O preço de importação dos concorrentes corresponde a uma média ponderada dos deflatores de exportação dos países dos quais Portugal importa, ponderada pelo peso relativo destas nas importações portuguesas (para mais informação, ver “Trade consistency in the context of the Eurosystem projection exercises: an overview”, ECB Ocasional Paper 108, março de 2010). A evolução da taxa EURIBOR a 3 meses tem por base as expetativas implícitas nos contratos de futuros. A taxa de juro implícita da dívida pública é calculada como o rácio entre a despesa em juros do ano e a média simples do stock da dívida no final do ano e no final do ano anterior. Um aumento da taxa de câmbio corresponde a uma apreciação. O índice de taxa de câmbio efetiva do euro é calculado face a um grupo de 41 países parceiros. A revisão da taxa de câmbio euro-dólar é apresentada em percentagem. A hipótese técnica para as taxas de câmbio bilaterais pressupõe a manutenção ao longo do horizonte de projeção dos níveis médios observados nas duas semanas anteriores à data de fecho da informação. </t>
  </si>
  <si>
    <t>Sources: Banco de Portugal and Eurosystem (Banco de Portugal calculations). | Notes: yoy – year-on-year rate of change, % – in percentage, aav – annual average value, MWh – megawatt-hour. Technical and external environment assumptions, as well as projections for euro area GDP and inflation, coincide with those in the ECB projection exercise released on September 14 (see "Eurosystem staff macroeconomic projections for the euro area", september 2023), which include information up to August 23. International prices are in euros. The technical assumptions for the price of oil, gas and non-energy commodities is based on futures markets. The import price of competitors corresponds to a weighted average of the export deflators of the countries from which Portugal imports, weighted by their share on total Portuguese imports (for more information, see "Trade consistency in the context of the Eurosystem projection exercises: an overview", ECB Occasional Paper 108, March 2010). The evolution of the 3-month EURIBOR is based on expectations implied in futures contracts. The implicit interest rate on public debt is computed as the ratio of interest expenditure for the year to the simple average of the stock of debt at the end of the same year and at the end of the preceding year. An increase in the exchange rate corresponds to an appreciation of the euro. The effective exchange rate of the euro is computed against 41 trading partner countries. The technical assumption for bilateral exchange rates assumes that the average levels observed in the 10 business days prior to the cut-off date are maintained over the projection horizon.</t>
  </si>
  <si>
    <r>
      <rPr>
        <sz val="11"/>
        <color theme="1"/>
        <rFont val="Calibri"/>
        <family val="2"/>
        <scheme val="minor"/>
      </rPr>
      <t>Gráfico C1.1 •  Taxas de juro de novos empréstimos e empréstimos às famílias e às SNF</t>
    </r>
    <r>
      <rPr>
        <b/>
        <sz val="11"/>
        <color theme="1"/>
        <rFont val="Calibri"/>
        <family val="2"/>
        <scheme val="minor"/>
      </rPr>
      <t xml:space="preserve"> | </t>
    </r>
    <r>
      <rPr>
        <sz val="11"/>
        <color theme="1"/>
        <rFont val="Calibri"/>
        <family val="2"/>
        <scheme val="minor"/>
      </rPr>
      <t xml:space="preserve">Percentagem e mil milhões de euros </t>
    </r>
  </si>
  <si>
    <t>Chart B.1.1 • Interest rates on new loans and loans to households and NFC | Percentage and billion euros</t>
  </si>
  <si>
    <t>Painel A - Área do euro</t>
  </si>
  <si>
    <t>Painel B - Portugal</t>
  </si>
  <si>
    <t xml:space="preserve">Panel A - Euro area </t>
  </si>
  <si>
    <t>Panel B - Portugal</t>
  </si>
  <si>
    <t>Percentagem/Percentage</t>
  </si>
  <si>
    <t>Mil millhões de euros/ billion euros</t>
  </si>
  <si>
    <t>Empréstimos (fluxos) famílias</t>
  </si>
  <si>
    <t>Empréstimos (fluxos) SNF</t>
  </si>
  <si>
    <t>Interest rate households</t>
  </si>
  <si>
    <t>Interest rate NFC</t>
  </si>
  <si>
    <t>Loans (flows) households</t>
  </si>
  <si>
    <t>Loans (flows) households NFC</t>
  </si>
  <si>
    <t>Fonte: BCE (cálculos do Banco de Portugal). | Notas: Emp. (fluxos) - fluxos mensais de empréstimos bancários ajustados de operações de titularização e cedências líquidas de empréstimos bem como de fluxos de caixa nocionais (notional cash pooling); empréstimos às famílias (habitação, consumo e outros fins) e às sociedades não financeiras (SNF). Taxas - taxas de juro bancárias de novos empréstimos às famílias (habitação) e às SNF. Dados até jul. 23.</t>
  </si>
  <si>
    <t>Sources: ECB (Banco de Portugal calculations).| Notes: Loans (flows) - monthly flows of loans from monetary and financial institutions adjusted for loan sales, securitisation and notional cash pooling); Interest rates - Bank interest rates on loans to households (house purchase) and to NFC. Data until Jul-23.</t>
  </si>
  <si>
    <t>EB October 2023</t>
  </si>
  <si>
    <t>Bens energéticos</t>
  </si>
  <si>
    <t>Bens alimentares</t>
  </si>
  <si>
    <t>Energy</t>
  </si>
  <si>
    <t>Food</t>
  </si>
  <si>
    <t>Fontes: Banco de Portugal e INE. | Notas: (p) – projetado, % – percentagem. Data de fecho de dados das projeções macroeconómicas:  22 de setembro. Para cada agregado apresenta-se a projeção correspondente ao valor mais provável condicional ao conjunto de hipóteses consideradas. (a) De acordo com o conceito de Contas Nacionais. (b) Em percentagem da população ativa.</t>
  </si>
  <si>
    <t>Sources: Banco de Portugal and Statistics Portugal. | Notes: (p) – projected. Cut-off date for macroeconomic projections: 22 September. For each aggregate, this table shows the projection corresponding to the most likely value, conditional on the set of assumptions. (a) According to the national accounts concept. (b) In percentage of the labour force.</t>
  </si>
  <si>
    <t xml:space="preserve">Gráfico I.1.1 •Projeções trimestrais para o PIB e a inflação </t>
  </si>
  <si>
    <t>Chart I.1.1 • Quarterly projections for GDP and inflation</t>
  </si>
  <si>
    <t>Painel A - PIB (taxa de variação em cadeia)</t>
  </si>
  <si>
    <t>Panel A - GDP (quarter-on-quarter growth rate)</t>
  </si>
  <si>
    <t xml:space="preserve">Fontes: Banco de Portugal e INE. | Nota: (p) – projetado. </t>
  </si>
  <si>
    <t>Sources: Banco de Portugal and Statistics Portugal. | Note: (p) – projected.</t>
  </si>
  <si>
    <t>BE de outubro 2023</t>
  </si>
  <si>
    <t>BE de junho 2023</t>
  </si>
  <si>
    <t>Incorporação de dados observados até 2023 T2</t>
  </si>
  <si>
    <t>Incorporação de informação de curto prazo para 2023 S2</t>
  </si>
  <si>
    <t>Revisão das hipóteses de enquadramento em 2024-25</t>
  </si>
  <si>
    <t>Outros fatores</t>
  </si>
  <si>
    <t>Revisão face ao BE de Junho de 2023</t>
  </si>
  <si>
    <t>Inclusion of short-term information for 2023 H2</t>
  </si>
  <si>
    <t>Inclusion of observed data up to 2023 T2</t>
  </si>
  <si>
    <t>Revision vis-à-vis EB June 2023</t>
  </si>
  <si>
    <t>Other factors</t>
  </si>
  <si>
    <t>Revision to projection assumptions in 2024-25</t>
  </si>
  <si>
    <t xml:space="preserve">Gráfico I.1.2 • Revisão do crescimento do PIB  e contributos | Pp </t>
  </si>
  <si>
    <t>pp</t>
  </si>
  <si>
    <t xml:space="preserve">Chart I.1.2 • Revision to GDP growth and contributions | Pp </t>
  </si>
  <si>
    <t>Gráfico I.1.3 •Taxa de variação anual do PIB e contributos dos agregados da despesa (líquidos de conteúdos importados) | Percentagem e pp</t>
  </si>
  <si>
    <t>Chart I.1.3 • GDP annual rate of change and contributions from expenditure components net of import content | Percentage and pp</t>
  </si>
  <si>
    <t>Exportações e Investimento</t>
  </si>
  <si>
    <t>Consumo privado e público</t>
  </si>
  <si>
    <t>Exports and Investment</t>
  </si>
  <si>
    <t>Private and public consumption</t>
  </si>
  <si>
    <t>Fontes: Banco de Portugal e INE. | Notas: (p) – projetado. Os agregados da despesa líquidos de importações são obtidos deduzindo uma estimativa das importações necessárias para satisfazer cada componente. Para detalhes sobre a metodologia, ver Cardoso e Rua (2021) “O real contributo da procura final para o crescimento do PIB”, Banco de Portugal, Revista de Estudos Económicos – Vol. 7, nº. 3. Os pesos no PIB dos agregados da despesa líquidos de importações em 2022 correspondiam a 48% para o consumo privado, 15% para o consumo público, 11% para o investimento e 26% para as exportações.</t>
  </si>
  <si>
    <t>Fontes: Banco de Portugal e INE.</t>
  </si>
  <si>
    <t xml:space="preserve">Sources: Banco de Portugal and Statistics Portugal. </t>
  </si>
  <si>
    <t xml:space="preserve">Gráfico 1 • Despesa pública em pensões de velhice: valores observados e projetados | Em percentagem do PIB </t>
  </si>
  <si>
    <t>Chart 1 • Public expenditure on old-age pensions: observed and projected values | As a percentage of GDP</t>
  </si>
  <si>
    <t>Despesa total</t>
  </si>
  <si>
    <t>Total expenditure</t>
  </si>
  <si>
    <t>Projeções Ageing Report</t>
  </si>
  <si>
    <t>Ageing Report projections</t>
  </si>
  <si>
    <t>Depesa da Segurança Social</t>
  </si>
  <si>
    <t>Social Security expenditure</t>
  </si>
  <si>
    <t xml:space="preserve">Fontes: Ministério das Finanças, INE e Comissão Europeia (Ageing Report 2021). | Nota: A despesa total em pensões de velhice inclui os valores da Segurança Social e da Caixa Geral de Aposentações e exclui o regime substitutivo bancário. </t>
  </si>
  <si>
    <t>Sources: Ministry of Finance, INE and European Commission (Ageing Report 2021). | Note: Total expenditure on old-age pensions includes amounts from Social Security and Caixa Geral de Aposentações and excludes the banking substitute scheme.</t>
  </si>
  <si>
    <t>Gráfico 2 • Taxas de substituição brutas em 2019 e 2070 | Em percentagem</t>
  </si>
  <si>
    <t>Chart 2 • Gross replacement rates in 2019 and 2070 | In percentage</t>
  </si>
  <si>
    <t>EL</t>
  </si>
  <si>
    <t>HR</t>
  </si>
  <si>
    <t>Fonte: Comissão Europeia (Ageing Report 2021). | Nota: Em 2019, a Comissão considera que os indivíduos que se reformaram tinham em média 64 anos e 4 meses, menos 2 anos e 1 mês do que a idade normal de acesso à reforma, e uma carreira de 30 anos e 4 meses. Estes dados comparam com uma idade média de reforma de 65 anos e 4 meses e 34 anos e 2 meses de carreira contributiva, de acordo com os dados da Segurança Social. Para 2070, a Comissão assume uma idade média de reforma de 66 anos e 5 meses e uma carreira contributiva média de 33 anos e 8 meses.</t>
  </si>
  <si>
    <t>Source: European Commission (Ageing Report 2021). | Note: In 2019, the Commission considers that individuals who retired were on average 64 years and 4 months old, 2 years and 1 month less than the normal retirement age, and had a career of 30 years and 4 months. These data compare with an average retirement age of 65 years and 4 months and 34 years and 2 months of contributory career, according to Social Security data. For 2070, the Commission assumes an average retirement age of 66 years and 5 months and an average contributory career of 33 years and 8 months.</t>
  </si>
  <si>
    <t xml:space="preserve">Gráfico 3 • Remuneração de referência: diferença percentual entre a fórmula atual e a anterior | Em percentagem </t>
  </si>
  <si>
    <t>Chart 3 • Reference remuneration: percentual difference between the current and previous formula | In percentage</t>
  </si>
  <si>
    <t>Variação da remuneração de referência</t>
  </si>
  <si>
    <t>Change in the reference remuneration</t>
  </si>
  <si>
    <t>Fonte: Cálculos do Banco de Portugal. | Nota: Simulação realizada para um beneficiário inscrito no sistema em 1 de janeiro de 2002. Assume-se uma carreira contributiva de 40 anos e a reforma na idade legal. O cálculo da idade legal de reforma tem por base as projeções demográficas do Eurostat de 2023 e corresponde a 68 anos. O salário inicial considerado ascende a 600 euros e está em linha com a média dos salários de entrada no setor privado em 2002. O crescimento do salário é constante ao longo da carreira contributiva.</t>
  </si>
  <si>
    <t>Source: Banco de Portugal calculations. | Note: Simulation carried out for a beneficiary registered in the system on January 1, 2002. A contributory career of 40 years and retirement at the legal age are assumed. The calculation of the legal retirement age is based on Eurostat's demographic projections for 2023 and corresponds to 68 years. The starting wageconsidered amounts to 600 euros and is in line with the average entry wage into the private sector in 2002. Wage growth is constant throughout the contributory career.</t>
  </si>
  <si>
    <t>Gráfico 4 • Taxa de formação da pensão: com a anterior e a atual fórmula de cálculo | Em percentagem</t>
  </si>
  <si>
    <t>Chart 4 • Pension formation rate: with the previous and current calculation formula | In percentage</t>
  </si>
  <si>
    <t>Remuneração de referência</t>
  </si>
  <si>
    <t>Taxa de formação</t>
  </si>
  <si>
    <t>Reference remuneration</t>
  </si>
  <si>
    <t>Formation rate</t>
  </si>
  <si>
    <t>1.1 IAS</t>
  </si>
  <si>
    <t>2 IAS</t>
  </si>
  <si>
    <t>4 IAS</t>
  </si>
  <si>
    <t>8 IAS</t>
  </si>
  <si>
    <t>10 IAS</t>
  </si>
  <si>
    <t>Fonte: Cálculos do Banco de Portugal. | Nota: Assume-se uma carreira contributiva de 40 anos.</t>
  </si>
  <si>
    <t>Source: Banco de Portugal calculations. | Note: A contributory career of 40 years is assumed.</t>
  </si>
  <si>
    <t>Gráfico 5 • Taxas de substituição em função do crescimento médio do salário real | Em percentagem</t>
  </si>
  <si>
    <t>Chart 5 • Replacement rates as a function of average real wage growth | In percentage</t>
  </si>
  <si>
    <t>Taxa de substituição bruta atual</t>
  </si>
  <si>
    <t>Taxa de substituição bruta anterior</t>
  </si>
  <si>
    <t>Taxa de substituição líquida atual</t>
  </si>
  <si>
    <t>Current gross replacement rate</t>
  </si>
  <si>
    <t>Previous gross replacement rate</t>
  </si>
  <si>
    <t>Current net replacement rate</t>
  </si>
  <si>
    <t>Fonte: Cálculos do Banco de Portugal. | Nota: Simulação realizada para um beneficiário inscrito no sistema em 1 de janeiro de 2002. Assume-se uma carreira contributiva de 40 anos e a reforma na idade estatutária. O cálculo da idade estatutária de reforma tem por base as projeções demográficas do Eurostat de 2023 e corresponde a 68 anos. O salário inicial considerado ascende a 600 euros e está em linha com a média dos salários de entrada no setor privado em 2002. O crescimento do salário é constante ao longo da carreira contributiva. A taxa de variação do IPC excluindo habitação subjacente aos cálculos é 2%. Para a taxa de substituição líquida assumem-se taxas de IRS sobre os salários e pensões de acordo com a tabela atual de IRS, atualizando os escalões em 2% ao ano. A taxa de contribuições sociais dos empregados é 11%.</t>
  </si>
  <si>
    <t>Source: Banco de Portugal calculations. | Note: Simulation carried out for a beneficiary registered in the system on January 1, 2002. A contributory career of 40 years and retirement at the statutory age are assumed. The calculation of the statutory retirement age is based on Eurostat demographic projections for 2023 and corresponds to 68 years. The starting wage considered amounts to 600 euros and is in line with the average entry wage into the private sector in 2002. Wage growth is constant throughout the contributory career. The CPI rate of change excluding housing underlying the calculations is 2%. For the net replacement rate, PIT rates on salaries and pensions are assumed in accordance with the current PIT table, updating the brackets by 2% per year. The employee social contribution rate is 11%.</t>
  </si>
  <si>
    <t>Gráfico 6 • Análise de sensibilidade ao perfil de progressão salarial</t>
  </si>
  <si>
    <t>Chart 6 • Sensitivity analysis of the wage progression profile</t>
  </si>
  <si>
    <t>Cenário base</t>
  </si>
  <si>
    <t>Cenário de maior progressão no início da carreira</t>
  </si>
  <si>
    <t>Cenário de maior progressão no fim da carreira</t>
  </si>
  <si>
    <t>Baseline</t>
  </si>
  <si>
    <t>Scenario of greater progression at the beginning of a career</t>
  </si>
  <si>
    <t>Scenario of greater progression at the end of a career</t>
  </si>
  <si>
    <r>
      <t xml:space="preserve">Pensão inicial
</t>
    </r>
    <r>
      <rPr>
        <i/>
        <sz val="11"/>
        <rFont val="Calibri"/>
        <family val="2"/>
      </rPr>
      <t>Initial pension</t>
    </r>
  </si>
  <si>
    <r>
      <t xml:space="preserve">Taxa de substituição fórmula atual
</t>
    </r>
    <r>
      <rPr>
        <i/>
        <sz val="11"/>
        <rFont val="Calibri"/>
        <family val="2"/>
      </rPr>
      <t>Replacement rate current formula</t>
    </r>
  </si>
  <si>
    <r>
      <t xml:space="preserve">Taxa de substituição fórmula anterior
</t>
    </r>
    <r>
      <rPr>
        <i/>
        <sz val="11"/>
        <rFont val="Calibri"/>
        <family val="2"/>
      </rPr>
      <t>Replacement rate previous formula</t>
    </r>
  </si>
  <si>
    <t xml:space="preserve">Fonte: Cálculos do Banco de Portugal. | Nota: O cenário base, que define o salário final dos três cenários, corresponde a taxas de crescimento reais de 3,5% na primeira metade da carreira e 1,5% na segunda metade. </t>
  </si>
  <si>
    <t>Source: Banco de Portugal calculations. | Note: The baseline scenario, which defines the final wage for all three scenarios, corresponds to real growth rates of 3.5% in the first half of the career and 1.5% in the second half.</t>
  </si>
  <si>
    <t>Gráfico 7 • Penalização e bonificação associada à reforma antes ou depois da idade legal | Em percentagem</t>
  </si>
  <si>
    <t>Chart 7 • Penalty and bonus associated with retirement before or after legal age | In percentage</t>
  </si>
  <si>
    <t>Fator de sustentabilidade</t>
  </si>
  <si>
    <t>Fator de redução</t>
  </si>
  <si>
    <t>Redução da tx. de formação</t>
  </si>
  <si>
    <t>Fator de bonificação</t>
  </si>
  <si>
    <t>Sustainability factor</t>
  </si>
  <si>
    <t>Reduction factor</t>
  </si>
  <si>
    <t>Reduction of formation rate</t>
  </si>
  <si>
    <t>Bonus factor</t>
  </si>
  <si>
    <t>1 ano</t>
  </si>
  <si>
    <t>1 year</t>
  </si>
  <si>
    <t>2 anos</t>
  </si>
  <si>
    <t>2 years</t>
  </si>
  <si>
    <t>3 anos</t>
  </si>
  <si>
    <t>3 years</t>
  </si>
  <si>
    <t>Fonte: Cálculos do Banco de Portugal. | Nota: Simulação realizada com os mesmos pressupostos das anteriores. No caso de um beneficiário que se reforma aos 65 anos, em 2038, ou seja, uma antecipação de 3 anos, a penalização devido ao fator de sustentabilidade, correspondente ao rácio entre a esperança média de vida aos 65 anos de idade em 2000 e em 2037, é de 23%. O fator de redução corresponde a uma penalização de 0,5% por mês de antecipação e ascende a 18% neste caso. A penalização por via da redução da taxa de formação por se considerar 37 anos de carreira contributiva é de 8%. No caso da reforma aos 71 anos, ou seja, um prolongamento da carreira por 3 anos, a bonificação é de 1% por cada mês que ultrapasse a idade legal de reforma com o limite de 70 anos, atingindo 24%.</t>
  </si>
  <si>
    <t>Source: Banco de Portugal calculations. | Note: Simulation carried out with the same assumptions as the previous ones. In the case of a beneficiary who retires at age 65, in 2038, that is, an anticipation of 3 years, the penalty due to the sustainability factor, corresponding to the ratio between average life expectancy at age 65 in 2000 and in 2037, is 23%. The reduction factor corresponds to a penalty of 0.5% per month of anticipation and amounts to 18% in this case. The penalty through the reduction of the formation rate when considering a career of 37 years is 8%. In the case of retirement at age 71, that is, a career extension of 3 years, the bonus is 1% for each month that exceeds the legal retirement age with the limit of 70 years, reaching 24%.</t>
  </si>
  <si>
    <t>Sources: Banco de Portugal and Statistics Portugal. | Notes: (p) – projected. Demand aggregates, net of imports, are obtained by subtracting an estimate of the imports used in each component. For more information on the methodology underlying this calculation, see Cardoso and Rua (2021) "Unveiling the real contribution of final demand to GDP growth", Banco de Portugal, Economic Studies – Vol. 7, No. 3.  The weights of demand  aggregates, net of imports, in GDP in 2022 corresponded to 48% for private consumption, 15% for public consumption, 11% for investment and 26% for exports.</t>
  </si>
  <si>
    <t>2023 T1</t>
  </si>
  <si>
    <t>2023 T2</t>
  </si>
  <si>
    <t>2025(p)</t>
  </si>
  <si>
    <t>Exportações totais</t>
  </si>
  <si>
    <t>Exportações de bens</t>
  </si>
  <si>
    <t>Exportações de serviços</t>
  </si>
  <si>
    <t>Total exports</t>
  </si>
  <si>
    <t>Goods exports</t>
  </si>
  <si>
    <t>Services exports</t>
  </si>
  <si>
    <t>Índice 2022T1=100</t>
  </si>
  <si>
    <t>Index 2022Q1=100</t>
  </si>
  <si>
    <t>Gráfico I.1.4 • Exportações de bens e serviços| Índice 2022 T1 = 100</t>
  </si>
  <si>
    <t>Chart I.1.4 • Goods and services exports | Index 2022 Q1=100</t>
  </si>
  <si>
    <t>Poupança</t>
  </si>
  <si>
    <t>Investimento</t>
  </si>
  <si>
    <t>Transferências de capital</t>
  </si>
  <si>
    <t>Balança corrente e de capital</t>
  </si>
  <si>
    <t xml:space="preserve">Fontes: Banco de Portugal e INE. | Notas: (p) – projetado. A balança corrente e de capital corresponde - a menos de discrepâncias relacionadas com diferenças metodológicas entre as estatísticas de Balança e de Contas Nacionais- à capacidade/ necessidade de financiamento face ao exterior e iguala a diferença entre poupança e investimento dos residentes, adicionada das transferências de capital (inclui a aquisição líquida de ativos não-financeiros não-produzidos). </t>
  </si>
  <si>
    <t>Caixa 2-Medidas de acessibilidade à habitação/Box 2-Housing affordability measures</t>
  </si>
  <si>
    <t>Gráfico C.2.1 • Medida de acessibilidade à habitação via crédito e número de anos para comprar uma casa tipificada | Índice 2004 T1 = 100 e número</t>
  </si>
  <si>
    <t>Chart C.2.1 • Housing affordability measure through credit and number of years to buy a typical home | Index 2004 Q1 = 100 and number</t>
  </si>
  <si>
    <t>2004 T1</t>
  </si>
  <si>
    <t>2004 T2</t>
  </si>
  <si>
    <t>2004 T3</t>
  </si>
  <si>
    <t>2004 T4</t>
  </si>
  <si>
    <t>2005 T1</t>
  </si>
  <si>
    <t>2005 T2</t>
  </si>
  <si>
    <t>2005 T3</t>
  </si>
  <si>
    <t>2005 T4</t>
  </si>
  <si>
    <t>2006 T1</t>
  </si>
  <si>
    <t>2006 T2</t>
  </si>
  <si>
    <t>2006 T3</t>
  </si>
  <si>
    <t>2006 T4</t>
  </si>
  <si>
    <t>2007 T1</t>
  </si>
  <si>
    <t>2007 T2</t>
  </si>
  <si>
    <t>2007 T3</t>
  </si>
  <si>
    <t>2007 T4</t>
  </si>
  <si>
    <t>2008 T1</t>
  </si>
  <si>
    <t>2008 T2</t>
  </si>
  <si>
    <t>2008 T3</t>
  </si>
  <si>
    <t>2008 T4</t>
  </si>
  <si>
    <t>2009 T1</t>
  </si>
  <si>
    <t>2009 T2</t>
  </si>
  <si>
    <t>2009 T3</t>
  </si>
  <si>
    <t>2009 T4</t>
  </si>
  <si>
    <t>2010 T1</t>
  </si>
  <si>
    <t>2010 T2</t>
  </si>
  <si>
    <t>2010 T3</t>
  </si>
  <si>
    <t>2010 T4</t>
  </si>
  <si>
    <t>2011 T1</t>
  </si>
  <si>
    <t>2011 T2</t>
  </si>
  <si>
    <t>2011 T3</t>
  </si>
  <si>
    <t>2011 T4</t>
  </si>
  <si>
    <t>2012 T1</t>
  </si>
  <si>
    <t>2012 T2</t>
  </si>
  <si>
    <t>2012 T3</t>
  </si>
  <si>
    <t>2012 T4</t>
  </si>
  <si>
    <t>2013 T1</t>
  </si>
  <si>
    <t>2013 T2</t>
  </si>
  <si>
    <t>2013 T3</t>
  </si>
  <si>
    <t>2013 T4</t>
  </si>
  <si>
    <t>2014 T1</t>
  </si>
  <si>
    <t>2014 T2</t>
  </si>
  <si>
    <t>2014 T3</t>
  </si>
  <si>
    <t>2014 T4</t>
  </si>
  <si>
    <t>2015 T1</t>
  </si>
  <si>
    <t>2015 T2</t>
  </si>
  <si>
    <t>2015 T3</t>
  </si>
  <si>
    <t>2015 T4</t>
  </si>
  <si>
    <t>2016 T1</t>
  </si>
  <si>
    <t>2016 T2</t>
  </si>
  <si>
    <t>2016 T3</t>
  </si>
  <si>
    <t>2016 T4</t>
  </si>
  <si>
    <t>2017 T1</t>
  </si>
  <si>
    <t>2017 T2</t>
  </si>
  <si>
    <t>2017 T3</t>
  </si>
  <si>
    <t>2017 T4</t>
  </si>
  <si>
    <t>2018 T1</t>
  </si>
  <si>
    <t>2018 T2</t>
  </si>
  <si>
    <t>2018 T3</t>
  </si>
  <si>
    <t>2018 T4</t>
  </si>
  <si>
    <t>2019 T1</t>
  </si>
  <si>
    <t>2019 T2</t>
  </si>
  <si>
    <t>2019 T3</t>
  </si>
  <si>
    <t>2019 T4</t>
  </si>
  <si>
    <t>2020 T1</t>
  </si>
  <si>
    <t>2020 T2</t>
  </si>
  <si>
    <t>2020 T3</t>
  </si>
  <si>
    <t>2020 T4</t>
  </si>
  <si>
    <t>2021 T1</t>
  </si>
  <si>
    <t>2021 T2</t>
  </si>
  <si>
    <t>2021 T3</t>
  </si>
  <si>
    <t>2021 T4</t>
  </si>
  <si>
    <t>Medida de acessibilidade</t>
  </si>
  <si>
    <t>Affordability measure</t>
  </si>
  <si>
    <t>No of years to buy a typical home</t>
  </si>
  <si>
    <t>N.º de anos para comprar uma casa tipificada</t>
  </si>
  <si>
    <t>Nota: Um aumento do índice corresponde a uma deterioração da acessibilidade à habitação.</t>
  </si>
  <si>
    <t>Note: An increase in the index corresponds to a deterioration in housing affordability.</t>
  </si>
  <si>
    <r>
      <t>Número/</t>
    </r>
    <r>
      <rPr>
        <i/>
        <sz val="11"/>
        <color theme="1"/>
        <rFont val="Calibri"/>
        <family val="2"/>
      </rPr>
      <t>Number</t>
    </r>
  </si>
  <si>
    <r>
      <t>Índice 2004 T1 = 100/</t>
    </r>
    <r>
      <rPr>
        <i/>
        <sz val="11"/>
        <color theme="1"/>
        <rFont val="Calibri"/>
        <family val="2"/>
      </rPr>
      <t>Index 2004 Q1 = 100</t>
    </r>
  </si>
  <si>
    <t xml:space="preserve">Gráfico C.2.2 • Medida de acessibilidade à habitação via crédito | Taxa de variação homóloga, em percentagem, e decomposição, em pontos percentuais </t>
  </si>
  <si>
    <t>Chart C.2.2 • Housing affordability measure through credit | Year-on-year percentage change and percentage point contributions</t>
  </si>
  <si>
    <t>2004 Q1</t>
  </si>
  <si>
    <t>2004 Q2</t>
  </si>
  <si>
    <t>2004 Q3</t>
  </si>
  <si>
    <t>2004 Q4</t>
  </si>
  <si>
    <t>2005 Q1</t>
  </si>
  <si>
    <t>2005 Q2</t>
  </si>
  <si>
    <t>2005 Q3</t>
  </si>
  <si>
    <t>2005 Q4</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</si>
  <si>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</si>
  <si>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</si>
  <si>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</si>
  <si>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</si>
  <si>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</si>
  <si>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</si>
  <si>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</si>
  <si>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</si>
  <si>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</si>
  <si>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</si>
  <si>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</si>
  <si>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</si>
  <si>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</si>
  <si>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</si>
  <si>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</si>
  <si>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</si>
  <si>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</si>
  <si>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</si>
  <si>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</si>
  <si>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</si>
  <si>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</si>
  <si>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</si>
  <si>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</si>
  <si>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</si>
  <si>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</si>
  <si>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</si>
  <si>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</si>
  <si>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</si>
  <si>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2013 Q1</t>
  </si>
  <si>
    <t>2013 Q2</t>
  </si>
  <si>
    <t>2013 Q3</t>
  </si>
  <si>
    <t>2013 Q4</t>
  </si>
  <si>
    <t>2014 Q1</t>
  </si>
  <si>
    <t>2014 Q2</t>
  </si>
  <si>
    <t>2014 Q3</t>
  </si>
  <si>
    <t>2014 Q4</t>
  </si>
  <si>
    <t>2015 Q1</t>
  </si>
  <si>
    <t>2015 Q2</t>
  </si>
  <si>
    <t>2015 Q3</t>
  </si>
  <si>
    <t>2015 Q4</t>
  </si>
  <si>
    <t>2016 Q1</t>
  </si>
  <si>
    <t>2016 Q2</t>
  </si>
  <si>
    <t>2016 Q3</t>
  </si>
  <si>
    <t>2016 Q4</t>
  </si>
  <si>
    <t>2017 Q1</t>
  </si>
  <si>
    <t>2017 Q2</t>
  </si>
  <si>
    <t>2017 Q3</t>
  </si>
  <si>
    <t>2017 Q4</t>
  </si>
  <si>
    <t>2018 Q1</t>
  </si>
  <si>
    <t>2018 Q2</t>
  </si>
  <si>
    <t>2018 Q3</t>
  </si>
  <si>
    <t>2018 Q4</t>
  </si>
  <si>
    <t>2019 Q1</t>
  </si>
  <si>
    <t>2019 Q2</t>
  </si>
  <si>
    <t>2019 Q3</t>
  </si>
  <si>
    <t>2019 Q4</t>
  </si>
  <si>
    <t>2020 Q1</t>
  </si>
  <si>
    <t>2020 Q2</t>
  </si>
  <si>
    <t>2020 Q3</t>
  </si>
  <si>
    <t>2020 Q4</t>
  </si>
  <si>
    <t>2021 Q1</t>
  </si>
  <si>
    <t>2021 Q2</t>
  </si>
  <si>
    <t>2021 Q3</t>
  </si>
  <si>
    <t>2021 Q4</t>
  </si>
  <si>
    <t>Acessibilidade</t>
  </si>
  <si>
    <r>
      <t>Variação em percentagem/</t>
    </r>
    <r>
      <rPr>
        <i/>
        <sz val="11"/>
        <color theme="1"/>
        <rFont val="Calibri"/>
        <family val="2"/>
      </rPr>
      <t>Percentage change</t>
    </r>
  </si>
  <si>
    <t>Montante</t>
  </si>
  <si>
    <t>Taxa de juro</t>
  </si>
  <si>
    <t>Rendimento</t>
  </si>
  <si>
    <t>Affordability</t>
  </si>
  <si>
    <t>Loan amount</t>
  </si>
  <si>
    <t>Interest rate</t>
  </si>
  <si>
    <t>Income</t>
  </si>
  <si>
    <t xml:space="preserve">Gráfico C.2.3 • Medida de acessibilidade à habitação via arrendamento </t>
  </si>
  <si>
    <t xml:space="preserve">Chart C.2.3 • Housing affordability measure through renting </t>
  </si>
  <si>
    <t>Painel A</t>
  </si>
  <si>
    <t>Índice 2020 T1 = 100/Index 2020 Q1 = 100</t>
  </si>
  <si>
    <t>Panel B</t>
  </si>
  <si>
    <t>Panel A</t>
  </si>
  <si>
    <t>Painel B</t>
  </si>
  <si>
    <r>
      <t>Taxa de variação homóloga/</t>
    </r>
    <r>
      <rPr>
        <i/>
        <sz val="11"/>
        <color theme="1"/>
        <rFont val="Calibri"/>
        <family val="2"/>
        <scheme val="minor"/>
      </rPr>
      <t>Year-on-year percentage change</t>
    </r>
  </si>
  <si>
    <r>
      <t>Contributos em pontos percentuais/</t>
    </r>
    <r>
      <rPr>
        <i/>
        <sz val="11"/>
        <color theme="1"/>
        <rFont val="Calibri"/>
        <family val="2"/>
        <scheme val="minor"/>
      </rPr>
      <t>Percentage point contributions</t>
    </r>
  </si>
  <si>
    <t>Renda</t>
  </si>
  <si>
    <t>Rent</t>
  </si>
  <si>
    <r>
      <t>Unidade/</t>
    </r>
    <r>
      <rPr>
        <i/>
        <sz val="11"/>
        <color theme="1"/>
        <rFont val="Calibri"/>
        <family val="2"/>
      </rPr>
      <t>Unit</t>
    </r>
  </si>
  <si>
    <t>Sources: Banco de Portugal and Statistics Portugal.</t>
  </si>
  <si>
    <t>IHPC Total</t>
  </si>
  <si>
    <t>Total HICP</t>
  </si>
  <si>
    <t>Bens excl. alim. e energ.</t>
  </si>
  <si>
    <t>Bens</t>
  </si>
  <si>
    <t xml:space="preserve">Goods </t>
  </si>
  <si>
    <t>Serviços</t>
  </si>
  <si>
    <t>Services</t>
  </si>
  <si>
    <t>Painel A - Taxa de variação homóloga, em percentagem</t>
  </si>
  <si>
    <t>Panel A - Year-on-year growth rate, in percentage</t>
  </si>
  <si>
    <t>Note: Positive (negative) changes correspond to a deterioration (improvement) in housing affordability through credit. For an identical decomposition of the driving factors of housing affordability for the United States, see the Home Ownership Affordability Monitor of the Federal Reserve Bank of Atlanta.</t>
  </si>
  <si>
    <t>Notas: Valor das rendas calculado para uma habitação tipificada de 112,4 metros quadrados utilizando o valor mediano das rendas por metro quadrado de novos contratos de arrendamento de alojamentos familiares. O curto período disponível da série trimestral das rendas da habitação invalida uma análise mais histórica. Um aumento do índice corresponde a uma deterioração da acessibilidade à habitação. Variações positivas (negativas) correspondem a uma deterioração (melhoria) da acessibilidade à habitação via arrendamento.</t>
  </si>
  <si>
    <t>Notes: Rent value calculated for a typical 112.4 square meter home using the median value of rents per square meter for new family dwelling leases. The short available time frame of the quarterly housing rent series invalidates a more historical analysis. An increase in the index corresponds to a deterioration in housing affordability. Positive (negative) changes correspond to a deterioration (improvement) in housing affordability through renting.</t>
  </si>
  <si>
    <t>GI.1.6!A$11</t>
  </si>
  <si>
    <t>GI.1.6!A$10</t>
  </si>
  <si>
    <t>GI.1.7!A$10</t>
  </si>
  <si>
    <t>GI.1.7!A$11</t>
  </si>
  <si>
    <t>GI.1.8!A$10</t>
  </si>
  <si>
    <t>GI.1.8!A$11</t>
  </si>
  <si>
    <t>Gráfico I.1.6 •IHPC total e principais componentes</t>
  </si>
  <si>
    <t>Chart I.1.6 •  Total HICP and main aggregates</t>
  </si>
  <si>
    <t>IHPC total (tva)</t>
  </si>
  <si>
    <t>Alimentares</t>
  </si>
  <si>
    <t>Energéticos</t>
  </si>
  <si>
    <t>Painel B - Taxa de variação anual e contributos| Em percentagem e pp</t>
  </si>
  <si>
    <t>Total HICP (annual growth)</t>
  </si>
  <si>
    <t>Panel B - Annual rate of change and contribiutions| In percentage and pp</t>
  </si>
  <si>
    <t xml:space="preserve">Gráfico I.1.7 •Remuneração média e emprego por setor de atividade | Taxa de variação homóloga do primeiro semestre de 2023, em percentagem </t>
  </si>
  <si>
    <t>Remuneração média</t>
  </si>
  <si>
    <t>Emprego</t>
  </si>
  <si>
    <t>Serviços de apoio</t>
  </si>
  <si>
    <t>Alojamento e restauração</t>
  </si>
  <si>
    <t>Ativ. inform., comunic., científicas e técnicas</t>
  </si>
  <si>
    <t xml:space="preserve">Comércio </t>
  </si>
  <si>
    <t>Indústrias e energia</t>
  </si>
  <si>
    <t>Construção</t>
  </si>
  <si>
    <t>Transportes e armazenagem</t>
  </si>
  <si>
    <t>Adimin. Pública, educação e saúde</t>
  </si>
  <si>
    <t>Ativ. artísticas e desportivas</t>
  </si>
  <si>
    <t>Employment</t>
  </si>
  <si>
    <t>Compensation per employee</t>
  </si>
  <si>
    <t>Public administration, education and health</t>
  </si>
  <si>
    <t>Other services</t>
  </si>
  <si>
    <t>Industry and Energy</t>
  </si>
  <si>
    <t>Construction</t>
  </si>
  <si>
    <t>Arts, entertainment and recreation</t>
  </si>
  <si>
    <t>Trade</t>
  </si>
  <si>
    <t>Information, communication, scientific and technical activities</t>
  </si>
  <si>
    <t>Fonte: INE (com base em dados de remunerações declaradas à Segurança Social e dos subscritores da Caixa Geral de Aposentações. | Nota: Remuneração média por posto de trabalho e emprego por conta de outrem (postos de trabalho).</t>
  </si>
  <si>
    <t>Comércio</t>
  </si>
  <si>
    <t>Outros Serviços</t>
  </si>
  <si>
    <t xml:space="preserve">Gráfico I.1.8 •Rácio excedente bruto de exploração/vendas por setor de atividade | Em percentagem </t>
  </si>
  <si>
    <t xml:space="preserve">Chart I.1.8 •  Gross operating surplus/sales ratio by sector of activity | As a percentage </t>
  </si>
  <si>
    <t>Source: Banco de Portugal - Quarterly statistics on non-financial companies from the Central Balance Sheet Database. | Notes: GOS corresponds to the difference between GVA and compensations paid. The GOS/sales ratios were calculated using an average weighted by the respective denominator. The information for 2023Q2 corresponds to the year ending in the quarter. For more details, see Box 2 - "Profit margins and inflation" of the June 2023 BE.</t>
  </si>
  <si>
    <t>Fonte: Banco de Portugal - Estatísticas trimestrais das empresas não financeiras da Central de Balanços. | Notas: O EBE corresponde à diferença entre o VAB e as remunerações pagas. Os rácios EBE/vendas foram calculados através de uma média ponderada pelo respetivo denominador. A informação relativa a 2023T2 corresponde ao ano terminado no trimestre. Para mais detalhes, ver Caixa 2 – “Margens de lucro e inflação” do BE de junho de 2023.</t>
  </si>
  <si>
    <t>Administrative and support services</t>
  </si>
  <si>
    <t>Caixa 4 - Impacto do IVA zero sobre os preços/Box 4 - Impact of zero VAT on prices</t>
  </si>
  <si>
    <t xml:space="preserve">Gráfico C4.1 •  IHPC de bens alimentares em Portugal - rubricas afetadas e não afetadas pela redução do IVA </t>
  </si>
  <si>
    <t xml:space="preserve">Chart B.4.1 •  Food HICP in Portugal - sub-classes affected and not affected by the VAT reduction </t>
  </si>
  <si>
    <t>Índice 2017=100/Index 2017=100</t>
  </si>
  <si>
    <t>IHPC aliment. - rubricas afetadas pelo IVA zero - Portugal</t>
  </si>
  <si>
    <t>IHPC aliment. - restantes rubricas - Portugal</t>
  </si>
  <si>
    <t xml:space="preserve"> Food HICP - sub-classes affected by zero VAT - Portugal</t>
  </si>
  <si>
    <t xml:space="preserve"> Food HICP - other sub-classes - Portugal</t>
  </si>
  <si>
    <t xml:space="preserve">Fontes: INE e Eurostat (cálculos do Banco de Portugal). | Nota: Os bens alimentares excluem as bebidas e tabaco. </t>
  </si>
  <si>
    <t xml:space="preserve">Sources: Statistics Portugal and Eurostat (Banco de Portugal calculations). | Note: Food excludes beverages and tobacco. </t>
  </si>
  <si>
    <t>Gráfico C4.2 •  IHPC de bens alimentares - rubricas afetadas pela redução do IVA em Portugal – comparação com Espanha e área do euro</t>
  </si>
  <si>
    <t>Chart B.4.2 • Food HICP in Portugal - sub-classes affected by the VAT reduction | Index 2017=100</t>
  </si>
  <si>
    <t>IHPC aliment. - rubricas afetadas pelo IVA zero - Espanha</t>
  </si>
  <si>
    <t xml:space="preserve"> Food HICP - sub-classes affected by zero VAT - Spain</t>
  </si>
  <si>
    <t>Fontes: INE e Eurostat (cálculos do Banco de Portugal). | Notas: Os bens alimentares excluem as bebidas e tabaco. Resultados de regressão, recorrendo a uma abordagem dinâmica de diferença-nas-diferenças, apontam para a ausência de diferenças estatisticamente significativas na evolução dos preços das rubricas afetadas entre Portugal e Espanha/área do euro no período anterior à implementação da medida.</t>
  </si>
  <si>
    <t>Sources: Statistics Portugal and Eurostat (Banco de Portugal calculations). | Notes: Food excludes beverages and tobacco. Regression results, using a dynamic difference-in-differences approach, point to the absence of statistically significant differences in the evolution of the prices of the sub-classes affected between Portugal and Spain/euro area in the period prior to the implementation of the measure.</t>
  </si>
  <si>
    <t xml:space="preserve">Gráfico C4.3 •  IHPC de bens alimentares – rubricas afetadas e não afetadas pela redução do IVA </t>
  </si>
  <si>
    <t xml:space="preserve">Chart B.4.3 •  Food HICP in Portugal - sub-classes affected and not affected by the VAT reduction </t>
  </si>
  <si>
    <t>Taxa de variação em cadeia em maio de 2023, em percentagem</t>
  </si>
  <si>
    <t>Quarter-on-quarter rate of change in May 2023, in percentage</t>
  </si>
  <si>
    <t>Rubricas abrangidas pela redução do IVA</t>
  </si>
  <si>
    <t>IHPC - rubricas abrangidas pela redução do IVA</t>
  </si>
  <si>
    <t>Impacto mecânico da redução do IVA</t>
  </si>
  <si>
    <t>Restantes rubricas</t>
  </si>
  <si>
    <t>IHPC - Restantes rubricas</t>
  </si>
  <si>
    <t xml:space="preserve">HICP - sub-classes affected by the VAT reduction </t>
  </si>
  <si>
    <t>Mechanical impact of the VAT reduction</t>
  </si>
  <si>
    <t>Other sub-classes</t>
  </si>
  <si>
    <t>HICP - Other sub-classes</t>
  </si>
  <si>
    <t>Out. óleos aliment. (0,5%)</t>
  </si>
  <si>
    <t>Other edible oils (0,5%)</t>
  </si>
  <si>
    <t>Out. prepar. de carne (0,3%)</t>
  </si>
  <si>
    <t>Other meat preparations (0,3%)</t>
  </si>
  <si>
    <t>Ovos (0,2%)</t>
  </si>
  <si>
    <t>Eggs (0,2%)</t>
  </si>
  <si>
    <t>Pão (1,7%)</t>
  </si>
  <si>
    <t>Bread (1,7%)</t>
  </si>
  <si>
    <t>Leite magro fresco (0,6%)</t>
  </si>
  <si>
    <t>Fresh low fat milk (0,6%)</t>
  </si>
  <si>
    <t>Hortícolas frescas (0,9%)</t>
  </si>
  <si>
    <t>Fresh or chilled vegetables other than potatoes and other tubers (0,9%)</t>
  </si>
  <si>
    <t>Arroz (0,2%)</t>
  </si>
  <si>
    <t>Rice (0,2%)</t>
  </si>
  <si>
    <t>Queijos e requeijão (0,7%)</t>
  </si>
  <si>
    <t>Cheese and curd (0,7%)</t>
  </si>
  <si>
    <t>Peixe e marisco seco/fumado (0,5%)</t>
  </si>
  <si>
    <t>Dried, smoked or salted fish and seafood (0,5%)</t>
  </si>
  <si>
    <t>Peixe fresco/refrig. (1,2%)</t>
  </si>
  <si>
    <t>Fresh or chilled fish (1,2%)</t>
  </si>
  <si>
    <t>Iogurtes (0,6%)</t>
  </si>
  <si>
    <t>Yoghurt (0,6%)</t>
  </si>
  <si>
    <t>Manteiga (0,1%)</t>
  </si>
  <si>
    <t>Butter (0,1%)</t>
  </si>
  <si>
    <t>Massas e cuscuz (0,2%)</t>
  </si>
  <si>
    <t>Pasta products and couscous (0,2%)</t>
  </si>
  <si>
    <t>Peixe congelado (0,5%)</t>
  </si>
  <si>
    <t>Frozen fish (0,5%)</t>
  </si>
  <si>
    <t>Leite gordo fresco (0,05%)</t>
  </si>
  <si>
    <t>Fresh whole milk (0,05%)</t>
  </si>
  <si>
    <t>Azeite (0,3%)</t>
  </si>
  <si>
    <t>Olive oil (0,3%)</t>
  </si>
  <si>
    <t>Carne de suíno (0,8%)</t>
  </si>
  <si>
    <t>Pork (0,8%)</t>
  </si>
  <si>
    <t>Out. tubérculos e deriv. (0,02%)</t>
  </si>
  <si>
    <t>Other tubers and products of tuber vegetables (0,02%)</t>
  </si>
  <si>
    <t>Prod. hortícolas congelados (0,1%)</t>
  </si>
  <si>
    <t>Frozen vegetables other than potatoes and other tubers (0,1%)</t>
  </si>
  <si>
    <t>Carne de bovino (0,8%)</t>
  </si>
  <si>
    <t>Beef and veal (0,8%)</t>
  </si>
  <si>
    <t>Aves de capoeira (1%)</t>
  </si>
  <si>
    <t>Poultry (1%)</t>
  </si>
  <si>
    <t>Out. prod. lácteos (0,2%)</t>
  </si>
  <si>
    <t>Other milk products (0,2%)</t>
  </si>
  <si>
    <t>Out. Prep. de peixe/marisco (0,4%)</t>
  </si>
  <si>
    <t>Other preserved or processed fish and seafood and fish and seafood preparations (0,4%)</t>
  </si>
  <si>
    <t>Batatas (0,3%)</t>
  </si>
  <si>
    <t>Potatoes (0,3%)</t>
  </si>
  <si>
    <t>Out. prod. de padaria (1,4%)</t>
  </si>
  <si>
    <t>Other bakery products (1,4%)</t>
  </si>
  <si>
    <t>Fruta fresca/refrigerada (1,7%)</t>
  </si>
  <si>
    <t>Fresh or chilled fruit (1,7%)</t>
  </si>
  <si>
    <t>Gelo comestível e gelados (0,2%)</t>
  </si>
  <si>
    <t>Edible ices and ice cream (0,2%)</t>
  </si>
  <si>
    <t>Molhos e condimentos (0,1%)</t>
  </si>
  <si>
    <t>Sauces, condiments (0,1%)</t>
  </si>
  <si>
    <t>Out. prod. alimentares n.e. (0,2%)</t>
  </si>
  <si>
    <t>Other food products n.e.c. (0,2%)</t>
  </si>
  <si>
    <t>Frutos secos e frutos de casca rija (0,2%)</t>
  </si>
  <si>
    <t>Dried fruit and nuts (0,2%)</t>
  </si>
  <si>
    <t>Marisco fresco ou refrigerado (0,2%)</t>
  </si>
  <si>
    <t>Edible offal (0,2%)</t>
  </si>
  <si>
    <t>Out. carnes (0,1%)</t>
  </si>
  <si>
    <t>Lamb and goat (0,1%)</t>
  </si>
  <si>
    <t>Doces de fruta e de citrinos e mel (0,1%)</t>
  </si>
  <si>
    <t>Jams, marmalades and honey (0,1%)</t>
  </si>
  <si>
    <t>Pizzas e quiches (0,1%)</t>
  </si>
  <si>
    <t>Flours and other cereals (0,1%)</t>
  </si>
  <si>
    <t>Margarinas e Out. gorduras vegetais (0,1%)</t>
  </si>
  <si>
    <t>Preserved milk (0,1%)</t>
  </si>
  <si>
    <t>Legumes secos e Out. prod. hortícolas conservados ou transformados (0,3%)</t>
  </si>
  <si>
    <t>Dried vegetables, other preserved or processed vegetables (0,3%)</t>
  </si>
  <si>
    <t>Carne de ovino e caprino (0,1%)</t>
  </si>
  <si>
    <t>Sal, especiarias e ervas aromáticas (0,1%)</t>
  </si>
  <si>
    <t>Salt, spices and culinary herbs (0,1%)</t>
  </si>
  <si>
    <t>Farinhas e Out. cereais (0,1%)</t>
  </si>
  <si>
    <t>Fresh or chilled seafood (0,1%)</t>
  </si>
  <si>
    <t>Batatas fritas (0,2%)</t>
  </si>
  <si>
    <t>Crisps (0,2%)</t>
  </si>
  <si>
    <t>Pratos preparados (0,3%)</t>
  </si>
  <si>
    <t>Ready-made meals (0,3%)</t>
  </si>
  <si>
    <t>Cereais para pequeno almoço (0,3%)</t>
  </si>
  <si>
    <t>Pizza and quiche (0,3%)</t>
  </si>
  <si>
    <t>Carne seca, salgada e fumada (0,8%)</t>
  </si>
  <si>
    <t>Dried, salted or smoked meat (0,8%)</t>
  </si>
  <si>
    <t>Marisco congelado (0,3%)</t>
  </si>
  <si>
    <t>Dried, salted or smoked meat (0,3%)</t>
  </si>
  <si>
    <t>prod. de confeitaria (0,1%)</t>
  </si>
  <si>
    <t>Confectionery products (0,1%)</t>
  </si>
  <si>
    <t>Chocolate (0,3%)</t>
  </si>
  <si>
    <t>Frutas em conserva e Out. prod. de frutas (0,1%)</t>
  </si>
  <si>
    <t>Preserved fruit and fruit-based products (0,1%)</t>
  </si>
  <si>
    <t>Açúcar (0,1%)</t>
  </si>
  <si>
    <t>Sugar (0,1%)</t>
  </si>
  <si>
    <t>Leite conservado (0,1%)</t>
  </si>
  <si>
    <t>Frozen seafood (0,1%)</t>
  </si>
  <si>
    <t>Alimentos para bebés (0%)</t>
  </si>
  <si>
    <t>Baby food (0%)</t>
  </si>
  <si>
    <t xml:space="preserve">Fontes: INE e Eurostat (cálculos do Banco de Portugal). </t>
  </si>
  <si>
    <r>
      <t>Nota: O impacto mecânico corresponde à variação de preço esperada com transmissão completa da medida, dada por (1+τ</t>
    </r>
    <r>
      <rPr>
        <vertAlign val="subscript"/>
        <sz val="9"/>
        <color theme="1"/>
        <rFont val="Calibri"/>
        <family val="2"/>
      </rPr>
      <t>t</t>
    </r>
    <r>
      <rPr>
        <sz val="9"/>
        <color theme="1"/>
        <rFont val="Calibri"/>
        <family val="2"/>
        <scheme val="minor"/>
      </rPr>
      <t>)/(1+τ</t>
    </r>
    <r>
      <rPr>
        <vertAlign val="subscript"/>
        <sz val="9"/>
        <color theme="1"/>
        <rFont val="Calibri"/>
        <family val="2"/>
        <scheme val="minor"/>
      </rPr>
      <t>t</t>
    </r>
    <r>
      <rPr>
        <sz val="9"/>
        <color theme="1"/>
        <rFont val="Calibri"/>
        <family val="2"/>
        <scheme val="minor"/>
      </rPr>
      <t>-1)-1 , onde τ</t>
    </r>
    <r>
      <rPr>
        <vertAlign val="subscript"/>
        <sz val="9"/>
        <color theme="1"/>
        <rFont val="Calibri"/>
        <family val="2"/>
        <scheme val="minor"/>
      </rPr>
      <t xml:space="preserve">t </t>
    </r>
    <r>
      <rPr>
        <sz val="9"/>
        <color theme="1"/>
        <rFont val="Calibri"/>
        <family val="2"/>
        <scheme val="minor"/>
      </rPr>
      <t>é a taxa de IVA em maio e τ</t>
    </r>
    <r>
      <rPr>
        <vertAlign val="subscript"/>
        <sz val="9"/>
        <color theme="1"/>
        <rFont val="Calibri"/>
        <family val="2"/>
        <scheme val="minor"/>
      </rPr>
      <t>t-1</t>
    </r>
    <r>
      <rPr>
        <sz val="9"/>
        <color theme="1"/>
        <rFont val="Calibri"/>
        <family val="2"/>
        <scheme val="minor"/>
      </rPr>
      <t xml:space="preserve"> é a taxa de IVA anterior à alteração. O impacto mecânico ao nível analisado (COICOP5) é obtido a partir do rácio entre os índices do IHPC e do IHPC com impostos constantes (IHPC – CT). O IHPC - CT é divulgado pelo Eurostat, sendo apurado ao nível da COICOP 8. O impacto mecânico para cada rubrica afetada do IHPC pode diferir de 5,7% na medida em que a mesma inclua produtos não abrangidos pela redução do IVA. Os bens alimentares excluem as bebidas e tabaco. As rubricas em cada grupo estão ordenadas por ordem crescente das variações em cadeia do IHPC em maio.</t>
    </r>
  </si>
  <si>
    <t xml:space="preserve">Sources: Statistics Portugal and Eurostat (Banco de Portugal calculations). </t>
  </si>
  <si>
    <t xml:space="preserve">Gráfico C4.4 • IHPC das rubricas afetadas pela redução do IVA em Portugal – comparação com Espanha </t>
  </si>
  <si>
    <t>Chart B.4.3 •   HICP of sub-classes affected by the VAT reduction - comparison with Spain</t>
  </si>
  <si>
    <t>Portugal - IHPC</t>
  </si>
  <si>
    <t>Portugal - IHPC excluindo impacto mecânico</t>
  </si>
  <si>
    <t>Espanha - IHPC</t>
  </si>
  <si>
    <t>HICP - Portugal</t>
  </si>
  <si>
    <t>HICP excluding mechanical impact - Portugal</t>
  </si>
  <si>
    <t>HICP - Spain</t>
  </si>
  <si>
    <t xml:space="preserve">Fontes: INE e Eurostat. </t>
  </si>
  <si>
    <t>Nota: As rubricas estão ordenadas por ordem crescente das variações em cadeia do IHPC observadas em Portugal em maio.</t>
  </si>
  <si>
    <t>Note: The sub-classes in each group are listed in ascending order of the quarter-on-quarter changes of the HICP in May in Portugal.</t>
  </si>
  <si>
    <t>Gráfico C4.5 • Preços online dos produtos afetados pela redução do IVA e dos restantes produtos (alimentares e outros) vendidos pelos principais retalhistas </t>
  </si>
  <si>
    <t>Chart B.4.5 • Online prices of products affected by the VAT reduction and other products (food and others) sold by the main retailers</t>
  </si>
  <si>
    <t>Índice de preço = 100 na semana anterior à entrada em vigor do IVA zero (9-15 abril) / Price index = 100 in the week before zero VAT came into force (April 9-15)</t>
  </si>
  <si>
    <t>Itens afetados pelo IVA 0</t>
  </si>
  <si>
    <t>Itens não afetados pelo IVA 0</t>
  </si>
  <si>
    <t>Semana / Week</t>
  </si>
  <si>
    <t xml:space="preserve">Items affected by Zero VAT </t>
  </si>
  <si>
    <t>Items not affected by Zero VAT</t>
  </si>
  <si>
    <t>Fonte: Banco de Portugal (BPlim – base de dados de preços fixados nas plataformas online dos principais retalhistas a operar em Portugal).</t>
  </si>
  <si>
    <t>Notas: No painel A, a linha vertical a tracejado assinala a semana anterior à entrada em vigor da medida (18 de abril). Os itens não afetados pela medida incluem os produtos alimentares não abrangidos e a maioria dos outros tipos de produtos vendidos nas grandes cadeias retalhistas. Os índices apresentados correspondem à média simples dos índices de todos os produtos considerados em cada grupo.</t>
  </si>
  <si>
    <t>Source: Banco de Portugal (BPlim - database of prices set on the online platforms of the main retailers operating in Portugal).</t>
  </si>
  <si>
    <t>Notes: In panel A, the dashed vertical line marks the week before the measure came into force (18 April). Items not affected by the measure include food products not covered and most other types of products sold in large retail chains. The indices shown correspond to the simple average of the indices of all the products considered in each group.</t>
  </si>
  <si>
    <t>GC.4.1!A$10</t>
  </si>
  <si>
    <t>GC.4.1!A$11</t>
  </si>
  <si>
    <t>GC.4.2!A$10</t>
  </si>
  <si>
    <t>GC.4.2!A$11</t>
  </si>
  <si>
    <t>GC.4.3!A$10</t>
  </si>
  <si>
    <t>GC.4.3!A$11</t>
  </si>
  <si>
    <t>GC.4.4!A$10</t>
  </si>
  <si>
    <t>GC.4.4!A$11</t>
  </si>
  <si>
    <t>GC.4.5!A$10</t>
  </si>
  <si>
    <t>GC.4.5!A$11</t>
  </si>
  <si>
    <t>Goods excluding food and energy</t>
  </si>
  <si>
    <t>Accomodation and food services</t>
  </si>
  <si>
    <t xml:space="preserve">Other </t>
  </si>
  <si>
    <t>Transportation and storage</t>
  </si>
  <si>
    <t>Eletricidade, gás e água</t>
  </si>
  <si>
    <t>Electricity, gas and water</t>
  </si>
  <si>
    <t>Industry</t>
  </si>
  <si>
    <t>Indústrias</t>
  </si>
  <si>
    <t>Age of the household representative</t>
  </si>
  <si>
    <t>Education of the household representative</t>
  </si>
  <si>
    <t>1 person</t>
  </si>
  <si>
    <t>More than 1 person</t>
  </si>
  <si>
    <t>Source: Statistics Portugal (Census). | Note: The household representative is the household member considered as such by the other members.</t>
  </si>
  <si>
    <r>
      <t>Fonte: BCE (</t>
    </r>
    <r>
      <rPr>
        <i/>
        <sz val="9"/>
        <color theme="1"/>
        <rFont val="Calibri"/>
        <family val="2"/>
        <scheme val="minor"/>
      </rPr>
      <t>Household Finance and Consumption Survey, 2021</t>
    </r>
    <r>
      <rPr>
        <sz val="9"/>
        <color theme="1"/>
        <rFont val="Calibri"/>
        <family val="2"/>
        <scheme val="minor"/>
      </rPr>
      <t>).</t>
    </r>
  </si>
  <si>
    <t>Source: ECB (Household Finance and Consumption Survey, 2021).</t>
  </si>
  <si>
    <t>Gráfico 2 • Famílias proprietárias da residência principal que herdaram ou receberam como oferta a casa, por quintil de rendimento e classe etária com que herdaram | Percentagem do total de proprietários em cada classe</t>
  </si>
  <si>
    <t>Chart 2 • Homeowner households who inherited or received the house as a gift, by income quintile and age group with which they inherited | Percentage of total homeowners in each class</t>
  </si>
  <si>
    <t>Age of the household reference person</t>
  </si>
  <si>
    <t>Sources: Banco de Portugal and Statisitcs Portugal (Portuguese Household Financial and Consumption Survey of 2020). | Note: The reference person was selected among household members according to the Canberra definition (United Nations, 2011). In most cases corresponds to the person with the highest income in the household.</t>
  </si>
  <si>
    <t>Proprietários com empréstimo</t>
  </si>
  <si>
    <t>Proprietários sem empréstimo</t>
  </si>
  <si>
    <t>Homeowners with loan</t>
  </si>
  <si>
    <t>Homeowners without loan</t>
  </si>
  <si>
    <t xml:space="preserve">Gráfico 4 • Famílias proprietárias da residência principal e proprietários com empréstimo entre 1981 e 2021, para alguns grupos de famílias | Percentagem </t>
  </si>
  <si>
    <t>Chart 4 • Homeowner households and homeowners with loan between 1981 and 2021, for some groups of households | Percentage</t>
  </si>
  <si>
    <t>Representante com 34 anos e menos</t>
  </si>
  <si>
    <t>Representante com ensino maior que o obrigatório</t>
  </si>
  <si>
    <t>Residentes nas AMLP</t>
  </si>
  <si>
    <t>Com mais de 1 indivíduo</t>
  </si>
  <si>
    <t>Household representative with 34 years old and less</t>
  </si>
  <si>
    <t xml:space="preserve">Household representative with education above compulsary </t>
  </si>
  <si>
    <t>Residents in MALP</t>
  </si>
  <si>
    <t>With more than 1 person</t>
  </si>
  <si>
    <t>Proprietários com empréstimo (% do total de proprietários em cada classe)</t>
  </si>
  <si>
    <t>Homeowners with loan (% of total homeowners in each class)</t>
  </si>
  <si>
    <t>Chart 5 • Homeowner households, by age group and decade of birth of the household representative | Percentage</t>
  </si>
  <si>
    <t>Decade of birth of the household representative</t>
  </si>
  <si>
    <t>Gráfico 6 • Famílias proprietárias com empréstimo, por classe etária e década de nascimento do representante da família | Percentagem das famílias proprietárias</t>
  </si>
  <si>
    <t>Chart 6 • Homeowner households with loan, by age group and decade of birth of the household representative | Percentage</t>
  </si>
  <si>
    <t>Table B1.1 • Reason for being a homeowner or a renter, by time of decision and age group at the time of decision | Percentage of households in each class</t>
  </si>
  <si>
    <t>Age group at the time of purchase or rental</t>
  </si>
  <si>
    <t>Time period of purchase or rental</t>
  </si>
  <si>
    <t>Reason for having taken the decision to become a homeowner</t>
  </si>
  <si>
    <t>Would have preferred to rent but there were no houses to rent</t>
  </si>
  <si>
    <t>Loan installment was less than the rent value</t>
  </si>
  <si>
    <t>Buying a house was a good investment</t>
  </si>
  <si>
    <t>Preferred to live in their own home regardless of whether the purchase was a good investment or not</t>
  </si>
  <si>
    <t>Reason for having taken the decision to become a renter</t>
  </si>
  <si>
    <t>Preferred to hold cash rather than investing it in a house</t>
  </si>
  <si>
    <t>Did not want to go into debt</t>
  </si>
  <si>
    <t>Considered that buying a house was not a good investment</t>
  </si>
  <si>
    <t>The rent value was less than the loan installment</t>
  </si>
  <si>
    <t>Sources: Banco de Portugal and Statisitcs Portugal (Portuguese Household Financial and Consumption Survey of 2020). | Notes: The age group is that of the household reference person. The reference person was selected among household members according to the Canberra definition (United Nations, 2011). In most cases corresponds to the person with the highest income in the household.</t>
  </si>
  <si>
    <t>Table B1.2 • Reason for being a homeowner or a renter at the time of the interview, by age group and household income during that period | Percentage of households in each class</t>
  </si>
  <si>
    <t>Age group at the time of the interview</t>
  </si>
  <si>
    <t>Income quintiles at the time of the interview</t>
  </si>
  <si>
    <t>Reason for being a homeowner at the time of the interview</t>
  </si>
  <si>
    <t>Would like to rent but there are no houses to rent</t>
  </si>
  <si>
    <t>Because it makes sense financially to live in their own home</t>
  </si>
  <si>
    <t>Because prefers to have a house rather than the cash equivalent</t>
  </si>
  <si>
    <t>Because prefers to live in their own home even if financially it would make sense to live in a rented house</t>
  </si>
  <si>
    <t>Because does not want to move, regardless of financial matters</t>
  </si>
  <si>
    <t>Reason for being a renter at the time of the interview</t>
  </si>
  <si>
    <t>Prefers to rent, regardless of financial matters</t>
  </si>
  <si>
    <t>Does not want to move, regardless of financial matters</t>
  </si>
  <si>
    <t>Prefers to hold cash instead of investing it in buying a house</t>
  </si>
  <si>
    <t>Prefers not to go into debt</t>
  </si>
  <si>
    <t>The rent value is less than the loan installment</t>
  </si>
  <si>
    <t>Considers that buying a house is not a good investment at the moment</t>
  </si>
  <si>
    <t>Would prefer to buy but does not have the financial means to do so</t>
  </si>
  <si>
    <t>It is a temporary situation, intends to buy soon</t>
  </si>
  <si>
    <t>Households with more than 1 person</t>
  </si>
  <si>
    <t>MALP - 34 years old and less and education equal to or below compulsory</t>
  </si>
  <si>
    <t>MALP - 34 years old and less and education above compulsory</t>
  </si>
  <si>
    <t>MALP - 35-64 years old and education equal to or below compulsory</t>
  </si>
  <si>
    <t>MALP - 35-64 years old and education above compulsory</t>
  </si>
  <si>
    <t>MALP - 65 years old and over and education equal to or below compulsory</t>
  </si>
  <si>
    <t>MALP - 65 years old and over and education above compulsory</t>
  </si>
  <si>
    <t>Restantes regiões - 34 anos e menos e ensino igual ou menor que o obrigatório</t>
  </si>
  <si>
    <t>Remainig regions - 34 years old and less and education equal to or below compulsory</t>
  </si>
  <si>
    <t>Restantes regiões - 34 anos e menos e ensino maior que o obrigatório</t>
  </si>
  <si>
    <t>Remainig regions - 34 years old and less and education above compulsory</t>
  </si>
  <si>
    <t>Restantes regiões - 35-64 anos e ensino igual ou menor que o obrigatório</t>
  </si>
  <si>
    <t>Remainig regions - 35-64 years old and education equal to or below compulsory</t>
  </si>
  <si>
    <t>Restantes regiões - 35-64 anos e ensino maior que o obrigatório</t>
  </si>
  <si>
    <t>Remainig regions - 35-64 years old and education above compulsory</t>
  </si>
  <si>
    <t>Restantes regiões - 65 anos e mais e ensino igual ou menor que o obrigatório</t>
  </si>
  <si>
    <t>Remainig regions - 65 years old and over and education equal to or below compulsory</t>
  </si>
  <si>
    <t>Restantes regiões - 65 anos e mais e ensino maior que o obrigatório</t>
  </si>
  <si>
    <t>Remainig regions - 65 years old and over and education above compulsory</t>
  </si>
  <si>
    <t>Households with 1 person</t>
  </si>
  <si>
    <t>Education equal to or below compulsory</t>
  </si>
  <si>
    <t>Education above compulsory</t>
  </si>
  <si>
    <t>Quadro A2 • Famílias proprietárias com empréstimo entre 1981 e 2021 | Percentagem do total de famílias proprietárias em cada classe</t>
  </si>
  <si>
    <t>Table A2 • Homeowner households with loan between 1981 and 2021 | Percentage of total homeowners in each class</t>
  </si>
  <si>
    <t>Table A3 • Renter households of the main residence between 1981 and 2021 | Percentage of total households in each class</t>
  </si>
  <si>
    <t>TED.C1.2!A$10</t>
  </si>
  <si>
    <t>TED.C1.2!A$11</t>
  </si>
  <si>
    <t>TED.A1!A$10</t>
  </si>
  <si>
    <t>TED.A1!A$11</t>
  </si>
  <si>
    <t>TED.A2!A$10</t>
  </si>
  <si>
    <t>TED.A2!A$11</t>
  </si>
  <si>
    <t>TED.A3!A$10</t>
  </si>
  <si>
    <t>TED.A3!A$11</t>
  </si>
  <si>
    <t>Anexo do Tema em Destaque/Special issue annex</t>
  </si>
  <si>
    <t>Caixa 1-Motivos para ser proprietário ou para arrendar a residência principal em Portugal/Box 1-Reasons for being a homeowner or to rent the main residence in Portugal</t>
  </si>
  <si>
    <t>Parte II. Tema em Destaque: Habitação em Portugal nos últimos 40 anos: regime de ocupação e recurso ao crédito/Part II. Special issue: Housing in Portugal over the last 40 years: tenure status and access to credit</t>
  </si>
  <si>
    <t>Table 1 • Distribution of households with different characteristics, by housing tenure status in 2021 | Percentage of total households in each class</t>
  </si>
  <si>
    <t>Chart 3 • Housing tenure status between 1981 and 2021 | Percentage of households</t>
  </si>
  <si>
    <t>Preferred to rent, regardless of financial matters</t>
  </si>
  <si>
    <t>Would have preferred to buy but did not have the financial means to do so</t>
  </si>
  <si>
    <t xml:space="preserve">2023 Q1 </t>
  </si>
  <si>
    <t>2023 Q2</t>
  </si>
  <si>
    <t xml:space="preserve">Gráfico I.1.5 • Balança corrente e de capital, poupança e investimento | Em percentagem do PIB </t>
  </si>
  <si>
    <t>Savings</t>
  </si>
  <si>
    <t>Investment</t>
  </si>
  <si>
    <t>Capital transfers</t>
  </si>
  <si>
    <t>Current and capital account</t>
  </si>
  <si>
    <t>Chart I.1.7 •  Compensation per employee and employment by setor of activity | Year-on-year rate of change in first half 2023, in percentage</t>
  </si>
  <si>
    <t>Source:Statistics Portugal (based on declared wages to the Social Security system and from Caixa Geral de Aposentações subscribers). Note: Average compensation per job and employees (jobs).</t>
  </si>
  <si>
    <t xml:space="preserve">Sources: Statistics Portugal and Banco de Portugal. | Notes: (p) - projected. The current and capital account corresponds - except for discrepancies related to methodological differences between the Balance of Payments and National Accounts statistics - to the net lending/net borrowing of the economy and equals the difference between residents' savings and investment, plus capital transfers (includes the net acquisition of non-financial non-produced assets). </t>
  </si>
  <si>
    <t>Taxa de juro -  SNF</t>
  </si>
  <si>
    <t xml:space="preserve">Taxa de juro - famílias </t>
  </si>
  <si>
    <t>Chart I.1.5 •  Current and capital account, saving and investment| Percentage of GDP</t>
  </si>
  <si>
    <t>IHPC aliment. - rubricas afetadas pelo IVA zero - Área do euro</t>
  </si>
  <si>
    <t xml:space="preserve"> Food HICP - sub-classes affected by zero VAT - Euro area</t>
  </si>
  <si>
    <t xml:space="preserve">Sub-classes affected by the VAT reduction </t>
  </si>
  <si>
    <r>
      <t>Note: The mechanical impact corresponds to the expected price change with full transmission of the measure, given by (1+τ</t>
    </r>
    <r>
      <rPr>
        <i/>
        <vertAlign val="subscript"/>
        <sz val="9"/>
        <color theme="1"/>
        <rFont val="Calibri"/>
        <family val="2"/>
      </rPr>
      <t>t</t>
    </r>
    <r>
      <rPr>
        <i/>
        <sz val="9"/>
        <color theme="1"/>
        <rFont val="Calibri"/>
        <family val="2"/>
        <scheme val="minor"/>
      </rPr>
      <t>)/(1+τ</t>
    </r>
    <r>
      <rPr>
        <i/>
        <vertAlign val="subscript"/>
        <sz val="9"/>
        <color theme="1"/>
        <rFont val="Calibri"/>
        <family val="2"/>
        <scheme val="minor"/>
      </rPr>
      <t>t</t>
    </r>
    <r>
      <rPr>
        <i/>
        <sz val="9"/>
        <color theme="1"/>
        <rFont val="Calibri"/>
        <family val="2"/>
        <scheme val="minor"/>
      </rPr>
      <t>-1)-1 , where τ</t>
    </r>
    <r>
      <rPr>
        <i/>
        <vertAlign val="subscript"/>
        <sz val="9"/>
        <color theme="1"/>
        <rFont val="Calibri"/>
        <family val="2"/>
        <scheme val="minor"/>
      </rPr>
      <t>t</t>
    </r>
    <r>
      <rPr>
        <i/>
        <sz val="9"/>
        <color theme="1"/>
        <rFont val="Calibri"/>
        <family val="2"/>
        <scheme val="minor"/>
      </rPr>
      <t xml:space="preserve"> is the VAT rate in May and τ</t>
    </r>
    <r>
      <rPr>
        <i/>
        <vertAlign val="subscript"/>
        <sz val="9"/>
        <color theme="1"/>
        <rFont val="Calibri"/>
        <family val="2"/>
        <scheme val="minor"/>
      </rPr>
      <t>t</t>
    </r>
    <r>
      <rPr>
        <i/>
        <sz val="9"/>
        <color theme="1"/>
        <rFont val="Calibri"/>
        <family val="2"/>
        <scheme val="minor"/>
      </rPr>
      <t>-1 is the VAT rate prior to the change. The mechanical impact at the level analyzed (COICOP5) is obtained from the ratio between the HICP and the HICP at constant tax rates (HICP-CT) indices. The HICP-CT is published by Eurostat and is calculated at COICOP 8 level. The mechanical impact for each affected HICP sub-class may differ from 5.7% to the extent that it includes products not targeted by the VAT reduction. Food excludes beverages and tobacco. The sub-classes in each group are listed in ascending order of the quarter-on-quarter changes of the HICP in May.</t>
    </r>
  </si>
  <si>
    <t>Painel B - Inflação (taxa de variação homóloga)</t>
  </si>
  <si>
    <t>Panel B - Inflation (year-on-year growth rate)</t>
  </si>
  <si>
    <t>Parte III. Políticas em análise: Perspetivas para as pensões de velhice em Portugal/Part III. Policy insights: Prospects for old age pensions in Portugal</t>
  </si>
  <si>
    <t>Crescimento médio do salário real</t>
  </si>
  <si>
    <t>Average real wage growth</t>
  </si>
  <si>
    <r>
      <t>Unidade/</t>
    </r>
    <r>
      <rPr>
        <i/>
        <sz val="9"/>
        <color theme="1"/>
        <rFont val="Calibri"/>
        <family val="2"/>
        <scheme val="minor"/>
      </rPr>
      <t>Unit</t>
    </r>
  </si>
  <si>
    <r>
      <t>Notas: Variações positivas (negativas) correspondem a uma deterioração (melhoria) da acessibilidade à habitação via crédito. Para uma decomposição idêntica dos fatores determinantes da acessibilidade aplicada aos Estados Unidos, veja-se o “</t>
    </r>
    <r>
      <rPr>
        <i/>
        <sz val="9"/>
        <color theme="1"/>
        <rFont val="Calibri"/>
        <family val="2"/>
      </rPr>
      <t>Home Ownership Affordability Monitor</t>
    </r>
    <r>
      <rPr>
        <sz val="9"/>
        <color theme="1"/>
        <rFont val="Calibri"/>
        <family val="2"/>
        <scheme val="minor"/>
      </rPr>
      <t>” da Reserva Federal de Atlanta.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</si>
</sst>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__"/>
    <numFmt numFmtId="165" formatCode="0.0"/>
    <numFmt numFmtId="166" formatCode="dd\-mm\-yyyy;@"/>
    <numFmt numFmtId="167" formatCode="0.0%"/>
    <numFmt numFmtId="168" formatCode="[$-816]mmm/yy;@"/>
    <numFmt numFmtId="169" formatCode="[$-409]mmm/yy;@"/>
    <numFmt numFmtId="170" formatCode="0.0____"/>
    <numFmt numFmtId="171" formatCode="0.000"/>
    <numFmt numFmtId="172" formatCode="0.0__\ __"/>
    <numFmt numFmtId="173" formatCode="[$-409]mmm\-yy;@"/>
  </numFmts>
  <fonts count="48" x14ac:knownFonts="1">
    <font>
      <sz val="11"/>
      <color theme="1"/>
      <name val="Calibri"/>
      <family val="2"/>
      <scheme val="minor"/>
    </font>
    <font>
      <sz val="11"/>
      <color theme="1"/>
      <name val="Calibri"/>
      <family val="2"/>
    </font>
    <font>
      <sz val="11"/>
      <color theme="1"/>
      <name val="Calibri"/>
      <family val="2"/>
      <scheme val="minor"/>
    </font>
    <font>
      <b/>
      <sz val="11"/>
      <name val="Calibri"/>
      <family val="2"/>
      <scheme val="minor"/>
    </font>
    <font>
      <b/>
      <sz val="11"/>
      <color theme="4"/>
      <name val="Calibri"/>
      <family val="2"/>
      <scheme val="minor"/>
    </font>
    <font>
      <b/>
      <sz val="11"/>
      <color theme="4" tint="-0.499984740745262"/>
      <name val="Calibri"/>
      <family val="2"/>
      <scheme val="minor"/>
    </font>
    <font>
      <sz val="10"/>
      <name val="Arial"/>
      <family val="2"/>
    </font>
    <font>
      <sz val="14"/>
      <color theme="1"/>
      <name val="Calibri"/>
      <family val="2"/>
      <scheme val="minor"/>
    </font>
    <font>
      <i/>
      <sz val="14"/>
      <color theme="1"/>
      <name val="Calibri"/>
      <family val="2"/>
      <scheme val="minor"/>
    </font>
    <font>
      <u/>
      <sz val="11"/>
      <color theme="10"/>
      <name val="Calibri"/>
      <family val="2"/>
    </font>
    <font>
      <b/>
      <sz val="14"/>
      <name val="Calibri"/>
      <family val="2"/>
      <scheme val="minor"/>
    </font>
    <font>
      <i/>
      <sz val="11"/>
      <color theme="1"/>
      <name val="Calibri"/>
      <family val="2"/>
      <scheme val="minor"/>
    </font>
    <font>
      <sz val="9"/>
      <color theme="1"/>
      <name val="Calibri"/>
      <family val="2"/>
      <scheme val="minor"/>
    </font>
    <font>
      <i/>
      <sz val="11"/>
      <color rgb="FF000000"/>
      <name val="Calibri"/>
      <family val="2"/>
    </font>
    <font>
      <vertAlign val="superscript"/>
      <sz val="11"/>
      <color theme="1"/>
      <name val="Calibri"/>
      <family val="2"/>
      <scheme val="minor"/>
    </font>
    <font>
      <sz val="12"/>
      <name val="Calibri"/>
      <family val="2"/>
      <scheme val="minor"/>
    </font>
    <font>
      <sz val="10"/>
      <color theme="1"/>
      <name val="Calibri"/>
      <family val="2"/>
    </font>
    <font>
      <i/>
      <sz val="11"/>
      <color theme="1"/>
      <name val="Calibri"/>
      <family val="2"/>
    </font>
    <font>
      <sz val="10"/>
      <name val="Calibri"/>
      <family val="2"/>
      <scheme val="minor"/>
    </font>
    <font>
      <sz val="11"/>
      <name val="Calibri"/>
      <family val="2"/>
      <scheme val="minor"/>
    </font>
    <font>
      <i/>
      <sz val="11"/>
      <name val="Calibri"/>
      <family val="2"/>
      <scheme val="minor"/>
    </font>
    <font>
      <b/>
      <sz val="10"/>
      <color theme="1"/>
      <name val="Calibri"/>
      <family val="2"/>
      <scheme val="minor"/>
    </font>
    <font>
      <i/>
      <sz val="9"/>
      <color theme="1"/>
      <name val="Calibri"/>
      <family val="2"/>
      <scheme val="minor"/>
    </font>
    <font>
      <u/>
      <sz val="11"/>
      <color theme="10"/>
      <name val="Calibri"/>
      <family val="2"/>
      <scheme val="minor"/>
    </font>
    <font>
      <b/>
      <sz val="11"/>
      <color theme="1"/>
      <name val="Calibri"/>
      <family val="2"/>
      <scheme val="minor"/>
    </font>
    <font>
      <sz val="11"/>
      <name val="Arial"/>
      <family val="2"/>
    </font>
    <font>
      <sz val="11"/>
      <name val="Calibri"/>
      <family val="2"/>
    </font>
    <font>
      <i/>
      <sz val="11"/>
      <name val="Calibri"/>
      <family val="2"/>
    </font>
    <font>
      <sz val="10"/>
      <color theme="1"/>
      <name val="Calibri"/>
      <family val="2"/>
      <scheme val="minor"/>
    </font>
    <font>
      <sz val="8"/>
      <name val="Calibri"/>
      <family val="2"/>
      <scheme val="minor"/>
    </font>
    <font>
      <b/>
      <sz val="10"/>
      <name val="Calibri"/>
      <family val="2"/>
      <scheme val="minor"/>
    </font>
    <font>
      <b/>
      <i/>
      <sz val="11"/>
      <color theme="1"/>
      <name val="Calibri"/>
      <family val="2"/>
      <scheme val="minor"/>
    </font>
    <font>
      <i/>
      <sz val="10"/>
      <color theme="1"/>
      <name val="Calibri"/>
      <family val="2"/>
    </font>
    <font>
      <sz val="11"/>
      <color rgb="FFFF0000"/>
      <name val="Calibri"/>
      <family val="2"/>
      <scheme val="minor"/>
    </font>
    <font>
      <i/>
      <sz val="11"/>
      <color rgb="FFFF0000"/>
      <name val="Calibri"/>
      <family val="2"/>
      <scheme val="minor"/>
    </font>
    <font>
      <sz val="14"/>
      <name val="Calibri"/>
      <family val="2"/>
      <scheme val="minor"/>
    </font>
    <font>
      <sz val="10"/>
      <color indexed="8"/>
      <name val="Arial"/>
      <family val="2"/>
    </font>
    <font>
      <b/>
      <sz val="10"/>
      <name val="Arial"/>
      <family val="2"/>
    </font>
    <font>
      <b/>
      <sz val="11"/>
      <name val="Calibri"/>
      <family val="2"/>
    </font>
    <font>
      <sz val="8"/>
      <name val="Arial"/>
      <family val="2"/>
    </font>
    <font>
      <vertAlign val="subscript"/>
      <sz val="9"/>
      <color theme="1"/>
      <name val="Calibri"/>
      <family val="2"/>
    </font>
    <font>
      <vertAlign val="subscript"/>
      <sz val="9"/>
      <color theme="1"/>
      <name val="Calibri"/>
      <family val="2"/>
      <scheme val="minor"/>
    </font>
    <font>
      <i/>
      <sz val="11"/>
      <name val="Arial"/>
      <family val="2"/>
    </font>
    <font>
      <i/>
      <vertAlign val="subscript"/>
      <sz val="9"/>
      <color theme="1"/>
      <name val="Calibri"/>
      <family val="2"/>
    </font>
    <font>
      <i/>
      <vertAlign val="subscript"/>
      <sz val="9"/>
      <color theme="1"/>
      <name val="Calibri"/>
      <family val="2"/>
      <scheme val="minor"/>
    </font>
    <font>
      <i/>
      <sz val="9"/>
      <name val="Calibri"/>
      <family val="2"/>
      <scheme val="minor"/>
    </font>
    <font>
      <i/>
      <sz val="9"/>
      <color rgb="FF000000"/>
      <name val="Calibri"/>
      <family val="2"/>
      <scheme val="minor"/>
    </font>
    <font>
      <i/>
      <sz val="9"/>
      <color theme="1"/>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top/>
      <bottom/>
      <diagonal/>
    </border>
  </borders>
  <cellStyleXfs count="14">
    <xf numFmtId="0" fontId="0" fillId="0" borderId="0"/>
    <xf numFmtId="0" fontId="6" fillId="0" borderId="0"/>
    <xf numFmtId="0" fontId="9" fillId="0" borderId="0" applyNumberFormat="0" applyFill="0" applyBorder="0" applyAlignment="0" applyProtection="0">
      <alignment vertical="top"/>
      <protection locked="0"/>
    </xf>
    <xf numFmtId="9" fontId="2" fillId="0" borderId="0" applyFont="0" applyFill="0" applyBorder="0" applyAlignment="0" applyProtection="0"/>
    <xf numFmtId="0" fontId="23" fillId="0" borderId="0" applyNumberFormat="0" applyFill="0" applyBorder="0" applyAlignment="0" applyProtection="0"/>
    <xf numFmtId="0" fontId="9" fillId="0" borderId="0" applyNumberFormat="0" applyFill="0" applyBorder="0" applyAlignment="0" applyProtection="0">
      <alignment vertical="top"/>
      <protection locked="0"/>
    </xf>
    <xf numFmtId="0" fontId="25" fillId="0" borderId="0"/>
    <xf numFmtId="0" fontId="26" fillId="0" borderId="0"/>
    <xf numFmtId="0" fontId="1" fillId="0" borderId="0"/>
    <xf numFmtId="0" fontId="6" fillId="0" borderId="0"/>
    <xf numFmtId="0" fontId="6" fillId="0" borderId="0"/>
    <xf numFmtId="0" fontId="25" fillId="0" borderId="0"/>
    <xf numFmtId="9" fontId="6" fillId="0" borderId="0" applyFont="0" applyFill="0" applyBorder="0" applyAlignment="0" applyProtection="0"/>
    <xf numFmtId="43" fontId="26" fillId="0" borderId="0" applyFont="0" applyFill="0" applyBorder="0" applyAlignment="0" applyProtection="0"/>
  </cellStyleXfs>
  <cellXfs count="307">
    <xf numFmtId="0" fontId="0" fillId="0" borderId="0" xfId="0"/>
    <xf numFmtId="0" fontId="3" fillId="2" borderId="0" xfId="0" applyFont="1" applyFill="1" applyAlignment="1" applyProtection="1">
      <alignment horizontal="left" vertical="center"/>
      <protection locked="0"/>
    </xf>
    <xf numFmtId="0" fontId="2" fillId="2" borderId="0" xfId="0" applyFont="1" applyFill="1"/>
    <xf numFmtId="0" fontId="5" fillId="2" borderId="0" xfId="0" applyFont="1" applyFill="1" applyAlignment="1" applyProtection="1">
      <alignment horizontal="left" vertical="center" wrapText="1"/>
      <protection locked="0"/>
    </xf>
    <xf numFmtId="0" fontId="9" fillId="2" borderId="0" xfId="2" applyFill="1" applyAlignment="1" applyProtection="1"/>
    <xf numFmtId="0" fontId="10"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1" fillId="0" borderId="0" xfId="0" applyFont="1"/>
    <xf numFmtId="0" fontId="12" fillId="0" borderId="0" xfId="0" applyFont="1" applyAlignment="1">
      <alignment vertical="center" wrapText="1"/>
    </xf>
    <xf numFmtId="0" fontId="9" fillId="0" borderId="0" xfId="2" applyFill="1" applyAlignment="1" applyProtection="1">
      <alignment vertical="center"/>
    </xf>
    <xf numFmtId="0" fontId="2" fillId="0" borderId="0" xfId="1" applyFont="1"/>
    <xf numFmtId="0" fontId="13" fillId="0" borderId="0" xfId="1" applyFont="1"/>
    <xf numFmtId="0" fontId="13" fillId="0" borderId="0" xfId="1" applyFont="1" applyAlignment="1">
      <alignment horizontal="left"/>
    </xf>
    <xf numFmtId="0" fontId="0" fillId="0" borderId="0" xfId="1" applyFont="1"/>
    <xf numFmtId="0" fontId="2" fillId="0" borderId="0" xfId="1" applyFont="1" applyAlignment="1">
      <alignment horizontal="left"/>
    </xf>
    <xf numFmtId="165" fontId="0" fillId="0" borderId="0" xfId="0" applyNumberFormat="1"/>
    <xf numFmtId="0" fontId="16" fillId="0" borderId="0" xfId="0" applyFont="1" applyAlignment="1">
      <alignment horizontal="right"/>
    </xf>
    <xf numFmtId="0" fontId="17" fillId="0" borderId="0" xfId="0" applyFont="1" applyAlignment="1">
      <alignment horizontal="right"/>
    </xf>
    <xf numFmtId="0" fontId="18" fillId="0" borderId="0" xfId="0" applyFont="1" applyAlignment="1" applyProtection="1">
      <alignment vertical="center"/>
      <protection locked="0"/>
    </xf>
    <xf numFmtId="0" fontId="11" fillId="0" borderId="0" xfId="0" applyFont="1" applyAlignment="1">
      <alignment horizontal="left"/>
    </xf>
    <xf numFmtId="0" fontId="19" fillId="0" borderId="0" xfId="1" applyFont="1" applyAlignment="1">
      <alignment horizontal="left" indent="2"/>
    </xf>
    <xf numFmtId="0" fontId="20" fillId="0" borderId="0" xfId="1" applyFont="1" applyAlignment="1">
      <alignment horizontal="left" indent="2"/>
    </xf>
    <xf numFmtId="165" fontId="19" fillId="0" borderId="0" xfId="0" applyNumberFormat="1" applyFont="1"/>
    <xf numFmtId="0" fontId="19" fillId="0" borderId="0" xfId="1" applyFont="1" applyAlignment="1">
      <alignment horizontal="left"/>
    </xf>
    <xf numFmtId="0" fontId="20" fillId="0" borderId="0" xfId="1" applyFont="1" applyAlignment="1">
      <alignment horizontal="left"/>
    </xf>
    <xf numFmtId="166" fontId="21" fillId="0" borderId="0" xfId="0" applyNumberFormat="1" applyFont="1"/>
    <xf numFmtId="0" fontId="0" fillId="0" borderId="0" xfId="0" applyAlignment="1">
      <alignment horizontal="left" indent="1"/>
    </xf>
    <xf numFmtId="2" fontId="18" fillId="0" borderId="0" xfId="0" applyNumberFormat="1" applyFont="1" applyAlignment="1" applyProtection="1">
      <alignment vertical="center"/>
      <protection locked="0"/>
    </xf>
    <xf numFmtId="0" fontId="12" fillId="0" borderId="0" xfId="0" applyFont="1"/>
    <xf numFmtId="0" fontId="22" fillId="0" borderId="0" xfId="0" applyFont="1"/>
    <xf numFmtId="165" fontId="18" fillId="0" borderId="0" xfId="0" applyNumberFormat="1" applyFont="1" applyAlignment="1" applyProtection="1">
      <alignment vertical="center"/>
      <protection locked="0"/>
    </xf>
    <xf numFmtId="0" fontId="1" fillId="0" borderId="0" xfId="0" applyFont="1" applyAlignment="1">
      <alignment horizontal="right"/>
    </xf>
    <xf numFmtId="164" fontId="15" fillId="0" borderId="0" xfId="1" applyNumberFormat="1" applyFont="1" applyAlignment="1">
      <alignment horizontal="right"/>
    </xf>
    <xf numFmtId="0" fontId="0" fillId="0" borderId="0" xfId="0" applyAlignment="1">
      <alignment wrapText="1"/>
    </xf>
    <xf numFmtId="0" fontId="16" fillId="0" borderId="0" xfId="0" applyFont="1" applyAlignment="1">
      <alignment horizontal="right" wrapText="1"/>
    </xf>
    <xf numFmtId="0" fontId="11" fillId="0" borderId="0" xfId="0" applyFont="1" applyAlignment="1">
      <alignment horizontal="center" vertical="center"/>
    </xf>
    <xf numFmtId="0" fontId="17" fillId="0" borderId="0" xfId="0" applyFont="1" applyAlignment="1">
      <alignment horizontal="center" vertical="center" wrapText="1"/>
    </xf>
    <xf numFmtId="168" fontId="0" fillId="0" borderId="0" xfId="0" applyNumberFormat="1" applyAlignment="1">
      <alignment horizontal="right"/>
    </xf>
    <xf numFmtId="169" fontId="0" fillId="0" borderId="0" xfId="0" applyNumberFormat="1" applyAlignment="1">
      <alignment horizontal="right"/>
    </xf>
    <xf numFmtId="0" fontId="16" fillId="0" borderId="0" xfId="0" applyFont="1" applyAlignment="1">
      <alignment horizontal="left"/>
    </xf>
    <xf numFmtId="1" fontId="0" fillId="0" borderId="0" xfId="0" applyNumberFormat="1"/>
    <xf numFmtId="0" fontId="19" fillId="0" borderId="0" xfId="1" applyFont="1"/>
    <xf numFmtId="0" fontId="20" fillId="0" borderId="0" xfId="1" applyFont="1"/>
    <xf numFmtId="0" fontId="0" fillId="0" borderId="0" xfId="0" applyAlignment="1">
      <alignment vertical="center"/>
    </xf>
    <xf numFmtId="0" fontId="0" fillId="0" borderId="0" xfId="0" applyAlignment="1">
      <alignment horizontal="right"/>
    </xf>
    <xf numFmtId="17" fontId="0" fillId="0" borderId="0" xfId="0" applyNumberFormat="1"/>
    <xf numFmtId="0" fontId="0" fillId="0" borderId="0" xfId="0" applyAlignment="1">
      <alignment vertical="center" wrapText="1"/>
    </xf>
    <xf numFmtId="0" fontId="11" fillId="0" borderId="0" xfId="0" applyFont="1" applyAlignment="1">
      <alignment vertical="center"/>
    </xf>
    <xf numFmtId="0" fontId="11" fillId="0" borderId="0" xfId="0" applyFont="1" applyAlignment="1">
      <alignment vertical="center" wrapText="1"/>
    </xf>
    <xf numFmtId="1" fontId="0" fillId="0" borderId="0" xfId="0" applyNumberFormat="1" applyAlignment="1">
      <alignment horizontal="right"/>
    </xf>
    <xf numFmtId="0" fontId="12" fillId="0" borderId="0" xfId="0" applyFont="1" applyAlignment="1">
      <alignment vertical="center"/>
    </xf>
    <xf numFmtId="0" fontId="9" fillId="0" borderId="0" xfId="5" applyFill="1" applyAlignment="1" applyProtection="1">
      <alignment vertical="center"/>
    </xf>
    <xf numFmtId="0" fontId="16" fillId="0" borderId="0" xfId="0" applyFont="1" applyAlignment="1">
      <alignment horizontal="center"/>
    </xf>
    <xf numFmtId="165" fontId="0" fillId="0" borderId="0" xfId="0" applyNumberFormat="1" applyAlignment="1">
      <alignment horizontal="center" vertical="center"/>
    </xf>
    <xf numFmtId="165" fontId="1" fillId="0" borderId="0" xfId="0" applyNumberFormat="1" applyFont="1" applyAlignment="1">
      <alignment horizontal="center"/>
    </xf>
    <xf numFmtId="165" fontId="0" fillId="0" borderId="0" xfId="0" applyNumberFormat="1" applyAlignment="1">
      <alignment horizontal="center"/>
    </xf>
    <xf numFmtId="165" fontId="19" fillId="0" borderId="0" xfId="0" applyNumberFormat="1" applyFont="1" applyAlignment="1">
      <alignment horizontal="center"/>
    </xf>
    <xf numFmtId="165" fontId="18" fillId="0" borderId="0" xfId="0" applyNumberFormat="1" applyFont="1" applyAlignment="1" applyProtection="1">
      <alignment horizontal="center" vertical="center"/>
      <protection locked="0"/>
    </xf>
    <xf numFmtId="0" fontId="0" fillId="0" borderId="0" xfId="1" applyFont="1" applyAlignment="1">
      <alignment horizontal="center"/>
    </xf>
    <xf numFmtId="0" fontId="11" fillId="0" borderId="0" xfId="1" applyFont="1" applyAlignment="1">
      <alignment horizontal="center"/>
    </xf>
    <xf numFmtId="0" fontId="0" fillId="0" borderId="0" xfId="0" applyBorder="1"/>
    <xf numFmtId="0" fontId="5" fillId="2" borderId="0" xfId="0" applyFont="1" applyFill="1" applyAlignment="1" applyProtection="1">
      <alignment horizontal="left" vertical="center"/>
      <protection locked="0"/>
    </xf>
    <xf numFmtId="0" fontId="2" fillId="0" borderId="0" xfId="1" applyFont="1" applyAlignment="1">
      <alignment vertical="top" wrapText="1"/>
    </xf>
    <xf numFmtId="0" fontId="11" fillId="0" borderId="0" xfId="1" applyFont="1" applyAlignment="1">
      <alignment vertical="top" wrapText="1"/>
    </xf>
    <xf numFmtId="0" fontId="18" fillId="0" borderId="0" xfId="0" applyFont="1" applyAlignment="1" applyProtection="1">
      <alignment horizontal="right" vertical="center"/>
      <protection locked="0"/>
    </xf>
    <xf numFmtId="3" fontId="18" fillId="0" borderId="0" xfId="0" applyNumberFormat="1" applyFont="1" applyAlignment="1" applyProtection="1">
      <alignment vertical="center"/>
      <protection locked="0"/>
    </xf>
    <xf numFmtId="0" fontId="1" fillId="0" borderId="0" xfId="0" applyFont="1" applyAlignment="1">
      <alignment horizontal="center"/>
    </xf>
    <xf numFmtId="0" fontId="26" fillId="0" borderId="0" xfId="0" applyFont="1"/>
    <xf numFmtId="4" fontId="18" fillId="0" borderId="0" xfId="0" applyNumberFormat="1" applyFont="1" applyAlignment="1" applyProtection="1">
      <alignment vertical="center"/>
      <protection locked="0"/>
    </xf>
    <xf numFmtId="0" fontId="0" fillId="0" borderId="0" xfId="0" applyFont="1"/>
    <xf numFmtId="0" fontId="0" fillId="0" borderId="0" xfId="0" applyFill="1"/>
    <xf numFmtId="0" fontId="11" fillId="0" borderId="0" xfId="0" applyFont="1" applyAlignment="1">
      <alignment horizontal="center" vertical="center" wrapText="1"/>
    </xf>
    <xf numFmtId="0" fontId="12" fillId="0" borderId="0" xfId="0" applyFont="1" applyAlignment="1">
      <alignment wrapText="1"/>
    </xf>
    <xf numFmtId="0" fontId="11" fillId="0" borderId="0" xfId="0" applyFont="1" applyFill="1"/>
    <xf numFmtId="4" fontId="30" fillId="0" borderId="0" xfId="0" applyNumberFormat="1" applyFont="1" applyAlignment="1" applyProtection="1">
      <alignment vertical="center"/>
      <protection locked="0"/>
    </xf>
    <xf numFmtId="0" fontId="12" fillId="0" borderId="0" xfId="0" applyFont="1" applyFill="1"/>
    <xf numFmtId="0" fontId="0" fillId="0" borderId="0" xfId="0" applyAlignment="1">
      <alignment horizontal="left" indent="2"/>
    </xf>
    <xf numFmtId="0" fontId="0" fillId="0" borderId="0" xfId="0" applyAlignment="1">
      <alignment horizontal="left" indent="3"/>
    </xf>
    <xf numFmtId="1" fontId="0" fillId="0" borderId="0" xfId="0" applyNumberFormat="1" applyAlignment="1">
      <alignment horizontal="center"/>
    </xf>
    <xf numFmtId="1" fontId="0" fillId="0" borderId="0" xfId="0" applyNumberFormat="1" applyAlignment="1">
      <alignment horizontal="center" vertical="center"/>
    </xf>
    <xf numFmtId="0" fontId="24" fillId="0" borderId="0" xfId="0" applyFont="1"/>
    <xf numFmtId="0" fontId="24" fillId="0" borderId="0" xfId="0" applyFont="1" applyAlignment="1">
      <alignment horizontal="left"/>
    </xf>
    <xf numFmtId="1" fontId="18" fillId="0" borderId="0" xfId="0" applyNumberFormat="1" applyFont="1" applyAlignment="1" applyProtection="1">
      <alignment horizontal="center" vertical="center"/>
      <protection locked="0"/>
    </xf>
    <xf numFmtId="1" fontId="19" fillId="0" borderId="0" xfId="0" applyNumberFormat="1" applyFont="1" applyAlignment="1">
      <alignment horizontal="center"/>
    </xf>
    <xf numFmtId="1" fontId="19" fillId="0" borderId="0" xfId="1" applyNumberFormat="1" applyFont="1" applyAlignment="1">
      <alignment horizontal="center"/>
    </xf>
    <xf numFmtId="1" fontId="19" fillId="0" borderId="0" xfId="1" applyNumberFormat="1" applyFont="1" applyAlignment="1">
      <alignment horizontal="center" vertical="center"/>
    </xf>
    <xf numFmtId="1" fontId="0" fillId="0" borderId="0" xfId="0" applyNumberFormat="1" applyAlignment="1">
      <alignment horizontal="center" vertical="center" wrapText="1"/>
    </xf>
    <xf numFmtId="1" fontId="17" fillId="0" borderId="0" xfId="0" applyNumberFormat="1" applyFont="1" applyAlignment="1">
      <alignment horizontal="center" vertical="center"/>
    </xf>
    <xf numFmtId="0" fontId="26" fillId="0" borderId="0" xfId="0" applyFont="1" applyAlignment="1">
      <alignment horizontal="center" vertical="center"/>
    </xf>
    <xf numFmtId="0" fontId="0" fillId="0" borderId="0" xfId="0" applyAlignment="1">
      <alignment horizontal="center" vertical="center"/>
    </xf>
    <xf numFmtId="0" fontId="19" fillId="0" borderId="0" xfId="0" applyFont="1"/>
    <xf numFmtId="0" fontId="22" fillId="0" borderId="0" xfId="0" applyFont="1" applyFill="1"/>
    <xf numFmtId="0" fontId="0" fillId="0" borderId="0" xfId="1" applyFont="1" applyAlignment="1">
      <alignment horizontal="center" vertical="center"/>
    </xf>
    <xf numFmtId="0" fontId="11" fillId="0" borderId="0" xfId="1" applyFont="1" applyAlignment="1">
      <alignment horizontal="center" vertical="center"/>
    </xf>
    <xf numFmtId="0" fontId="16" fillId="0" borderId="0" xfId="0" applyFont="1" applyAlignment="1">
      <alignment horizontal="right" vertical="center"/>
    </xf>
    <xf numFmtId="0" fontId="26" fillId="0" borderId="0" xfId="0" applyFont="1" applyAlignment="1">
      <alignment vertical="center"/>
    </xf>
    <xf numFmtId="0" fontId="19" fillId="0" borderId="0" xfId="1" applyFont="1" applyAlignment="1">
      <alignment horizontal="left" vertical="center"/>
    </xf>
    <xf numFmtId="0" fontId="28" fillId="0" borderId="0" xfId="0" applyFont="1" applyAlignment="1">
      <alignment vertical="center"/>
    </xf>
    <xf numFmtId="165" fontId="0" fillId="0" borderId="0" xfId="0" applyNumberFormat="1" applyAlignment="1">
      <alignment vertical="center"/>
    </xf>
    <xf numFmtId="166" fontId="21" fillId="0" borderId="0" xfId="0" applyNumberFormat="1" applyFont="1" applyAlignment="1">
      <alignment vertical="center"/>
    </xf>
    <xf numFmtId="0" fontId="2" fillId="0" borderId="0" xfId="1" applyFont="1" applyAlignment="1">
      <alignment horizontal="left" vertical="center"/>
    </xf>
    <xf numFmtId="0" fontId="13" fillId="0" borderId="0" xfId="1" applyFont="1" applyAlignment="1">
      <alignment horizontal="left" vertical="center"/>
    </xf>
    <xf numFmtId="0" fontId="2" fillId="0" borderId="0" xfId="1" applyFont="1" applyAlignment="1">
      <alignment vertical="center"/>
    </xf>
    <xf numFmtId="0" fontId="13" fillId="0" borderId="0" xfId="1" applyFont="1" applyAlignment="1">
      <alignment vertical="center"/>
    </xf>
    <xf numFmtId="0" fontId="17" fillId="0" borderId="0" xfId="0" applyFont="1" applyAlignment="1">
      <alignment horizontal="right" vertical="center"/>
    </xf>
    <xf numFmtId="0" fontId="11" fillId="0" borderId="0" xfId="1" applyFont="1" applyAlignment="1">
      <alignment vertical="center" wrapText="1"/>
    </xf>
    <xf numFmtId="0" fontId="2" fillId="0" borderId="0" xfId="1" applyFont="1" applyFill="1" applyAlignment="1">
      <alignment horizontal="left" vertical="center"/>
    </xf>
    <xf numFmtId="0" fontId="13" fillId="0" borderId="0" xfId="1" applyFont="1" applyFill="1" applyAlignment="1">
      <alignment horizontal="left" vertical="center"/>
    </xf>
    <xf numFmtId="0" fontId="13" fillId="0" borderId="0" xfId="1" applyFont="1" applyFill="1"/>
    <xf numFmtId="0" fontId="0" fillId="0" borderId="0" xfId="0" applyAlignment="1">
      <alignment horizontal="center"/>
    </xf>
    <xf numFmtId="0" fontId="11" fillId="0" borderId="0" xfId="0" applyFont="1"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0" fillId="0" borderId="0" xfId="1" applyFont="1" applyAlignment="1">
      <alignment vertical="top"/>
    </xf>
    <xf numFmtId="0" fontId="24" fillId="2" borderId="0" xfId="0" applyFont="1" applyFill="1"/>
    <xf numFmtId="2" fontId="0" fillId="0" borderId="0" xfId="0" applyNumberFormat="1" applyAlignment="1">
      <alignment horizontal="center"/>
    </xf>
    <xf numFmtId="0" fontId="0" fillId="0" borderId="0" xfId="0" applyAlignment="1">
      <alignment horizontal="center"/>
    </xf>
    <xf numFmtId="0" fontId="11" fillId="0" borderId="0" xfId="0" applyFont="1" applyAlignment="1">
      <alignment horizontal="center"/>
    </xf>
    <xf numFmtId="0" fontId="11" fillId="0" borderId="0" xfId="0" applyFont="1" applyAlignment="1">
      <alignment horizontal="center" wrapText="1"/>
    </xf>
    <xf numFmtId="0" fontId="0" fillId="0" borderId="0" xfId="0" applyAlignment="1">
      <alignment horizontal="center" wrapText="1"/>
    </xf>
    <xf numFmtId="0" fontId="0" fillId="0" borderId="0" xfId="0" applyAlignment="1">
      <alignment horizontal="center" vertical="center" wrapText="1"/>
    </xf>
    <xf numFmtId="0" fontId="12" fillId="0" borderId="0" xfId="0" applyFont="1" applyAlignment="1">
      <alignment horizontal="left" wrapText="1"/>
    </xf>
    <xf numFmtId="165" fontId="19" fillId="2" borderId="0" xfId="1" applyNumberFormat="1" applyFont="1" applyFill="1" applyAlignment="1">
      <alignment horizontal="center"/>
    </xf>
    <xf numFmtId="172" fontId="0" fillId="0" borderId="0" xfId="0" applyNumberFormat="1"/>
    <xf numFmtId="0" fontId="20" fillId="0" borderId="0" xfId="1" applyFont="1" applyAlignment="1"/>
    <xf numFmtId="0" fontId="11" fillId="0" borderId="0" xfId="0" applyFont="1" applyAlignment="1" applyProtection="1">
      <alignment vertical="center"/>
      <protection locked="0"/>
    </xf>
    <xf numFmtId="0" fontId="20" fillId="0" borderId="0" xfId="1" applyFont="1" applyBorder="1" applyAlignment="1">
      <alignment horizontal="left" indent="2"/>
    </xf>
    <xf numFmtId="165" fontId="19" fillId="2" borderId="0" xfId="1" applyNumberFormat="1" applyFont="1" applyFill="1" applyBorder="1" applyAlignment="1">
      <alignment horizontal="center"/>
    </xf>
    <xf numFmtId="0" fontId="18" fillId="0" borderId="0" xfId="0" applyFont="1" applyBorder="1" applyAlignment="1" applyProtection="1">
      <alignment vertical="center"/>
      <protection locked="0"/>
    </xf>
    <xf numFmtId="0" fontId="0" fillId="0" borderId="0" xfId="0" applyBorder="1" applyAlignment="1">
      <alignment horizontal="left" indent="1"/>
    </xf>
    <xf numFmtId="166" fontId="21" fillId="0" borderId="0" xfId="0" applyNumberFormat="1" applyFont="1" applyBorder="1"/>
    <xf numFmtId="0" fontId="13" fillId="0" borderId="0" xfId="1" applyFont="1" applyBorder="1" applyAlignment="1">
      <alignment horizontal="left"/>
    </xf>
    <xf numFmtId="0" fontId="19" fillId="2" borderId="0" xfId="1" applyFont="1" applyFill="1" applyBorder="1" applyAlignment="1">
      <alignment horizontal="left" indent="2"/>
    </xf>
    <xf numFmtId="0" fontId="13" fillId="0" borderId="0" xfId="1" applyFont="1" applyBorder="1"/>
    <xf numFmtId="0" fontId="19" fillId="2" borderId="0" xfId="1" applyFont="1" applyFill="1" applyBorder="1"/>
    <xf numFmtId="165" fontId="19" fillId="2" borderId="0" xfId="1" applyNumberFormat="1" applyFont="1" applyFill="1" applyBorder="1"/>
    <xf numFmtId="165" fontId="2" fillId="2" borderId="0" xfId="8" applyNumberFormat="1" applyFont="1" applyFill="1" applyBorder="1"/>
    <xf numFmtId="0" fontId="12" fillId="0" borderId="0" xfId="0" applyFont="1" applyAlignment="1">
      <alignment vertical="center" wrapText="1"/>
    </xf>
    <xf numFmtId="171" fontId="11" fillId="0" borderId="0" xfId="0" applyNumberFormat="1" applyFont="1" applyAlignment="1">
      <alignment horizontal="center" vertical="center" wrapText="1"/>
    </xf>
    <xf numFmtId="171" fontId="0" fillId="0" borderId="0" xfId="0" applyNumberFormat="1" applyAlignment="1">
      <alignment horizontal="center"/>
    </xf>
    <xf numFmtId="1" fontId="0" fillId="0" borderId="0" xfId="0" applyNumberFormat="1" applyAlignment="1">
      <alignment horizontal="center" wrapText="1"/>
    </xf>
    <xf numFmtId="3" fontId="0" fillId="0" borderId="0" xfId="0" applyNumberFormat="1" applyAlignment="1">
      <alignment horizontal="center"/>
    </xf>
    <xf numFmtId="0" fontId="12" fillId="0" borderId="0" xfId="0" applyFont="1" applyAlignment="1">
      <alignment horizontal="left"/>
    </xf>
    <xf numFmtId="0" fontId="19" fillId="0" borderId="0" xfId="1" applyFont="1" applyAlignment="1">
      <alignment horizontal="right"/>
    </xf>
    <xf numFmtId="0" fontId="19" fillId="0" borderId="0" xfId="1" applyFont="1" applyAlignment="1">
      <alignment horizontal="right" wrapText="1"/>
    </xf>
    <xf numFmtId="0" fontId="22" fillId="0" borderId="0" xfId="0" applyFont="1" applyAlignment="1">
      <alignment vertical="top"/>
    </xf>
    <xf numFmtId="0" fontId="35" fillId="0" borderId="0" xfId="0" applyFont="1" applyAlignment="1" applyProtection="1">
      <alignment horizontal="left" vertical="center"/>
      <protection locked="0"/>
    </xf>
    <xf numFmtId="0" fontId="19" fillId="0" borderId="0" xfId="0" applyFont="1" applyAlignment="1">
      <alignment horizontal="left" indent="2"/>
    </xf>
    <xf numFmtId="165" fontId="1" fillId="0" borderId="0" xfId="0" applyNumberFormat="1" applyFont="1" applyAlignment="1">
      <alignment horizontal="right"/>
    </xf>
    <xf numFmtId="165" fontId="0" fillId="0" borderId="0" xfId="0" applyNumberFormat="1" applyFont="1"/>
    <xf numFmtId="0" fontId="4" fillId="0" borderId="0" xfId="0" applyFont="1" applyFill="1" applyAlignment="1" applyProtection="1">
      <alignment horizontal="left" vertical="center"/>
      <protection locked="0"/>
    </xf>
    <xf numFmtId="165" fontId="19" fillId="0" borderId="0" xfId="1" applyNumberFormat="1" applyFont="1" applyAlignment="1">
      <alignment horizontal="left" indent="1"/>
    </xf>
    <xf numFmtId="165" fontId="19" fillId="0" borderId="0" xfId="1" applyNumberFormat="1" applyFont="1"/>
    <xf numFmtId="0" fontId="12" fillId="0" borderId="0" xfId="0" applyFont="1" applyAlignment="1">
      <alignment vertical="center" wrapText="1"/>
    </xf>
    <xf numFmtId="0" fontId="0" fillId="0" borderId="0" xfId="0" applyAlignment="1">
      <alignment horizontal="center" vertical="center" wrapText="1"/>
    </xf>
    <xf numFmtId="0" fontId="0" fillId="0" borderId="0" xfId="0" applyAlignment="1">
      <alignment horizontal="left"/>
    </xf>
    <xf numFmtId="165" fontId="0" fillId="0" borderId="0" xfId="0" applyNumberFormat="1" applyAlignment="1">
      <alignment horizontal="left"/>
    </xf>
    <xf numFmtId="168" fontId="0" fillId="0" borderId="0" xfId="0" applyNumberFormat="1"/>
    <xf numFmtId="173" fontId="11" fillId="0" borderId="0" xfId="0" applyNumberFormat="1" applyFont="1"/>
    <xf numFmtId="165" fontId="17" fillId="0" borderId="0" xfId="0" applyNumberFormat="1" applyFont="1" applyAlignment="1">
      <alignment horizontal="right"/>
    </xf>
    <xf numFmtId="17" fontId="36" fillId="0" borderId="1" xfId="1" applyNumberFormat="1" applyFont="1" applyBorder="1"/>
    <xf numFmtId="165" fontId="37" fillId="0" borderId="0" xfId="0" applyNumberFormat="1"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vertical="center" wrapText="1"/>
    </xf>
    <xf numFmtId="165" fontId="0" fillId="0" borderId="0" xfId="0" applyNumberFormat="1" applyAlignment="1">
      <alignment horizontal="right"/>
    </xf>
    <xf numFmtId="17" fontId="24" fillId="0" borderId="0" xfId="9" applyNumberFormat="1" applyFont="1" applyAlignment="1">
      <alignment horizontal="center"/>
    </xf>
    <xf numFmtId="1" fontId="1" fillId="0" borderId="0" xfId="0" applyNumberFormat="1" applyFont="1" applyAlignment="1">
      <alignment horizontal="right"/>
    </xf>
    <xf numFmtId="0" fontId="19" fillId="0" borderId="0" xfId="10" applyFont="1"/>
    <xf numFmtId="0" fontId="20" fillId="0" borderId="0" xfId="10" applyFont="1"/>
    <xf numFmtId="0" fontId="19" fillId="0" borderId="0" xfId="10" applyFont="1" applyFill="1"/>
    <xf numFmtId="0" fontId="25" fillId="0" borderId="0" xfId="11"/>
    <xf numFmtId="0" fontId="38" fillId="0" borderId="0" xfId="11" applyFont="1"/>
    <xf numFmtId="0" fontId="26" fillId="0" borderId="0" xfId="11" applyFont="1"/>
    <xf numFmtId="167" fontId="0" fillId="0" borderId="0" xfId="12" applyNumberFormat="1" applyFont="1"/>
    <xf numFmtId="2" fontId="0" fillId="0" borderId="0" xfId="13" applyNumberFormat="1" applyFont="1"/>
    <xf numFmtId="43" fontId="0" fillId="0" borderId="0" xfId="13" applyFont="1"/>
    <xf numFmtId="0" fontId="39" fillId="0" borderId="0" xfId="11" applyFont="1" applyFill="1" applyAlignment="1">
      <alignment horizontal="center" vertical="center" wrapText="1"/>
    </xf>
    <xf numFmtId="0" fontId="26" fillId="0" borderId="0" xfId="11" applyFont="1" applyAlignment="1">
      <alignment horizontal="right"/>
    </xf>
    <xf numFmtId="0" fontId="11" fillId="0" borderId="0" xfId="0" applyFont="1" applyAlignment="1">
      <alignment horizontal="left" vertical="center"/>
    </xf>
    <xf numFmtId="0" fontId="0" fillId="2" borderId="0" xfId="0" applyFill="1"/>
    <xf numFmtId="0" fontId="25" fillId="2" borderId="0" xfId="1" applyFont="1" applyFill="1"/>
    <xf numFmtId="0" fontId="25" fillId="2" borderId="0" xfId="1" applyFont="1" applyFill="1" applyAlignment="1">
      <alignment horizontal="center"/>
    </xf>
    <xf numFmtId="0" fontId="1" fillId="0" borderId="0" xfId="0" applyFont="1" applyAlignment="1">
      <alignment horizontal="right" wrapText="1"/>
    </xf>
    <xf numFmtId="0" fontId="1" fillId="0" borderId="0" xfId="0" applyFont="1" applyAlignment="1">
      <alignment horizontal="left"/>
    </xf>
    <xf numFmtId="0" fontId="25" fillId="2" borderId="0" xfId="1" applyFont="1" applyFill="1" applyAlignment="1">
      <alignment horizontal="left"/>
    </xf>
    <xf numFmtId="168" fontId="0" fillId="0" borderId="0" xfId="0" applyNumberFormat="1" applyAlignment="1">
      <alignment horizontal="right" vertical="center" wrapText="1"/>
    </xf>
    <xf numFmtId="169" fontId="0" fillId="0" borderId="0" xfId="0" applyNumberFormat="1" applyAlignment="1">
      <alignment horizontal="right" vertical="center" wrapText="1"/>
    </xf>
    <xf numFmtId="1" fontId="0" fillId="0" borderId="0" xfId="0" applyNumberFormat="1" applyAlignment="1">
      <alignment horizontal="left" vertical="center" wrapText="1"/>
    </xf>
    <xf numFmtId="165" fontId="0" fillId="0" borderId="0" xfId="0" applyNumberForma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right" vertical="center" wrapText="1"/>
    </xf>
    <xf numFmtId="1" fontId="0" fillId="0" borderId="0" xfId="0" applyNumberFormat="1" applyAlignment="1">
      <alignment horizontal="left"/>
    </xf>
    <xf numFmtId="165" fontId="0" fillId="0" borderId="0" xfId="0" applyNumberFormat="1" applyAlignment="1">
      <alignment horizontal="left" vertical="center"/>
    </xf>
    <xf numFmtId="1" fontId="0" fillId="0" borderId="0" xfId="0" applyNumberFormat="1" applyAlignment="1">
      <alignment horizontal="right" vertical="center"/>
    </xf>
    <xf numFmtId="0" fontId="39" fillId="0" borderId="0" xfId="11" applyFont="1" applyAlignment="1">
      <alignment horizontal="center" vertical="center" wrapText="1"/>
    </xf>
    <xf numFmtId="10" fontId="0" fillId="0" borderId="0" xfId="0" applyNumberFormat="1"/>
    <xf numFmtId="0" fontId="0" fillId="0" borderId="0" xfId="0" applyAlignment="1">
      <alignment horizontal="center"/>
    </xf>
    <xf numFmtId="0" fontId="12" fillId="0" borderId="0" xfId="0" applyFont="1" applyAlignment="1">
      <alignment vertical="center" wrapText="1"/>
    </xf>
    <xf numFmtId="0" fontId="0" fillId="0" borderId="0" xfId="0" applyAlignment="1">
      <alignment horizontal="left" vertical="center"/>
    </xf>
    <xf numFmtId="0" fontId="11" fillId="0" borderId="0" xfId="0" applyFont="1" applyAlignment="1">
      <alignment horizontal="left" vertical="center"/>
    </xf>
    <xf numFmtId="0" fontId="0" fillId="0" borderId="0" xfId="0" applyAlignment="1">
      <alignment horizontal="center" vertical="center" wrapText="1"/>
    </xf>
    <xf numFmtId="0" fontId="20" fillId="0" borderId="0" xfId="0" applyFont="1" applyAlignment="1">
      <alignment horizontal="center" vertical="center" wrapText="1"/>
    </xf>
    <xf numFmtId="0" fontId="11" fillId="0" borderId="0" xfId="0" applyFont="1" applyAlignment="1">
      <alignment horizontal="left" indent="2"/>
    </xf>
    <xf numFmtId="0" fontId="20" fillId="0" borderId="0" xfId="0" applyFont="1"/>
    <xf numFmtId="0" fontId="27" fillId="0" borderId="0" xfId="0" applyFont="1" applyAlignment="1">
      <alignment horizontal="center" vertical="center"/>
    </xf>
    <xf numFmtId="0" fontId="27" fillId="0" borderId="0" xfId="0" applyFont="1" applyAlignment="1">
      <alignment vertical="center"/>
    </xf>
    <xf numFmtId="165" fontId="1" fillId="0" borderId="0" xfId="0" applyNumberFormat="1" applyFont="1" applyAlignment="1">
      <alignment horizontal="center" vertical="center"/>
    </xf>
    <xf numFmtId="165" fontId="2" fillId="0" borderId="0" xfId="1" applyNumberFormat="1" applyFont="1" applyAlignment="1">
      <alignment horizontal="center" vertical="center" wrapText="1"/>
    </xf>
    <xf numFmtId="0" fontId="22" fillId="0" borderId="0" xfId="0" applyFont="1" applyAlignment="1">
      <alignment vertical="center"/>
    </xf>
    <xf numFmtId="0" fontId="34" fillId="0" borderId="0" xfId="0" applyFont="1" applyAlignment="1">
      <alignment horizontal="left" vertical="center"/>
    </xf>
    <xf numFmtId="165" fontId="11" fillId="0" borderId="0" xfId="0" applyNumberFormat="1" applyFont="1" applyAlignment="1">
      <alignment horizontal="center" vertical="center"/>
    </xf>
    <xf numFmtId="0" fontId="19" fillId="0" borderId="0" xfId="0" applyFont="1" applyAlignment="1">
      <alignment vertical="center"/>
    </xf>
    <xf numFmtId="0" fontId="33" fillId="0" borderId="0" xfId="0" applyFont="1" applyAlignment="1">
      <alignment vertical="center"/>
    </xf>
    <xf numFmtId="0" fontId="1" fillId="0" borderId="0" xfId="0" applyFont="1" applyAlignment="1">
      <alignment horizontal="center" vertical="center"/>
    </xf>
    <xf numFmtId="0" fontId="2" fillId="0" borderId="0" xfId="1" applyFont="1" applyAlignment="1">
      <alignment horizontal="center" vertical="center" wrapText="1"/>
    </xf>
    <xf numFmtId="165" fontId="28" fillId="0" borderId="0" xfId="0" applyNumberFormat="1" applyFont="1" applyAlignment="1">
      <alignment vertical="center"/>
    </xf>
    <xf numFmtId="165" fontId="18" fillId="0" borderId="0" xfId="0" applyNumberFormat="1" applyFont="1" applyAlignment="1">
      <alignment vertical="center"/>
    </xf>
    <xf numFmtId="0" fontId="0" fillId="0" borderId="0" xfId="0" applyAlignment="1">
      <alignment horizontal="left" vertical="center" wrapText="1"/>
    </xf>
    <xf numFmtId="0" fontId="11" fillId="0" borderId="0" xfId="0" applyFont="1" applyAlignment="1">
      <alignment horizontal="left" vertical="center" wrapText="1"/>
    </xf>
    <xf numFmtId="0" fontId="31" fillId="0" borderId="0" xfId="0" applyFont="1"/>
    <xf numFmtId="0" fontId="11" fillId="0" borderId="0" xfId="0" applyFont="1" applyAlignment="1">
      <alignment horizontal="left" indent="1"/>
    </xf>
    <xf numFmtId="0" fontId="16" fillId="0" borderId="0" xfId="0" applyFont="1" applyAlignment="1">
      <alignment horizontal="center" vertical="center"/>
    </xf>
    <xf numFmtId="0" fontId="32" fillId="0" borderId="0" xfId="0" applyFont="1" applyAlignment="1">
      <alignment horizontal="center" vertical="center"/>
    </xf>
    <xf numFmtId="0" fontId="24" fillId="0" borderId="0" xfId="0" applyFont="1" applyAlignment="1">
      <alignment vertical="center"/>
    </xf>
    <xf numFmtId="0" fontId="31" fillId="0" borderId="0" xfId="0" applyFont="1" applyAlignment="1">
      <alignment vertical="center"/>
    </xf>
    <xf numFmtId="1" fontId="19" fillId="0" borderId="0" xfId="0" applyNumberFormat="1" applyFont="1" applyAlignment="1">
      <alignment horizontal="center" vertical="center"/>
    </xf>
    <xf numFmtId="0" fontId="11" fillId="0" borderId="0" xfId="0" applyFont="1" applyAlignment="1">
      <alignment horizontal="left" indent="3"/>
    </xf>
    <xf numFmtId="0" fontId="9" fillId="0" borderId="0" xfId="2" applyFill="1" applyAlignment="1" applyProtection="1"/>
    <xf numFmtId="0" fontId="5" fillId="0" borderId="0" xfId="0" applyFont="1" applyFill="1" applyAlignment="1" applyProtection="1">
      <alignment horizontal="left" vertical="center"/>
      <protection locked="0"/>
    </xf>
    <xf numFmtId="0" fontId="0" fillId="0" borderId="0" xfId="0" applyFill="1" applyAlignment="1">
      <alignment vertical="center"/>
    </xf>
    <xf numFmtId="0" fontId="12" fillId="0" borderId="0" xfId="0" applyFont="1" applyAlignment="1">
      <alignment vertical="center" wrapText="1"/>
    </xf>
    <xf numFmtId="0" fontId="1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xf>
    <xf numFmtId="0" fontId="0" fillId="0" borderId="0" xfId="0" applyAlignment="1"/>
    <xf numFmtId="0" fontId="1" fillId="0" borderId="0" xfId="0" applyFont="1" applyAlignment="1">
      <alignment horizontal="center"/>
    </xf>
    <xf numFmtId="0" fontId="11"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wrapText="1"/>
    </xf>
    <xf numFmtId="165" fontId="19" fillId="2" borderId="0" xfId="1" applyNumberFormat="1" applyFont="1" applyFill="1"/>
    <xf numFmtId="0" fontId="11" fillId="2" borderId="0" xfId="0" applyFont="1" applyFill="1"/>
    <xf numFmtId="165" fontId="0" fillId="2" borderId="0" xfId="0" applyNumberFormat="1" applyFill="1"/>
    <xf numFmtId="165" fontId="11" fillId="0" borderId="0" xfId="0" applyNumberFormat="1" applyFont="1" applyAlignment="1">
      <alignment horizontal="left"/>
    </xf>
    <xf numFmtId="1" fontId="19" fillId="0" borderId="0" xfId="10" applyNumberFormat="1" applyFont="1" applyAlignment="1">
      <alignment horizontal="center"/>
    </xf>
    <xf numFmtId="165" fontId="19" fillId="0" borderId="0" xfId="10" applyNumberFormat="1" applyFont="1" applyAlignment="1">
      <alignment horizontal="center"/>
    </xf>
    <xf numFmtId="0" fontId="17" fillId="0" borderId="0" xfId="0" applyFont="1" applyAlignment="1">
      <alignment horizontal="center"/>
    </xf>
    <xf numFmtId="0" fontId="25" fillId="0" borderId="0" xfId="11" applyAlignment="1">
      <alignment horizontal="center"/>
    </xf>
    <xf numFmtId="167" fontId="0" fillId="0" borderId="0" xfId="12" applyNumberFormat="1" applyFont="1" applyAlignment="1">
      <alignment horizontal="center"/>
    </xf>
    <xf numFmtId="2" fontId="0" fillId="0" borderId="0" xfId="13" applyNumberFormat="1" applyFont="1" applyAlignment="1">
      <alignment horizontal="center"/>
    </xf>
    <xf numFmtId="43" fontId="0" fillId="0" borderId="0" xfId="13" applyFont="1" applyAlignment="1">
      <alignment horizontal="center"/>
    </xf>
    <xf numFmtId="0" fontId="38" fillId="0" borderId="0" xfId="11" applyFont="1" applyAlignment="1">
      <alignment horizontal="center"/>
    </xf>
    <xf numFmtId="0" fontId="26" fillId="0" borderId="0" xfId="11" applyFont="1" applyAlignment="1">
      <alignment horizontal="center"/>
    </xf>
    <xf numFmtId="169" fontId="11" fillId="0" borderId="0" xfId="0" applyNumberFormat="1" applyFont="1" applyAlignment="1">
      <alignment horizontal="right"/>
    </xf>
    <xf numFmtId="0" fontId="0" fillId="0" borderId="0" xfId="0" applyFont="1" applyAlignment="1">
      <alignment horizontal="center"/>
    </xf>
    <xf numFmtId="0" fontId="19" fillId="2" borderId="0" xfId="1" applyFont="1" applyFill="1"/>
    <xf numFmtId="0" fontId="19" fillId="2" borderId="0" xfId="1" applyFont="1" applyFill="1" applyAlignment="1">
      <alignment horizontal="center"/>
    </xf>
    <xf numFmtId="0" fontId="17" fillId="0" borderId="0" xfId="0" applyFont="1" applyAlignment="1">
      <alignment horizontal="left"/>
    </xf>
    <xf numFmtId="0" fontId="42" fillId="2" borderId="0" xfId="1" applyFont="1" applyFill="1" applyAlignment="1">
      <alignment horizontal="center"/>
    </xf>
    <xf numFmtId="1" fontId="11" fillId="0" borderId="0" xfId="0" applyNumberFormat="1" applyFont="1" applyAlignment="1">
      <alignment horizontal="center" vertical="center" wrapText="1"/>
    </xf>
    <xf numFmtId="1" fontId="11" fillId="0" borderId="0" xfId="0" applyNumberFormat="1" applyFont="1" applyAlignment="1">
      <alignment horizontal="center"/>
    </xf>
    <xf numFmtId="1" fontId="11" fillId="0" borderId="0" xfId="0" applyNumberFormat="1" applyFont="1" applyAlignment="1">
      <alignment horizontal="left"/>
    </xf>
    <xf numFmtId="165" fontId="11" fillId="0" borderId="0" xfId="0" applyNumberFormat="1" applyFont="1" applyAlignment="1">
      <alignment horizontal="left" vertical="center"/>
    </xf>
    <xf numFmtId="165" fontId="11" fillId="0" borderId="0" xfId="0" applyNumberFormat="1" applyFont="1" applyAlignment="1">
      <alignment horizontal="center" vertical="center" wrapText="1"/>
    </xf>
    <xf numFmtId="0" fontId="1" fillId="0" borderId="0" xfId="0" applyFont="1" applyAlignment="1">
      <alignment horizontal="center" vertical="center" wrapText="1"/>
    </xf>
    <xf numFmtId="0" fontId="22" fillId="0" borderId="0" xfId="0" applyFont="1" applyAlignment="1">
      <alignment horizontal="left"/>
    </xf>
    <xf numFmtId="1" fontId="0" fillId="0" borderId="0" xfId="3" applyNumberFormat="1" applyFont="1" applyFill="1" applyAlignment="1">
      <alignment horizontal="center" vertical="center"/>
    </xf>
    <xf numFmtId="0" fontId="45" fillId="0" borderId="0" xfId="10" applyFont="1" applyFill="1"/>
    <xf numFmtId="0" fontId="0" fillId="0" borderId="0" xfId="1" applyFont="1" applyBorder="1"/>
    <xf numFmtId="0" fontId="0" fillId="0" borderId="0" xfId="1" applyFont="1" applyBorder="1" applyAlignment="1">
      <alignment horizontal="center"/>
    </xf>
    <xf numFmtId="0" fontId="11" fillId="0" borderId="0" xfId="1" applyFont="1" applyBorder="1" applyAlignment="1">
      <alignment horizontal="center"/>
    </xf>
    <xf numFmtId="0" fontId="24" fillId="0" borderId="0" xfId="1" applyFont="1" applyBorder="1" applyAlignment="1">
      <alignment horizontal="center" vertical="center"/>
    </xf>
    <xf numFmtId="0" fontId="0" fillId="0" borderId="0" xfId="1" applyFont="1" applyBorder="1" applyAlignment="1">
      <alignment horizontal="center" vertical="center"/>
    </xf>
    <xf numFmtId="0" fontId="24" fillId="0" borderId="0" xfId="1" applyFont="1" applyBorder="1"/>
    <xf numFmtId="0" fontId="0" fillId="0" borderId="0" xfId="1" applyFont="1" applyBorder="1" applyAlignment="1">
      <alignment horizontal="left" indent="3"/>
    </xf>
    <xf numFmtId="165" fontId="0" fillId="0" borderId="0" xfId="1" applyNumberFormat="1" applyFont="1" applyBorder="1" applyAlignment="1">
      <alignment horizontal="center"/>
    </xf>
    <xf numFmtId="165" fontId="19" fillId="0" borderId="0" xfId="1" applyNumberFormat="1" applyFont="1" applyBorder="1" applyAlignment="1">
      <alignment horizontal="center"/>
    </xf>
    <xf numFmtId="0" fontId="11" fillId="0" borderId="0" xfId="1" applyFont="1" applyBorder="1"/>
    <xf numFmtId="2" fontId="0" fillId="0" borderId="0" xfId="1" applyNumberFormat="1" applyFont="1" applyBorder="1" applyAlignment="1">
      <alignment horizontal="center"/>
    </xf>
    <xf numFmtId="170" fontId="0" fillId="0" borderId="0" xfId="1" applyNumberFormat="1" applyFont="1" applyBorder="1" applyAlignment="1">
      <alignment horizontal="center"/>
    </xf>
    <xf numFmtId="0" fontId="0" fillId="0" borderId="0" xfId="1" applyFont="1" applyBorder="1" applyAlignment="1">
      <alignment vertical="top"/>
    </xf>
    <xf numFmtId="0" fontId="12" fillId="0" borderId="0" xfId="1" applyFont="1" applyBorder="1" applyAlignment="1">
      <alignment vertical="top"/>
    </xf>
    <xf numFmtId="0" fontId="22" fillId="0" borderId="0" xfId="1" applyFont="1" applyAlignment="1">
      <alignment vertical="top"/>
    </xf>
    <xf numFmtId="0" fontId="46" fillId="0" borderId="0" xfId="0" applyFont="1"/>
    <xf numFmtId="0" fontId="46" fillId="0" borderId="0" xfId="0" applyFont="1" applyAlignment="1">
      <alignment wrapText="1"/>
    </xf>
    <xf numFmtId="0" fontId="7" fillId="2" borderId="0" xfId="1" applyFont="1" applyFill="1" applyAlignment="1">
      <alignment horizontal="left" vertical="top" wrapText="1"/>
    </xf>
    <xf numFmtId="0" fontId="0" fillId="0" borderId="0" xfId="0" applyAlignment="1">
      <alignment horizontal="center"/>
    </xf>
    <xf numFmtId="0" fontId="11" fillId="0" borderId="0" xfId="0" applyFont="1" applyAlignment="1">
      <alignment horizontal="center"/>
    </xf>
    <xf numFmtId="0" fontId="12" fillId="0" borderId="0" xfId="0" applyFont="1" applyAlignment="1">
      <alignment vertical="center" wrapText="1"/>
    </xf>
    <xf numFmtId="0" fontId="0" fillId="0" borderId="0" xfId="0" applyAlignment="1"/>
    <xf numFmtId="0" fontId="0" fillId="0" borderId="0" xfId="1" applyFont="1" applyBorder="1" applyAlignment="1">
      <alignment horizontal="center" vertical="center"/>
    </xf>
    <xf numFmtId="0" fontId="0" fillId="0" borderId="0" xfId="1" applyFont="1" applyBorder="1" applyAlignment="1">
      <alignment horizontal="center" vertical="center" wrapText="1"/>
    </xf>
    <xf numFmtId="0" fontId="11" fillId="0" borderId="0" xfId="1" applyFont="1" applyBorder="1" applyAlignment="1">
      <alignment horizontal="center" vertical="center"/>
    </xf>
    <xf numFmtId="0" fontId="11" fillId="0" borderId="0" xfId="1" applyFont="1" applyBorder="1" applyAlignment="1">
      <alignment horizontal="center" vertical="center" wrapText="1"/>
    </xf>
    <xf numFmtId="0" fontId="12" fillId="0" borderId="0" xfId="0" applyFont="1" applyAlignment="1">
      <alignment horizontal="left" wrapText="1"/>
    </xf>
    <xf numFmtId="0" fontId="22" fillId="0" borderId="0" xfId="0" applyFont="1" applyAlignment="1">
      <alignment horizontal="left" wrapText="1"/>
    </xf>
    <xf numFmtId="0" fontId="1" fillId="0" borderId="0" xfId="0" applyFont="1" applyAlignment="1">
      <alignment horizontal="center"/>
    </xf>
    <xf numFmtId="0" fontId="11" fillId="0" borderId="0" xfId="0" applyFont="1" applyAlignment="1">
      <alignment horizontal="left" vertical="center"/>
    </xf>
    <xf numFmtId="0" fontId="0" fillId="0" borderId="0" xfId="0" applyAlignment="1">
      <alignment horizontal="left" vertical="center"/>
    </xf>
    <xf numFmtId="0" fontId="20" fillId="0" borderId="0" xfId="0" applyFont="1" applyAlignment="1">
      <alignment horizontal="left" vertical="center"/>
    </xf>
    <xf numFmtId="0" fontId="19" fillId="0" borderId="0" xfId="0" applyFont="1" applyAlignment="1">
      <alignment horizontal="left" vertical="center"/>
    </xf>
    <xf numFmtId="0" fontId="0" fillId="0" borderId="0" xfId="0" applyAlignment="1">
      <alignment horizontal="left" vertical="center" wrapText="1"/>
    </xf>
    <xf numFmtId="0" fontId="11" fillId="0" borderId="0" xfId="0" applyFont="1" applyAlignment="1">
      <alignment horizontal="left" vertical="center" wrapText="1"/>
    </xf>
    <xf numFmtId="0" fontId="0" fillId="0" borderId="0" xfId="0" applyAlignment="1">
      <alignment horizontal="center" vertical="center" wrapText="1"/>
    </xf>
    <xf numFmtId="0" fontId="0" fillId="0" borderId="0" xfId="0"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center" vertical="center"/>
    </xf>
  </cellXfs>
  <cellStyles count="14">
    <cellStyle name="Comma 6" xfId="13" xr:uid="{EBB41E59-0B77-44E2-A286-2B9F5580C33A}"/>
    <cellStyle name="Hyperlink" xfId="2" builtinId="8"/>
    <cellStyle name="Hyperlink 2" xfId="4" xr:uid="{77CABBE2-6437-488C-AB12-E380E42369D4}"/>
    <cellStyle name="Hyperlink 2 2" xfId="5" xr:uid="{5E9DFC81-A6E0-419B-915B-78FBEBF348DE}"/>
    <cellStyle name="Normal" xfId="0" builtinId="0"/>
    <cellStyle name="Normal 18" xfId="10" xr:uid="{421CC90E-0821-411F-A153-029FE36B725F}"/>
    <cellStyle name="Normal 2 2 2" xfId="1" xr:uid="{147C0E19-E0F6-4BBB-A9CA-684EC9212E6A}"/>
    <cellStyle name="Normal 3" xfId="6" xr:uid="{D11CC503-A45E-4E62-92BF-6124169D8DE3}"/>
    <cellStyle name="Normal 3 3" xfId="8" xr:uid="{63B3A364-FE27-4C58-ADA8-E50711D68476}"/>
    <cellStyle name="Normal 4" xfId="7" xr:uid="{920170AA-D1D3-4EDD-AF3A-E34314C606B4}"/>
    <cellStyle name="Normal 6" xfId="11" xr:uid="{AC773E14-5F62-4B2D-A315-A6F382F8DD33}"/>
    <cellStyle name="Normal_NIPE_Jun07_rBE2" xfId="9" xr:uid="{F6DF633C-DAC0-41FB-AAC7-DC9E30D4EB03}"/>
    <cellStyle name="Percent" xfId="3" builtinId="5"/>
    <cellStyle name="Percent 2" xfId="12" xr:uid="{96FD4C19-BEDC-4391-BAEA-58F17B32E8DC}"/>
  </cellStyles>
  <dxfs count="4">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63" Type="http://schemas.openxmlformats.org/officeDocument/2006/relationships/externalLink" Target="externalLinks/externalLink23.xml"/><Relationship Id="rId68" Type="http://schemas.openxmlformats.org/officeDocument/2006/relationships/externalLink" Target="externalLinks/externalLink28.xml"/><Relationship Id="rId84" Type="http://schemas.openxmlformats.org/officeDocument/2006/relationships/externalLink" Target="externalLinks/externalLink4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3.xml"/><Relationship Id="rId58" Type="http://schemas.openxmlformats.org/officeDocument/2006/relationships/externalLink" Target="externalLinks/externalLink18.xml"/><Relationship Id="rId74" Type="http://schemas.openxmlformats.org/officeDocument/2006/relationships/externalLink" Target="externalLinks/externalLink34.xml"/><Relationship Id="rId79" Type="http://schemas.openxmlformats.org/officeDocument/2006/relationships/externalLink" Target="externalLinks/externalLink3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64" Type="http://schemas.openxmlformats.org/officeDocument/2006/relationships/externalLink" Target="externalLinks/externalLink24.xml"/><Relationship Id="rId69" Type="http://schemas.openxmlformats.org/officeDocument/2006/relationships/externalLink" Target="externalLinks/externalLink29.xml"/><Relationship Id="rId77" Type="http://schemas.openxmlformats.org/officeDocument/2006/relationships/externalLink" Target="externalLinks/externalLink37.xml"/><Relationship Id="rId8" Type="http://schemas.openxmlformats.org/officeDocument/2006/relationships/worksheet" Target="worksheets/sheet8.xml"/><Relationship Id="rId51" Type="http://schemas.openxmlformats.org/officeDocument/2006/relationships/externalLink" Target="externalLinks/externalLink11.xml"/><Relationship Id="rId72" Type="http://schemas.openxmlformats.org/officeDocument/2006/relationships/externalLink" Target="externalLinks/externalLink32.xml"/><Relationship Id="rId80" Type="http://schemas.openxmlformats.org/officeDocument/2006/relationships/externalLink" Target="externalLinks/externalLink40.xml"/><Relationship Id="rId85" Type="http://schemas.openxmlformats.org/officeDocument/2006/relationships/externalLink" Target="externalLinks/externalLink4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externalLink" Target="externalLinks/externalLink19.xml"/><Relationship Id="rId67" Type="http://schemas.openxmlformats.org/officeDocument/2006/relationships/externalLink" Target="externalLinks/externalLink27.xml"/><Relationship Id="rId20" Type="http://schemas.openxmlformats.org/officeDocument/2006/relationships/worksheet" Target="worksheets/sheet20.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62" Type="http://schemas.openxmlformats.org/officeDocument/2006/relationships/externalLink" Target="externalLinks/externalLink22.xml"/><Relationship Id="rId70" Type="http://schemas.openxmlformats.org/officeDocument/2006/relationships/externalLink" Target="externalLinks/externalLink30.xml"/><Relationship Id="rId75" Type="http://schemas.openxmlformats.org/officeDocument/2006/relationships/externalLink" Target="externalLinks/externalLink35.xml"/><Relationship Id="rId83" Type="http://schemas.openxmlformats.org/officeDocument/2006/relationships/externalLink" Target="externalLinks/externalLink4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externalLink" Target="externalLinks/externalLink1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externalLink" Target="externalLinks/externalLink20.xml"/><Relationship Id="rId65" Type="http://schemas.openxmlformats.org/officeDocument/2006/relationships/externalLink" Target="externalLinks/externalLink25.xml"/><Relationship Id="rId73" Type="http://schemas.openxmlformats.org/officeDocument/2006/relationships/externalLink" Target="externalLinks/externalLink33.xml"/><Relationship Id="rId78" Type="http://schemas.openxmlformats.org/officeDocument/2006/relationships/externalLink" Target="externalLinks/externalLink38.xml"/><Relationship Id="rId81" Type="http://schemas.openxmlformats.org/officeDocument/2006/relationships/externalLink" Target="externalLinks/externalLink41.xml"/><Relationship Id="rId86" Type="http://schemas.openxmlformats.org/officeDocument/2006/relationships/externalLink" Target="externalLinks/externalLink4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6" Type="http://schemas.openxmlformats.org/officeDocument/2006/relationships/externalLink" Target="externalLinks/externalLink36.xml"/><Relationship Id="rId7" Type="http://schemas.openxmlformats.org/officeDocument/2006/relationships/worksheet" Target="worksheets/sheet7.xml"/><Relationship Id="rId71" Type="http://schemas.openxmlformats.org/officeDocument/2006/relationships/externalLink" Target="externalLinks/externalLink3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externalLink" Target="externalLinks/externalLink5.xml"/><Relationship Id="rId66" Type="http://schemas.openxmlformats.org/officeDocument/2006/relationships/externalLink" Target="externalLinks/externalLink26.xml"/><Relationship Id="rId87" Type="http://schemas.openxmlformats.org/officeDocument/2006/relationships/externalLink" Target="externalLinks/externalLink47.xml"/><Relationship Id="rId61" Type="http://schemas.openxmlformats.org/officeDocument/2006/relationships/externalLink" Target="externalLinks/externalLink21.xml"/><Relationship Id="rId82" Type="http://schemas.openxmlformats.org/officeDocument/2006/relationships/externalLink" Target="externalLinks/externalLink4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152400</xdr:rowOff>
    </xdr:from>
    <xdr:to>
      <xdr:col>12</xdr:col>
      <xdr:colOff>62593</xdr:colOff>
      <xdr:row>51</xdr:row>
      <xdr:rowOff>16329</xdr:rowOff>
    </xdr:to>
    <xdr:grpSp>
      <xdr:nvGrpSpPr>
        <xdr:cNvPr id="2" name="Group 1">
          <a:extLst>
            <a:ext uri="{FF2B5EF4-FFF2-40B4-BE49-F238E27FC236}">
              <a16:creationId xmlns:a16="http://schemas.microsoft.com/office/drawing/2014/main" id="{611C50F4-4DCC-4D04-B6A8-2B0890B8E0EB}"/>
            </a:ext>
          </a:extLst>
        </xdr:cNvPr>
        <xdr:cNvGrpSpPr/>
      </xdr:nvGrpSpPr>
      <xdr:grpSpPr>
        <a:xfrm>
          <a:off x="152400" y="152400"/>
          <a:ext cx="7162800" cy="9579429"/>
          <a:chOff x="0" y="0"/>
          <a:chExt cx="7000875" cy="10197578"/>
        </a:xfrm>
      </xdr:grpSpPr>
      <xdr:pic>
        <xdr:nvPicPr>
          <xdr:cNvPr id="3" name="Picture 2">
            <a:extLst>
              <a:ext uri="{FF2B5EF4-FFF2-40B4-BE49-F238E27FC236}">
                <a16:creationId xmlns:a16="http://schemas.microsoft.com/office/drawing/2014/main" id="{C8A0243A-8D63-4729-B380-72852B70522F}"/>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000875" cy="10197578"/>
          </a:xfrm>
          <a:prstGeom prst="rect">
            <a:avLst/>
          </a:prstGeom>
        </xdr:spPr>
      </xdr:pic>
      <xdr:sp macro="" textlink="">
        <xdr:nvSpPr>
          <xdr:cNvPr id="4" name="TextBox 3">
            <a:extLst>
              <a:ext uri="{FF2B5EF4-FFF2-40B4-BE49-F238E27FC236}">
                <a16:creationId xmlns:a16="http://schemas.microsoft.com/office/drawing/2014/main" id="{1A3530E9-EB7B-4207-B2A2-11CE25CDB9D5}"/>
              </a:ext>
            </a:extLst>
          </xdr:cNvPr>
          <xdr:cNvSpPr txBox="1"/>
        </xdr:nvSpPr>
        <xdr:spPr>
          <a:xfrm>
            <a:off x="404486" y="3906773"/>
            <a:ext cx="5681071" cy="12208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no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pt-PT" sz="23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Out/oct. 2023</a:t>
            </a:r>
            <a:endParaRPr kumimoji="0" lang="pt-PT" sz="1600" b="0" i="0" u="none" strike="noStrike" kern="0" cap="all" spc="100" normalizeH="0" baseline="0" noProof="0">
              <a:ln>
                <a:noFill/>
              </a:ln>
              <a:solidFill>
                <a:schemeClr val="bg1"/>
              </a:solidFill>
              <a:effectLst/>
              <a:uLnTx/>
              <a:uFillTx/>
              <a:latin typeface="Open Sans Light" panose="020B0306030504020204" pitchFamily="34" charset="0"/>
              <a:ea typeface="Open Sans Light" panose="020B0306030504020204" pitchFamily="34" charset="0"/>
              <a:cs typeface="Open Sans Light" panose="020B0306030504020204" pitchFamily="34" charset="0"/>
            </a:endParaRPr>
          </a:p>
        </xdr:txBody>
      </xdr:sp>
      <xdr:sp macro="" textlink="">
        <xdr:nvSpPr>
          <xdr:cNvPr id="5" name="TextBox 4">
            <a:extLst>
              <a:ext uri="{FF2B5EF4-FFF2-40B4-BE49-F238E27FC236}">
                <a16:creationId xmlns:a16="http://schemas.microsoft.com/office/drawing/2014/main" id="{23467572-46C8-417C-ABD0-23CAD75FDFDF}"/>
              </a:ext>
            </a:extLst>
          </xdr:cNvPr>
          <xdr:cNvSpPr txBox="1"/>
        </xdr:nvSpPr>
        <xdr:spPr>
          <a:xfrm>
            <a:off x="428299" y="1318154"/>
            <a:ext cx="5679284" cy="1770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oAutofit/>
          </a:bodyPr>
          <a:lstStyle/>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BOLETIM</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all"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ECONÓMICO</a:t>
            </a:r>
          </a:p>
          <a:p>
            <a:pPr marL="0" marR="0" lvl="0" indent="0" algn="r" defTabSz="914400" eaLnBrk="1" fontAlgn="auto" latinLnBrk="0" hangingPunct="1">
              <a:lnSpc>
                <a:spcPct val="90000"/>
              </a:lnSpc>
              <a:spcBef>
                <a:spcPts val="0"/>
              </a:spcBef>
              <a:spcAft>
                <a:spcPts val="0"/>
              </a:spcAft>
              <a:buClrTx/>
              <a:buSzTx/>
              <a:buFontTx/>
              <a:buNone/>
              <a:tabLst/>
              <a:defRPr/>
            </a:pPr>
            <a:r>
              <a:rPr kumimoji="0" lang="pt-PT" sz="3000" b="0" i="0" u="none" strike="noStrike" kern="0" cap="none" spc="130" normalizeH="0" baseline="0" noProof="0">
                <a:ln>
                  <a:noFill/>
                </a:ln>
                <a:solidFill>
                  <a:schemeClr val="tx1"/>
                </a:solidFill>
                <a:effectLst/>
                <a:uLnTx/>
                <a:uFillTx/>
                <a:latin typeface="Open Sans Light" panose="020B0306030504020204" pitchFamily="34" charset="0"/>
                <a:ea typeface="Open Sans Light" panose="020B0306030504020204" pitchFamily="34" charset="0"/>
                <a:cs typeface="Open Sans Light" panose="020B0306030504020204" pitchFamily="34" charset="0"/>
              </a:rPr>
              <a:t>Economic Bulletin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2476500</xdr:colOff>
      <xdr:row>2</xdr:row>
      <xdr:rowOff>1769</xdr:rowOff>
    </xdr:to>
    <xdr:pic>
      <xdr:nvPicPr>
        <xdr:cNvPr id="2" name="Picture 1" descr="Assinatura E.jpg">
          <a:extLst>
            <a:ext uri="{FF2B5EF4-FFF2-40B4-BE49-F238E27FC236}">
              <a16:creationId xmlns:a16="http://schemas.microsoft.com/office/drawing/2014/main" id="{A83DC09E-1156-4611-A84E-7A09628B3CD8}"/>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0" y="0"/>
          <a:ext cx="2476500" cy="63994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7DA6885-3C1C-4B0B-AE44-4D592F8B0CD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E48F1E7-387E-44AC-BA2A-FE30243865F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65881290-E015-4F21-A0CB-F5BA973AA94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20DECF5-B5B9-4384-955A-10765F9CD44D}"/>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6ABDD66-4F51-4BCC-890E-F071365D25C9}"/>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DE9222BD-8E70-4BBC-B89B-B0584CCB3A48}"/>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8585D69A-95F2-4A35-A93E-E0DD7F6048A0}"/>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58609790-47B4-4BA3-94BD-A8F9EC68B2C7}"/>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701849C-A166-4DBC-8FD0-8914900D4FE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FDEB623-37A5-41E4-BBA8-E8C866AFF02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CDE15CC-B036-4C65-9E85-85705684E78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5CDD1C87-0D8F-412A-B2AA-0840DA1B811A}"/>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BF55C111-8D83-47BC-BC0C-A4A9777681B1}"/>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85725</xdr:colOff>
      <xdr:row>0</xdr:row>
      <xdr:rowOff>38100</xdr:rowOff>
    </xdr:from>
    <xdr:ext cx="2447924" cy="591725"/>
    <xdr:pic>
      <xdr:nvPicPr>
        <xdr:cNvPr id="2" name="Picture 1" descr="Logotipo cor PT.jpg">
          <a:extLst>
            <a:ext uri="{FF2B5EF4-FFF2-40B4-BE49-F238E27FC236}">
              <a16:creationId xmlns:a16="http://schemas.microsoft.com/office/drawing/2014/main" id="{9F293231-116D-40D5-8838-D07B40FBF317}"/>
            </a:ext>
          </a:extLst>
        </xdr:cNvPr>
        <xdr:cNvPicPr>
          <a:picLocks noChangeAspect="1"/>
        </xdr:cNvPicPr>
      </xdr:nvPicPr>
      <xdr:blipFill>
        <a:blip xmlns:r="http://schemas.openxmlformats.org/officeDocument/2006/relationships" r:embed="rId1" cstate="print"/>
        <a:stretch>
          <a:fillRect/>
        </a:stretch>
      </xdr:blipFill>
      <xdr:spPr>
        <a:xfrm>
          <a:off x="85725" y="38100"/>
          <a:ext cx="2447924" cy="591725"/>
        </a:xfrm>
        <a:prstGeom prst="rect">
          <a:avLst/>
        </a:prstGeom>
      </xdr:spPr>
    </xdr:pic>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1727434F-3F5D-43F0-BA82-1728ADA8D38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0AA122A6-64CA-4B5E-8E0C-0E99F4DCD10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F660034-52DD-46BD-9FA6-27CE21FCA996}"/>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E28358F-8633-48F6-BD45-B2277AACCB2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74ABA64-83B5-4C39-AAB2-1E92B511B257}"/>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971DA4D-7E6D-4567-9FC2-AB8A80EB0E3B}"/>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2394E01-E9A7-4288-8107-8E3DE625E232}"/>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B66C792-7C4F-4CEF-8BF4-0D845BAAC03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4FD5173C-3CFF-4283-BFA0-F7DAFCB83411}"/>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F261BCB-8276-496B-A8D6-81CDC8201DA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12CD2995-88A7-4D92-A988-254F5EFE987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210D7460-6F74-4497-8C16-69A4775D8A05}"/>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23A72DC-4F78-4F5C-829F-B54245FB84F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CAEB994E-BE34-4F93-A166-F0EDFD023EE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F0029B8E-3F80-4F2A-A56B-41BE8A074FE7}"/>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5E45DE0F-E699-4D41-A07E-9A83CCE90081}"/>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BD74E7D7-76D1-44D1-AFEC-D907794F92B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A4B2AC5F-1D3D-4A2A-9DBE-5A7E93A9912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8D709D9-6E42-4DAA-BAB3-5D6B50A2CC2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54F174F1-C7B3-4A53-93DB-1EC7ED20106E}"/>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EFF35F1B-C6AD-49E5-8C03-C1353FF0220C}"/>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101A4F8F-E630-4EC5-990B-2F86E2EFD9E4}"/>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31B0A70F-CE50-490E-AC74-0737696C5871}"/>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oneCellAnchor>
    <xdr:from>
      <xdr:col>0</xdr:col>
      <xdr:colOff>0</xdr:colOff>
      <xdr:row>0</xdr:row>
      <xdr:rowOff>0</xdr:rowOff>
    </xdr:from>
    <xdr:ext cx="2447924" cy="629826"/>
    <xdr:pic>
      <xdr:nvPicPr>
        <xdr:cNvPr id="2" name="Picture 1" descr="Logotipo cor PT.jpg">
          <a:extLst>
            <a:ext uri="{FF2B5EF4-FFF2-40B4-BE49-F238E27FC236}">
              <a16:creationId xmlns:a16="http://schemas.microsoft.com/office/drawing/2014/main" id="{950BCEED-AA58-4308-A999-FFF9F2553607}"/>
            </a:ext>
          </a:extLst>
        </xdr:cNvPr>
        <xdr:cNvPicPr>
          <a:picLocks noChangeAspect="1"/>
        </xdr:cNvPicPr>
      </xdr:nvPicPr>
      <xdr:blipFill>
        <a:blip xmlns:r="http://schemas.openxmlformats.org/officeDocument/2006/relationships" r:embed="rId1" cstate="print"/>
        <a:stretch>
          <a:fillRect/>
        </a:stretch>
      </xdr:blipFill>
      <xdr:spPr>
        <a:xfrm>
          <a:off x="0" y="0"/>
          <a:ext cx="2447924" cy="629826"/>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MONREV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GCPI.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LVchart699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GFS\GFS-83\GFS\GFS79\GFS2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psfwn03p\ins\WINDOWS\TEMP\GeoBop0900_BseLine.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MONwork.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ATA1\MCD\DATA\UT\UZB\BOP\Uzex69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T5S\TRE1\LIQUID\1998\Review\SCEN-97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PSGWN03P\AFR\DATA\AFR\CFA\WAEMU\WAEMU_2002\WAEMU_Questionnaire_OCT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bdp.pt\dfs\AMSF\GAMPSF\SB_08n\liq\novos%20mapas\BC\dez09_liq_bc.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dp.pt\dfs\AMSF\GAMPSF\SB_08\Solv\BC\06_12_solv_b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bdp.pt\dfs\Ddecn\UE\CF\70_Difusao\702_Interna\7028_Boletim_Economico\Detalhes_Emp_SNF_e_Part_Apur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ata1\weo\Mission\Uganda\Previous%20files\Data%20from%20the%20Authorities\Diskette%209\INTR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ATA1\MCD\WINDOWS\TEMP\GeoBop0900_BseLin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erver_cuentas\ipc\indicado\varias\ITCER200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GFS\GFS-83\GFS\GFS79\GFS2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psfwn03p\ins\DATA\Rwanda\Bref1098\RWBOP998.xls" TargetMode="External"/></Relationships>
</file>

<file path=xl/externalLinks/_rels/externalLink18.xml.rels><?xml version="1.0" encoding="UTF-8" standalone="yes"?>
<Relationships xmlns="http://schemas.openxmlformats.org/package/2006/relationships"><Relationship Id="rId1" Type="http://schemas.microsoft.com/office/2006/relationships/xlExternalLinkPath/xlPathMissing" Target="BOP9703_stres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bdp.pt\dfs\AMSF\GAMPSF\SB_08n\Apoio\Documents%20and%20Settings\eeu146\Desktop\sb_nic\C_pessoal\BC\cpessoal_05_1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dp.pt\dfs\DEM_CTSI\Trabalho\S12\reuin&#227;obp\Compara%20Saldos%20BP%20INE_new.xls" TargetMode="External"/></Relationships>
</file>

<file path=xl/externalLinks/_rels/externalLink21.xml.rels><?xml version="1.0" encoding="UTF-8" standalone="yes"?>
<Relationships xmlns="http://schemas.openxmlformats.org/package/2006/relationships"><Relationship Id="rId1" Type="http://schemas.microsoft.com/office/2006/relationships/xlExternalLinkPath/xlPathMissing" Target="Alt4_Proy20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dp.pt\dfs\APM\GAPM\BasedeDados\Ficheiros_Bloomberg\B7ActVolatTaxasjur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bdp.pt\dfs\APM\GAPM\BasedeDados\Ficheiros_Bloomberg\B10ActBolsa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bdp.pt\dfs\APM\GAPM\BasedeDados\Ficheiros_Bloomberg\B10ActTaxaslong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bdp.pt\dfs\DEE\Cmartins\ReltAnual\Mercados%20financeiros%20(Cap.%20I.1)\Graficos_finais\ficheiros_base\FutTxJuroBloombApoioCadBr.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dp.pt\dfs\APM\GAPM\BasedeDados\Ficheiros_Bloomberg\B1ActTaxas&amp;Ger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MCD\DRAFTS\MT\COMM\OIL\OIL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ATA1\PDR\pre-mission\Real\ZMBREAL%20inactive%20sheets%20removed%20Jul%2020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PSGWN03P\EUR\WIN\Temporary%20Internet%20Files\OLK92A2\REAL\REER\KgReer_new.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CDCA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PSFWN03P\MCD\DATA\QAT\Qafis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PSGWN03P\AFR\DATA\NAM\Work-in-progress%20Art.%20IV%202003-04\old\WIN\Temporary%20Internet%20Files\OLK4395\NAFISC.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APM\Publica&#231;&#245;es\BolEconomico\2017\maio\Capitulos%202%20&amp;%203%20BOLETIM_MAIO_2017_GR%20e%20Q.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APM\Publica&#231;&#245;es\BolEconomico\2021\maio\enquadramento%20externo\World_GDP_NM_EMEsemChina.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bdp.pt\dfs\APM\Publica&#231;&#245;es\BolEconomico\2020\outubro\Enquadramento%20externo\BE%20Mai21_Cap&#237;tulo2_RL.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dp.pt\dfs\APM\Briefing\2017\Oct17\GAPM\BRIEFING_Banking%20sector.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G:\APM\Dados\MONET%20FINANC\Indicadores%20de%20politica%20monet&#225;ria\Financing%20Conditions%20Indicators.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G:\APM\Publica&#231;&#245;es\BolEconomico\2017\maio\Tabelas_ProcuraExternaPortugal&amp;PIBs_BEmai2017.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G:\APM\Publica&#231;&#245;es\BolEconomico\2019\maio\Capitulo%202%20e%203.1\Dados\PER.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F:\2.%20BMS\Materiais\0.%20Markets\An&#225;lises_2023.05\Markets_FX,%20Equity%20and%20commodities.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bdp.pt\dfs\APM\BenchmarkEstrategico\BMS\Documentos%20apoio\Documentos%20apoio_18.%20June-23\Slides%20BMS%20jun-23\BMS_NM.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F:\2.%20BMS\Materiais\0.%20Markets\An&#225;lises_2022.09\Markets_Bonds%20and%20ZCISR.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bdp.pt\dfs\APM\GCAEI\Briefing\2017\New_Section2\Section_2_US.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bdp.pt\dfs\APM\GCAEI\Briefing\2017\New_Section2\Section_2_JP.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bdp.pt\dfs\APM\Briefing\2017\Apr17\CountryTables\UK.xlsm" TargetMode="External"/></Relationships>
</file>

<file path=xl/externalLinks/_rels/externalLink46.xml.rels><?xml version="1.0" encoding="UTF-8" standalone="yes"?>
<Relationships xmlns="http://schemas.openxmlformats.org/package/2006/relationships"><Relationship Id="rId1" Type="http://schemas.microsoft.com/office/2006/relationships/xlExternalLinkPath/xlPathMissing" Target="moz%20macroframework%20Brief%20Feb2004.xls" TargetMode="External"/></Relationships>
</file>

<file path=xl/externalLinks/_rels/externalLink47.xml.rels><?xml version="1.0" encoding="UTF-8" standalone="yes"?>
<Relationships xmlns="http://schemas.openxmlformats.org/package/2006/relationships"><Relationship Id="rId1" Type="http://schemas.microsoft.com/office/2006/relationships/xlExternalLinkPath/xlPathMissing" Target="Mozambique%20Enhanc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INDEX"/>
      <sheetName val="CPICOMP"/>
      <sheetName val="INSINDEX"/>
      <sheetName val="INSPERCHG"/>
      <sheetName val="TOC"/>
      <sheetName val="Receitas por entidade"/>
      <sheetName val="NGCPI"/>
    </sheetNames>
    <sheetDataSet>
      <sheetData sheetId="0" refreshError="1">
        <row r="203">
          <cell r="B203">
            <v>1987</v>
          </cell>
          <cell r="K203">
            <v>0.55710306406684396</v>
          </cell>
          <cell r="O203">
            <v>15.680410168767377</v>
          </cell>
        </row>
        <row r="204">
          <cell r="K204">
            <v>-0.14773776546630479</v>
          </cell>
          <cell r="O204">
            <v>13.069845253032231</v>
          </cell>
        </row>
        <row r="205">
          <cell r="K205">
            <v>0.25892361753281357</v>
          </cell>
          <cell r="O205">
            <v>14.560439560439576</v>
          </cell>
        </row>
        <row r="206">
          <cell r="K206">
            <v>0.14757424829365817</v>
          </cell>
          <cell r="O206">
            <v>14.006719865602669</v>
          </cell>
        </row>
        <row r="207">
          <cell r="K207">
            <v>1.1235955056179803</v>
          </cell>
          <cell r="O207">
            <v>10.307414104882451</v>
          </cell>
        </row>
        <row r="208">
          <cell r="K208">
            <v>0.60109289617484851</v>
          </cell>
          <cell r="O208">
            <v>9.0209238057638697</v>
          </cell>
        </row>
        <row r="209">
          <cell r="K209">
            <v>1.9373528879232493</v>
          </cell>
          <cell r="O209">
            <v>7.5248281130633643</v>
          </cell>
        </row>
        <row r="210">
          <cell r="K210">
            <v>0.74600355239786698</v>
          </cell>
          <cell r="O210">
            <v>5.1538746755653841</v>
          </cell>
        </row>
        <row r="211">
          <cell r="K211">
            <v>1.6748942172073233</v>
          </cell>
          <cell r="O211">
            <v>6.4022140221401402</v>
          </cell>
        </row>
        <row r="212">
          <cell r="K212">
            <v>1.0750823651811903</v>
          </cell>
          <cell r="O212">
            <v>8.9940164547493531</v>
          </cell>
        </row>
        <row r="213">
          <cell r="K213">
            <v>1.2523588951792952</v>
          </cell>
          <cell r="O213">
            <v>9.84552391587561</v>
          </cell>
        </row>
        <row r="214">
          <cell r="K214">
            <v>0.10166045408335211</v>
          </cell>
          <cell r="O214">
            <v>9.7121634168986901</v>
          </cell>
        </row>
        <row r="215">
          <cell r="B215">
            <v>1988</v>
          </cell>
          <cell r="K215">
            <v>3.4867975626269532</v>
          </cell>
          <cell r="O215">
            <v>12.908587257617654</v>
          </cell>
        </row>
        <row r="216">
          <cell r="K216">
            <v>6.2031356509884228</v>
          </cell>
          <cell r="O216">
            <v>20.089878189410548</v>
          </cell>
        </row>
        <row r="217">
          <cell r="K217">
            <v>2.9525032092426073</v>
          </cell>
          <cell r="O217">
            <v>23.316240825178426</v>
          </cell>
        </row>
        <row r="218">
          <cell r="K218">
            <v>7.2942643391521234</v>
          </cell>
          <cell r="O218">
            <v>32.116283791393684</v>
          </cell>
        </row>
        <row r="219">
          <cell r="K219">
            <v>4.9970947123765264</v>
          </cell>
          <cell r="O219">
            <v>37.176945627111515</v>
          </cell>
        </row>
        <row r="220">
          <cell r="K220">
            <v>2.6009961261759917</v>
          </cell>
          <cell r="O220">
            <v>39.903959904426436</v>
          </cell>
        </row>
        <row r="221">
          <cell r="K221">
            <v>4.6925566343041902</v>
          </cell>
          <cell r="O221">
            <v>43.685340365482858</v>
          </cell>
        </row>
        <row r="222">
          <cell r="K222">
            <v>1.2879958784131951</v>
          </cell>
          <cell r="O222">
            <v>44.458337299286676</v>
          </cell>
        </row>
        <row r="223">
          <cell r="K223">
            <v>0.55951169888097674</v>
          </cell>
          <cell r="O223">
            <v>42.87361665324498</v>
          </cell>
        </row>
        <row r="224">
          <cell r="K224">
            <v>-2.9337379868487501</v>
          </cell>
          <cell r="O224">
            <v>37.206990925072844</v>
          </cell>
        </row>
        <row r="225">
          <cell r="K225">
            <v>2.3970818134444905</v>
          </cell>
          <cell r="O225">
            <v>38.758204040223454</v>
          </cell>
        </row>
        <row r="226">
          <cell r="K226">
            <v>0.25445292620864812</v>
          </cell>
          <cell r="O226">
            <v>38.970000816888287</v>
          </cell>
        </row>
        <row r="227">
          <cell r="B227">
            <v>1989</v>
          </cell>
          <cell r="K227">
            <v>11.827411167512691</v>
          </cell>
          <cell r="O227">
            <v>50.170415814587614</v>
          </cell>
        </row>
        <row r="228">
          <cell r="K228">
            <v>5.7648660916931327</v>
          </cell>
          <cell r="O228">
            <v>49.550706033376102</v>
          </cell>
        </row>
        <row r="229">
          <cell r="K229">
            <v>7.8969957081545195</v>
          </cell>
          <cell r="O229">
            <v>56.733167082294258</v>
          </cell>
        </row>
        <row r="230">
          <cell r="K230">
            <v>7.6372315035799554</v>
          </cell>
          <cell r="O230">
            <v>57.234166182452071</v>
          </cell>
        </row>
        <row r="231">
          <cell r="K231">
            <v>3.9911308203991025</v>
          </cell>
          <cell r="O231">
            <v>55.727725511898171</v>
          </cell>
        </row>
        <row r="232">
          <cell r="K232">
            <v>5.6503198294243218</v>
          </cell>
          <cell r="O232">
            <v>60.355987055016193</v>
          </cell>
        </row>
        <row r="233">
          <cell r="K233">
            <v>-2.4217961654893982</v>
          </cell>
          <cell r="O233">
            <v>49.459041731066478</v>
          </cell>
        </row>
        <row r="234">
          <cell r="K234">
            <v>-0.79283005860049105</v>
          </cell>
          <cell r="O234">
            <v>46.388606307222787</v>
          </cell>
        </row>
        <row r="235">
          <cell r="K235">
            <v>-0.41695621959694229</v>
          </cell>
          <cell r="O235">
            <v>44.967121901871529</v>
          </cell>
        </row>
        <row r="236">
          <cell r="K236">
            <v>-0.5233775296580645</v>
          </cell>
          <cell r="O236">
            <v>48.56696195935384</v>
          </cell>
        </row>
        <row r="237">
          <cell r="K237">
            <v>-0.42090494563312708</v>
          </cell>
          <cell r="O237">
            <v>44.47837150127225</v>
          </cell>
        </row>
        <row r="238">
          <cell r="K238">
            <v>0.3874603733709181</v>
          </cell>
          <cell r="O238">
            <v>44.670050761421322</v>
          </cell>
        </row>
        <row r="239">
          <cell r="B239" t="str">
            <v>1990</v>
          </cell>
          <cell r="K239">
            <v>-1.0175438596491171</v>
          </cell>
          <cell r="O239">
            <v>28.052655469813903</v>
          </cell>
        </row>
        <row r="240">
          <cell r="K240">
            <v>1.0280042538106882</v>
          </cell>
          <cell r="O240">
            <v>22.317596566523612</v>
          </cell>
        </row>
        <row r="241">
          <cell r="K241">
            <v>0.59649122807017285</v>
          </cell>
          <cell r="O241">
            <v>14.041368337311045</v>
          </cell>
        </row>
        <row r="242">
          <cell r="K242">
            <v>1.6393442622950838</v>
          </cell>
          <cell r="O242">
            <v>7.6866223207686435</v>
          </cell>
        </row>
        <row r="243">
          <cell r="K243">
            <v>1.7158544955387711</v>
          </cell>
          <cell r="O243">
            <v>5.3304904051172608</v>
          </cell>
        </row>
        <row r="244">
          <cell r="B244" t="str">
            <v xml:space="preserve"> </v>
          </cell>
          <cell r="K244">
            <v>0.57354925775980892</v>
          </cell>
          <cell r="O244">
            <v>0.26908846283215659</v>
          </cell>
        </row>
        <row r="245">
          <cell r="K245">
            <v>0.63737001006372029</v>
          </cell>
          <cell r="O245">
            <v>3.4126163391933639</v>
          </cell>
        </row>
        <row r="246">
          <cell r="K246">
            <v>0.10000000000001119</v>
          </cell>
          <cell r="O246">
            <v>4.3432939541348192</v>
          </cell>
        </row>
        <row r="247">
          <cell r="K247">
            <v>-2.0313020313020402</v>
          </cell>
          <cell r="O247">
            <v>2.6517794836008246</v>
          </cell>
        </row>
        <row r="248">
          <cell r="K248">
            <v>-0.67980965329708098</v>
          </cell>
          <cell r="O248">
            <v>2.4903542616625529</v>
          </cell>
        </row>
        <row r="249">
          <cell r="K249">
            <v>-6.8446269678301697E-2</v>
          </cell>
          <cell r="O249">
            <v>2.8531172948221384</v>
          </cell>
        </row>
        <row r="250">
          <cell r="K250">
            <v>1.0616438356164437</v>
          </cell>
          <cell r="O250">
            <v>3.5438596491228047</v>
          </cell>
        </row>
        <row r="251">
          <cell r="B251" t="str">
            <v>1991</v>
          </cell>
          <cell r="K251">
            <v>-0.57607590647239526</v>
          </cell>
          <cell r="O251">
            <v>4.0056717476072201</v>
          </cell>
        </row>
        <row r="252">
          <cell r="K252">
            <v>4.1581458759373024</v>
          </cell>
          <cell r="O252">
            <v>7.2280701754386056</v>
          </cell>
        </row>
        <row r="253">
          <cell r="K253">
            <v>0.45811518324605505</v>
          </cell>
          <cell r="O253">
            <v>7.0805720265085581</v>
          </cell>
        </row>
        <row r="254">
          <cell r="K254">
            <v>3.1596091205211785</v>
          </cell>
          <cell r="O254">
            <v>8.6822237474262209</v>
          </cell>
        </row>
        <row r="255">
          <cell r="K255">
            <v>4.0101041995579401</v>
          </cell>
          <cell r="O255">
            <v>11.133603238866407</v>
          </cell>
        </row>
        <row r="256">
          <cell r="B256" t="str">
            <v xml:space="preserve"> </v>
          </cell>
          <cell r="K256">
            <v>2.0947176684881663</v>
          </cell>
          <cell r="O256">
            <v>12.814491781281445</v>
          </cell>
        </row>
        <row r="257">
          <cell r="K257">
            <v>0.71364852809989721</v>
          </cell>
          <cell r="O257">
            <v>12.9</v>
          </cell>
        </row>
        <row r="258">
          <cell r="K258">
            <v>2.0076764098021949</v>
          </cell>
          <cell r="O258">
            <v>15.051615051615052</v>
          </cell>
        </row>
        <row r="259">
          <cell r="K259">
            <v>-1.157742402315487</v>
          </cell>
          <cell r="O259">
            <v>16.077498300475867</v>
          </cell>
        </row>
        <row r="260">
          <cell r="K260">
            <v>1.0541727672035206</v>
          </cell>
          <cell r="O260">
            <v>18.104038329911031</v>
          </cell>
        </row>
        <row r="261">
          <cell r="K261">
            <v>0.89829035062298779</v>
          </cell>
          <cell r="O261">
            <v>19.246575342465743</v>
          </cell>
        </row>
        <row r="262">
          <cell r="K262">
            <v>4.2791499138426392</v>
          </cell>
          <cell r="O262">
            <v>23.043036258895278</v>
          </cell>
        </row>
        <row r="263">
          <cell r="B263" t="str">
            <v>1/92</v>
          </cell>
          <cell r="K263">
            <v>4.0484714954557965</v>
          </cell>
          <cell r="O263">
            <v>28.766189502385831</v>
          </cell>
          <cell r="S263">
            <v>15.039151157512487</v>
          </cell>
        </row>
        <row r="264">
          <cell r="K264">
            <v>2.1439915299100054</v>
          </cell>
          <cell r="O264">
            <v>26.276178010471195</v>
          </cell>
          <cell r="S264">
            <v>16.635640548316122</v>
          </cell>
        </row>
        <row r="265">
          <cell r="K265">
            <v>5.4159108577351844</v>
          </cell>
          <cell r="O265">
            <v>32.508143322475583</v>
          </cell>
          <cell r="S265">
            <v>18.770507894663059</v>
          </cell>
        </row>
        <row r="266">
          <cell r="K266">
            <v>7.4237954768928249</v>
          </cell>
          <cell r="O266">
            <v>37.985475213135466</v>
          </cell>
          <cell r="S266">
            <v>21.283764967975529</v>
          </cell>
        </row>
        <row r="267">
          <cell r="K267">
            <v>4.6681922196796233</v>
          </cell>
          <cell r="O267">
            <v>38.858530661809354</v>
          </cell>
          <cell r="S267">
            <v>23.711368653421651</v>
          </cell>
        </row>
        <row r="268">
          <cell r="B268" t="str">
            <v xml:space="preserve"> </v>
          </cell>
          <cell r="K268">
            <v>9.1604722343681786</v>
          </cell>
          <cell r="O268">
            <v>48.46862920011894</v>
          </cell>
          <cell r="S268">
            <v>26.871825678553908</v>
          </cell>
        </row>
        <row r="269">
          <cell r="B269" t="str">
            <v>7/92</v>
          </cell>
          <cell r="K269">
            <v>3.8654115762067009</v>
          </cell>
          <cell r="O269">
            <v>53.114850900501942</v>
          </cell>
          <cell r="S269">
            <v>30.406117430895186</v>
          </cell>
        </row>
        <row r="270">
          <cell r="K270">
            <v>2.4874662553027393</v>
          </cell>
          <cell r="O270">
            <v>53.835021707670052</v>
          </cell>
          <cell r="S270">
            <v>33.797816395718236</v>
          </cell>
        </row>
        <row r="271">
          <cell r="K271">
            <v>-0.48918156161806836</v>
          </cell>
          <cell r="O271">
            <v>54.875549048316245</v>
          </cell>
          <cell r="S271">
            <v>37.069647282121586</v>
          </cell>
        </row>
        <row r="272">
          <cell r="K272">
            <v>-0.43486481376441288</v>
          </cell>
          <cell r="O272">
            <v>52.59345117357288</v>
          </cell>
          <cell r="S272">
            <v>39.903283675220358</v>
          </cell>
        </row>
        <row r="273">
          <cell r="K273">
            <v>0.79756931257120023</v>
          </cell>
          <cell r="O273">
            <v>52.441125789775981</v>
          </cell>
          <cell r="S273">
            <v>42.567584881486241</v>
          </cell>
        </row>
        <row r="274">
          <cell r="K274">
            <v>1.7897513187641323</v>
          </cell>
          <cell r="O274">
            <v>48.801982924814084</v>
          </cell>
          <cell r="S274">
            <v>44.588842715023326</v>
          </cell>
        </row>
        <row r="275">
          <cell r="B275" t="str">
            <v>1993</v>
          </cell>
          <cell r="K275">
            <v>4.7936331667592258</v>
          </cell>
          <cell r="O275">
            <v>49.867654843832732</v>
          </cell>
          <cell r="S275">
            <v>46.225554267676159</v>
          </cell>
        </row>
        <row r="276">
          <cell r="K276">
            <v>5.2808194984104606</v>
          </cell>
          <cell r="O276">
            <v>54.470069966312536</v>
          </cell>
          <cell r="S276">
            <v>48.46923969820083</v>
          </cell>
        </row>
        <row r="277">
          <cell r="K277">
            <v>6.3579936252306624</v>
          </cell>
          <cell r="O277">
            <v>55.850540806293012</v>
          </cell>
          <cell r="S277">
            <v>50.335301062573798</v>
          </cell>
        </row>
        <row r="278">
          <cell r="K278">
            <v>6.7823343848580464</v>
          </cell>
          <cell r="O278">
            <v>54.919908466819223</v>
          </cell>
          <cell r="S278">
            <v>51.693339150001158</v>
          </cell>
        </row>
        <row r="279">
          <cell r="K279">
            <v>9.1875923190546605</v>
          </cell>
          <cell r="O279">
            <v>61.609094884127693</v>
          </cell>
          <cell r="S279">
            <v>53.647982512881121</v>
          </cell>
        </row>
        <row r="280">
          <cell r="B280" t="str">
            <v xml:space="preserve"> </v>
          </cell>
          <cell r="K280">
            <v>5.6006493506493449</v>
          </cell>
          <cell r="O280">
            <v>56.338874424193875</v>
          </cell>
          <cell r="S280">
            <v>54.312033230742699</v>
          </cell>
        </row>
        <row r="281">
          <cell r="B281" t="str">
            <v>7/93</v>
          </cell>
          <cell r="K281">
            <v>3.561363054060962</v>
          </cell>
          <cell r="O281">
            <v>55.881218665638244</v>
          </cell>
          <cell r="S281">
            <v>54.564667854626812</v>
          </cell>
        </row>
        <row r="282">
          <cell r="K282">
            <v>1.9544779811974333</v>
          </cell>
          <cell r="O282">
            <v>55.070555032925682</v>
          </cell>
          <cell r="S282">
            <v>54.668608595028111</v>
          </cell>
        </row>
        <row r="283">
          <cell r="K283">
            <v>1.6136859985440344</v>
          </cell>
          <cell r="O283">
            <v>58.347513707695221</v>
          </cell>
          <cell r="S283">
            <v>55.029233017924462</v>
          </cell>
        </row>
        <row r="284">
          <cell r="K284">
            <v>-0.16716417910447312</v>
          </cell>
          <cell r="O284">
            <v>58.773262438283311</v>
          </cell>
          <cell r="S284">
            <v>55.55183884335915</v>
          </cell>
        </row>
        <row r="285">
          <cell r="K285">
            <v>1.8538452338237033</v>
          </cell>
          <cell r="O285">
            <v>60.437076111529777</v>
          </cell>
          <cell r="S285">
            <v>56.21259233963012</v>
          </cell>
        </row>
        <row r="286">
          <cell r="K286">
            <v>2.3132926256458353</v>
          </cell>
          <cell r="O286">
            <v>61.262261706459384</v>
          </cell>
          <cell r="S286">
            <v>57.156543399118597</v>
          </cell>
        </row>
        <row r="287">
          <cell r="B287" t="str">
            <v>1994</v>
          </cell>
          <cell r="K287">
            <v>2.5134855962355207</v>
          </cell>
          <cell r="O287">
            <v>57.753444012716358</v>
          </cell>
          <cell r="S287">
            <v>57.677972104632921</v>
          </cell>
        </row>
        <row r="288">
          <cell r="K288">
            <v>5.6202418271383614</v>
          </cell>
          <cell r="O288">
            <v>58.262036571045115</v>
          </cell>
          <cell r="S288">
            <v>57.936314032087296</v>
          </cell>
        </row>
        <row r="289">
          <cell r="K289">
            <v>1.2825948696205236</v>
          </cell>
          <cell r="O289">
            <v>50.709779179810724</v>
          </cell>
          <cell r="S289">
            <v>57.349961518526094</v>
          </cell>
        </row>
        <row r="290">
          <cell r="K290">
            <v>6.7817896389325005</v>
          </cell>
          <cell r="O290">
            <v>50.709010339734121</v>
          </cell>
          <cell r="S290">
            <v>56.83018753689435</v>
          </cell>
        </row>
        <row r="291">
          <cell r="K291">
            <v>3.9890228364206637</v>
          </cell>
          <cell r="O291">
            <v>43.533549783549773</v>
          </cell>
          <cell r="S291">
            <v>55.086012920084194</v>
          </cell>
        </row>
        <row r="292">
          <cell r="B292" t="str">
            <v xml:space="preserve"> </v>
          </cell>
          <cell r="K292">
            <v>4.1564561734212857</v>
          </cell>
          <cell r="O292">
            <v>41.570586728157807</v>
          </cell>
          <cell r="S292">
            <v>53.527295043097432</v>
          </cell>
        </row>
        <row r="293">
          <cell r="B293" t="str">
            <v>7/94</v>
          </cell>
          <cell r="K293">
            <v>7.2663107411094163</v>
          </cell>
          <cell r="O293">
            <v>46.635329045027227</v>
          </cell>
          <cell r="S293">
            <v>52.616762292884324</v>
          </cell>
        </row>
        <row r="294">
          <cell r="K294">
            <v>8.6553062257465729</v>
          </cell>
          <cell r="O294">
            <v>56.272749332686224</v>
          </cell>
          <cell r="S294">
            <v>52.837222501709171</v>
          </cell>
        </row>
        <row r="295">
          <cell r="K295">
            <v>4.1537267080745233</v>
          </cell>
          <cell r="O295">
            <v>60.179104477611943</v>
          </cell>
          <cell r="S295">
            <v>53.238472130903467</v>
          </cell>
        </row>
        <row r="296">
          <cell r="K296">
            <v>2.50465896384644</v>
          </cell>
          <cell r="O296">
            <v>64.465972969740434</v>
          </cell>
          <cell r="S296">
            <v>54.01175571059926</v>
          </cell>
        </row>
        <row r="297">
          <cell r="K297">
            <v>6.1668242309650401</v>
          </cell>
          <cell r="O297">
            <v>71.430248943165807</v>
          </cell>
          <cell r="S297">
            <v>55.326076951399081</v>
          </cell>
        </row>
        <row r="298">
          <cell r="K298">
            <v>5.493526953900929</v>
          </cell>
          <cell r="O298">
            <v>76.758866062205897</v>
          </cell>
          <cell r="S298">
            <v>57.040411429584779</v>
          </cell>
        </row>
        <row r="299">
          <cell r="B299" t="str">
            <v>1995</v>
          </cell>
          <cell r="K299">
            <v>3.8374131549899548</v>
          </cell>
          <cell r="O299">
            <v>79.04164800716525</v>
          </cell>
          <cell r="S299">
            <v>59.099174260899325</v>
          </cell>
        </row>
        <row r="300">
          <cell r="K300">
            <v>4.5897948974487068</v>
          </cell>
          <cell r="O300">
            <v>77.29489082043672</v>
          </cell>
          <cell r="S300">
            <v>60.920950858557219</v>
          </cell>
        </row>
        <row r="301">
          <cell r="K301">
            <v>3.5692933157957629</v>
          </cell>
          <cell r="O301">
            <v>81.297749869178432</v>
          </cell>
          <cell r="S301">
            <v>63.510680774605689</v>
          </cell>
        </row>
        <row r="302">
          <cell r="K302">
            <v>8.9822778964382621</v>
          </cell>
          <cell r="O302">
            <v>85.033813584239937</v>
          </cell>
          <cell r="S302">
            <v>66.466563076061917</v>
          </cell>
        </row>
        <row r="303">
          <cell r="K303">
            <v>6.1602839133428677</v>
          </cell>
          <cell r="O303">
            <v>88.897266729500473</v>
          </cell>
          <cell r="S303">
            <v>70.281098183111652</v>
          </cell>
        </row>
        <row r="304">
          <cell r="B304" t="str">
            <v xml:space="preserve"> </v>
          </cell>
          <cell r="K304">
            <v>4.5254964574393819</v>
          </cell>
          <cell r="O304">
            <v>89.566555062890259</v>
          </cell>
          <cell r="S304">
            <v>74.253243213779569</v>
          </cell>
        </row>
        <row r="305">
          <cell r="B305" t="str">
            <v>7/95</v>
          </cell>
          <cell r="O305">
            <v>82.579719925763456</v>
          </cell>
          <cell r="S305">
            <v>77.081320380162694</v>
          </cell>
        </row>
        <row r="306">
          <cell r="O306">
            <v>73.959627329192543</v>
          </cell>
          <cell r="S306">
            <v>78.189460180277479</v>
          </cell>
        </row>
        <row r="307">
          <cell r="O307">
            <v>69.877003354453976</v>
          </cell>
          <cell r="S307">
            <v>78.507820342605498</v>
          </cell>
        </row>
        <row r="308">
          <cell r="O308">
            <v>61.631881317722346</v>
          </cell>
          <cell r="S308">
            <v>77.618412274849916</v>
          </cell>
        </row>
        <row r="309">
          <cell r="O309">
            <v>54.305089389684213</v>
          </cell>
          <cell r="S309">
            <v>75.487603428224332</v>
          </cell>
        </row>
        <row r="310">
          <cell r="O310">
            <v>51.587559249399398</v>
          </cell>
          <cell r="S310">
            <v>72.811518509369378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rate"/>
      <sheetName val="Contents"/>
      <sheetName val="1.MacInd"/>
      <sheetName val="MacInd data"/>
      <sheetName val="2.Cpifigure"/>
      <sheetName val="CPI"/>
      <sheetName val=" wage"/>
      <sheetName val="3.Ext (2)"/>
      <sheetName val="Extdat"/>
      <sheetName val="4.Fis"/>
      <sheetName val="Fisdat "/>
      <sheetName val="5.MonDev"/>
      <sheetName val="MonSur"/>
      <sheetName val="Velocity"/>
      <sheetName val="currdep&amp;mm"/>
      <sheetName val="6.IntRate"/>
      <sheetName val="IntRatedat"/>
      <sheetName val="8.Exch"/>
      <sheetName val="exdat"/>
      <sheetName val="ex_row"/>
      <sheetName val="7.Fin&amp;Bk"/>
      <sheetName val="Fin&amp;Bkdat"/>
      <sheetName val="Cab"/>
      <sheetName val="GiR"/>
      <sheetName val="mev"/>
      <sheetName val="Panel1"/>
    </sheetNames>
    <sheetDataSet>
      <sheetData sheetId="0" refreshError="1">
        <row r="15">
          <cell r="F15" t="str">
            <v>AUG</v>
          </cell>
          <cell r="G15" t="str">
            <v>SEPT</v>
          </cell>
          <cell r="H15" t="str">
            <v>OCT</v>
          </cell>
          <cell r="I15" t="str">
            <v>NOV</v>
          </cell>
          <cell r="J15" t="str">
            <v>DEC</v>
          </cell>
          <cell r="K15" t="str">
            <v>JAN93</v>
          </cell>
          <cell r="L15" t="str">
            <v>FEB</v>
          </cell>
          <cell r="M15" t="str">
            <v>MAR</v>
          </cell>
          <cell r="N15" t="str">
            <v>APR</v>
          </cell>
          <cell r="O15" t="str">
            <v>MAY</v>
          </cell>
          <cell r="P15" t="str">
            <v>JUNE</v>
          </cell>
          <cell r="Q15" t="str">
            <v>JULY</v>
          </cell>
          <cell r="R15" t="str">
            <v>AUG</v>
          </cell>
          <cell r="S15" t="str">
            <v>SEPT</v>
          </cell>
          <cell r="T15" t="str">
            <v>OCT</v>
          </cell>
          <cell r="U15" t="str">
            <v>NOV</v>
          </cell>
          <cell r="V15" t="str">
            <v>DEC</v>
          </cell>
          <cell r="W15" t="str">
            <v>JAN94</v>
          </cell>
          <cell r="X15" t="str">
            <v>FEB</v>
          </cell>
          <cell r="Y15" t="str">
            <v>MAR</v>
          </cell>
          <cell r="Z15" t="str">
            <v>APR</v>
          </cell>
          <cell r="AA15" t="str">
            <v>MAY</v>
          </cell>
          <cell r="AB15" t="str">
            <v>JUNE</v>
          </cell>
          <cell r="AC15" t="str">
            <v>JULY</v>
          </cell>
          <cell r="AD15" t="str">
            <v>AUG</v>
          </cell>
          <cell r="AE15" t="str">
            <v>SEPT</v>
          </cell>
          <cell r="AF15" t="str">
            <v>OCT</v>
          </cell>
          <cell r="AG15" t="str">
            <v>NOV</v>
          </cell>
          <cell r="AH15" t="str">
            <v>DEC</v>
          </cell>
          <cell r="AI15" t="str">
            <v>JAN95</v>
          </cell>
          <cell r="AJ15" t="str">
            <v>FEB</v>
          </cell>
          <cell r="AK15" t="str">
            <v>MAR</v>
          </cell>
          <cell r="AL15" t="str">
            <v>APR</v>
          </cell>
          <cell r="AM15" t="str">
            <v>MAY</v>
          </cell>
          <cell r="AN15" t="str">
            <v>JUNE</v>
          </cell>
        </row>
        <row r="30">
          <cell r="F30">
            <v>101.41342756183744</v>
          </cell>
          <cell r="G30">
            <v>93.89312977099236</v>
          </cell>
          <cell r="H30">
            <v>94.8237885462555</v>
          </cell>
          <cell r="I30">
            <v>99.307958477508649</v>
          </cell>
          <cell r="J30">
            <v>100</v>
          </cell>
          <cell r="K30">
            <v>103.42342342342343</v>
          </cell>
          <cell r="L30">
            <v>109.33333333333333</v>
          </cell>
          <cell r="M30">
            <v>122.73699215965787</v>
          </cell>
          <cell r="N30">
            <v>129.87404781657742</v>
          </cell>
          <cell r="O30">
            <v>131.60106992739776</v>
          </cell>
          <cell r="P30">
            <v>130.85106382978722</v>
          </cell>
          <cell r="Q30">
            <v>132.46153846153845</v>
          </cell>
          <cell r="R30">
            <v>136.66666666666666</v>
          </cell>
          <cell r="S30">
            <v>139.77272727272728</v>
          </cell>
          <cell r="T30">
            <v>141.14754098360655</v>
          </cell>
          <cell r="U30">
            <v>142.31404958677686</v>
          </cell>
          <cell r="V30">
            <v>144.70588235294116</v>
          </cell>
          <cell r="W30">
            <v>147.93814432989691</v>
          </cell>
          <cell r="X30">
            <v>150.26178010471202</v>
          </cell>
          <cell r="Y30">
            <v>151.85185185185185</v>
          </cell>
          <cell r="Z30">
            <v>152.38938053097345</v>
          </cell>
          <cell r="AA30">
            <v>152.38938053097345</v>
          </cell>
          <cell r="AB30">
            <v>156.26134301270415</v>
          </cell>
          <cell r="AC30">
            <v>155.41516245487364</v>
          </cell>
          <cell r="AD30">
            <v>157.69230769230768</v>
          </cell>
          <cell r="AE30">
            <v>157.98165137614677</v>
          </cell>
          <cell r="AF30">
            <v>160.33519553072622</v>
          </cell>
          <cell r="AG30">
            <v>157.11678832116786</v>
          </cell>
          <cell r="AH30">
            <v>155.97826086956522</v>
          </cell>
          <cell r="AI30">
            <v>158.56353591160223</v>
          </cell>
          <cell r="AJ30">
            <v>160.93457943925233</v>
          </cell>
          <cell r="AK30">
            <v>165.57692307692307</v>
          </cell>
          <cell r="AL30">
            <v>170.83333333333334</v>
          </cell>
          <cell r="AM30">
            <v>169.48818897637796</v>
          </cell>
          <cell r="AN30">
            <v>168.1640625</v>
          </cell>
        </row>
        <row r="31">
          <cell r="F31">
            <v>38.70967741935484</v>
          </cell>
          <cell r="G31">
            <v>48.000000000000007</v>
          </cell>
          <cell r="H31">
            <v>80</v>
          </cell>
          <cell r="I31">
            <v>100</v>
          </cell>
          <cell r="J31">
            <v>100</v>
          </cell>
          <cell r="K31">
            <v>112.5</v>
          </cell>
          <cell r="L31">
            <v>127.6595744680851</v>
          </cell>
          <cell r="M31">
            <v>169.81132075471697</v>
          </cell>
          <cell r="N31">
            <v>213.01775147928996</v>
          </cell>
          <cell r="O31">
            <v>264.70588235294116</v>
          </cell>
          <cell r="P31">
            <v>299.00332225913621</v>
          </cell>
          <cell r="Q31">
            <v>299.00332225913621</v>
          </cell>
          <cell r="R31">
            <v>281.69014084507046</v>
          </cell>
          <cell r="S31">
            <v>295.08196721311475</v>
          </cell>
          <cell r="T31">
            <v>352.25048923679066</v>
          </cell>
          <cell r="U31">
            <v>359.28143712574848</v>
          </cell>
          <cell r="V31">
            <v>376.56903765690379</v>
          </cell>
          <cell r="W31">
            <v>476.1904761904762</v>
          </cell>
          <cell r="X31">
            <v>495.86776859504135</v>
          </cell>
          <cell r="Y31">
            <v>547.11246200607911</v>
          </cell>
          <cell r="Z31">
            <v>564.2633228840125</v>
          </cell>
          <cell r="AA31">
            <v>604.02684563758396</v>
          </cell>
          <cell r="AB31">
            <v>638.29787234042556</v>
          </cell>
          <cell r="AC31">
            <v>661.76470588235304</v>
          </cell>
          <cell r="AD31">
            <v>711.46245059288538</v>
          </cell>
          <cell r="AE31">
            <v>782.60869565217399</v>
          </cell>
          <cell r="AF31">
            <v>1005.586592178771</v>
          </cell>
          <cell r="AG31">
            <v>1052.6315789473683</v>
          </cell>
          <cell r="AH31">
            <v>1118.0124223602486</v>
          </cell>
          <cell r="AI31">
            <v>1323.5294117647061</v>
          </cell>
          <cell r="AJ31">
            <v>1463.4146341463413</v>
          </cell>
          <cell r="AK31">
            <v>1666.6666666666667</v>
          </cell>
          <cell r="AL31">
            <v>1764.705882352941</v>
          </cell>
          <cell r="AM31">
            <v>1730.7692307692307</v>
          </cell>
          <cell r="AN31">
            <v>1592.9203539823006</v>
          </cell>
        </row>
        <row r="36">
          <cell r="F36">
            <v>63.425408178144323</v>
          </cell>
          <cell r="G36">
            <v>65.63798748787012</v>
          </cell>
          <cell r="H36">
            <v>82.616090951477531</v>
          </cell>
          <cell r="I36">
            <v>96.7967822594903</v>
          </cell>
          <cell r="J36">
            <v>100</v>
          </cell>
          <cell r="K36">
            <v>107.25872700325255</v>
          </cell>
          <cell r="L36">
            <v>116.242329919211</v>
          </cell>
          <cell r="M36">
            <v>133.10464808968516</v>
          </cell>
          <cell r="N36">
            <v>141.01678207866232</v>
          </cell>
          <cell r="O36">
            <v>142.1879150692281</v>
          </cell>
          <cell r="P36">
            <v>144.50014842568123</v>
          </cell>
          <cell r="Q36">
            <v>147.46704062394784</v>
          </cell>
          <cell r="R36">
            <v>149.14142263486877</v>
          </cell>
          <cell r="S36">
            <v>155.13790100880988</v>
          </cell>
          <cell r="T36">
            <v>161.94500202559561</v>
          </cell>
          <cell r="U36">
            <v>177.53515563091545</v>
          </cell>
          <cell r="V36">
            <v>189.72540568688362</v>
          </cell>
          <cell r="W36">
            <v>200.79172455380129</v>
          </cell>
          <cell r="X36">
            <v>210.16510763192744</v>
          </cell>
          <cell r="Y36">
            <v>215.26778087929094</v>
          </cell>
          <cell r="Z36">
            <v>221.55242168228023</v>
          </cell>
          <cell r="AA36">
            <v>221.84023835879364</v>
          </cell>
          <cell r="AB36">
            <v>231.24015256688554</v>
          </cell>
          <cell r="AC36">
            <v>231.8917094045749</v>
          </cell>
          <cell r="AD36">
            <v>238.8046698614462</v>
          </cell>
          <cell r="AE36">
            <v>240.984613546714</v>
          </cell>
          <cell r="AF36">
            <v>247.5808654052733</v>
          </cell>
          <cell r="AG36">
            <v>247.1421152813102</v>
          </cell>
          <cell r="AH36">
            <v>251.23965991727854</v>
          </cell>
          <cell r="AI36">
            <v>263.28982872183377</v>
          </cell>
          <cell r="AJ36">
            <v>274.953273003096</v>
          </cell>
          <cell r="AK36">
            <v>289.66029687572819</v>
          </cell>
          <cell r="AL36">
            <v>303.53246609306524</v>
          </cell>
          <cell r="AM36">
            <v>304.74894304237495</v>
          </cell>
          <cell r="AN36">
            <v>306.29103124124674</v>
          </cell>
          <cell r="AO36">
            <v>305.42033207670841</v>
          </cell>
          <cell r="AP36">
            <v>290.73034016102065</v>
          </cell>
          <cell r="AQ36">
            <v>298.14359202935304</v>
          </cell>
          <cell r="AR36">
            <v>301.35217285667312</v>
          </cell>
          <cell r="AS36">
            <v>306.44679169368692</v>
          </cell>
          <cell r="AT36">
            <v>311.29392718986918</v>
          </cell>
          <cell r="AU36">
            <v>313.30989154212403</v>
          </cell>
        </row>
        <row r="37">
          <cell r="F37">
            <v>57.785292346149006</v>
          </cell>
          <cell r="G37">
            <v>69.723952059824299</v>
          </cell>
          <cell r="H37">
            <v>110.89239983936356</v>
          </cell>
          <cell r="I37">
            <v>122.13070000995798</v>
          </cell>
          <cell r="J37">
            <v>100</v>
          </cell>
          <cell r="K37">
            <v>93.182042546504377</v>
          </cell>
          <cell r="L37">
            <v>87.050569990295131</v>
          </cell>
          <cell r="M37">
            <v>98.715792777892204</v>
          </cell>
          <cell r="N37">
            <v>104.38245349694748</v>
          </cell>
          <cell r="O37">
            <v>105.40039068082692</v>
          </cell>
          <cell r="P37">
            <v>101.58478115886847</v>
          </cell>
          <cell r="Q37">
            <v>83.668237566122045</v>
          </cell>
          <cell r="R37">
            <v>61.491017791972212</v>
          </cell>
          <cell r="S37">
            <v>53.63032082403155</v>
          </cell>
          <cell r="T37">
            <v>55.377766698239242</v>
          </cell>
          <cell r="U37">
            <v>52.977263052664789</v>
          </cell>
          <cell r="V37">
            <v>51.873976453079877</v>
          </cell>
          <cell r="W37">
            <v>57.752286829179781</v>
          </cell>
          <cell r="X37">
            <v>56.122258385691282</v>
          </cell>
          <cell r="Y37">
            <v>58.6357571629622</v>
          </cell>
          <cell r="Z37">
            <v>57.241164172292883</v>
          </cell>
          <cell r="AA37">
            <v>57.434506418541311</v>
          </cell>
          <cell r="AB37">
            <v>58.402892315602209</v>
          </cell>
          <cell r="AC37">
            <v>58.134955466743577</v>
          </cell>
          <cell r="AD37">
            <v>60.887511758728429</v>
          </cell>
          <cell r="AE37">
            <v>63.102635787264262</v>
          </cell>
          <cell r="AF37">
            <v>73.466600933803889</v>
          </cell>
          <cell r="AG37">
            <v>68.688010151954145</v>
          </cell>
          <cell r="AH37">
            <v>64.179768466242891</v>
          </cell>
          <cell r="AI37">
            <v>66.754442464623381</v>
          </cell>
          <cell r="AJ37">
            <v>68.623156147328942</v>
          </cell>
          <cell r="AK37">
            <v>73.632835590591256</v>
          </cell>
          <cell r="AL37">
            <v>73.221657381546478</v>
          </cell>
          <cell r="AM37">
            <v>67.487431201063941</v>
          </cell>
          <cell r="AN37">
            <v>59.085296112533769</v>
          </cell>
          <cell r="AO37">
            <v>56.226330171604708</v>
          </cell>
          <cell r="AP37">
            <v>49.638862986734452</v>
          </cell>
          <cell r="AQ37">
            <v>48.356327770809258</v>
          </cell>
          <cell r="AR37">
            <v>48.51523756210117</v>
          </cell>
          <cell r="AS37">
            <v>47.759325996601618</v>
          </cell>
          <cell r="AT37">
            <v>46.479650276118512</v>
          </cell>
          <cell r="AU37">
            <v>46.211756038215803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9">
          <cell r="T9">
            <v>33.960699999999996</v>
          </cell>
          <cell r="U9">
            <v>3.5045000000000002</v>
          </cell>
          <cell r="V9">
            <v>4.4660000000000002</v>
          </cell>
        </row>
        <row r="14">
          <cell r="T14">
            <v>0</v>
          </cell>
          <cell r="U14">
            <v>0</v>
          </cell>
          <cell r="V14">
            <v>0</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cell r="W21">
            <v>1.5252999999999999</v>
          </cell>
          <cell r="X21">
            <v>1.3972</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 val="Read Me"/>
    </sheetNames>
    <sheetDataSet>
      <sheetData sheetId="0" refreshError="1"/>
      <sheetData sheetId="1" refreshError="1"/>
      <sheetData sheetId="2" refreshError="1"/>
      <sheetData sheetId="3" refreshError="1">
        <row r="358">
          <cell r="U358">
            <v>0</v>
          </cell>
          <cell r="V358">
            <v>0</v>
          </cell>
          <cell r="W358">
            <v>0</v>
          </cell>
          <cell r="X358">
            <v>0</v>
          </cell>
          <cell r="Y358">
            <v>0</v>
          </cell>
          <cell r="Z358">
            <v>0</v>
          </cell>
          <cell r="AA358">
            <v>0</v>
          </cell>
          <cell r="AB358">
            <v>0</v>
          </cell>
          <cell r="AC358">
            <v>0</v>
          </cell>
          <cell r="AD358">
            <v>0</v>
          </cell>
          <cell r="AF358">
            <v>0</v>
          </cell>
          <cell r="AG358">
            <v>1.35</v>
          </cell>
          <cell r="AH358">
            <v>1.35</v>
          </cell>
          <cell r="AI358">
            <v>1.35</v>
          </cell>
          <cell r="AJ358">
            <v>1.35</v>
          </cell>
          <cell r="AK358">
            <v>5.4</v>
          </cell>
          <cell r="AL358">
            <v>8.1000000000000014</v>
          </cell>
          <cell r="AM358">
            <v>8.1000000000000014</v>
          </cell>
          <cell r="AN358">
            <v>13.5</v>
          </cell>
          <cell r="AO358">
            <v>13.5</v>
          </cell>
          <cell r="AP358">
            <v>13.5</v>
          </cell>
          <cell r="AQ358">
            <v>13.5</v>
          </cell>
        </row>
        <row r="359">
          <cell r="U359">
            <v>0</v>
          </cell>
          <cell r="V359">
            <v>0</v>
          </cell>
          <cell r="W359">
            <v>0</v>
          </cell>
          <cell r="X359">
            <v>0</v>
          </cell>
          <cell r="Y359">
            <v>0</v>
          </cell>
          <cell r="Z359">
            <v>0</v>
          </cell>
          <cell r="AA359">
            <v>0</v>
          </cell>
          <cell r="AB359">
            <v>0</v>
          </cell>
          <cell r="AC359">
            <v>0</v>
          </cell>
          <cell r="AD359">
            <v>0</v>
          </cell>
          <cell r="AF359">
            <v>0</v>
          </cell>
          <cell r="AG359">
            <v>1000</v>
          </cell>
          <cell r="AH359">
            <v>1000</v>
          </cell>
          <cell r="AI359">
            <v>1000</v>
          </cell>
          <cell r="AJ359">
            <v>1000</v>
          </cell>
          <cell r="AK359">
            <v>4000</v>
          </cell>
          <cell r="AL359">
            <v>6000</v>
          </cell>
          <cell r="AM359">
            <v>6000</v>
          </cell>
          <cell r="AN359">
            <v>10000</v>
          </cell>
          <cell r="AO359">
            <v>10000</v>
          </cell>
          <cell r="AP359">
            <v>10000</v>
          </cell>
          <cell r="AQ359">
            <v>10000</v>
          </cell>
        </row>
      </sheetData>
      <sheetData sheetId="4" refreshError="1"/>
      <sheetData sheetId="5" refreshError="1"/>
      <sheetData sheetId="6" refreshError="1"/>
      <sheetData sheetId="7" refreshError="1"/>
      <sheetData sheetId="8" refreshError="1"/>
      <sheetData sheetId="9" refreshError="1">
        <row r="9">
          <cell r="Q9">
            <v>1996</v>
          </cell>
          <cell r="R9">
            <v>1997</v>
          </cell>
          <cell r="S9">
            <v>1997</v>
          </cell>
          <cell r="T9">
            <v>1997</v>
          </cell>
          <cell r="U9">
            <v>1997</v>
          </cell>
          <cell r="V9">
            <v>1997</v>
          </cell>
          <cell r="W9">
            <v>1998</v>
          </cell>
          <cell r="X9">
            <v>1998</v>
          </cell>
          <cell r="Y9">
            <v>1998</v>
          </cell>
          <cell r="Z9">
            <v>1998</v>
          </cell>
          <cell r="AA9">
            <v>1998</v>
          </cell>
          <cell r="AB9">
            <v>1999</v>
          </cell>
          <cell r="AC9">
            <v>1999</v>
          </cell>
          <cell r="AD9">
            <v>1999</v>
          </cell>
          <cell r="AE9">
            <v>1999</v>
          </cell>
          <cell r="AF9">
            <v>1999</v>
          </cell>
          <cell r="AG9">
            <v>2000</v>
          </cell>
          <cell r="AH9">
            <v>2001</v>
          </cell>
          <cell r="AI9">
            <v>2002</v>
          </cell>
          <cell r="AJ9">
            <v>2003</v>
          </cell>
          <cell r="AK9">
            <v>2004</v>
          </cell>
        </row>
        <row r="13">
          <cell r="Q13">
            <v>90.8</v>
          </cell>
          <cell r="R13">
            <v>14.7</v>
          </cell>
          <cell r="S13">
            <v>53.599999999999994</v>
          </cell>
          <cell r="T13">
            <v>85.9</v>
          </cell>
          <cell r="U13">
            <v>20</v>
          </cell>
          <cell r="V13">
            <v>174.2</v>
          </cell>
          <cell r="W13">
            <v>4.45</v>
          </cell>
          <cell r="X13">
            <v>0</v>
          </cell>
          <cell r="Y13">
            <v>2.2999999999999998</v>
          </cell>
          <cell r="Z13">
            <v>19.399999999999999</v>
          </cell>
          <cell r="AA13">
            <v>26.150000000000002</v>
          </cell>
          <cell r="AB13">
            <v>0</v>
          </cell>
          <cell r="AC13">
            <v>94.9</v>
          </cell>
          <cell r="AD13">
            <v>0</v>
          </cell>
          <cell r="AE13">
            <v>0</v>
          </cell>
          <cell r="AF13">
            <v>114.9</v>
          </cell>
          <cell r="AG13">
            <v>112.6</v>
          </cell>
          <cell r="AH13">
            <v>70</v>
          </cell>
          <cell r="AI13">
            <v>60</v>
          </cell>
          <cell r="AJ13">
            <v>40</v>
          </cell>
          <cell r="AK13">
            <v>40</v>
          </cell>
        </row>
        <row r="61">
          <cell r="Q61">
            <v>76.78</v>
          </cell>
          <cell r="R61">
            <v>4.33</v>
          </cell>
          <cell r="S61">
            <v>2.61</v>
          </cell>
          <cell r="T61">
            <v>12.760000000000002</v>
          </cell>
          <cell r="U61">
            <v>44.510000000000005</v>
          </cell>
          <cell r="V61">
            <v>64.210000000000008</v>
          </cell>
          <cell r="W61">
            <v>8.19</v>
          </cell>
          <cell r="X61">
            <v>9.7799999999999994</v>
          </cell>
          <cell r="Y61">
            <v>9.4499999999999993</v>
          </cell>
          <cell r="Z61">
            <v>46.13</v>
          </cell>
          <cell r="AA61">
            <v>73.55</v>
          </cell>
          <cell r="AB61">
            <v>7.9799999999999995</v>
          </cell>
          <cell r="AC61">
            <v>6.1160000000000005</v>
          </cell>
          <cell r="AD61">
            <v>38.659999999999997</v>
          </cell>
          <cell r="AE61">
            <v>5.56</v>
          </cell>
          <cell r="AF61">
            <v>58.316000000000003</v>
          </cell>
          <cell r="AG61">
            <v>74.066000000000003</v>
          </cell>
          <cell r="AH61">
            <v>98.094999999999999</v>
          </cell>
          <cell r="AI61">
            <v>84.61</v>
          </cell>
          <cell r="AJ61">
            <v>61.33</v>
          </cell>
          <cell r="AK61">
            <v>55.18</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hart3"/>
      <sheetName val="Sheet1"/>
      <sheetName val="monthly"/>
      <sheetName val="New_EXR"/>
      <sheetName val="data"/>
      <sheetName val="fig3"/>
      <sheetName val="fig3data"/>
      <sheetName val="chart"/>
      <sheetName val="fig1data"/>
      <sheetName val="fig1"/>
      <sheetName val="fig2"/>
      <sheetName val="FOREX"/>
      <sheetName val="Current"/>
      <sheetName val="XRATE"/>
      <sheetName val="Chart1"/>
      <sheetName val="Chart2"/>
      <sheetName val="CHART 1A"/>
    </sheetNames>
    <sheetDataSet>
      <sheetData sheetId="0" refreshError="1"/>
      <sheetData sheetId="1" refreshError="1"/>
      <sheetData sheetId="2" refreshError="1"/>
      <sheetData sheetId="3" refreshError="1"/>
      <sheetData sheetId="4" refreshError="1"/>
      <sheetData sheetId="5" refreshError="1">
        <row r="13">
          <cell r="B13" t="str">
            <v>Sept 2, 1994</v>
          </cell>
          <cell r="K13">
            <v>12</v>
          </cell>
        </row>
        <row r="14">
          <cell r="B14" t="str">
            <v>Sept. 7</v>
          </cell>
          <cell r="K14">
            <v>12.5</v>
          </cell>
        </row>
        <row r="15">
          <cell r="B15" t="str">
            <v>Sept. 9</v>
          </cell>
          <cell r="K15">
            <v>13</v>
          </cell>
        </row>
        <row r="16">
          <cell r="B16" t="str">
            <v>Sept. 14</v>
          </cell>
          <cell r="K16">
            <v>15</v>
          </cell>
        </row>
        <row r="17">
          <cell r="B17" t="str">
            <v>Sept. 21</v>
          </cell>
          <cell r="K17">
            <v>16</v>
          </cell>
        </row>
        <row r="18">
          <cell r="B18" t="str">
            <v>Sept. 27</v>
          </cell>
          <cell r="K18">
            <v>17</v>
          </cell>
        </row>
        <row r="19">
          <cell r="B19" t="str">
            <v>Sept. 30, 1994</v>
          </cell>
          <cell r="K19">
            <v>18</v>
          </cell>
        </row>
        <row r="20">
          <cell r="B20" t="str">
            <v>Oct. 5</v>
          </cell>
          <cell r="K20">
            <v>20</v>
          </cell>
        </row>
        <row r="21">
          <cell r="B21" t="str">
            <v>Oct. 10</v>
          </cell>
          <cell r="K21">
            <v>22</v>
          </cell>
        </row>
        <row r="22">
          <cell r="B22" t="str">
            <v>Oct. 19</v>
          </cell>
          <cell r="K22">
            <v>22</v>
          </cell>
        </row>
        <row r="23">
          <cell r="B23" t="str">
            <v>Oct. 26</v>
          </cell>
          <cell r="K23">
            <v>22</v>
          </cell>
        </row>
        <row r="24">
          <cell r="B24" t="str">
            <v>Nov. 2</v>
          </cell>
          <cell r="K24">
            <v>23</v>
          </cell>
        </row>
        <row r="25">
          <cell r="B25" t="str">
            <v>Nov. 9</v>
          </cell>
          <cell r="K25">
            <v>23</v>
          </cell>
        </row>
        <row r="26">
          <cell r="B26" t="str">
            <v>Nov. 16</v>
          </cell>
          <cell r="K26">
            <v>23</v>
          </cell>
        </row>
        <row r="27">
          <cell r="B27" t="str">
            <v>Nov. 23</v>
          </cell>
          <cell r="K27">
            <v>23</v>
          </cell>
        </row>
        <row r="28">
          <cell r="B28" t="str">
            <v>Nov. 30</v>
          </cell>
          <cell r="K28">
            <v>25</v>
          </cell>
        </row>
        <row r="29">
          <cell r="B29" t="str">
            <v>Dec. 7</v>
          </cell>
          <cell r="K29">
            <v>25</v>
          </cell>
        </row>
        <row r="30">
          <cell r="B30" t="str">
            <v>Dec. 14</v>
          </cell>
          <cell r="K30">
            <v>25</v>
          </cell>
        </row>
        <row r="31">
          <cell r="B31" t="str">
            <v>Dec. 21</v>
          </cell>
          <cell r="K31">
            <v>25</v>
          </cell>
        </row>
        <row r="32">
          <cell r="B32" t="str">
            <v>Dec. 28, 1994</v>
          </cell>
          <cell r="K32">
            <v>25</v>
          </cell>
        </row>
        <row r="33">
          <cell r="B33" t="str">
            <v>Jan. 4</v>
          </cell>
          <cell r="K33">
            <v>25</v>
          </cell>
        </row>
        <row r="34">
          <cell r="B34" t="str">
            <v>Jan. 11</v>
          </cell>
          <cell r="K34">
            <v>25</v>
          </cell>
        </row>
        <row r="35">
          <cell r="B35" t="str">
            <v>Jan. 18</v>
          </cell>
          <cell r="K35">
            <v>25</v>
          </cell>
        </row>
        <row r="37">
          <cell r="B37" t="str">
            <v>Jan 25, 1995</v>
          </cell>
          <cell r="K37">
            <v>25</v>
          </cell>
        </row>
        <row r="38">
          <cell r="B38" t="str">
            <v>Feb. 1</v>
          </cell>
          <cell r="K38">
            <v>25</v>
          </cell>
        </row>
        <row r="39">
          <cell r="B39" t="str">
            <v>Feb. 8</v>
          </cell>
          <cell r="K39">
            <v>25</v>
          </cell>
        </row>
        <row r="40">
          <cell r="B40" t="str">
            <v>Feb. 15</v>
          </cell>
          <cell r="K40">
            <v>25</v>
          </cell>
        </row>
        <row r="41">
          <cell r="B41" t="str">
            <v>Feb. 22</v>
          </cell>
          <cell r="K41">
            <v>25</v>
          </cell>
        </row>
        <row r="42">
          <cell r="B42" t="str">
            <v>Mar. 1</v>
          </cell>
          <cell r="K42">
            <v>25</v>
          </cell>
        </row>
        <row r="43">
          <cell r="B43" t="str">
            <v>Mar. 7</v>
          </cell>
          <cell r="K43">
            <v>25</v>
          </cell>
        </row>
        <row r="44">
          <cell r="B44" t="str">
            <v>Mar. 15</v>
          </cell>
          <cell r="K44">
            <v>25</v>
          </cell>
        </row>
        <row r="45">
          <cell r="B45" t="str">
            <v>Mar. 22</v>
          </cell>
          <cell r="K45">
            <v>25</v>
          </cell>
        </row>
        <row r="46">
          <cell r="B46" t="str">
            <v>Mar. 27</v>
          </cell>
          <cell r="K46">
            <v>26.1</v>
          </cell>
        </row>
        <row r="47">
          <cell r="B47" t="str">
            <v>Apr. 4       Q</v>
          </cell>
          <cell r="K47">
            <v>26.1</v>
          </cell>
        </row>
        <row r="48">
          <cell r="B48" t="str">
            <v>Apr. 6</v>
          </cell>
          <cell r="K48">
            <v>26.1</v>
          </cell>
        </row>
        <row r="49">
          <cell r="B49" t="str">
            <v>Apr. 11</v>
          </cell>
          <cell r="K49">
            <v>26.1</v>
          </cell>
        </row>
        <row r="50">
          <cell r="B50" t="str">
            <v>Apr. 13</v>
          </cell>
          <cell r="K50">
            <v>26.1</v>
          </cell>
        </row>
        <row r="51">
          <cell r="B51" t="str">
            <v>Apr. 18</v>
          </cell>
          <cell r="K51">
            <v>26.1</v>
          </cell>
        </row>
        <row r="52">
          <cell r="B52" t="str">
            <v>Apr. 20</v>
          </cell>
          <cell r="K52">
            <v>26.1</v>
          </cell>
        </row>
        <row r="53">
          <cell r="B53" t="str">
            <v>Apr. 25</v>
          </cell>
          <cell r="K53">
            <v>26.2</v>
          </cell>
        </row>
        <row r="54">
          <cell r="B54" t="str">
            <v>Apr. 27</v>
          </cell>
          <cell r="K54">
            <v>26.3</v>
          </cell>
        </row>
        <row r="55">
          <cell r="B55" t="str">
            <v>May 2</v>
          </cell>
          <cell r="K55">
            <v>26.5</v>
          </cell>
        </row>
        <row r="56">
          <cell r="B56" t="str">
            <v>May 5</v>
          </cell>
          <cell r="K56">
            <v>26.5</v>
          </cell>
        </row>
        <row r="57">
          <cell r="B57" t="str">
            <v>May 9</v>
          </cell>
        </row>
        <row r="58">
          <cell r="B58" t="str">
            <v>May 11</v>
          </cell>
          <cell r="K58">
            <v>26.5</v>
          </cell>
        </row>
        <row r="59">
          <cell r="B59" t="str">
            <v>May 16</v>
          </cell>
          <cell r="K59">
            <v>26.5</v>
          </cell>
        </row>
        <row r="60">
          <cell r="B60" t="str">
            <v>May 18</v>
          </cell>
          <cell r="K60">
            <v>26.6</v>
          </cell>
        </row>
        <row r="61">
          <cell r="B61" t="str">
            <v>May 23</v>
          </cell>
          <cell r="K61">
            <v>26.9</v>
          </cell>
        </row>
        <row r="62">
          <cell r="B62" t="str">
            <v>May 25</v>
          </cell>
          <cell r="K62">
            <v>27.3</v>
          </cell>
        </row>
        <row r="63">
          <cell r="B63" t="str">
            <v>May 30</v>
          </cell>
          <cell r="K63">
            <v>27.6</v>
          </cell>
        </row>
        <row r="64">
          <cell r="B64" t="str">
            <v>June 1</v>
          </cell>
          <cell r="K64">
            <v>28</v>
          </cell>
        </row>
        <row r="65">
          <cell r="B65" t="str">
            <v>June 6</v>
          </cell>
          <cell r="K65">
            <v>28.4</v>
          </cell>
        </row>
        <row r="66">
          <cell r="B66" t="str">
            <v>June 8</v>
          </cell>
          <cell r="K66">
            <v>28.7</v>
          </cell>
        </row>
        <row r="67">
          <cell r="B67" t="str">
            <v>June 13</v>
          </cell>
          <cell r="K67">
            <v>28.9</v>
          </cell>
        </row>
        <row r="68">
          <cell r="B68" t="str">
            <v>June 15</v>
          </cell>
          <cell r="K68">
            <v>29.2</v>
          </cell>
        </row>
        <row r="69">
          <cell r="B69" t="str">
            <v>June 20</v>
          </cell>
          <cell r="K69">
            <v>29.4</v>
          </cell>
        </row>
        <row r="70">
          <cell r="B70" t="str">
            <v>June 22</v>
          </cell>
          <cell r="K70">
            <v>29.7</v>
          </cell>
        </row>
        <row r="71">
          <cell r="B71" t="str">
            <v>June 27</v>
          </cell>
          <cell r="K71">
            <v>29.9</v>
          </cell>
        </row>
        <row r="72">
          <cell r="B72" t="str">
            <v xml:space="preserve">June 29    </v>
          </cell>
          <cell r="K72">
            <v>30</v>
          </cell>
        </row>
        <row r="73">
          <cell r="B73" t="str">
            <v>July 4       Q</v>
          </cell>
          <cell r="K73">
            <v>30</v>
          </cell>
        </row>
        <row r="74">
          <cell r="B74" t="str">
            <v>July 6</v>
          </cell>
          <cell r="K74">
            <v>30.1</v>
          </cell>
        </row>
        <row r="75">
          <cell r="B75" t="str">
            <v>July 11</v>
          </cell>
          <cell r="K75">
            <v>30.25</v>
          </cell>
        </row>
        <row r="76">
          <cell r="B76" t="str">
            <v>July 13</v>
          </cell>
          <cell r="K76">
            <v>30.4</v>
          </cell>
        </row>
        <row r="77">
          <cell r="B77" t="str">
            <v>July 18</v>
          </cell>
          <cell r="K77">
            <v>30.5</v>
          </cell>
        </row>
        <row r="78">
          <cell r="B78" t="str">
            <v>July 20</v>
          </cell>
          <cell r="K78">
            <v>30.65</v>
          </cell>
        </row>
        <row r="79">
          <cell r="B79" t="str">
            <v>July 25</v>
          </cell>
          <cell r="K79">
            <v>30.8</v>
          </cell>
        </row>
        <row r="80">
          <cell r="B80" t="str">
            <v>July 27</v>
          </cell>
          <cell r="K80">
            <v>30.9</v>
          </cell>
        </row>
        <row r="81">
          <cell r="B81" t="str">
            <v>Aug  1</v>
          </cell>
          <cell r="K81">
            <v>31</v>
          </cell>
        </row>
        <row r="82">
          <cell r="B82" t="str">
            <v>Aug 3</v>
          </cell>
          <cell r="K82">
            <v>31.2</v>
          </cell>
        </row>
        <row r="83">
          <cell r="B83" t="str">
            <v>Aug 8</v>
          </cell>
          <cell r="K83">
            <v>31.3</v>
          </cell>
        </row>
        <row r="84">
          <cell r="B84" t="str">
            <v>Aug 10</v>
          </cell>
          <cell r="K84">
            <v>31.4</v>
          </cell>
        </row>
        <row r="85">
          <cell r="B85" t="str">
            <v>Aug 15</v>
          </cell>
          <cell r="K85">
            <v>31.45</v>
          </cell>
        </row>
        <row r="86">
          <cell r="B86" t="str">
            <v>Aug 17</v>
          </cell>
          <cell r="K86">
            <v>31.5</v>
          </cell>
        </row>
        <row r="87">
          <cell r="B87" t="str">
            <v>Aug 22</v>
          </cell>
          <cell r="K87">
            <v>31.7</v>
          </cell>
        </row>
        <row r="88">
          <cell r="B88" t="str">
            <v>Aug 24</v>
          </cell>
          <cell r="K88">
            <v>32.200000000000003</v>
          </cell>
        </row>
        <row r="89">
          <cell r="B89" t="str">
            <v>Aug 29</v>
          </cell>
          <cell r="K89">
            <v>32.200000000000003</v>
          </cell>
        </row>
        <row r="90">
          <cell r="B90" t="str">
            <v>Aug 31</v>
          </cell>
          <cell r="K90">
            <v>32.200000000000003</v>
          </cell>
        </row>
        <row r="91">
          <cell r="B91" t="str">
            <v>Sept. 5     Q</v>
          </cell>
          <cell r="K91">
            <v>32.200000000000003</v>
          </cell>
        </row>
        <row r="124">
          <cell r="AE124" t="str">
            <v>…</v>
          </cell>
        </row>
        <row r="125">
          <cell r="K125">
            <v>35.5</v>
          </cell>
          <cell r="V125">
            <v>49</v>
          </cell>
          <cell r="AE125" t="str">
            <v>…</v>
          </cell>
        </row>
        <row r="126">
          <cell r="K126">
            <v>35.5</v>
          </cell>
          <cell r="V126">
            <v>49</v>
          </cell>
          <cell r="AE126" t="str">
            <v>…</v>
          </cell>
        </row>
        <row r="127">
          <cell r="K127">
            <v>36.5</v>
          </cell>
          <cell r="V127">
            <v>48</v>
          </cell>
          <cell r="AE127" t="str">
            <v>…</v>
          </cell>
        </row>
        <row r="128">
          <cell r="K128">
            <v>36.5</v>
          </cell>
          <cell r="V128">
            <v>49</v>
          </cell>
          <cell r="AE128" t="str">
            <v>…</v>
          </cell>
        </row>
        <row r="129">
          <cell r="K129">
            <v>36.4</v>
          </cell>
          <cell r="V129">
            <v>48</v>
          </cell>
          <cell r="AE129" t="str">
            <v>…</v>
          </cell>
        </row>
        <row r="130">
          <cell r="K130">
            <v>36.4</v>
          </cell>
          <cell r="V130">
            <v>48</v>
          </cell>
          <cell r="AE130" t="str">
            <v>…</v>
          </cell>
        </row>
        <row r="131">
          <cell r="K131">
            <v>36.299999999999997</v>
          </cell>
          <cell r="V131">
            <v>49</v>
          </cell>
          <cell r="AE131" t="str">
            <v>…</v>
          </cell>
        </row>
        <row r="132">
          <cell r="K132">
            <v>36.200000000000003</v>
          </cell>
          <cell r="V132">
            <v>48</v>
          </cell>
          <cell r="AE132" t="str">
            <v>…</v>
          </cell>
        </row>
        <row r="134">
          <cell r="K134">
            <v>36.1</v>
          </cell>
          <cell r="V134">
            <v>47.5</v>
          </cell>
          <cell r="AE134" t="str">
            <v>…</v>
          </cell>
        </row>
        <row r="135">
          <cell r="K135">
            <v>36</v>
          </cell>
          <cell r="V135">
            <v>45.5</v>
          </cell>
          <cell r="AE135" t="str">
            <v>…</v>
          </cell>
        </row>
        <row r="136">
          <cell r="K136">
            <v>36</v>
          </cell>
          <cell r="V136">
            <v>45</v>
          </cell>
          <cell r="AE136" t="str">
            <v>…</v>
          </cell>
        </row>
        <row r="137">
          <cell r="K137">
            <v>36</v>
          </cell>
          <cell r="V137">
            <v>44</v>
          </cell>
          <cell r="AE137" t="str">
            <v>…</v>
          </cell>
        </row>
        <row r="138">
          <cell r="K138">
            <v>36.1</v>
          </cell>
          <cell r="V138">
            <v>45</v>
          </cell>
          <cell r="AE138" t="str">
            <v>…</v>
          </cell>
        </row>
        <row r="139">
          <cell r="K139">
            <v>36.200000000000003</v>
          </cell>
          <cell r="V139">
            <v>46</v>
          </cell>
          <cell r="AE139" t="str">
            <v>…</v>
          </cell>
        </row>
        <row r="140">
          <cell r="K140">
            <v>37</v>
          </cell>
          <cell r="V140">
            <v>47</v>
          </cell>
          <cell r="AE140" t="str">
            <v>…</v>
          </cell>
        </row>
        <row r="141">
          <cell r="K141">
            <v>36.9</v>
          </cell>
          <cell r="V141">
            <v>47</v>
          </cell>
          <cell r="AE141" t="str">
            <v>…</v>
          </cell>
        </row>
        <row r="142">
          <cell r="K142">
            <v>36.799999999999997</v>
          </cell>
          <cell r="V142">
            <v>47</v>
          </cell>
          <cell r="AE142" t="str">
            <v>…</v>
          </cell>
        </row>
        <row r="143">
          <cell r="K143">
            <v>36.700000000000003</v>
          </cell>
          <cell r="V143">
            <v>47.5</v>
          </cell>
          <cell r="AE143">
            <v>0.45766590389015038</v>
          </cell>
        </row>
        <row r="144">
          <cell r="K144">
            <v>36.6</v>
          </cell>
          <cell r="V144">
            <v>48</v>
          </cell>
          <cell r="AE144">
            <v>0.45766590389015038</v>
          </cell>
        </row>
        <row r="145">
          <cell r="AE145" t="e">
            <v>#DIV/0!</v>
          </cell>
        </row>
        <row r="146">
          <cell r="K146">
            <v>36.5</v>
          </cell>
          <cell r="V146">
            <v>47.5</v>
          </cell>
          <cell r="AE146">
            <v>0.45766590389015038</v>
          </cell>
        </row>
        <row r="147">
          <cell r="K147">
            <v>36.4</v>
          </cell>
          <cell r="V147">
            <v>47.5</v>
          </cell>
          <cell r="AE147">
            <v>0.6896551724137866</v>
          </cell>
        </row>
        <row r="148">
          <cell r="K148">
            <v>36.4</v>
          </cell>
          <cell r="V148">
            <v>48</v>
          </cell>
          <cell r="AE148">
            <v>0.45977011494253522</v>
          </cell>
        </row>
        <row r="149">
          <cell r="K149">
            <v>36.299999999999997</v>
          </cell>
          <cell r="V149">
            <v>47</v>
          </cell>
          <cell r="AE149">
            <v>5.8139534883720927</v>
          </cell>
        </row>
        <row r="150">
          <cell r="K150">
            <v>36.200000000000003</v>
          </cell>
          <cell r="V150">
            <v>47</v>
          </cell>
          <cell r="AE150">
            <v>5.8275058275058278</v>
          </cell>
        </row>
        <row r="151">
          <cell r="K151">
            <v>36.1</v>
          </cell>
          <cell r="V151">
            <v>48.5</v>
          </cell>
          <cell r="AE151">
            <v>5.8275058275058278</v>
          </cell>
        </row>
        <row r="152">
          <cell r="K152">
            <v>37</v>
          </cell>
          <cell r="V152">
            <v>49</v>
          </cell>
          <cell r="AE152">
            <v>5.8275058275058278</v>
          </cell>
        </row>
        <row r="153">
          <cell r="K153">
            <v>37</v>
          </cell>
          <cell r="V153">
            <v>49</v>
          </cell>
          <cell r="AE153">
            <v>5.4794520547945345</v>
          </cell>
        </row>
        <row r="154">
          <cell r="K154">
            <v>37</v>
          </cell>
          <cell r="V154">
            <v>49.5</v>
          </cell>
          <cell r="AE154">
            <v>5.4794520547945345</v>
          </cell>
        </row>
        <row r="155">
          <cell r="K155">
            <v>36.9</v>
          </cell>
          <cell r="V155">
            <v>49.5</v>
          </cell>
          <cell r="AE155">
            <v>5.4794520547945345</v>
          </cell>
        </row>
        <row r="156">
          <cell r="K156">
            <v>36.799999999999997</v>
          </cell>
          <cell r="V156">
            <v>49.5</v>
          </cell>
          <cell r="AE156">
            <v>1.2004801920768309</v>
          </cell>
        </row>
        <row r="157">
          <cell r="K157">
            <v>36.799999999999997</v>
          </cell>
          <cell r="V157">
            <v>50</v>
          </cell>
          <cell r="AE157">
            <v>1.2453300124533002</v>
          </cell>
        </row>
        <row r="158">
          <cell r="K158">
            <v>36.5</v>
          </cell>
          <cell r="V158">
            <v>49.5</v>
          </cell>
          <cell r="AE158">
            <v>1.2738853503184715</v>
          </cell>
        </row>
        <row r="159">
          <cell r="K159">
            <v>36.5</v>
          </cell>
          <cell r="V159">
            <v>50</v>
          </cell>
          <cell r="AE159">
            <v>1.3586956521739131</v>
          </cell>
        </row>
        <row r="160">
          <cell r="K160">
            <v>37.5</v>
          </cell>
          <cell r="V160">
            <v>49.5</v>
          </cell>
          <cell r="AE160">
            <v>1.3586956521739131</v>
          </cell>
        </row>
        <row r="161">
          <cell r="K161">
            <v>37.5</v>
          </cell>
          <cell r="V161">
            <v>49.5</v>
          </cell>
          <cell r="AE161">
            <v>1.3227513227513228</v>
          </cell>
        </row>
        <row r="162">
          <cell r="K162">
            <v>37.450000000000003</v>
          </cell>
          <cell r="V162">
            <v>49.5</v>
          </cell>
          <cell r="AE162">
            <v>1.3227513227513228</v>
          </cell>
        </row>
        <row r="163">
          <cell r="K163">
            <v>37.4</v>
          </cell>
          <cell r="V163">
            <v>49.5</v>
          </cell>
          <cell r="AE163">
            <v>1.3227513227513228</v>
          </cell>
        </row>
        <row r="164">
          <cell r="K164">
            <v>37.35</v>
          </cell>
          <cell r="V164">
            <v>50</v>
          </cell>
          <cell r="AE164">
            <v>1.3227513227513228</v>
          </cell>
        </row>
        <row r="165">
          <cell r="K165">
            <v>37.299999999999997</v>
          </cell>
          <cell r="V165">
            <v>53</v>
          </cell>
          <cell r="AE165">
            <v>1.3227513227513228</v>
          </cell>
        </row>
        <row r="166">
          <cell r="K166">
            <v>38</v>
          </cell>
          <cell r="V166">
            <v>52</v>
          </cell>
          <cell r="AE166">
            <v>1.3227513227513228</v>
          </cell>
        </row>
        <row r="167">
          <cell r="K167">
            <v>38</v>
          </cell>
          <cell r="V167">
            <v>54</v>
          </cell>
          <cell r="AE167">
            <v>1.3037809647979137</v>
          </cell>
        </row>
        <row r="168">
          <cell r="K168">
            <v>38</v>
          </cell>
          <cell r="V168">
            <v>54</v>
          </cell>
          <cell r="AE168">
            <v>1.3037809647979137</v>
          </cell>
        </row>
        <row r="169">
          <cell r="K169">
            <v>37.9</v>
          </cell>
          <cell r="V169">
            <v>53</v>
          </cell>
          <cell r="AE169">
            <v>1.3037809647979137</v>
          </cell>
        </row>
        <row r="170">
          <cell r="K170">
            <v>38</v>
          </cell>
          <cell r="V170">
            <v>53</v>
          </cell>
          <cell r="AE170">
            <v>1.3037809647979137</v>
          </cell>
        </row>
        <row r="171">
          <cell r="K171">
            <v>38</v>
          </cell>
          <cell r="V171">
            <v>51</v>
          </cell>
          <cell r="AE171">
            <v>1.3037809647979137</v>
          </cell>
        </row>
        <row r="172">
          <cell r="K172">
            <v>37.9</v>
          </cell>
          <cell r="V172">
            <v>51.5</v>
          </cell>
          <cell r="AE172">
            <v>1.3037809647979137</v>
          </cell>
        </row>
        <row r="173">
          <cell r="K173">
            <v>37.799999999999997</v>
          </cell>
          <cell r="V173">
            <v>51.5</v>
          </cell>
          <cell r="AE173">
            <v>1.3037809647979137</v>
          </cell>
        </row>
        <row r="174">
          <cell r="K174">
            <v>37.799999999999997</v>
          </cell>
          <cell r="V174">
            <v>52</v>
          </cell>
          <cell r="AE174">
            <v>1.3037809647979137</v>
          </cell>
        </row>
        <row r="175">
          <cell r="K175">
            <v>37.799999999999997</v>
          </cell>
          <cell r="V175">
            <v>52</v>
          </cell>
          <cell r="AE175">
            <v>1.3037809647979137</v>
          </cell>
        </row>
        <row r="176">
          <cell r="K176">
            <v>37.700000000000003</v>
          </cell>
          <cell r="V176">
            <v>53</v>
          </cell>
          <cell r="AE176">
            <v>1.3037809647979137</v>
          </cell>
        </row>
        <row r="177">
          <cell r="K177">
            <v>37.700000000000003</v>
          </cell>
          <cell r="V177">
            <v>53</v>
          </cell>
          <cell r="AE177">
            <v>1.3037809647979137</v>
          </cell>
        </row>
        <row r="178">
          <cell r="K178">
            <v>37.799999999999997</v>
          </cell>
          <cell r="V178">
            <v>53</v>
          </cell>
          <cell r="AE178">
            <v>2.3255813953488373</v>
          </cell>
        </row>
        <row r="179">
          <cell r="K179">
            <v>37.799999999999997</v>
          </cell>
          <cell r="V179">
            <v>53</v>
          </cell>
          <cell r="AE179">
            <v>2.2727272727272729</v>
          </cell>
        </row>
        <row r="180">
          <cell r="K180">
            <v>38</v>
          </cell>
          <cell r="V180">
            <v>53</v>
          </cell>
          <cell r="AE180">
            <v>2.2471910112359552</v>
          </cell>
        </row>
        <row r="181">
          <cell r="K181">
            <v>38</v>
          </cell>
          <cell r="V181">
            <v>53</v>
          </cell>
          <cell r="AE181">
            <v>9.3023255813953494</v>
          </cell>
        </row>
        <row r="182">
          <cell r="K182">
            <v>37.9</v>
          </cell>
          <cell r="V182">
            <v>53</v>
          </cell>
          <cell r="AE182">
            <v>13.095238095238097</v>
          </cell>
        </row>
        <row r="183">
          <cell r="K183">
            <v>38</v>
          </cell>
          <cell r="V183">
            <v>53</v>
          </cell>
          <cell r="AE183">
            <v>13.095238095238097</v>
          </cell>
        </row>
        <row r="184">
          <cell r="K184">
            <v>38</v>
          </cell>
          <cell r="V184">
            <v>53</v>
          </cell>
          <cell r="AE184">
            <v>12.619047619047613</v>
          </cell>
        </row>
        <row r="185">
          <cell r="K185">
            <v>38</v>
          </cell>
          <cell r="V185">
            <v>54</v>
          </cell>
          <cell r="AE185">
            <v>12.619047619047613</v>
          </cell>
        </row>
        <row r="186">
          <cell r="K186">
            <v>38</v>
          </cell>
          <cell r="V186">
            <v>54</v>
          </cell>
          <cell r="AE186">
            <v>11.904761904761903</v>
          </cell>
        </row>
        <row r="187">
          <cell r="K187">
            <v>37.9</v>
          </cell>
          <cell r="V187">
            <v>54</v>
          </cell>
          <cell r="AE187">
            <v>11.904761904761903</v>
          </cell>
        </row>
        <row r="188">
          <cell r="K188">
            <v>38</v>
          </cell>
          <cell r="V188">
            <v>54</v>
          </cell>
          <cell r="AE188">
            <v>11.904761904761903</v>
          </cell>
        </row>
        <row r="189">
          <cell r="K189">
            <v>39</v>
          </cell>
          <cell r="V189">
            <v>54.5</v>
          </cell>
          <cell r="AE189">
            <v>11.904761904761903</v>
          </cell>
        </row>
        <row r="190">
          <cell r="K190">
            <v>39</v>
          </cell>
          <cell r="V190">
            <v>55.5</v>
          </cell>
          <cell r="AE190">
            <v>6.5645514223194743</v>
          </cell>
        </row>
        <row r="191">
          <cell r="K191">
            <v>38.9</v>
          </cell>
          <cell r="V191">
            <v>57</v>
          </cell>
          <cell r="AE191">
            <v>6.5645514223194743</v>
          </cell>
        </row>
        <row r="192">
          <cell r="K192">
            <v>39</v>
          </cell>
          <cell r="V192">
            <v>59</v>
          </cell>
          <cell r="AE192">
            <v>6.3457330415754898</v>
          </cell>
        </row>
        <row r="193">
          <cell r="K193">
            <v>39.5</v>
          </cell>
          <cell r="V193">
            <v>60</v>
          </cell>
          <cell r="AE193">
            <v>6.3457330415754898</v>
          </cell>
        </row>
        <row r="194">
          <cell r="K194">
            <v>39.5</v>
          </cell>
          <cell r="V194">
            <v>60</v>
          </cell>
          <cell r="AE194">
            <v>6.5645514223194743</v>
          </cell>
        </row>
        <row r="195">
          <cell r="K195">
            <v>39.5</v>
          </cell>
          <cell r="V195">
            <v>60</v>
          </cell>
          <cell r="AE195">
            <v>7.4165636588380712</v>
          </cell>
        </row>
        <row r="196">
          <cell r="K196">
            <v>39.5</v>
          </cell>
          <cell r="V196">
            <v>61</v>
          </cell>
          <cell r="AE196">
            <v>7.4165636588380712</v>
          </cell>
        </row>
        <row r="197">
          <cell r="K197">
            <v>39.4</v>
          </cell>
          <cell r="V197">
            <v>61</v>
          </cell>
          <cell r="AE197">
            <v>7.4165636588380712</v>
          </cell>
        </row>
        <row r="198">
          <cell r="K198">
            <v>39.6</v>
          </cell>
          <cell r="V198">
            <v>61</v>
          </cell>
          <cell r="AE198">
            <v>4.5848822800495697</v>
          </cell>
        </row>
        <row r="199">
          <cell r="K199">
            <v>39.5</v>
          </cell>
          <cell r="V199">
            <v>61</v>
          </cell>
          <cell r="AE199">
            <v>4.5848822800495697</v>
          </cell>
        </row>
        <row r="200">
          <cell r="K200">
            <v>40</v>
          </cell>
          <cell r="V200">
            <v>61</v>
          </cell>
          <cell r="AE200">
            <v>4.5848822800495697</v>
          </cell>
        </row>
        <row r="201">
          <cell r="K201">
            <v>40</v>
          </cell>
          <cell r="V201">
            <v>62</v>
          </cell>
          <cell r="AE201">
            <v>4.5848822800495697</v>
          </cell>
        </row>
        <row r="202">
          <cell r="K202">
            <v>40</v>
          </cell>
          <cell r="V202">
            <v>68</v>
          </cell>
          <cell r="AE202">
            <v>4.5848822800495697</v>
          </cell>
        </row>
        <row r="203">
          <cell r="K203">
            <v>40</v>
          </cell>
          <cell r="V203">
            <v>68</v>
          </cell>
          <cell r="AE203">
            <v>2.6378896882493863</v>
          </cell>
        </row>
        <row r="204">
          <cell r="K204">
            <v>40</v>
          </cell>
          <cell r="V204">
            <v>64</v>
          </cell>
          <cell r="AE204">
            <v>2.6378896882493863</v>
          </cell>
        </row>
        <row r="205">
          <cell r="K205">
            <v>40.049999999999997</v>
          </cell>
          <cell r="V205">
            <v>66</v>
          </cell>
          <cell r="AE205">
            <v>2.6378896882493863</v>
          </cell>
        </row>
        <row r="206">
          <cell r="K206">
            <v>40.049999999999997</v>
          </cell>
          <cell r="V206">
            <v>68</v>
          </cell>
          <cell r="AE206">
            <v>2.3622047244094548</v>
          </cell>
        </row>
        <row r="207">
          <cell r="K207">
            <v>40.049999999999997</v>
          </cell>
          <cell r="V207">
            <v>70</v>
          </cell>
          <cell r="AE207">
            <v>3.9215686274509802</v>
          </cell>
        </row>
        <row r="208">
          <cell r="K208">
            <v>40.1</v>
          </cell>
          <cell r="V208">
            <v>71</v>
          </cell>
          <cell r="AE208">
            <v>3.9215686274509802</v>
          </cell>
        </row>
        <row r="209">
          <cell r="K209">
            <v>44</v>
          </cell>
          <cell r="V209">
            <v>71</v>
          </cell>
          <cell r="AE209">
            <v>3.5714285714285712</v>
          </cell>
        </row>
        <row r="210">
          <cell r="K210">
            <v>43.8</v>
          </cell>
          <cell r="V210">
            <v>74</v>
          </cell>
          <cell r="AE210">
            <v>3.0303030303030227</v>
          </cell>
        </row>
        <row r="211">
          <cell r="K211">
            <v>43.6</v>
          </cell>
          <cell r="V211">
            <v>77</v>
          </cell>
          <cell r="AE211">
            <v>3.0303030303030227</v>
          </cell>
        </row>
        <row r="212">
          <cell r="K212">
            <v>43.5</v>
          </cell>
          <cell r="V212">
            <v>82</v>
          </cell>
          <cell r="AE212">
            <v>3.0303030303030227</v>
          </cell>
        </row>
        <row r="213">
          <cell r="K213">
            <v>48</v>
          </cell>
          <cell r="V213">
            <v>81</v>
          </cell>
          <cell r="AE213">
            <v>1.9230769230769231</v>
          </cell>
        </row>
        <row r="214">
          <cell r="K214">
            <v>48</v>
          </cell>
          <cell r="V214">
            <v>82</v>
          </cell>
          <cell r="AE214">
            <v>1.9230769230769231</v>
          </cell>
        </row>
        <row r="215">
          <cell r="K215">
            <v>48</v>
          </cell>
          <cell r="V215">
            <v>85</v>
          </cell>
          <cell r="AE215">
            <v>2.8846153846153846</v>
          </cell>
        </row>
        <row r="216">
          <cell r="K216">
            <v>48.1</v>
          </cell>
          <cell r="V216">
            <v>88</v>
          </cell>
          <cell r="AE216">
            <v>1.9230769230769231</v>
          </cell>
        </row>
        <row r="217">
          <cell r="K217">
            <v>48.1</v>
          </cell>
          <cell r="V217">
            <v>96</v>
          </cell>
          <cell r="AE217">
            <v>1.9230769230769231</v>
          </cell>
        </row>
        <row r="218">
          <cell r="K218">
            <v>51</v>
          </cell>
          <cell r="V218">
            <v>109</v>
          </cell>
          <cell r="AE218">
            <v>1.7857142857142856</v>
          </cell>
        </row>
        <row r="219">
          <cell r="K219">
            <v>51.1</v>
          </cell>
          <cell r="V219">
            <v>122</v>
          </cell>
          <cell r="AE219">
            <v>1.7825311942959003</v>
          </cell>
        </row>
        <row r="220">
          <cell r="K220">
            <v>51.1</v>
          </cell>
          <cell r="V220">
            <v>120</v>
          </cell>
          <cell r="AE220">
            <v>1.9642857142857166</v>
          </cell>
        </row>
        <row r="221">
          <cell r="K221">
            <v>51</v>
          </cell>
          <cell r="V221">
            <v>100</v>
          </cell>
          <cell r="AE221">
            <v>1.9642857142857166</v>
          </cell>
        </row>
        <row r="222">
          <cell r="K222">
            <v>51</v>
          </cell>
          <cell r="V222">
            <v>108</v>
          </cell>
          <cell r="AE222">
            <v>1.9642857142857166</v>
          </cell>
        </row>
        <row r="223">
          <cell r="K223">
            <v>51</v>
          </cell>
          <cell r="V223">
            <v>110</v>
          </cell>
          <cell r="AE223">
            <v>1.9642857142857166</v>
          </cell>
        </row>
        <row r="224">
          <cell r="K224">
            <v>51.05</v>
          </cell>
          <cell r="V224">
            <v>120</v>
          </cell>
          <cell r="AE224">
            <v>1.7825311942959003</v>
          </cell>
        </row>
        <row r="225">
          <cell r="K225">
            <v>51.05</v>
          </cell>
          <cell r="V225">
            <v>115</v>
          </cell>
          <cell r="AE225">
            <v>1.7825311942959003</v>
          </cell>
        </row>
        <row r="226">
          <cell r="K226">
            <v>55</v>
          </cell>
          <cell r="V226">
            <v>110</v>
          </cell>
          <cell r="AE226">
            <v>1.7825311942959003</v>
          </cell>
        </row>
        <row r="227">
          <cell r="K227">
            <v>55</v>
          </cell>
          <cell r="V227">
            <v>110</v>
          </cell>
          <cell r="AE227">
            <v>1.7241379310344827</v>
          </cell>
        </row>
        <row r="228">
          <cell r="K228">
            <v>54.5</v>
          </cell>
          <cell r="V228">
            <v>110</v>
          </cell>
          <cell r="AE228">
            <v>1.6666666666666667</v>
          </cell>
        </row>
        <row r="229">
          <cell r="K229">
            <v>54.7</v>
          </cell>
          <cell r="V229">
            <v>110</v>
          </cell>
          <cell r="AE229">
            <v>1.6666666666666667</v>
          </cell>
        </row>
        <row r="230">
          <cell r="K230">
            <v>55</v>
          </cell>
          <cell r="V230">
            <v>108</v>
          </cell>
          <cell r="AE230">
            <v>1.6666666666666667</v>
          </cell>
        </row>
        <row r="231">
          <cell r="K231">
            <v>55.14</v>
          </cell>
          <cell r="V231">
            <v>108</v>
          </cell>
          <cell r="AE231">
            <v>1.6666666666666667</v>
          </cell>
        </row>
        <row r="232">
          <cell r="K232">
            <v>55.29</v>
          </cell>
          <cell r="V232">
            <v>110</v>
          </cell>
          <cell r="AE232">
            <v>1.6666666666666667</v>
          </cell>
        </row>
        <row r="233">
          <cell r="K233">
            <v>55.45</v>
          </cell>
          <cell r="V233">
            <v>115</v>
          </cell>
          <cell r="AE233">
            <v>1.6666666666666667</v>
          </cell>
        </row>
        <row r="234">
          <cell r="K234">
            <v>55.58</v>
          </cell>
          <cell r="V234">
            <v>120</v>
          </cell>
          <cell r="AE234">
            <v>1.6666666666666667</v>
          </cell>
        </row>
        <row r="235">
          <cell r="K235">
            <v>55.72</v>
          </cell>
          <cell r="V235">
            <v>120</v>
          </cell>
          <cell r="AE235">
            <v>1.6666666666666667</v>
          </cell>
        </row>
        <row r="236">
          <cell r="K236">
            <v>55.81</v>
          </cell>
          <cell r="V236">
            <v>120</v>
          </cell>
          <cell r="AE236">
            <v>1.6666666666666667</v>
          </cell>
        </row>
        <row r="237">
          <cell r="K237">
            <v>56.01</v>
          </cell>
          <cell r="V237">
            <v>120</v>
          </cell>
          <cell r="AE237">
            <v>1.6666666666666667</v>
          </cell>
        </row>
        <row r="238">
          <cell r="K238">
            <v>56.15</v>
          </cell>
          <cell r="V238">
            <v>120</v>
          </cell>
          <cell r="AE238">
            <v>1.6666666666666667</v>
          </cell>
        </row>
        <row r="239">
          <cell r="K239">
            <v>56.44</v>
          </cell>
          <cell r="V239">
            <v>128</v>
          </cell>
        </row>
        <row r="240">
          <cell r="K240">
            <v>56.59</v>
          </cell>
          <cell r="V240">
            <v>123</v>
          </cell>
        </row>
        <row r="241">
          <cell r="K241">
            <v>56.73</v>
          </cell>
          <cell r="V241">
            <v>123</v>
          </cell>
        </row>
        <row r="242">
          <cell r="K242">
            <v>56.88</v>
          </cell>
          <cell r="V242">
            <v>125</v>
          </cell>
        </row>
        <row r="243">
          <cell r="K243">
            <v>57.02</v>
          </cell>
          <cell r="V243">
            <v>130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Info"/>
      <sheetName val="Summary of Changes"/>
      <sheetName val="Large Projections"/>
      <sheetName val="Table 1"/>
      <sheetName val="Table 2"/>
      <sheetName val="Table 3"/>
      <sheetName val="Table 4"/>
      <sheetName val="Table 5"/>
      <sheetName val="Table 6"/>
      <sheetName val="New Figure 1"/>
      <sheetName val="UFC Summary"/>
      <sheetName val="Holdings"/>
      <sheetName val="Position as of End-July 1997"/>
      <sheetName val="Liquidity Calculations (Sc. 2)"/>
      <sheetName val="Liquidity Calculations (Sc. 3)"/>
      <sheetName val="Chart"/>
      <sheetName val="Projected Arr (Sc.1)"/>
      <sheetName val="Projected Arr (Sc.2)"/>
      <sheetName val="Projected Arr (Sc.3)"/>
      <sheetName val="Projected Arr (Nov 97)"/>
      <sheetName val="Projected Pur (Sc.1)"/>
      <sheetName val="Projected Pur (Sc.2 &amp;3)"/>
      <sheetName val="Purchases Feb - May 1998"/>
      <sheetName val="Purchases by Month"/>
      <sheetName val="Ratios"/>
      <sheetName val="Ratio Data"/>
      <sheetName val="Precautionary arrangements"/>
      <sheetName val="Projection Summary"/>
      <sheetName val="Old Table 4"/>
      <sheetName val="Liquidity Calculations (Sc. 1)"/>
      <sheetName val="Old Table 6"/>
      <sheetName val="Figure 1"/>
      <sheetName val="POpula"/>
      <sheetName val="Table 2a"/>
      <sheetName val="Table 2b"/>
      <sheetName val="projections"/>
      <sheetName val="WPI"/>
      <sheetName val="Mthly Trade"/>
      <sheetName val="Summary_Info"/>
      <sheetName val="Summary_of_Changes"/>
      <sheetName val="Large_Projections"/>
      <sheetName val="Table_1"/>
      <sheetName val="Table_2"/>
      <sheetName val="Table_3"/>
      <sheetName val="Table_4"/>
      <sheetName val="Table_5"/>
      <sheetName val="Table_6"/>
      <sheetName val="New_Figure_1"/>
      <sheetName val="UFC_Summary"/>
      <sheetName val="Position_as_of_End-July_1997"/>
      <sheetName val="Liquidity_Calculations_(Sc__2)"/>
      <sheetName val="Liquidity_Calculations_(Sc__3)"/>
      <sheetName val="Projected_Arr_(Sc_1)"/>
      <sheetName val="Projected_Arr_(Sc_2)"/>
      <sheetName val="Projected_Arr_(Sc_3)"/>
      <sheetName val="Projected_Arr_(Nov_97)"/>
      <sheetName val="Projected_Pur_(Sc_1)"/>
      <sheetName val="Projected_Pur_(Sc_2_&amp;3)"/>
      <sheetName val="Purchases_Feb_-_May_1998"/>
      <sheetName val="Purchases_by_Month"/>
      <sheetName val="Ratio_Data"/>
      <sheetName val="Precautionary_arrangements"/>
      <sheetName val="Projection_Summary"/>
      <sheetName val="Old_Table_4"/>
      <sheetName val="Liquidity_Calculations_(Sc__1)"/>
      <sheetName val="Old_Table_6"/>
      <sheetName val="Figure_1"/>
      <sheetName val="pro2001"/>
      <sheetName val="total_traffic"/>
      <sheetName val="B"/>
      <sheetName val="SummaryCG"/>
      <sheetName val="CGRev"/>
      <sheetName val="CGExp"/>
      <sheetName val="CGExternal"/>
      <sheetName val="CGAuthMeth"/>
      <sheetName val="CGFin_Monthly"/>
      <sheetName val="Prices"/>
      <sheetName val="Contents"/>
      <sheetName val="i-REER"/>
      <sheetName val="assumptions"/>
      <sheetName val="Q6"/>
      <sheetName val="BOP"/>
      <sheetName val="Q2"/>
      <sheetName val="Cap"/>
      <sheetName val="Codes"/>
      <sheetName val="Sheet2"/>
      <sheetName val="Overview"/>
      <sheetName val="BP99Exp"/>
      <sheetName val="country_name_lookup"/>
      <sheetName val="REER"/>
      <sheetName val="Q3"/>
      <sheetName val="A_Current_Data"/>
      <sheetName val="Sheet1"/>
      <sheetName val="MonCH"/>
      <sheetName val="Dir"/>
      <sheetName val="DP"/>
      <sheetName val="Dollar_Index_Data"/>
      <sheetName val="e9"/>
      <sheetName val="ER"/>
      <sheetName val="ER_M"/>
      <sheetName val="Main"/>
      <sheetName val="fiscal"/>
      <sheetName val="Balance_Sheet"/>
      <sheetName val="Q4"/>
      <sheetName val="#REF"/>
      <sheetName val="Labor_M"/>
      <sheetName val="LS"/>
      <sheetName val="10"/>
      <sheetName val="12II"/>
      <sheetName val="output"/>
      <sheetName val="Prj_Food"/>
      <sheetName val="Prj_Fuel"/>
      <sheetName val="Pr_Electr"/>
      <sheetName val="JunPrg_9899&amp;beyond"/>
      <sheetName val="A_Previous_Data"/>
      <sheetName val="Links"/>
      <sheetName val="Prorač"/>
      <sheetName val="Q5"/>
      <sheetName val="QC"/>
      <sheetName val="WDQP"/>
      <sheetName val="ErrCheck"/>
      <sheetName val="sei"/>
      <sheetName val="t1"/>
      <sheetName val="IMATA"/>
      <sheetName val="finan_99"/>
      <sheetName val="perfcrit_2"/>
      <sheetName val="Table3"/>
      <sheetName val="RED47"/>
      <sheetName val="tx"/>
      <sheetName val="Table"/>
      <sheetName val="CGSum"/>
      <sheetName val="PF"/>
      <sheetName val="HF"/>
      <sheetName val="EF"/>
      <sheetName val="RF"/>
      <sheetName val="TaxRev"/>
      <sheetName val="Table_GEF"/>
      <sheetName val="Trade"/>
      <sheetName val="Trade_M"/>
      <sheetName val="ZPIZ"/>
      <sheetName val="ZZZS"/>
      <sheetName val="E"/>
      <sheetName val="RAW"/>
      <sheetName val="Chart_RGDP"/>
      <sheetName val="IN"/>
      <sheetName val="A Previous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A2" t="str">
            <v>Table 4. Outstanding Fund Credit by Region 1/</v>
          </cell>
        </row>
        <row r="11">
          <cell r="C11">
            <v>1990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row r="3">
          <cell r="A3" t="str">
            <v>Table 2.  Summary Statistics on Commitments and</v>
          </cell>
        </row>
      </sheetData>
      <sheetData sheetId="38">
        <row r="1">
          <cell r="A1" t="str">
            <v>Stand-by and Extended Arrangements</v>
          </cell>
        </row>
      </sheetData>
      <sheetData sheetId="39">
        <row r="1">
          <cell r="A1" t="str">
            <v>Stand-by and Extended Arrangements</v>
          </cell>
        </row>
      </sheetData>
      <sheetData sheetId="40">
        <row r="1">
          <cell r="A1" t="str">
            <v>Stand-by and Extended Arrangements</v>
          </cell>
        </row>
      </sheetData>
      <sheetData sheetId="41">
        <row r="1">
          <cell r="A1" t="str">
            <v>Table 5. Demand and Supply of Fund Resources</v>
          </cell>
        </row>
      </sheetData>
      <sheetData sheetId="42">
        <row r="1">
          <cell r="A1" t="str">
            <v>Stand-by and Extended Arrangements</v>
          </cell>
        </row>
      </sheetData>
      <sheetData sheetId="43">
        <row r="1">
          <cell r="A1" t="str">
            <v>Stand-by and Extended Arrangements</v>
          </cell>
        </row>
      </sheetData>
      <sheetData sheetId="44">
        <row r="1">
          <cell r="A1" t="str">
            <v>Table 5. Demand and Supply of Fund Resources</v>
          </cell>
        </row>
      </sheetData>
      <sheetData sheetId="45">
        <row r="1">
          <cell r="A1" t="str">
            <v>Table 5. Demand and Supply of Fund Resources</v>
          </cell>
        </row>
      </sheetData>
      <sheetData sheetId="46">
        <row r="1">
          <cell r="A1" t="str">
            <v>Table 5. Demand and Supply of Fund Resources</v>
          </cell>
        </row>
      </sheetData>
      <sheetData sheetId="47">
        <row r="1">
          <cell r="A1" t="str">
            <v>Table 5. Demand and Supply of Fund Resources</v>
          </cell>
        </row>
      </sheetData>
      <sheetData sheetId="48">
        <row r="1">
          <cell r="A1" t="str">
            <v>Table 5. Demand and Supply of Fund Resources</v>
          </cell>
        </row>
      </sheetData>
      <sheetData sheetId="49">
        <row r="1">
          <cell r="A1" t="str">
            <v>Table 5. Demand and Supply of Fund Resources</v>
          </cell>
        </row>
      </sheetData>
      <sheetData sheetId="50">
        <row r="2">
          <cell r="A2" t="str">
            <v>Table 4. Outstanding Fund Credit by Region 1/</v>
          </cell>
        </row>
      </sheetData>
      <sheetData sheetId="51">
        <row r="1">
          <cell r="A1" t="str">
            <v>Table 5. Demand and Supply of Fund Resources</v>
          </cell>
        </row>
      </sheetData>
      <sheetData sheetId="52">
        <row r="1">
          <cell r="A1" t="str">
            <v>Table 5. Demand and Supply of Fund Resources</v>
          </cell>
        </row>
      </sheetData>
      <sheetData sheetId="53">
        <row r="2">
          <cell r="A2" t="str">
            <v>Table 4. Outstanding Fund Credit by Region 1/</v>
          </cell>
        </row>
      </sheetData>
      <sheetData sheetId="54">
        <row r="1">
          <cell r="A1" t="str">
            <v>Table 5. Demand and Supply of Fund Resources</v>
          </cell>
        </row>
      </sheetData>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T1"/>
      <sheetName val="Source_DOT"/>
      <sheetName val="T2_SSA"/>
      <sheetName val="T3_SEI"/>
      <sheetName val="T4_NA_W"/>
      <sheetName val="T5_FISBAL_W"/>
      <sheetName val="T6_CONVCRIT"/>
      <sheetName val="T6a_CONVCRIT"/>
      <sheetName val="T7-EXTDEBT"/>
      <sheetName val="T8_DOMDEBT_00"/>
      <sheetName val="T8_DOMDEBT_01"/>
      <sheetName val="T9_EXT_W"/>
      <sheetName val="T10_TTT"/>
      <sheetName val="T11_EER"/>
      <sheetName val="T12_disbfassist"/>
      <sheetName val="T13_MONSUR"/>
      <sheetName val="T14_BCEAO"/>
      <sheetName val="T15_FA"/>
      <sheetName val="T16_COMBNKS"/>
      <sheetName val="T17_T18_MSURC"/>
      <sheetName val="T19_1999"/>
      <sheetName val="T19_2000"/>
      <sheetName val="T19_2001"/>
      <sheetName val="T20"/>
      <sheetName val="T21_prudratio"/>
      <sheetName val="T22_BS"/>
      <sheetName val="T23RFM"/>
      <sheetName val="T24_BUDGSUM"/>
      <sheetName val="T26_T27SOCIAL"/>
      <sheetName val="T27ED_T28HLT"/>
      <sheetName val="weights"/>
      <sheetName val="INS_Source"/>
      <sheetName val="ppp_TTT"/>
      <sheetName val="S.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row r="829">
          <cell r="E829" t="str">
            <v>Dec 93</v>
          </cell>
          <cell r="F829" t="str">
            <v>Mar. 94</v>
          </cell>
          <cell r="G829" t="str">
            <v>June 94</v>
          </cell>
          <cell r="H829" t="str">
            <v>Sep. 94</v>
          </cell>
          <cell r="I829" t="str">
            <v>Dec. 94</v>
          </cell>
        </row>
        <row r="834">
          <cell r="E834">
            <v>429.9</v>
          </cell>
          <cell r="F834">
            <v>0</v>
          </cell>
          <cell r="G834">
            <v>433.8</v>
          </cell>
          <cell r="H834">
            <v>903</v>
          </cell>
          <cell r="I834">
            <v>897.45180000000005</v>
          </cell>
        </row>
        <row r="835">
          <cell r="E835" t="e">
            <v>#REF!</v>
          </cell>
          <cell r="F835" t="e">
            <v>#REF!</v>
          </cell>
          <cell r="G835" t="e">
            <v>#REF!</v>
          </cell>
          <cell r="H835" t="e">
            <v>#REF!</v>
          </cell>
          <cell r="I835" t="e">
            <v>#REF!</v>
          </cell>
        </row>
        <row r="837">
          <cell r="E837" t="e">
            <v>#REF!</v>
          </cell>
          <cell r="F837" t="e">
            <v>#REF!</v>
          </cell>
          <cell r="G837" t="e">
            <v>#REF!</v>
          </cell>
          <cell r="H837" t="e">
            <v>#REF!</v>
          </cell>
          <cell r="I837" t="e">
            <v>#REF!</v>
          </cell>
        </row>
        <row r="838">
          <cell r="E838" t="e">
            <v>#REF!</v>
          </cell>
          <cell r="F838" t="e">
            <v>#REF!</v>
          </cell>
          <cell r="G838" t="e">
            <v>#REF!</v>
          </cell>
          <cell r="H838" t="e">
            <v>#REF!</v>
          </cell>
          <cell r="I838" t="e">
            <v>#REF!</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Report1"/>
      <sheetName val="s-1w"/>
      <sheetName val="1w-1m"/>
      <sheetName val="pcBookData"/>
      <sheetName val="pcQueryData"/>
      <sheetName val="_pcSlicerSheet"/>
      <sheetName val="_pcHiddenSheet1"/>
      <sheetName val="1m-3m"/>
      <sheetName val="3m-6m"/>
      <sheetName val="6m-12m"/>
      <sheetName val="12m-inf"/>
      <sheetName val="todos"/>
      <sheetName val="mapa1"/>
      <sheetName val="indicadores"/>
      <sheetName val="class"/>
      <sheetName val="indicadores_col"/>
      <sheetName val="mapa2"/>
      <sheetName val="bcp"/>
      <sheetName val="cgd"/>
      <sheetName val="esfg"/>
      <sheetName val="bst"/>
      <sheetName val="bpi"/>
      <sheetName val="mg"/>
      <sheetName val="sicam"/>
      <sheetName val="total"/>
      <sheetName val="indicadores total"/>
      <sheetName val="dom"/>
      <sheetName val="indicadores dom"/>
    </sheetNames>
    <sheetDataSet>
      <sheetData sheetId="0"/>
      <sheetData sheetId="1"/>
      <sheetData sheetId="2">
        <row r="4">
          <cell r="B4" t="str">
            <v>0010 - BANCO BPI</v>
          </cell>
        </row>
      </sheetData>
      <sheetData sheetId="3">
        <row r="5">
          <cell r="H5">
            <v>0</v>
          </cell>
        </row>
      </sheetData>
      <sheetData sheetId="4"/>
      <sheetData sheetId="5">
        <row r="3">
          <cell r="A3" t="str">
            <v>__Valor_for_Base_Consolidada_01</v>
          </cell>
        </row>
      </sheetData>
      <sheetData sheetId="6">
        <row r="2">
          <cell r="A2" t="str">
            <v>Todos os Prazos</v>
          </cell>
        </row>
      </sheetData>
      <sheetData sheetId="7"/>
      <sheetData sheetId="8">
        <row r="5">
          <cell r="H5">
            <v>0</v>
          </cell>
        </row>
      </sheetData>
      <sheetData sheetId="9">
        <row r="5">
          <cell r="H5">
            <v>0</v>
          </cell>
        </row>
      </sheetData>
      <sheetData sheetId="10">
        <row r="5">
          <cell r="H5">
            <v>0</v>
          </cell>
        </row>
      </sheetData>
      <sheetData sheetId="11">
        <row r="5">
          <cell r="H5">
            <v>0</v>
          </cell>
        </row>
      </sheetData>
      <sheetData sheetId="12">
        <row r="4">
          <cell r="I4" t="str">
            <v>0079 - BPN-BPNEGOCIOS</v>
          </cell>
        </row>
      </sheetData>
      <sheetData sheetId="13"/>
      <sheetData sheetId="14"/>
      <sheetData sheetId="15">
        <row r="17">
          <cell r="A17" t="str">
            <v>Grupos monetários</v>
          </cell>
        </row>
      </sheetData>
      <sheetData sheetId="16">
        <row r="2">
          <cell r="D2" t="str">
            <v>0010 - BANCO BPI</v>
          </cell>
        </row>
      </sheetData>
      <sheetData sheetId="17"/>
      <sheetData sheetId="18">
        <row r="24">
          <cell r="K24">
            <v>1670237918.0139999</v>
          </cell>
        </row>
      </sheetData>
      <sheetData sheetId="19">
        <row r="24">
          <cell r="K24">
            <v>1159545929.2140999</v>
          </cell>
        </row>
      </sheetData>
      <sheetData sheetId="20">
        <row r="24">
          <cell r="K24">
            <v>648649042.01020002</v>
          </cell>
        </row>
      </sheetData>
      <sheetData sheetId="21">
        <row r="24">
          <cell r="K24">
            <v>72961455.917300001</v>
          </cell>
        </row>
      </sheetData>
      <sheetData sheetId="22">
        <row r="24">
          <cell r="K24">
            <v>935592438.7111001</v>
          </cell>
        </row>
      </sheetData>
      <sheetData sheetId="23">
        <row r="24">
          <cell r="K24">
            <v>174280204.4346</v>
          </cell>
        </row>
      </sheetData>
      <sheetData sheetId="24"/>
      <sheetData sheetId="25">
        <row r="7">
          <cell r="E7" t="str">
            <v>Grupos monetários</v>
          </cell>
        </row>
      </sheetData>
      <sheetData sheetId="26"/>
      <sheetData sheetId="27">
        <row r="7">
          <cell r="E7" t="str">
            <v>Grupos monetários (dom)</v>
          </cell>
        </row>
      </sheetData>
      <sheetData sheetId="2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lass"/>
      <sheetName val="_pcHiddenSheet2"/>
      <sheetName val="solv"/>
      <sheetName val="Pre_risco_tot"/>
    </sheetNames>
    <sheetDataSet>
      <sheetData sheetId="0" refreshError="1"/>
      <sheetData sheetId="1" refreshError="1">
        <row r="4">
          <cell r="A4" t="str">
            <v>__Valor_for_Jun_07_Base_Consolidada_All_1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Testes_transacções"/>
      <sheetName val="Testes_Posicoes"/>
      <sheetName val="Transacções"/>
      <sheetName val="Posições"/>
      <sheetName val="_pcHiddenSheet2"/>
      <sheetName val="Report1"/>
      <sheetName val="Report2"/>
    </sheetNames>
    <sheetDataSet>
      <sheetData sheetId="0"/>
      <sheetData sheetId="1">
        <row r="3">
          <cell r="A3" t="str">
            <v>_Valor_Matriz_for_Verso_1_Estado_Concluido_Ano_00</v>
          </cell>
        </row>
        <row r="4">
          <cell r="A4" t="str">
            <v>__Valor_Matriz_for_Verso_1_Estado_Concluido_Ano_01</v>
          </cell>
        </row>
      </sheetData>
      <sheetData sheetId="2"/>
      <sheetData sheetId="3"/>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5">
          <cell r="C5" t="str">
            <v>Jan95</v>
          </cell>
          <cell r="D5" t="str">
            <v>Feb95</v>
          </cell>
          <cell r="E5" t="str">
            <v>Mar95</v>
          </cell>
          <cell r="F5" t="str">
            <v>Apr95</v>
          </cell>
          <cell r="G5" t="str">
            <v>May95</v>
          </cell>
          <cell r="H5" t="str">
            <v>Jun95</v>
          </cell>
          <cell r="I5" t="str">
            <v>Jul95</v>
          </cell>
          <cell r="J5" t="str">
            <v>Aug95</v>
          </cell>
          <cell r="K5" t="str">
            <v>Sep95</v>
          </cell>
          <cell r="L5" t="str">
            <v>Oct95</v>
          </cell>
          <cell r="M5" t="str">
            <v>Nov95</v>
          </cell>
          <cell r="N5" t="str">
            <v>Dec95</v>
          </cell>
          <cell r="O5" t="str">
            <v>Jan96</v>
          </cell>
          <cell r="P5" t="str">
            <v>Feb96</v>
          </cell>
          <cell r="Q5" t="str">
            <v>Mar96</v>
          </cell>
          <cell r="R5" t="str">
            <v>Apr96</v>
          </cell>
          <cell r="S5" t="str">
            <v>May96</v>
          </cell>
          <cell r="T5" t="str">
            <v>Jun96</v>
          </cell>
          <cell r="U5" t="str">
            <v>Jul96</v>
          </cell>
          <cell r="V5" t="str">
            <v>Aug96</v>
          </cell>
          <cell r="W5" t="str">
            <v>Sep96</v>
          </cell>
          <cell r="X5" t="str">
            <v>Oct96</v>
          </cell>
          <cell r="Y5" t="str">
            <v>Nov96</v>
          </cell>
          <cell r="Z5" t="str">
            <v>Dec96</v>
          </cell>
          <cell r="AA5" t="str">
            <v>Jan97</v>
          </cell>
          <cell r="AB5" t="str">
            <v>Feb97</v>
          </cell>
          <cell r="AC5" t="str">
            <v>Mar97</v>
          </cell>
          <cell r="AD5" t="str">
            <v>Apr97</v>
          </cell>
          <cell r="AE5" t="str">
            <v>May97</v>
          </cell>
          <cell r="AF5" t="str">
            <v>Jun97</v>
          </cell>
          <cell r="AG5" t="str">
            <v>Jul97</v>
          </cell>
          <cell r="AH5" t="str">
            <v>Aug97</v>
          </cell>
          <cell r="AI5" t="str">
            <v>Sep97</v>
          </cell>
          <cell r="AJ5" t="str">
            <v>Oct97</v>
          </cell>
        </row>
        <row r="24">
          <cell r="C24">
            <v>2.76</v>
          </cell>
          <cell r="D24">
            <v>2.68</v>
          </cell>
          <cell r="E24">
            <v>2.78</v>
          </cell>
          <cell r="F24">
            <v>2.77</v>
          </cell>
          <cell r="G24">
            <v>2.81</v>
          </cell>
          <cell r="H24">
            <v>2.73</v>
          </cell>
          <cell r="I24">
            <v>2.77</v>
          </cell>
          <cell r="J24">
            <v>2.8</v>
          </cell>
          <cell r="K24">
            <v>2.77</v>
          </cell>
          <cell r="L24">
            <v>2.76</v>
          </cell>
          <cell r="M24">
            <v>2.79</v>
          </cell>
          <cell r="N24">
            <v>2.85</v>
          </cell>
          <cell r="O24">
            <v>2.8591423281021102</v>
          </cell>
          <cell r="P24">
            <v>2.8591423281021102</v>
          </cell>
          <cell r="Q24">
            <v>2.9235356921452</v>
          </cell>
          <cell r="R24">
            <v>3.09235160587059</v>
          </cell>
          <cell r="S24">
            <v>3.1377599982747699</v>
          </cell>
          <cell r="T24">
            <v>3.1567017543859599</v>
          </cell>
          <cell r="U24">
            <v>3.3376506478666799</v>
          </cell>
          <cell r="V24">
            <v>3.29361004444061</v>
          </cell>
          <cell r="W24">
            <v>3.2793591807192501</v>
          </cell>
          <cell r="X24">
            <v>3.3820933905286301</v>
          </cell>
          <cell r="Y24">
            <v>3.3850789203524698</v>
          </cell>
          <cell r="Z24">
            <v>3.39725552799618</v>
          </cell>
          <cell r="AA24">
            <v>3.3820425469399602</v>
          </cell>
          <cell r="AB24">
            <v>3.3970902439019799</v>
          </cell>
          <cell r="AC24">
            <v>3.3945742944401101</v>
          </cell>
          <cell r="AD24">
            <v>3.3544290588954699</v>
          </cell>
          <cell r="AE24">
            <v>3.31400147151964</v>
          </cell>
          <cell r="AF24">
            <v>3.3275012603147598</v>
          </cell>
          <cell r="AG24">
            <v>4.1649827420294097</v>
          </cell>
          <cell r="AH24">
            <v>4.1684582930998504</v>
          </cell>
          <cell r="AI24">
            <v>4.1843460145256701</v>
          </cell>
          <cell r="AJ24">
            <v>4.1883350978107696</v>
          </cell>
        </row>
        <row r="28">
          <cell r="C28">
            <v>7.09</v>
          </cell>
          <cell r="D28">
            <v>6.89</v>
          </cell>
          <cell r="E28">
            <v>7.07</v>
          </cell>
          <cell r="F28">
            <v>7.21</v>
          </cell>
          <cell r="G28">
            <v>7.37</v>
          </cell>
          <cell r="H28">
            <v>7.96</v>
          </cell>
          <cell r="I28">
            <v>7.22</v>
          </cell>
          <cell r="J28">
            <v>7.99</v>
          </cell>
          <cell r="K28">
            <v>8.23</v>
          </cell>
          <cell r="L28">
            <v>8.0399999999999991</v>
          </cell>
          <cell r="M28">
            <v>7.98</v>
          </cell>
          <cell r="N28">
            <v>8.31</v>
          </cell>
          <cell r="O28">
            <v>8.6909337903440793</v>
          </cell>
          <cell r="P28">
            <v>9.1322621608738608</v>
          </cell>
          <cell r="Q28">
            <v>9.7493803418803395</v>
          </cell>
          <cell r="R28">
            <v>9.9560049500706196</v>
          </cell>
          <cell r="S28">
            <v>10.9298507857317</v>
          </cell>
          <cell r="T28">
            <v>10.808979513739599</v>
          </cell>
          <cell r="U28">
            <v>11.4947199533256</v>
          </cell>
          <cell r="V28">
            <v>11.369484393232201</v>
          </cell>
          <cell r="W28">
            <v>11.401698221673501</v>
          </cell>
          <cell r="X28">
            <v>11.4076403553484</v>
          </cell>
          <cell r="Y28">
            <v>11.231871137000301</v>
          </cell>
          <cell r="Z28">
            <v>11.2526278422272</v>
          </cell>
          <cell r="AA28">
            <v>11.184496734085</v>
          </cell>
          <cell r="AB28">
            <v>11.118308133379401</v>
          </cell>
          <cell r="AC28">
            <v>11.0588477657833</v>
          </cell>
          <cell r="AD28">
            <v>11.303862550782799</v>
          </cell>
          <cell r="AE28">
            <v>11.771151578906</v>
          </cell>
          <cell r="AF28">
            <v>11.9154805849318</v>
          </cell>
          <cell r="AG28">
            <v>12.1723360959221</v>
          </cell>
          <cell r="AH28">
            <v>12.320111356728701</v>
          </cell>
          <cell r="AI28">
            <v>12.238305163620099</v>
          </cell>
          <cell r="AJ28">
            <v>12.028883257383001</v>
          </cell>
        </row>
        <row r="31">
          <cell r="C31">
            <v>22.01</v>
          </cell>
          <cell r="D31">
            <v>21.78</v>
          </cell>
          <cell r="E31">
            <v>21.71</v>
          </cell>
          <cell r="F31">
            <v>21.7</v>
          </cell>
          <cell r="G31">
            <v>20.07</v>
          </cell>
          <cell r="H31">
            <v>19.53</v>
          </cell>
          <cell r="I31">
            <v>19.54</v>
          </cell>
          <cell r="J31">
            <v>19.25</v>
          </cell>
          <cell r="K31">
            <v>19.32</v>
          </cell>
          <cell r="L31">
            <v>19.12</v>
          </cell>
          <cell r="M31">
            <v>19.02</v>
          </cell>
          <cell r="N31">
            <v>18.899999999999999</v>
          </cell>
          <cell r="O31">
            <v>19.3623397709793</v>
          </cell>
          <cell r="P31">
            <v>19.431367564335499</v>
          </cell>
          <cell r="Q31">
            <v>19.277274488906102</v>
          </cell>
          <cell r="R31">
            <v>19.9419677024338</v>
          </cell>
          <cell r="S31">
            <v>20.2628862237741</v>
          </cell>
          <cell r="T31">
            <v>20.774264198520999</v>
          </cell>
          <cell r="U31">
            <v>20.463835184731899</v>
          </cell>
          <cell r="V31">
            <v>20.807119765235601</v>
          </cell>
          <cell r="W31">
            <v>20.628356312554398</v>
          </cell>
          <cell r="X31">
            <v>20.771135826261901</v>
          </cell>
          <cell r="Y31">
            <v>20.701627499210598</v>
          </cell>
          <cell r="Z31">
            <v>21.1690111519816</v>
          </cell>
          <cell r="AA31">
            <v>21.1570962018343</v>
          </cell>
          <cell r="AB31">
            <v>21.2825480465597</v>
          </cell>
          <cell r="AC31">
            <v>21.338161921063801</v>
          </cell>
          <cell r="AD31">
            <v>21.4268082057798</v>
          </cell>
          <cell r="AE31">
            <v>21.441750145799698</v>
          </cell>
          <cell r="AF31">
            <v>21.703939616709</v>
          </cell>
          <cell r="AG31">
            <v>21.969554090806099</v>
          </cell>
          <cell r="AH31">
            <v>21.964134693972099</v>
          </cell>
          <cell r="AI31">
            <v>21.076268986959199</v>
          </cell>
          <cell r="AJ31">
            <v>20.976568505585199</v>
          </cell>
        </row>
        <row r="36">
          <cell r="C36">
            <v>2.4389642737124002</v>
          </cell>
          <cell r="D36">
            <v>2.27890666667333</v>
          </cell>
          <cell r="E36">
            <v>2.3434877592782</v>
          </cell>
          <cell r="F36">
            <v>2.04311395453343</v>
          </cell>
          <cell r="G36">
            <v>2.0230128788331299</v>
          </cell>
          <cell r="H36">
            <v>2.0483568267241199</v>
          </cell>
          <cell r="I36">
            <v>2.2255707534829998</v>
          </cell>
          <cell r="J36">
            <v>2.1116877841376902</v>
          </cell>
          <cell r="K36">
            <v>2.1765219655800099</v>
          </cell>
          <cell r="L36">
            <v>2.1322867567730701</v>
          </cell>
          <cell r="M36">
            <v>2.0472252509522999</v>
          </cell>
          <cell r="N36">
            <v>2.1955317001441701</v>
          </cell>
          <cell r="O36">
            <v>2.32925514924161</v>
          </cell>
          <cell r="P36">
            <v>2.6748968049274602</v>
          </cell>
          <cell r="Q36">
            <v>2.77491916793638</v>
          </cell>
          <cell r="R36">
            <v>3.1634066096180899</v>
          </cell>
          <cell r="S36">
            <v>3.6404916397259099</v>
          </cell>
          <cell r="T36">
            <v>3.6689872966945698</v>
          </cell>
          <cell r="U36">
            <v>3.9521705618521601</v>
          </cell>
          <cell r="V36">
            <v>3.9186163103922702</v>
          </cell>
          <cell r="W36">
            <v>4.0759093307606404</v>
          </cell>
          <cell r="X36">
            <v>4.18648566628256</v>
          </cell>
          <cell r="Y36">
            <v>4.1909546884391498</v>
          </cell>
          <cell r="Z36">
            <v>4.1346147459824802</v>
          </cell>
          <cell r="AA36">
            <v>4.0815222007616301</v>
          </cell>
          <cell r="AB36">
            <v>4.1726319411750996</v>
          </cell>
          <cell r="AC36">
            <v>4.1882461788305303</v>
          </cell>
          <cell r="AD36">
            <v>4.0243654750049496</v>
          </cell>
          <cell r="AE36">
            <v>4.4935629494848497</v>
          </cell>
          <cell r="AF36">
            <v>4.5294156237997498</v>
          </cell>
          <cell r="AG36">
            <v>4.8200579734128004</v>
          </cell>
          <cell r="AH36">
            <v>4.8133609487810096</v>
          </cell>
          <cell r="AI36">
            <v>4.95599744864698</v>
          </cell>
          <cell r="AJ36">
            <v>5.2100693457513403</v>
          </cell>
        </row>
        <row r="38">
          <cell r="C38">
            <v>19.571035726287601</v>
          </cell>
          <cell r="D38">
            <v>19.501093333326672</v>
          </cell>
          <cell r="E38">
            <v>19.3665122407218</v>
          </cell>
          <cell r="F38">
            <v>19.656886045466571</v>
          </cell>
          <cell r="G38">
            <v>18.046987121166872</v>
          </cell>
          <cell r="H38">
            <v>17.481643173275881</v>
          </cell>
          <cell r="I38">
            <v>17.314429246517001</v>
          </cell>
          <cell r="J38">
            <v>17.13831221586231</v>
          </cell>
          <cell r="K38">
            <v>17.143478034419992</v>
          </cell>
          <cell r="L38">
            <v>16.987713243226931</v>
          </cell>
          <cell r="M38">
            <v>16.972774749047701</v>
          </cell>
          <cell r="N38">
            <v>16.704468299855829</v>
          </cell>
          <cell r="O38">
            <v>17.033084621737689</v>
          </cell>
          <cell r="P38">
            <v>16.756470759408039</v>
          </cell>
          <cell r="Q38">
            <v>16.50235532096972</v>
          </cell>
          <cell r="R38">
            <v>16.778561092815711</v>
          </cell>
          <cell r="S38">
            <v>16.622394584048191</v>
          </cell>
          <cell r="T38">
            <v>17.105276901826429</v>
          </cell>
          <cell r="U38">
            <v>16.511664622879739</v>
          </cell>
          <cell r="V38">
            <v>16.888503454843331</v>
          </cell>
          <cell r="W38">
            <v>16.552446981793757</v>
          </cell>
          <cell r="X38">
            <v>16.58465015997934</v>
          </cell>
          <cell r="Y38">
            <v>16.51067281077145</v>
          </cell>
          <cell r="Z38">
            <v>17.034396405999118</v>
          </cell>
          <cell r="AA38">
            <v>17.07557400107267</v>
          </cell>
          <cell r="AB38">
            <v>17.109916105384599</v>
          </cell>
          <cell r="AC38">
            <v>17.149915742233269</v>
          </cell>
          <cell r="AD38">
            <v>17.402442730774851</v>
          </cell>
          <cell r="AE38">
            <v>16.948187196314848</v>
          </cell>
          <cell r="AF38">
            <v>17.174523992909251</v>
          </cell>
          <cell r="AG38">
            <v>17.149496117393298</v>
          </cell>
          <cell r="AH38">
            <v>17.150773745191088</v>
          </cell>
          <cell r="AI38">
            <v>16.12027153831222</v>
          </cell>
          <cell r="AJ38">
            <v>15.76649915983386</v>
          </cell>
        </row>
        <row r="39">
          <cell r="C39" t="str">
            <v>J95</v>
          </cell>
          <cell r="D39" t="str">
            <v>F95</v>
          </cell>
          <cell r="E39" t="str">
            <v>M95</v>
          </cell>
          <cell r="F39" t="str">
            <v>A95</v>
          </cell>
          <cell r="G39" t="str">
            <v>M95</v>
          </cell>
          <cell r="H39" t="str">
            <v>J95</v>
          </cell>
          <cell r="I39" t="str">
            <v>J95</v>
          </cell>
          <cell r="J39" t="str">
            <v>A95</v>
          </cell>
          <cell r="K39" t="str">
            <v>S95</v>
          </cell>
          <cell r="L39" t="str">
            <v>O95</v>
          </cell>
          <cell r="M39" t="str">
            <v>N95</v>
          </cell>
          <cell r="N39" t="str">
            <v>D95</v>
          </cell>
          <cell r="O39" t="str">
            <v>J96</v>
          </cell>
          <cell r="P39" t="str">
            <v>F96</v>
          </cell>
          <cell r="Q39" t="str">
            <v>M96</v>
          </cell>
          <cell r="R39" t="str">
            <v>A96</v>
          </cell>
          <cell r="S39" t="str">
            <v>M96</v>
          </cell>
          <cell r="T39" t="str">
            <v>J96</v>
          </cell>
          <cell r="U39" t="str">
            <v>J96</v>
          </cell>
          <cell r="V39" t="str">
            <v>A96</v>
          </cell>
          <cell r="W39" t="str">
            <v>S96</v>
          </cell>
          <cell r="X39" t="str">
            <v>O96</v>
          </cell>
          <cell r="Y39" t="str">
            <v>N96</v>
          </cell>
          <cell r="Z39" t="str">
            <v>D96</v>
          </cell>
          <cell r="AA39" t="str">
            <v>J97</v>
          </cell>
          <cell r="AB39" t="str">
            <v>F97</v>
          </cell>
          <cell r="AC39" t="str">
            <v>M97</v>
          </cell>
          <cell r="AD39" t="str">
            <v>A97</v>
          </cell>
          <cell r="AE39" t="str">
            <v>M97</v>
          </cell>
          <cell r="AF39" t="str">
            <v>J97</v>
          </cell>
          <cell r="AG39" t="str">
            <v>J97</v>
          </cell>
          <cell r="AH39" t="str">
            <v>A97</v>
          </cell>
          <cell r="AI39" t="str">
            <v>S97</v>
          </cell>
          <cell r="AJ39" t="str">
            <v>O97</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t.debt"/>
      <sheetName val="DOC"/>
      <sheetName val="Input"/>
      <sheetName val="BoP"/>
      <sheetName val="Gas"/>
      <sheetName val="ER"/>
      <sheetName val="Prog"/>
      <sheetName val="UFC_TBL"/>
      <sheetName val="IMF"/>
      <sheetName val="WB"/>
      <sheetName val="EBRD"/>
      <sheetName val="End-94"/>
      <sheetName val="Debt"/>
      <sheetName val="CPFs"/>
      <sheetName val="ControlSheet"/>
      <sheetName val="DSA_macroassump"/>
      <sheetName val="DSA-2000"/>
      <sheetName val="DSA"/>
      <sheetName val="PFP"/>
      <sheetName val="RED"/>
      <sheetName val="DSA-Tkmn"/>
      <sheetName val="Cht_NPV"/>
      <sheetName val="Cht_DS"/>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row r="9">
          <cell r="Q9">
            <v>1996</v>
          </cell>
        </row>
        <row r="62">
          <cell r="Q62">
            <v>76.78</v>
          </cell>
          <cell r="R62">
            <v>4.33</v>
          </cell>
          <cell r="S62">
            <v>2.61</v>
          </cell>
          <cell r="T62">
            <v>12.760000000000002</v>
          </cell>
          <cell r="U62">
            <v>44.510000000000005</v>
          </cell>
          <cell r="V62">
            <v>64.210000000000008</v>
          </cell>
          <cell r="W62">
            <v>8.19</v>
          </cell>
          <cell r="X62">
            <v>9.7799999999999994</v>
          </cell>
          <cell r="Y62">
            <v>9.4499999999999993</v>
          </cell>
          <cell r="Z62">
            <v>46.13</v>
          </cell>
          <cell r="AA62">
            <v>73.55</v>
          </cell>
          <cell r="AB62">
            <v>7.9799999999999995</v>
          </cell>
          <cell r="AC62">
            <v>6.1160000000000005</v>
          </cell>
          <cell r="AD62">
            <v>38.659999999999997</v>
          </cell>
          <cell r="AE62">
            <v>5.56</v>
          </cell>
          <cell r="AF62">
            <v>58.316000000000003</v>
          </cell>
          <cell r="AG62">
            <v>74.066000000000003</v>
          </cell>
          <cell r="AH62">
            <v>98.094999999999999</v>
          </cell>
          <cell r="AI62">
            <v>84.61</v>
          </cell>
          <cell r="AJ62">
            <v>61.33</v>
          </cell>
          <cell r="AK62">
            <v>55.18</v>
          </cell>
        </row>
        <row r="255">
          <cell r="Q255">
            <v>62.06</v>
          </cell>
          <cell r="R255">
            <v>0</v>
          </cell>
          <cell r="S255">
            <v>0</v>
          </cell>
          <cell r="T255">
            <v>0</v>
          </cell>
          <cell r="U255">
            <v>41.45</v>
          </cell>
          <cell r="V255">
            <v>41.45</v>
          </cell>
          <cell r="W255">
            <v>0</v>
          </cell>
          <cell r="X255">
            <v>0.4</v>
          </cell>
          <cell r="Y255">
            <v>0.94</v>
          </cell>
          <cell r="Z255">
            <v>21.05</v>
          </cell>
          <cell r="AA255">
            <v>22.39</v>
          </cell>
          <cell r="AB255">
            <v>0.66</v>
          </cell>
          <cell r="AC255">
            <v>1.37</v>
          </cell>
          <cell r="AD255">
            <v>34.9</v>
          </cell>
          <cell r="AE255">
            <v>2.41</v>
          </cell>
          <cell r="AF255">
            <v>39.339999999999996</v>
          </cell>
          <cell r="AG255">
            <v>55.938000000000002</v>
          </cell>
          <cell r="AH255">
            <v>83.715000000000003</v>
          </cell>
          <cell r="AI255">
            <v>64.623000000000005</v>
          </cell>
          <cell r="AJ255">
            <v>36.6</v>
          </cell>
          <cell r="AK255">
            <v>30.68</v>
          </cell>
        </row>
        <row r="257">
          <cell r="Q257">
            <v>14.719999999999999</v>
          </cell>
          <cell r="R257">
            <v>4.33</v>
          </cell>
          <cell r="S257">
            <v>2.61</v>
          </cell>
          <cell r="T257">
            <v>12.760000000000002</v>
          </cell>
          <cell r="U257">
            <v>3.0600000000000023</v>
          </cell>
          <cell r="V257">
            <v>22.760000000000005</v>
          </cell>
          <cell r="W257">
            <v>8.19</v>
          </cell>
          <cell r="X257">
            <v>9.379999999999999</v>
          </cell>
          <cell r="Y257">
            <v>8.51</v>
          </cell>
          <cell r="Z257">
            <v>25.080000000000002</v>
          </cell>
          <cell r="AA257">
            <v>51.16</v>
          </cell>
          <cell r="AB257">
            <v>7.3199999999999994</v>
          </cell>
          <cell r="AC257">
            <v>4.7460000000000004</v>
          </cell>
          <cell r="AD257">
            <v>3.759999999999998</v>
          </cell>
          <cell r="AE257">
            <v>3.1499999999999995</v>
          </cell>
          <cell r="AF257">
            <v>18.975999999999996</v>
          </cell>
          <cell r="AG257">
            <v>18.128</v>
          </cell>
          <cell r="AH257">
            <v>14.379999999999995</v>
          </cell>
          <cell r="AI257">
            <v>19.986999999999995</v>
          </cell>
          <cell r="AJ257">
            <v>24.729999999999997</v>
          </cell>
          <cell r="AK257">
            <v>24.5</v>
          </cell>
        </row>
      </sheetData>
      <sheetData sheetId="10"/>
      <sheetData sheetId="11"/>
      <sheetData sheetId="12"/>
      <sheetData sheetId="13"/>
      <sheetData sheetId="14" refreshError="1"/>
      <sheetData sheetId="15" refreshError="1"/>
      <sheetData sheetId="16" refreshError="1"/>
      <sheetData sheetId="17"/>
      <sheetData sheetId="18"/>
      <sheetData sheetId="19"/>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ITCN"/>
      <sheetName val="IPC1988"/>
      <sheetName val="ITCERGLOBAL"/>
      <sheetName val="ipcexterna"/>
      <sheetName val="tcexterno"/>
      <sheetName val="Hoja1"/>
      <sheetName val="CUADRO1"/>
      <sheetName val="CUADRO2"/>
      <sheetName val="GRAPUB3"/>
      <sheetName val="DATOSGRAFICA"/>
      <sheetName val="Gráfico1"/>
      <sheetName val="Gráfico2"/>
      <sheetName val="SERIE"/>
      <sheetName val="1990-2000"/>
      <sheetName val="Gráfico3"/>
      <sheetName val="Gráfico4"/>
      <sheetName val="DIC"/>
    </sheetNames>
    <sheetDataSet>
      <sheetData sheetId="0" refreshError="1"/>
      <sheetData sheetId="1" refreshError="1"/>
      <sheetData sheetId="2" refreshError="1">
        <row r="177">
          <cell r="B177" t="str">
            <v>IPC</v>
          </cell>
          <cell r="D177" t="str">
            <v>TCN</v>
          </cell>
        </row>
        <row r="178">
          <cell r="B178" t="str">
            <v>T11 ENE01</v>
          </cell>
          <cell r="C178" t="str">
            <v>ENE01-DIC00</v>
          </cell>
          <cell r="D178" t="str">
            <v>T11 ENE01</v>
          </cell>
          <cell r="E178" t="str">
            <v>ENE01-DIC00</v>
          </cell>
        </row>
        <row r="179">
          <cell r="A179" t="str">
            <v>HON</v>
          </cell>
          <cell r="B179">
            <v>0.9</v>
          </cell>
          <cell r="C179">
            <v>0.9</v>
          </cell>
          <cell r="D179">
            <v>0.1</v>
          </cell>
          <cell r="E179">
            <v>4.2</v>
          </cell>
        </row>
        <row r="180">
          <cell r="A180" t="str">
            <v>GUA</v>
          </cell>
          <cell r="B180">
            <v>1.4</v>
          </cell>
          <cell r="C180">
            <v>1.4</v>
          </cell>
          <cell r="D180">
            <v>0.8</v>
          </cell>
          <cell r="E180">
            <v>-1</v>
          </cell>
        </row>
        <row r="181">
          <cell r="A181" t="str">
            <v>C.R.</v>
          </cell>
          <cell r="B181">
            <v>1.4</v>
          </cell>
          <cell r="C181">
            <v>1.4</v>
          </cell>
          <cell r="D181">
            <v>0.5</v>
          </cell>
          <cell r="E181">
            <v>6.7</v>
          </cell>
        </row>
        <row r="182">
          <cell r="A182" t="str">
            <v>E.S.</v>
          </cell>
          <cell r="B182">
            <v>0</v>
          </cell>
          <cell r="C182">
            <v>0</v>
          </cell>
          <cell r="D182">
            <v>0.3</v>
          </cell>
          <cell r="E182">
            <v>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ense-graph"/>
      <sheetName val="ependiture-landscape"/>
      <sheetName val="GFS"/>
      <sheetName val="expenditure"/>
      <sheetName val="Expend. share"/>
      <sheetName val="Revenue share"/>
      <sheetName val="revenu-graph"/>
      <sheetName val="Sheet1"/>
      <sheetName val="TAX"/>
      <sheetName val="OTHER"/>
      <sheetName val="gfs graph"/>
      <sheetName val="tax graph"/>
      <sheetName val="pred report"/>
    </sheetNames>
    <sheetDataSet>
      <sheetData sheetId="0"/>
      <sheetData sheetId="1"/>
      <sheetData sheetId="2">
        <row r="6">
          <cell r="T6">
            <v>1376</v>
          </cell>
          <cell r="U6">
            <v>1377</v>
          </cell>
          <cell r="V6">
            <v>1378</v>
          </cell>
        </row>
        <row r="15">
          <cell r="T15">
            <v>0</v>
          </cell>
          <cell r="U15">
            <v>0.43760000000000004</v>
          </cell>
          <cell r="V15">
            <v>0.73050000000000004</v>
          </cell>
        </row>
        <row r="16">
          <cell r="T16" t="e">
            <v>#REF!</v>
          </cell>
          <cell r="U16" t="e">
            <v>#REF!</v>
          </cell>
          <cell r="V16" t="e">
            <v>#REF!</v>
          </cell>
        </row>
      </sheetData>
      <sheetData sheetId="3"/>
      <sheetData sheetId="4"/>
      <sheetData sheetId="5"/>
      <sheetData sheetId="6"/>
      <sheetData sheetId="7"/>
      <sheetData sheetId="8">
        <row r="21">
          <cell r="V21">
            <v>1.2234</v>
          </cell>
        </row>
        <row r="22">
          <cell r="V22">
            <v>0.64870000000000005</v>
          </cell>
          <cell r="W22">
            <v>0.83210000000000006</v>
          </cell>
          <cell r="X22">
            <v>1.1896999999999998</v>
          </cell>
        </row>
        <row r="23">
          <cell r="V23">
            <v>9.9500000000000005E-2</v>
          </cell>
          <cell r="W23">
            <v>0.15310000000000001</v>
          </cell>
          <cell r="X23">
            <v>0.20830000000000001</v>
          </cell>
        </row>
        <row r="24">
          <cell r="V24">
            <v>0.67400000000000004</v>
          </cell>
          <cell r="W24">
            <v>0.5888000000000001</v>
          </cell>
          <cell r="X24">
            <v>1.204</v>
          </cell>
        </row>
        <row r="26">
          <cell r="V26">
            <v>0.1787</v>
          </cell>
          <cell r="W26">
            <v>0.40520000000000006</v>
          </cell>
          <cell r="X26">
            <v>0.46679999999999999</v>
          </cell>
        </row>
      </sheetData>
      <sheetData sheetId="9"/>
      <sheetData sheetId="10"/>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H"/>
      <sheetName val="I"/>
      <sheetName val="G"/>
      <sheetName val="J"/>
      <sheetName val="K"/>
      <sheetName val="M"/>
      <sheetName val="O"/>
      <sheetName val="Q1"/>
      <sheetName val="Q2"/>
      <sheetName val="Q3"/>
      <sheetName val="Q4"/>
      <sheetName val="Q5"/>
      <sheetName val="Q6"/>
      <sheetName val="DSA1"/>
      <sheetName val="PFP"/>
      <sheetName val="Quart"/>
      <sheetName val="D"/>
      <sheetName val="P"/>
      <sheetName val="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Stress 0322"/>
      <sheetName val="Stress analysis"/>
      <sheetName val="IMF Assistance Old"/>
      <sheetName val="Key Ratios"/>
      <sheetName val="Debt Service  Long"/>
      <sheetName val="MMI"/>
      <sheetName val="TOC"/>
      <sheetName val="Info Din."/>
      <sheetName val="Stress_0322"/>
      <sheetName val="Stress_analysis"/>
      <sheetName val="BoP_OUT_Medium"/>
      <sheetName val="BoP_OUT_Long"/>
      <sheetName val="IMF_Assistance"/>
      <sheetName val="IMF_Assistance_Old"/>
      <sheetName val="large_projects"/>
      <sheetName val="Terms_of_Trade"/>
      <sheetName val="Key_Ratios"/>
      <sheetName val="Debt_Service__Long"/>
      <sheetName val="DebtService_to_budget"/>
      <sheetName val="Workspace_contents"/>
      <sheetName val="NPV Reduction"/>
      <sheetName val="Noyau"/>
      <sheetName val="Tally_PDR"/>
      <sheetName val="1996"/>
      <sheetName val="Scheduled Repayment"/>
      <sheetName val="SEI"/>
      <sheetName val="Fund_Credit"/>
      <sheetName val="Export destination"/>
      <sheetName val="FHIS"/>
      <sheetName val="BOP9703_stress"/>
      <sheetName val="Q1"/>
      <sheetName val="C_basef14.3p10.6"/>
      <sheetName val="Realism 2 - Fiscal multiplier"/>
      <sheetName val="Realism 2 - Alt. 1"/>
      <sheetName val="panel chart"/>
      <sheetName val="Stress_03221"/>
      <sheetName val="Stress_analysis1"/>
      <sheetName val="BoP_OUT_Medium1"/>
      <sheetName val="BoP_OUT_Long1"/>
      <sheetName val="IMF_Assistance1"/>
      <sheetName val="IMF_Assistance_Old1"/>
      <sheetName val="large_projects1"/>
      <sheetName val="Terms_of_Trade1"/>
      <sheetName val="Key_Ratios1"/>
      <sheetName val="Debt_Service__Long1"/>
      <sheetName val="DebtService_to_budget1"/>
      <sheetName val="Workspace_contents1"/>
      <sheetName val="NFA-input"/>
      <sheetName val="CBK-input"/>
      <sheetName val="Survey"/>
      <sheetName val="6-QAC &amp; PC Table (2)"/>
      <sheetName val="BoP"/>
      <sheetName val="RES"/>
      <sheetName val="Input"/>
      <sheetName val="Trade"/>
      <sheetName val="IFS SURVEYS Dec1990_Feb2004"/>
      <sheetName val="Table of Contents"/>
      <sheetName val="InHUB"/>
      <sheetName val="Monetary Dev_Monthly"/>
      <sheetName val="OutHUB"/>
      <sheetName val="PARAM"/>
      <sheetName val="CPIINDEX"/>
      <sheetName val="IFS_SURVEYS_Dec1990_Feb2004"/>
      <sheetName val="Table_of_Contents"/>
      <sheetName val="Monetary_Dev_Monthly"/>
      <sheetName val="AfDB"/>
      <sheetName val="CB"/>
      <sheetName val="Bench - 99"/>
      <sheetName val="BDDCLE-Octobre 04 pgmé"/>
      <sheetName val="Gin"/>
      <sheetName val="Din"/>
      <sheetName val="Impact"/>
      <sheetName val="Figure 6 NPV"/>
      <sheetName val="WEO_WETA"/>
      <sheetName val="Stress_03224"/>
      <sheetName val="Stress_analysis4"/>
      <sheetName val="BoP_OUT_Medium4"/>
      <sheetName val="BoP_OUT_Long4"/>
      <sheetName val="IMF_Assistance4"/>
      <sheetName val="IMF_Assistance_Old4"/>
      <sheetName val="large_projects4"/>
      <sheetName val="Terms_of_Trade4"/>
      <sheetName val="Key_Ratios4"/>
      <sheetName val="Debt_Service__Long4"/>
      <sheetName val="DebtService_to_budget4"/>
      <sheetName val="Workspace_contents4"/>
      <sheetName val="Stress_03222"/>
      <sheetName val="Stress_analysis2"/>
      <sheetName val="BoP_OUT_Medium2"/>
      <sheetName val="BoP_OUT_Long2"/>
      <sheetName val="IMF_Assistance2"/>
      <sheetName val="IMF_Assistance_Old2"/>
      <sheetName val="large_projects2"/>
      <sheetName val="Terms_of_Trade2"/>
      <sheetName val="Key_Ratios2"/>
      <sheetName val="Debt_Service__Long2"/>
      <sheetName val="DebtService_to_budget2"/>
      <sheetName val="Workspace_contents2"/>
      <sheetName val="Stress_03223"/>
      <sheetName val="Stress_analysis3"/>
      <sheetName val="BoP_OUT_Medium3"/>
      <sheetName val="BoP_OUT_Long3"/>
      <sheetName val="IMF_Assistance3"/>
      <sheetName val="IMF_Assistance_Old3"/>
      <sheetName val="large_projects3"/>
      <sheetName val="Terms_of_Trade3"/>
      <sheetName val="Key_Ratios3"/>
      <sheetName val="Debt_Service__Long3"/>
      <sheetName val="DebtService_to_budget3"/>
      <sheetName val="Workspace_contents3"/>
      <sheetName val="Assumptions"/>
      <sheetName val="BALANCE DES PAIEMENTS"/>
      <sheetName val="PRODUCTO"/>
      <sheetName val="Afiliados"/>
      <sheetName val="Haver_In_Q"/>
      <sheetName val="Data"/>
      <sheetName val="Listas"/>
      <sheetName val="NTS"/>
      <sheetName val="Probit"/>
      <sheetName val="תוכן"/>
      <sheetName val="page 1"/>
      <sheetName val="country name lookup"/>
      <sheetName val="Control"/>
      <sheetName val="Hoja1"/>
      <sheetName val="IN"/>
    </sheetNames>
    <sheetDataSet>
      <sheetData sheetId="0" refreshError="1"/>
      <sheetData sheetId="1" refreshError="1">
        <row r="1">
          <cell r="A1">
            <v>36608.787579398151</v>
          </cell>
        </row>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sheetData sheetId="34" refreshError="1"/>
      <sheetData sheetId="35" refreshError="1"/>
      <sheetData sheetId="36" refreshError="1"/>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sheetData sheetId="8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Report1"/>
      <sheetName val="com"/>
      <sheetName val="class"/>
      <sheetName val="com_agr"/>
    </sheetNames>
    <sheetDataSet>
      <sheetData sheetId="0" refreshError="1"/>
      <sheetData sheetId="1" refreshError="1">
        <row r="3">
          <cell r="A3" t="str">
            <v>_Valor_for_Jun_06_Actividade_Global_Base</v>
          </cell>
        </row>
      </sheetData>
      <sheetData sheetId="2" refreshError="1"/>
      <sheetData sheetId="3" refreshError="1"/>
      <sheetData sheetId="4" refreshError="1"/>
      <sheetData sheetId="5" refreshError="1"/>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BookData"/>
      <sheetName val="pcQueryData"/>
      <sheetName val="_pcHiddenSheet1"/>
      <sheetName val="Sheet1"/>
      <sheetName val="Saldos BP"/>
      <sheetName val="Saldos INE"/>
      <sheetName val="Compara BP-INE"/>
      <sheetName val="Graficos"/>
      <sheetName val="PIB_BDIE"/>
    </sheetNames>
    <sheetDataSet>
      <sheetData sheetId="0" refreshError="1"/>
      <sheetData sheetId="1" refreshError="1">
        <row r="3">
          <cell r="A3" t="str">
            <v>_Valor_Matriz_for_Informao_no_consolidada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o. a partir del impuesto"/>
      <sheetName val="Datos"/>
      <sheetName val="COP FED"/>
      <sheetName val="B"/>
      <sheetName val="K"/>
      <sheetName val="X"/>
      <sheetName val="W"/>
      <sheetName val="H"/>
      <sheetName val="U"/>
      <sheetName val="E"/>
      <sheetName val="P"/>
      <sheetName val="Y"/>
      <sheetName val="L"/>
      <sheetName val="F"/>
      <sheetName val="M"/>
      <sheetName val="N"/>
      <sheetName val="Q"/>
      <sheetName val="R"/>
      <sheetName val="A"/>
      <sheetName val="J"/>
      <sheetName val="D"/>
      <sheetName val="Z"/>
      <sheetName val="S"/>
      <sheetName val="G"/>
      <sheetName val="T"/>
      <sheetName val="22 PCIAS"/>
      <sheetName val="V"/>
      <sheetName val="23PCIAS"/>
      <sheetName val="C"/>
      <sheetName val="24PCIAS"/>
      <sheetName val="PCIA_REG"/>
      <sheetName val="CONTROL"/>
      <sheetName val="DIFERENCIAS"/>
      <sheetName val="Tesoro Nacional"/>
      <sheetName val="SIJP"/>
      <sheetName val="Fondo ATN"/>
      <sheetName val="Coop. Eléct."/>
      <sheetName val="C.F.E.E."/>
      <sheetName val="Total"/>
      <sheetName val="DIF_COMPROMISO_PROY_REG_MES"/>
      <sheetName val="DIF_COMPROMISO_PROY_PCIA_REG"/>
      <sheetName val="COMP_AGREG_COMPROMISO_DIST"/>
      <sheetName val="Dif_R_PrEjec"/>
      <sheetName val="Alt4_Proy2002"/>
      <sheetName val="Q6"/>
      <sheetName val="Access Sum"/>
      <sheetName val="data"/>
      <sheetName val="Table 2b"/>
      <sheetName val="23-Table b"/>
      <sheetName val="RGDP_SA"/>
      <sheetName val="SummaryCG"/>
      <sheetName val="CGRev"/>
      <sheetName val="CGExp"/>
      <sheetName val="CGExternal"/>
      <sheetName val="CGAuthMeth"/>
      <sheetName val="CGFin_Monthly"/>
      <sheetName val="Prj_Food"/>
      <sheetName val="Prj_Fuel"/>
      <sheetName val="Pr_Electr"/>
      <sheetName val="JunPrg_9899&amp;beyond"/>
      <sheetName val="TaxRev"/>
    </sheetNames>
    <sheetDataSet>
      <sheetData sheetId="0" refreshError="1"/>
      <sheetData sheetId="1"/>
      <sheetData sheetId="2" refreshError="1">
        <row r="1">
          <cell r="A1" t="str">
            <v>DIRECCION NACIONAL DE</v>
          </cell>
        </row>
        <row r="2">
          <cell r="A2" t="str">
            <v>COORDINACION FISCAL</v>
          </cell>
        </row>
        <row r="3">
          <cell r="A3" t="str">
            <v>CON LAS PROVINCIAS</v>
          </cell>
        </row>
        <row r="5">
          <cell r="A5" t="str">
            <v xml:space="preserve">DISTRIBUCION DE RECURSOS COPARTICIPADOS </v>
          </cell>
        </row>
        <row r="6">
          <cell r="A6" t="str">
            <v>Excluye la vigencia del financiamiento del SIJP por $ 2154 millones (Ley 25082 Art. 3°)</v>
          </cell>
        </row>
        <row r="8">
          <cell r="A8" t="str">
            <v>AÑO 2002 (*)</v>
          </cell>
        </row>
        <row r="10">
          <cell r="A10" t="str">
            <v>- En miles de Pesos -</v>
          </cell>
        </row>
        <row r="15">
          <cell r="A15" t="str">
            <v>PROVINCIA</v>
          </cell>
          <cell r="B15" t="str">
            <v>ENERO</v>
          </cell>
          <cell r="C15" t="str">
            <v>FEBRERO</v>
          </cell>
          <cell r="D15" t="str">
            <v>MARZO</v>
          </cell>
          <cell r="E15" t="str">
            <v>ABRIL</v>
          </cell>
          <cell r="F15" t="str">
            <v>MAYO</v>
          </cell>
          <cell r="G15" t="str">
            <v>JUNIO</v>
          </cell>
          <cell r="H15" t="str">
            <v>JULIO</v>
          </cell>
          <cell r="I15" t="str">
            <v>AGOSTO</v>
          </cell>
          <cell r="J15" t="str">
            <v>SETIEMBRE</v>
          </cell>
          <cell r="K15" t="str">
            <v>OCTUBRE</v>
          </cell>
          <cell r="L15" t="str">
            <v>NOVIEMBRE</v>
          </cell>
          <cell r="M15" t="str">
            <v>DICIEMBRE</v>
          </cell>
          <cell r="N15" t="str">
            <v>TOTAL</v>
          </cell>
        </row>
        <row r="19">
          <cell r="A19" t="str">
            <v>BUENOS AIRES</v>
          </cell>
          <cell r="B19">
            <v>199118.5</v>
          </cell>
          <cell r="C19">
            <v>176756.6</v>
          </cell>
          <cell r="D19">
            <v>172078.8</v>
          </cell>
          <cell r="E19">
            <v>163054.20000000001</v>
          </cell>
          <cell r="F19">
            <v>186409.3</v>
          </cell>
          <cell r="G19">
            <v>210500.1</v>
          </cell>
          <cell r="H19">
            <v>177983.8</v>
          </cell>
          <cell r="I19">
            <v>184743.7</v>
          </cell>
          <cell r="J19">
            <v>181129.1</v>
          </cell>
          <cell r="K19">
            <v>192775.4</v>
          </cell>
          <cell r="L19">
            <v>198727.7</v>
          </cell>
          <cell r="M19">
            <v>198239.7</v>
          </cell>
          <cell r="N19">
            <v>2241516.9</v>
          </cell>
        </row>
        <row r="20">
          <cell r="A20" t="str">
            <v>CATAMARCA</v>
          </cell>
          <cell r="B20">
            <v>24974.400000000001</v>
          </cell>
          <cell r="C20">
            <v>22169.7</v>
          </cell>
          <cell r="D20">
            <v>21583</v>
          </cell>
          <cell r="E20">
            <v>20451.099999999999</v>
          </cell>
          <cell r="F20">
            <v>23380.400000000001</v>
          </cell>
          <cell r="G20">
            <v>26402</v>
          </cell>
          <cell r="H20">
            <v>22323.599999999999</v>
          </cell>
          <cell r="I20">
            <v>23171.5</v>
          </cell>
          <cell r="J20">
            <v>22718.1</v>
          </cell>
          <cell r="K20">
            <v>24178.799999999999</v>
          </cell>
          <cell r="L20">
            <v>24925.4</v>
          </cell>
          <cell r="M20">
            <v>24864.2</v>
          </cell>
          <cell r="N20">
            <v>281142.2</v>
          </cell>
        </row>
        <row r="21">
          <cell r="A21" t="str">
            <v>CORDOBA</v>
          </cell>
          <cell r="B21">
            <v>80512</v>
          </cell>
          <cell r="C21">
            <v>71470.100000000006</v>
          </cell>
          <cell r="D21">
            <v>69578.7</v>
          </cell>
          <cell r="E21">
            <v>65929.600000000006</v>
          </cell>
          <cell r="F21">
            <v>75373.100000000006</v>
          </cell>
          <cell r="G21">
            <v>85114</v>
          </cell>
          <cell r="H21">
            <v>71966.3</v>
          </cell>
          <cell r="I21">
            <v>74699.600000000006</v>
          </cell>
          <cell r="J21">
            <v>73238.100000000006</v>
          </cell>
          <cell r="K21">
            <v>77947.199999999997</v>
          </cell>
          <cell r="L21">
            <v>80353.899999999994</v>
          </cell>
          <cell r="M21">
            <v>80156.600000000006</v>
          </cell>
          <cell r="N21">
            <v>906339.2</v>
          </cell>
        </row>
        <row r="22">
          <cell r="A22" t="str">
            <v>CORRIENTES</v>
          </cell>
          <cell r="B22">
            <v>33706.699999999997</v>
          </cell>
          <cell r="C22">
            <v>29921.3</v>
          </cell>
          <cell r="D22">
            <v>29129.5</v>
          </cell>
          <cell r="E22">
            <v>27601.8</v>
          </cell>
          <cell r="F22">
            <v>31555.3</v>
          </cell>
          <cell r="G22">
            <v>35633.4</v>
          </cell>
          <cell r="H22">
            <v>30129.1</v>
          </cell>
          <cell r="I22">
            <v>31273.4</v>
          </cell>
          <cell r="J22">
            <v>30661.5</v>
          </cell>
          <cell r="K22">
            <v>32633</v>
          </cell>
          <cell r="L22">
            <v>33640.6</v>
          </cell>
          <cell r="M22">
            <v>33558</v>
          </cell>
          <cell r="N22">
            <v>379443.6</v>
          </cell>
        </row>
        <row r="23">
          <cell r="A23" t="str">
            <v>CHACO</v>
          </cell>
          <cell r="B23">
            <v>45233.4</v>
          </cell>
          <cell r="C23">
            <v>40153.5</v>
          </cell>
          <cell r="D23">
            <v>39090.800000000003</v>
          </cell>
          <cell r="E23">
            <v>37040.699999999997</v>
          </cell>
          <cell r="F23">
            <v>42346.3</v>
          </cell>
          <cell r="G23">
            <v>47818.9</v>
          </cell>
          <cell r="H23">
            <v>40432.300000000003</v>
          </cell>
          <cell r="I23">
            <v>41967.9</v>
          </cell>
          <cell r="J23">
            <v>41146.800000000003</v>
          </cell>
          <cell r="K23">
            <v>43792.4</v>
          </cell>
          <cell r="L23">
            <v>45144.6</v>
          </cell>
          <cell r="M23">
            <v>45033.8</v>
          </cell>
          <cell r="N23">
            <v>509201.4</v>
          </cell>
        </row>
        <row r="24">
          <cell r="A24" t="str">
            <v>CHUBUT</v>
          </cell>
          <cell r="B24">
            <v>14339.9</v>
          </cell>
          <cell r="C24">
            <v>12729.5</v>
          </cell>
          <cell r="D24">
            <v>12392.6</v>
          </cell>
          <cell r="E24">
            <v>11742.7</v>
          </cell>
          <cell r="F24">
            <v>13424.6</v>
          </cell>
          <cell r="G24">
            <v>15159.6</v>
          </cell>
          <cell r="H24">
            <v>12817.9</v>
          </cell>
          <cell r="I24">
            <v>13304.7</v>
          </cell>
          <cell r="J24">
            <v>13044.4</v>
          </cell>
          <cell r="K24">
            <v>13883.1</v>
          </cell>
          <cell r="L24">
            <v>14311.8</v>
          </cell>
          <cell r="M24">
            <v>14276.6</v>
          </cell>
          <cell r="N24">
            <v>161427.39999999997</v>
          </cell>
        </row>
        <row r="25">
          <cell r="A25" t="str">
            <v>ENTRE RIOS</v>
          </cell>
          <cell r="B25">
            <v>44272.800000000003</v>
          </cell>
          <cell r="C25">
            <v>39300.800000000003</v>
          </cell>
          <cell r="D25">
            <v>38260.699999999997</v>
          </cell>
          <cell r="E25">
            <v>36254.1</v>
          </cell>
          <cell r="F25">
            <v>41447</v>
          </cell>
          <cell r="G25">
            <v>46803.5</v>
          </cell>
          <cell r="H25">
            <v>39573.699999999997</v>
          </cell>
          <cell r="I25">
            <v>41076.699999999997</v>
          </cell>
          <cell r="J25">
            <v>40273</v>
          </cell>
          <cell r="K25">
            <v>42862.5</v>
          </cell>
          <cell r="L25">
            <v>44185.9</v>
          </cell>
          <cell r="M25">
            <v>44077.4</v>
          </cell>
          <cell r="N25">
            <v>498388.10000000003</v>
          </cell>
        </row>
        <row r="26">
          <cell r="A26" t="str">
            <v>FORMOSA</v>
          </cell>
          <cell r="B26">
            <v>33008.199999999997</v>
          </cell>
          <cell r="C26">
            <v>29301.200000000001</v>
          </cell>
          <cell r="D26">
            <v>28525.7</v>
          </cell>
          <cell r="E26">
            <v>27029.7</v>
          </cell>
          <cell r="F26">
            <v>30901.3</v>
          </cell>
          <cell r="G26">
            <v>34894.9</v>
          </cell>
          <cell r="H26">
            <v>29504.6</v>
          </cell>
          <cell r="I26">
            <v>30625.200000000001</v>
          </cell>
          <cell r="J26">
            <v>30026</v>
          </cell>
          <cell r="K26">
            <v>31956.7</v>
          </cell>
          <cell r="L26">
            <v>32943.4</v>
          </cell>
          <cell r="M26">
            <v>32862.5</v>
          </cell>
          <cell r="N26">
            <v>371579.4</v>
          </cell>
        </row>
        <row r="27">
          <cell r="A27" t="str">
            <v>JUJUY</v>
          </cell>
          <cell r="B27">
            <v>25760.3</v>
          </cell>
          <cell r="C27">
            <v>22867.3</v>
          </cell>
          <cell r="D27">
            <v>22262.2</v>
          </cell>
          <cell r="E27">
            <v>21094.6</v>
          </cell>
          <cell r="F27">
            <v>24116.1</v>
          </cell>
          <cell r="G27">
            <v>27232.799999999999</v>
          </cell>
          <cell r="H27">
            <v>23026.1</v>
          </cell>
          <cell r="I27">
            <v>23900.6</v>
          </cell>
          <cell r="J27">
            <v>23433</v>
          </cell>
          <cell r="K27">
            <v>24939.7</v>
          </cell>
          <cell r="L27">
            <v>25709.8</v>
          </cell>
          <cell r="M27">
            <v>25646.6</v>
          </cell>
          <cell r="N27">
            <v>289989.09999999998</v>
          </cell>
        </row>
        <row r="28">
          <cell r="A28" t="str">
            <v>LA PAMPA</v>
          </cell>
          <cell r="B28">
            <v>17028</v>
          </cell>
          <cell r="C28">
            <v>15115.7</v>
          </cell>
          <cell r="D28">
            <v>14715.7</v>
          </cell>
          <cell r="E28">
            <v>13943.9</v>
          </cell>
          <cell r="F28">
            <v>15941.2</v>
          </cell>
          <cell r="G28">
            <v>18001.3</v>
          </cell>
          <cell r="H28">
            <v>15220.6</v>
          </cell>
          <cell r="I28">
            <v>15798.7</v>
          </cell>
          <cell r="J28">
            <v>15489.6</v>
          </cell>
          <cell r="K28">
            <v>16485.599999999999</v>
          </cell>
          <cell r="L28">
            <v>16994.599999999999</v>
          </cell>
          <cell r="M28">
            <v>16952.900000000001</v>
          </cell>
          <cell r="N28">
            <v>191687.80000000002</v>
          </cell>
        </row>
        <row r="29">
          <cell r="A29" t="str">
            <v>LA RIOJA</v>
          </cell>
          <cell r="B29">
            <v>18774.5</v>
          </cell>
          <cell r="C29">
            <v>16666</v>
          </cell>
          <cell r="D29">
            <v>16225</v>
          </cell>
          <cell r="E29">
            <v>15374</v>
          </cell>
          <cell r="F29">
            <v>17576.2</v>
          </cell>
          <cell r="G29">
            <v>19847.599999999999</v>
          </cell>
          <cell r="H29">
            <v>16781.7</v>
          </cell>
          <cell r="I29">
            <v>17419.099999999999</v>
          </cell>
          <cell r="J29">
            <v>17078.3</v>
          </cell>
          <cell r="K29">
            <v>18176.400000000001</v>
          </cell>
          <cell r="L29">
            <v>18737.599999999999</v>
          </cell>
          <cell r="M29">
            <v>18691.599999999999</v>
          </cell>
          <cell r="N29">
            <v>211347.99999999997</v>
          </cell>
        </row>
        <row r="30">
          <cell r="A30" t="str">
            <v>MENDOZA</v>
          </cell>
          <cell r="B30">
            <v>37810.9</v>
          </cell>
          <cell r="C30">
            <v>33564.6</v>
          </cell>
          <cell r="D30">
            <v>32676.3</v>
          </cell>
          <cell r="E30">
            <v>30962.6</v>
          </cell>
          <cell r="F30">
            <v>35397.599999999999</v>
          </cell>
          <cell r="G30">
            <v>39972.199999999997</v>
          </cell>
          <cell r="H30">
            <v>33797.599999999999</v>
          </cell>
          <cell r="I30">
            <v>35081.300000000003</v>
          </cell>
          <cell r="J30">
            <v>34394.9</v>
          </cell>
          <cell r="K30">
            <v>36606.400000000001</v>
          </cell>
          <cell r="L30">
            <v>37736.699999999997</v>
          </cell>
          <cell r="M30">
            <v>37644.1</v>
          </cell>
          <cell r="N30">
            <v>425645.20000000007</v>
          </cell>
        </row>
        <row r="31">
          <cell r="A31" t="str">
            <v>MISIONES</v>
          </cell>
          <cell r="B31">
            <v>29951.8</v>
          </cell>
          <cell r="C31">
            <v>26588.1</v>
          </cell>
          <cell r="D31">
            <v>25884.5</v>
          </cell>
          <cell r="E31">
            <v>24527</v>
          </cell>
          <cell r="F31">
            <v>28040.1</v>
          </cell>
          <cell r="G31">
            <v>31663.9</v>
          </cell>
          <cell r="H31">
            <v>26772.7</v>
          </cell>
          <cell r="I31">
            <v>27789.599999999999</v>
          </cell>
          <cell r="J31">
            <v>27245.8</v>
          </cell>
          <cell r="K31">
            <v>28997.7</v>
          </cell>
          <cell r="L31">
            <v>29893.1</v>
          </cell>
          <cell r="M31">
            <v>29819.7</v>
          </cell>
          <cell r="N31">
            <v>337174</v>
          </cell>
        </row>
        <row r="32">
          <cell r="A32" t="str">
            <v>NEUQUEN</v>
          </cell>
          <cell r="B32">
            <v>15737.1</v>
          </cell>
          <cell r="C32">
            <v>13969.7</v>
          </cell>
          <cell r="D32">
            <v>13600</v>
          </cell>
          <cell r="E32">
            <v>12886.8</v>
          </cell>
          <cell r="F32">
            <v>14732.6</v>
          </cell>
          <cell r="G32">
            <v>16636.599999999999</v>
          </cell>
          <cell r="H32">
            <v>14066.7</v>
          </cell>
          <cell r="I32">
            <v>14601</v>
          </cell>
          <cell r="J32">
            <v>14315.3</v>
          </cell>
          <cell r="K32">
            <v>15235.8</v>
          </cell>
          <cell r="L32">
            <v>15706.2</v>
          </cell>
          <cell r="M32">
            <v>15667.6</v>
          </cell>
          <cell r="N32">
            <v>177155.40000000002</v>
          </cell>
        </row>
        <row r="33">
          <cell r="A33" t="str">
            <v>RIO NEGRO</v>
          </cell>
          <cell r="B33">
            <v>22878.7</v>
          </cell>
          <cell r="C33">
            <v>20309.3</v>
          </cell>
          <cell r="D33">
            <v>19771.8</v>
          </cell>
          <cell r="E33">
            <v>18734.900000000001</v>
          </cell>
          <cell r="F33">
            <v>21418.400000000001</v>
          </cell>
          <cell r="G33">
            <v>24186.400000000001</v>
          </cell>
          <cell r="H33">
            <v>20450.3</v>
          </cell>
          <cell r="I33">
            <v>21227</v>
          </cell>
          <cell r="J33">
            <v>20811.7</v>
          </cell>
          <cell r="K33">
            <v>22149.8</v>
          </cell>
          <cell r="L33">
            <v>22833.8</v>
          </cell>
          <cell r="M33">
            <v>22777.7</v>
          </cell>
          <cell r="N33">
            <v>257549.8</v>
          </cell>
        </row>
        <row r="34">
          <cell r="A34" t="str">
            <v>SALTA</v>
          </cell>
          <cell r="B34">
            <v>34754.6</v>
          </cell>
          <cell r="C34">
            <v>30851.5</v>
          </cell>
          <cell r="D34">
            <v>30035</v>
          </cell>
          <cell r="E34">
            <v>28459.9</v>
          </cell>
          <cell r="F34">
            <v>32536.3</v>
          </cell>
          <cell r="G34">
            <v>36741.199999999997</v>
          </cell>
          <cell r="H34">
            <v>31065.7</v>
          </cell>
          <cell r="I34">
            <v>32245.599999999999</v>
          </cell>
          <cell r="J34">
            <v>31614.7</v>
          </cell>
          <cell r="K34">
            <v>33647.5</v>
          </cell>
          <cell r="L34">
            <v>34686.400000000001</v>
          </cell>
          <cell r="M34">
            <v>34601.199999999997</v>
          </cell>
          <cell r="N34">
            <v>391239.60000000003</v>
          </cell>
        </row>
        <row r="35">
          <cell r="A35" t="str">
            <v>SAN JUAN</v>
          </cell>
          <cell r="B35">
            <v>30650.400000000001</v>
          </cell>
          <cell r="C35">
            <v>27208.2</v>
          </cell>
          <cell r="D35">
            <v>26488.2</v>
          </cell>
          <cell r="E35">
            <v>25099</v>
          </cell>
          <cell r="F35">
            <v>28694.1</v>
          </cell>
          <cell r="G35">
            <v>32402.400000000001</v>
          </cell>
          <cell r="H35">
            <v>27397.200000000001</v>
          </cell>
          <cell r="I35">
            <v>28437.7</v>
          </cell>
          <cell r="J35">
            <v>27881.3</v>
          </cell>
          <cell r="K35">
            <v>29674</v>
          </cell>
          <cell r="L35">
            <v>30590.3</v>
          </cell>
          <cell r="M35">
            <v>30515.200000000001</v>
          </cell>
          <cell r="N35">
            <v>345038</v>
          </cell>
        </row>
        <row r="36">
          <cell r="A36" t="str">
            <v>SAN LUIS</v>
          </cell>
          <cell r="B36">
            <v>20695.599999999999</v>
          </cell>
          <cell r="C36">
            <v>18371.400000000001</v>
          </cell>
          <cell r="D36">
            <v>17885.2</v>
          </cell>
          <cell r="E36">
            <v>16947.2</v>
          </cell>
          <cell r="F36">
            <v>19374.599999999999</v>
          </cell>
          <cell r="G36">
            <v>21878.6</v>
          </cell>
          <cell r="H36">
            <v>18498.900000000001</v>
          </cell>
          <cell r="I36">
            <v>19201.5</v>
          </cell>
          <cell r="J36">
            <v>18825.8</v>
          </cell>
          <cell r="K36">
            <v>20036.3</v>
          </cell>
          <cell r="L36">
            <v>20655</v>
          </cell>
          <cell r="M36">
            <v>20604.3</v>
          </cell>
          <cell r="N36">
            <v>232974.39999999997</v>
          </cell>
        </row>
        <row r="37">
          <cell r="A37" t="str">
            <v>SANTA CRUZ</v>
          </cell>
          <cell r="B37">
            <v>14339.9</v>
          </cell>
          <cell r="C37">
            <v>12729.5</v>
          </cell>
          <cell r="D37">
            <v>12392.6</v>
          </cell>
          <cell r="E37">
            <v>11742.7</v>
          </cell>
          <cell r="F37">
            <v>13424.6</v>
          </cell>
          <cell r="G37">
            <v>15159.6</v>
          </cell>
          <cell r="H37">
            <v>12817.9</v>
          </cell>
          <cell r="I37">
            <v>13304.7</v>
          </cell>
          <cell r="J37">
            <v>13044.4</v>
          </cell>
          <cell r="K37">
            <v>13883.1</v>
          </cell>
          <cell r="L37">
            <v>14311.8</v>
          </cell>
          <cell r="M37">
            <v>14276.6</v>
          </cell>
          <cell r="N37">
            <v>161427.39999999997</v>
          </cell>
        </row>
        <row r="38">
          <cell r="A38" t="str">
            <v>SANTA FE</v>
          </cell>
          <cell r="B38">
            <v>81035.899999999994</v>
          </cell>
          <cell r="C38">
            <v>71935.199999999997</v>
          </cell>
          <cell r="D38">
            <v>70031.399999999994</v>
          </cell>
          <cell r="E38">
            <v>66358.7</v>
          </cell>
          <cell r="F38">
            <v>75863.600000000006</v>
          </cell>
          <cell r="G38">
            <v>85667.9</v>
          </cell>
          <cell r="H38">
            <v>72434.600000000006</v>
          </cell>
          <cell r="I38">
            <v>75185.7</v>
          </cell>
          <cell r="J38">
            <v>73714.7</v>
          </cell>
          <cell r="K38">
            <v>78454.399999999994</v>
          </cell>
          <cell r="L38">
            <v>80876.800000000003</v>
          </cell>
          <cell r="M38">
            <v>80678.3</v>
          </cell>
          <cell r="N38">
            <v>912237.2</v>
          </cell>
        </row>
        <row r="39">
          <cell r="A39" t="str">
            <v>SANTIAGO DEL ESTERO</v>
          </cell>
          <cell r="B39">
            <v>37461.599999999999</v>
          </cell>
          <cell r="C39">
            <v>33254.5</v>
          </cell>
          <cell r="D39">
            <v>32374.5</v>
          </cell>
          <cell r="E39">
            <v>30676.6</v>
          </cell>
          <cell r="F39">
            <v>35070.6</v>
          </cell>
          <cell r="G39">
            <v>39602.9</v>
          </cell>
          <cell r="H39">
            <v>33485.4</v>
          </cell>
          <cell r="I39">
            <v>34757.199999999997</v>
          </cell>
          <cell r="J39">
            <v>34077.199999999997</v>
          </cell>
          <cell r="K39">
            <v>36268.300000000003</v>
          </cell>
          <cell r="L39">
            <v>37388.1</v>
          </cell>
          <cell r="M39">
            <v>37296.300000000003</v>
          </cell>
          <cell r="N39">
            <v>421713.19999999995</v>
          </cell>
        </row>
        <row r="40">
          <cell r="A40" t="str">
            <v>TUCUMAN</v>
          </cell>
          <cell r="B40">
            <v>43137.599999999999</v>
          </cell>
          <cell r="C40">
            <v>38293.1</v>
          </cell>
          <cell r="D40">
            <v>37279.699999999997</v>
          </cell>
          <cell r="E40">
            <v>35324.6</v>
          </cell>
          <cell r="F40">
            <v>40384.300000000003</v>
          </cell>
          <cell r="G40">
            <v>45603.4</v>
          </cell>
          <cell r="H40">
            <v>38559</v>
          </cell>
          <cell r="I40">
            <v>40023.4</v>
          </cell>
          <cell r="J40">
            <v>39240.400000000001</v>
          </cell>
          <cell r="K40">
            <v>41763.5</v>
          </cell>
          <cell r="L40">
            <v>43053</v>
          </cell>
          <cell r="M40">
            <v>42947.3</v>
          </cell>
          <cell r="N40">
            <v>485609.3</v>
          </cell>
        </row>
        <row r="41">
          <cell r="A41" t="str">
            <v>ACUM. BS. AS. - TUCUMAN</v>
          </cell>
          <cell r="B41">
            <v>905182.8</v>
          </cell>
          <cell r="C41">
            <v>803526.79999999993</v>
          </cell>
          <cell r="D41">
            <v>782261.89999999991</v>
          </cell>
          <cell r="E41">
            <v>741236.39999999979</v>
          </cell>
          <cell r="F41">
            <v>847407.59999999986</v>
          </cell>
          <cell r="G41">
            <v>956923.20000000007</v>
          </cell>
          <cell r="H41">
            <v>809105.69999999984</v>
          </cell>
          <cell r="I41">
            <v>839835.79999999993</v>
          </cell>
          <cell r="J41">
            <v>823404.10000000009</v>
          </cell>
          <cell r="K41">
            <v>876347.60000000009</v>
          </cell>
          <cell r="L41">
            <v>903406.5</v>
          </cell>
          <cell r="M41">
            <v>901188.2</v>
          </cell>
          <cell r="N41">
            <v>10189826.6</v>
          </cell>
        </row>
        <row r="42">
          <cell r="A42" t="str">
            <v>TIERRA DEL FUEGO</v>
          </cell>
          <cell r="B42">
            <v>11517.1</v>
          </cell>
          <cell r="C42">
            <v>10261.200000000001</v>
          </cell>
          <cell r="D42">
            <v>9998.5</v>
          </cell>
          <cell r="E42">
            <v>9491.6</v>
          </cell>
          <cell r="F42">
            <v>10803.3</v>
          </cell>
          <cell r="G42">
            <v>12156.3</v>
          </cell>
          <cell r="H42">
            <v>10330.1</v>
          </cell>
          <cell r="I42">
            <v>10709.8</v>
          </cell>
          <cell r="J42">
            <v>10506.8</v>
          </cell>
          <cell r="K42">
            <v>11160.9</v>
          </cell>
          <cell r="L42">
            <v>11495.2</v>
          </cell>
          <cell r="M42">
            <v>11467.8</v>
          </cell>
          <cell r="N42">
            <v>129898.6</v>
          </cell>
        </row>
        <row r="43">
          <cell r="A43" t="str">
            <v>ACUM. BS. AS. - TIERRA DEL FUEGO</v>
          </cell>
          <cell r="B43">
            <v>916699.9</v>
          </cell>
          <cell r="C43">
            <v>813787.99999999988</v>
          </cell>
          <cell r="D43">
            <v>792260.39999999991</v>
          </cell>
          <cell r="E43">
            <v>750727.99999999977</v>
          </cell>
          <cell r="F43">
            <v>858210.89999999991</v>
          </cell>
          <cell r="G43">
            <v>969079.50000000012</v>
          </cell>
          <cell r="H43">
            <v>819435.79999999981</v>
          </cell>
          <cell r="I43">
            <v>850545.6</v>
          </cell>
          <cell r="J43">
            <v>833910.90000000014</v>
          </cell>
          <cell r="K43">
            <v>887508.50000000012</v>
          </cell>
          <cell r="L43">
            <v>914901.7</v>
          </cell>
          <cell r="M43">
            <v>912656</v>
          </cell>
          <cell r="N43">
            <v>10319725.199999999</v>
          </cell>
        </row>
        <row r="44">
          <cell r="A44" t="str">
            <v>TRANSF.SERV.(TOTAL JURISD. EXCL. T.F)</v>
          </cell>
          <cell r="B44">
            <v>107987.4</v>
          </cell>
          <cell r="C44">
            <v>107987.4</v>
          </cell>
          <cell r="D44">
            <v>107987.4</v>
          </cell>
          <cell r="E44">
            <v>107987.4</v>
          </cell>
          <cell r="F44">
            <v>107987.4</v>
          </cell>
          <cell r="G44">
            <v>107987.4</v>
          </cell>
          <cell r="H44">
            <v>107987.4</v>
          </cell>
          <cell r="I44">
            <v>107987.4</v>
          </cell>
          <cell r="J44">
            <v>107987.4</v>
          </cell>
          <cell r="K44">
            <v>107987.4</v>
          </cell>
          <cell r="L44">
            <v>107987.4</v>
          </cell>
          <cell r="M44">
            <v>107987.4</v>
          </cell>
          <cell r="N44">
            <v>1295848.7999999998</v>
          </cell>
        </row>
        <row r="45">
          <cell r="A45" t="str">
            <v>TRANSF. SERV. (TIERRA DEL FUEGO)</v>
          </cell>
          <cell r="B45">
            <v>1000</v>
          </cell>
          <cell r="C45">
            <v>1000</v>
          </cell>
          <cell r="D45">
            <v>1000</v>
          </cell>
          <cell r="E45">
            <v>1000</v>
          </cell>
          <cell r="F45">
            <v>1000</v>
          </cell>
          <cell r="G45">
            <v>1000</v>
          </cell>
          <cell r="H45">
            <v>1000</v>
          </cell>
          <cell r="I45">
            <v>1000</v>
          </cell>
          <cell r="J45">
            <v>1000</v>
          </cell>
          <cell r="K45">
            <v>1000</v>
          </cell>
          <cell r="L45">
            <v>1000</v>
          </cell>
          <cell r="M45">
            <v>1000</v>
          </cell>
          <cell r="N45">
            <v>12000</v>
          </cell>
        </row>
        <row r="46">
          <cell r="A46" t="str">
            <v>FONDO ATN</v>
          </cell>
          <cell r="B46">
            <v>17881.599999999999</v>
          </cell>
          <cell r="C46">
            <v>16087.4</v>
          </cell>
          <cell r="D46">
            <v>15712.1</v>
          </cell>
          <cell r="E46">
            <v>14988.1</v>
          </cell>
          <cell r="F46">
            <v>16861.900000000001</v>
          </cell>
          <cell r="G46">
            <v>18794.8</v>
          </cell>
          <cell r="H46">
            <v>16185.9</v>
          </cell>
          <cell r="I46">
            <v>16728.3</v>
          </cell>
          <cell r="J46">
            <v>16438.3</v>
          </cell>
          <cell r="K46">
            <v>17372.7</v>
          </cell>
          <cell r="L46">
            <v>17850.2</v>
          </cell>
          <cell r="M46">
            <v>17811.099999999999</v>
          </cell>
          <cell r="N46">
            <v>202712.40000000002</v>
          </cell>
        </row>
        <row r="47">
          <cell r="A47" t="str">
            <v>NACION</v>
          </cell>
          <cell r="B47">
            <v>744589.1</v>
          </cell>
          <cell r="C47">
            <v>669880.80000000005</v>
          </cell>
          <cell r="D47">
            <v>654253</v>
          </cell>
          <cell r="E47">
            <v>624102.9</v>
          </cell>
          <cell r="F47">
            <v>702129.4</v>
          </cell>
          <cell r="G47">
            <v>782613.6</v>
          </cell>
          <cell r="H47">
            <v>673980.9</v>
          </cell>
          <cell r="I47">
            <v>696564.7</v>
          </cell>
          <cell r="J47">
            <v>684489</v>
          </cell>
          <cell r="K47">
            <v>723397.6</v>
          </cell>
          <cell r="L47">
            <v>743283.4</v>
          </cell>
          <cell r="M47">
            <v>741653.1</v>
          </cell>
          <cell r="N47">
            <v>8440937.5</v>
          </cell>
        </row>
        <row r="48">
          <cell r="A48" t="str">
            <v>ACUMULADO I</v>
          </cell>
          <cell r="B48">
            <v>1788158</v>
          </cell>
          <cell r="C48">
            <v>1608743.6</v>
          </cell>
          <cell r="D48">
            <v>1571212.9</v>
          </cell>
          <cell r="E48">
            <v>1498806.4</v>
          </cell>
          <cell r="F48">
            <v>1686189.6</v>
          </cell>
          <cell r="G48">
            <v>1879475.3000000003</v>
          </cell>
          <cell r="H48">
            <v>1618590</v>
          </cell>
          <cell r="I48">
            <v>1672826</v>
          </cell>
          <cell r="J48">
            <v>1643825.6</v>
          </cell>
          <cell r="K48">
            <v>1737266.2000000002</v>
          </cell>
          <cell r="L48">
            <v>1785022.7</v>
          </cell>
          <cell r="M48">
            <v>1781107.6</v>
          </cell>
          <cell r="N48">
            <v>20271223.899999999</v>
          </cell>
        </row>
        <row r="49">
          <cell r="A49" t="str">
            <v>FONDO COMPENSADOR DE DEFICITS</v>
          </cell>
          <cell r="B49">
            <v>45800</v>
          </cell>
          <cell r="C49">
            <v>45800</v>
          </cell>
          <cell r="D49">
            <v>45800</v>
          </cell>
          <cell r="E49">
            <v>45800</v>
          </cell>
          <cell r="F49">
            <v>45800</v>
          </cell>
          <cell r="G49">
            <v>45800</v>
          </cell>
          <cell r="H49">
            <v>45800</v>
          </cell>
          <cell r="I49">
            <v>45800</v>
          </cell>
          <cell r="J49">
            <v>45800</v>
          </cell>
          <cell r="K49">
            <v>45800</v>
          </cell>
          <cell r="L49">
            <v>45800</v>
          </cell>
          <cell r="M49">
            <v>45800</v>
          </cell>
          <cell r="N49">
            <v>549600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VObrig"/>
      <sheetName val="VolTxJur3M"/>
      <sheetName val="BT e OT Benchmark"/>
    </sheetNames>
    <sheetDataSet>
      <sheetData sheetId="0" refreshError="1">
        <row r="3">
          <cell r="A3">
            <v>32874</v>
          </cell>
          <cell r="F3" t="str">
            <v>EUA</v>
          </cell>
        </row>
      </sheetData>
      <sheetData sheetId="1" refreshError="1"/>
      <sheetData sheetId="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tocks"/>
      <sheetName val="FimMês"/>
      <sheetName val="PER's"/>
      <sheetName val="BForex"/>
    </sheetNames>
    <sheetDataSet>
      <sheetData sheetId="0" refreshError="1">
        <row r="3">
          <cell r="D3">
            <v>243777</v>
          </cell>
        </row>
        <row r="2355">
          <cell r="N2355">
            <v>36159</v>
          </cell>
          <cell r="P2355">
            <v>35794</v>
          </cell>
          <cell r="R2355">
            <v>35499</v>
          </cell>
          <cell r="T2355">
            <v>32875</v>
          </cell>
          <cell r="Y2355">
            <v>35396</v>
          </cell>
          <cell r="AA2355" t="e">
            <v>#NAME?</v>
          </cell>
          <cell r="AC2355">
            <v>32875</v>
          </cell>
          <cell r="AE2355">
            <v>32874</v>
          </cell>
          <cell r="AI2355">
            <v>32875</v>
          </cell>
          <cell r="AK2355">
            <v>33969</v>
          </cell>
          <cell r="AM2355" t="e">
            <v>#NAME?</v>
          </cell>
          <cell r="AO2355" t="e">
            <v>#NAME?</v>
          </cell>
          <cell r="AQ2355" t="e">
            <v>#NAME?</v>
          </cell>
          <cell r="AY2355" t="e">
            <v>#NAME?</v>
          </cell>
          <cell r="BA2355" t="e">
            <v>#NAME?</v>
          </cell>
          <cell r="BC2355" t="e">
            <v>#NAME?</v>
          </cell>
          <cell r="BE2355" t="e">
            <v>#NAME?</v>
          </cell>
          <cell r="BG2355" t="e">
            <v>#NAME?</v>
          </cell>
          <cell r="BI2355" t="e">
            <v>#NAME?</v>
          </cell>
          <cell r="BK2355" t="e">
            <v>#NAME?</v>
          </cell>
          <cell r="BM2355" t="e">
            <v>#NAME?</v>
          </cell>
          <cell r="BO2355" t="e">
            <v>#NAME?</v>
          </cell>
          <cell r="BQ2355" t="e">
            <v>#NAME?</v>
          </cell>
          <cell r="BS2355" t="e">
            <v>#NAME?</v>
          </cell>
          <cell r="BU2355" t="e">
            <v>#NAME?</v>
          </cell>
        </row>
      </sheetData>
      <sheetData sheetId="1" refreshError="1"/>
      <sheetData sheetId="2" refreshError="1"/>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Sheet1"/>
      <sheetName val="BStocks"/>
    </sheetNames>
    <sheetDataSet>
      <sheetData sheetId="0" refreshError="1">
        <row r="6">
          <cell r="B6" t="e">
            <v>#NAME?</v>
          </cell>
          <cell r="F6" t="e">
            <v>#NAME?</v>
          </cell>
          <cell r="H6" t="e">
            <v>#NAME?</v>
          </cell>
          <cell r="J6" t="e">
            <v>#NAME?</v>
          </cell>
          <cell r="L6" t="e">
            <v>#NAME?</v>
          </cell>
          <cell r="N6" t="e">
            <v>#NAME?</v>
          </cell>
          <cell r="Q6" t="e">
            <v>#NAME?</v>
          </cell>
          <cell r="S6" t="e">
            <v>#NAME?</v>
          </cell>
          <cell r="U6" t="e">
            <v>#NAME?</v>
          </cell>
          <cell r="W6" t="e">
            <v>#NAME?</v>
          </cell>
          <cell r="Y6" t="e">
            <v>#NAME?</v>
          </cell>
          <cell r="AA6" t="e">
            <v>#NAME?</v>
          </cell>
        </row>
      </sheetData>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ódigosFuturos"/>
      <sheetName val="B3mEur"/>
      <sheetName val="Bffr"/>
      <sheetName val="Sheet1"/>
      <sheetName val="Sheet2"/>
      <sheetName val="Sheet3"/>
      <sheetName val="Btxlongas"/>
    </sheetNames>
    <sheetDataSet>
      <sheetData sheetId="0" refreshError="1"/>
      <sheetData sheetId="1" refreshError="1"/>
      <sheetData sheetId="2" refreshError="1">
        <row r="6">
          <cell r="J6">
            <v>37008</v>
          </cell>
          <cell r="L6">
            <v>37049</v>
          </cell>
          <cell r="N6" t="e">
            <v>#NAME?</v>
          </cell>
          <cell r="P6" t="e">
            <v>#NAME?</v>
          </cell>
          <cell r="R6" t="e">
            <v>#NAME?</v>
          </cell>
          <cell r="T6">
            <v>37134</v>
          </cell>
          <cell r="V6">
            <v>37194</v>
          </cell>
          <cell r="X6" t="e">
            <v>#NAME?</v>
          </cell>
          <cell r="Z6" t="e">
            <v>#NAME?</v>
          </cell>
          <cell r="AB6" t="e">
            <v>#NAME?</v>
          </cell>
          <cell r="AD6" t="e">
            <v>#NAME?</v>
          </cell>
          <cell r="AF6" t="e">
            <v>#NAME?</v>
          </cell>
          <cell r="AH6" t="e">
            <v>#NAME?</v>
          </cell>
        </row>
      </sheetData>
      <sheetData sheetId="3" refreshError="1"/>
      <sheetData sheetId="4" refreshError="1"/>
      <sheetData sheetId="5" refreshError="1"/>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txlongas"/>
      <sheetName val="BtxEur"/>
      <sheetName val="BtxUs"/>
      <sheetName val="Btxoficiais"/>
      <sheetName val="BSwaps"/>
      <sheetName val="BobrigIndex"/>
      <sheetName val="FinalMê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OTS"/>
      <sheetName val="FUTURES"/>
      <sheetName val="Old"/>
    </sheetNames>
    <sheetDataSet>
      <sheetData sheetId="0">
        <row r="7">
          <cell r="B7">
            <v>38345</v>
          </cell>
          <cell r="D7">
            <v>38348</v>
          </cell>
          <cell r="F7">
            <v>38348</v>
          </cell>
          <cell r="H7">
            <v>38345</v>
          </cell>
        </row>
        <row r="8">
          <cell r="B8">
            <v>38350</v>
          </cell>
        </row>
        <row r="9">
          <cell r="B9">
            <v>38351</v>
          </cell>
        </row>
      </sheetData>
      <sheetData sheetId="1">
        <row r="2">
          <cell r="G2" t="str">
            <v>px_last</v>
          </cell>
        </row>
        <row r="7">
          <cell r="H7">
            <v>47.962631578947359</v>
          </cell>
        </row>
        <row r="9">
          <cell r="H9">
            <v>51.75</v>
          </cell>
          <cell r="I9">
            <v>50.14</v>
          </cell>
        </row>
        <row r="10">
          <cell r="H10">
            <v>51.75</v>
          </cell>
        </row>
        <row r="11">
          <cell r="H11">
            <v>52.33</v>
          </cell>
        </row>
        <row r="12">
          <cell r="H12">
            <v>52.5</v>
          </cell>
          <cell r="I12">
            <v>49.51</v>
          </cell>
        </row>
        <row r="13">
          <cell r="H13">
            <v>52.38</v>
          </cell>
        </row>
        <row r="14">
          <cell r="H14">
            <v>52.03</v>
          </cell>
        </row>
        <row r="15">
          <cell r="H15">
            <v>51.61</v>
          </cell>
        </row>
        <row r="16">
          <cell r="H16">
            <v>51.19</v>
          </cell>
        </row>
        <row r="17">
          <cell r="H17">
            <v>50.79</v>
          </cell>
        </row>
        <row r="18">
          <cell r="I18">
            <v>47.68</v>
          </cell>
        </row>
        <row r="21">
          <cell r="I21">
            <v>46.97</v>
          </cell>
        </row>
        <row r="22">
          <cell r="I22">
            <v>46.62</v>
          </cell>
        </row>
        <row r="23">
          <cell r="H23">
            <v>48.73</v>
          </cell>
        </row>
        <row r="24">
          <cell r="H24">
            <v>48.38</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Graphs2001"/>
      <sheetName val="Graphs (Prices)"/>
      <sheetName val="Food- and Non-food CPI, EER"/>
      <sheetName val="Real GDP (1977 base year)"/>
      <sheetName val="SavInv (print, 1977 base year)"/>
      <sheetName val="CSO"/>
      <sheetName val="metals"/>
      <sheetName val="maize prices"/>
      <sheetName val="Savings &amp; Invest."/>
      <sheetName val="Real Sav&amp;Inv"/>
      <sheetName val="Maiz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
          <cell r="M5">
            <v>1989</v>
          </cell>
          <cell r="N5">
            <v>1990</v>
          </cell>
          <cell r="O5">
            <v>1991</v>
          </cell>
          <cell r="P5">
            <v>1992</v>
          </cell>
          <cell r="Q5">
            <v>1993</v>
          </cell>
          <cell r="R5">
            <v>1994</v>
          </cell>
          <cell r="S5">
            <v>1995</v>
          </cell>
          <cell r="T5">
            <v>1996</v>
          </cell>
        </row>
      </sheetData>
      <sheetData sheetId="9" refreshError="1"/>
      <sheetData sheetId="1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ata_out"/>
      <sheetName val="Tables"/>
      <sheetName val="SR_fig4"/>
      <sheetName val="REER"/>
      <sheetName val="RE"/>
      <sheetName val="CPI&amp;Rates"/>
      <sheetName val="ControlSheet"/>
      <sheetName val="EDSS1-cpi"/>
      <sheetName val="EDSS2- exch rates"/>
      <sheetName val="c2"/>
      <sheetName val="c3"/>
      <sheetName val="c1"/>
      <sheetName val="Sheet3"/>
      <sheetName val="Weights"/>
    </sheetNames>
    <sheetDataSet>
      <sheetData sheetId="0" refreshError="1"/>
      <sheetData sheetId="1" refreshError="1"/>
      <sheetData sheetId="2"/>
      <sheetData sheetId="3" refreshError="1"/>
      <sheetData sheetId="4">
        <row r="53">
          <cell r="I53">
            <v>100</v>
          </cell>
          <cell r="J53">
            <v>84.805535824398532</v>
          </cell>
          <cell r="K53">
            <v>71.973526873813967</v>
          </cell>
          <cell r="L53">
            <v>84.270575469355819</v>
          </cell>
          <cell r="M53">
            <v>84.405760643413515</v>
          </cell>
          <cell r="N53">
            <v>68.421714238087489</v>
          </cell>
          <cell r="O53">
            <v>100</v>
          </cell>
          <cell r="P53">
            <v>103.32918488541725</v>
          </cell>
          <cell r="Q53">
            <v>91.663396861068222</v>
          </cell>
          <cell r="R53">
            <v>96.892793080318981</v>
          </cell>
          <cell r="S53">
            <v>111.78390581924991</v>
          </cell>
          <cell r="T53">
            <v>114.93050318694735</v>
          </cell>
          <cell r="U53">
            <v>115.71737709811802</v>
          </cell>
          <cell r="V53">
            <v>141.95650906651176</v>
          </cell>
          <cell r="W53">
            <v>152.71964852705781</v>
          </cell>
          <cell r="X53">
            <v>149.10243428109746</v>
          </cell>
          <cell r="Y53">
            <v>151.02143904947431</v>
          </cell>
          <cell r="Z53">
            <v>141.92966711241766</v>
          </cell>
          <cell r="AA53">
            <v>136.61758957028775</v>
          </cell>
          <cell r="AB53">
            <v>132.11037255340145</v>
          </cell>
          <cell r="AC53">
            <v>132.16590463882275</v>
          </cell>
          <cell r="AD53">
            <v>129.36338207043607</v>
          </cell>
          <cell r="AE53">
            <v>126.18245712574141</v>
          </cell>
          <cell r="AF53">
            <v>121.21512160469055</v>
          </cell>
          <cell r="AG53">
            <v>122.03714127360649</v>
          </cell>
          <cell r="AH53">
            <v>118.57021098959682</v>
          </cell>
          <cell r="AI53">
            <v>119.74422311614126</v>
          </cell>
          <cell r="AJ53">
            <v>117.11267342959464</v>
          </cell>
          <cell r="AK53">
            <v>112.11833602056683</v>
          </cell>
          <cell r="AL53">
            <v>111.47078348932011</v>
          </cell>
          <cell r="AM53">
            <v>110.12913710666012</v>
          </cell>
        </row>
      </sheetData>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in"/>
      <sheetName val="TRE"/>
      <sheetName val="Indic"/>
      <sheetName val="Basic Data"/>
      <sheetName val="Quota"/>
      <sheetName val="AMB"/>
      <sheetName val="MTS1"/>
      <sheetName val="MTS2"/>
      <sheetName val="MTS3"/>
      <sheetName val="MTS4"/>
      <sheetName val="K"/>
      <sheetName val="Sheet2"/>
      <sheetName val="Sheet1"/>
      <sheetName val="Z"/>
      <sheetName val="Module1"/>
      <sheetName val="BOP"/>
      <sheetName val="30_BOP"/>
      <sheetName val="34_EXDO"/>
      <sheetName val="Asm"/>
      <sheetName val="Work_sect"/>
      <sheetName val="page 1"/>
      <sheetName val="STOCK"/>
      <sheetName val="sources"/>
      <sheetName val="Quarterly Raw Data"/>
      <sheetName val="Quarterly MacroFlow"/>
      <sheetName val="gas112601"/>
      <sheetName val="Input"/>
      <sheetName val="Work2"/>
      <sheetName val="INTERES"/>
      <sheetName val="Cover"/>
      <sheetName val="T1. Select Economic Indicators"/>
      <sheetName val="MSRV"/>
      <sheetName val="Réduction dépenses"/>
      <sheetName val="Annexe1 Réduction dépense"/>
      <sheetName val="Augmentation des dépenses"/>
      <sheetName val="Annexe 2 Personnel"/>
      <sheetName val="Annexe 3 Biens et services"/>
      <sheetName val="Annexe 4 Transferts"/>
      <sheetName val="Annexe 5 RI"/>
      <sheetName val="Annexe 6 Dons"/>
      <sheetName val="Annexe7 Emprunts"/>
      <sheetName val="RI"/>
      <sheetName val="DON"/>
      <sheetName val="EMPRUNT "/>
      <sheetName val="Collectif_Investissements_DDPF"/>
      <sheetName val="Annexe scénario 2 Réduction (2"/>
    </sheetNames>
    <sheetDataSet>
      <sheetData sheetId="0" refreshError="1"/>
      <sheetData sheetId="1" refreshError="1"/>
      <sheetData sheetId="2" refreshError="1"/>
      <sheetData sheetId="3" refreshError="1">
        <row r="109">
          <cell r="A109" t="str">
            <v>||~</v>
          </cell>
          <cell r="B109" t="str">
            <v xml:space="preserve">       Of which:  Relief operations</v>
          </cell>
          <cell r="F109" t="str">
            <v xml:space="preserve">... </v>
          </cell>
          <cell r="G109" t="str">
            <v xml:space="preserve">... </v>
          </cell>
          <cell r="H109">
            <v>85</v>
          </cell>
          <cell r="I109">
            <v>85</v>
          </cell>
          <cell r="J109">
            <v>75</v>
          </cell>
          <cell r="K109">
            <v>25</v>
          </cell>
          <cell r="L109">
            <v>25</v>
          </cell>
          <cell r="M109">
            <v>25</v>
          </cell>
        </row>
        <row r="196">
          <cell r="A196" t="str">
            <v>||~</v>
          </cell>
          <cell r="B196" t="str">
            <v xml:space="preserve">        Inflows</v>
          </cell>
          <cell r="D196" t="str">
            <v xml:space="preserve">       Entrées</v>
          </cell>
          <cell r="F196">
            <v>386.45711556287046</v>
          </cell>
          <cell r="G196">
            <v>275.07819505856389</v>
          </cell>
          <cell r="H196">
            <v>96.210247639030925</v>
          </cell>
          <cell r="I196">
            <v>214.23485763380796</v>
          </cell>
          <cell r="J196">
            <v>311.39712555461625</v>
          </cell>
          <cell r="K196">
            <v>142.56596368287362</v>
          </cell>
          <cell r="L196">
            <v>343.83281861387457</v>
          </cell>
          <cell r="M196">
            <v>160.74621300797173</v>
          </cell>
        </row>
        <row r="197">
          <cell r="A197" t="str">
            <v>||~</v>
          </cell>
          <cell r="B197" t="str">
            <v xml:space="preserve">        Outflows</v>
          </cell>
          <cell r="D197" t="str">
            <v xml:space="preserve">       Sorties</v>
          </cell>
          <cell r="F197">
            <v>-49.85634799900005</v>
          </cell>
          <cell r="G197">
            <v>-358.85835599010619</v>
          </cell>
          <cell r="H197">
            <v>-251.97922000698577</v>
          </cell>
          <cell r="I197">
            <v>-487.37854830118727</v>
          </cell>
          <cell r="J197">
            <v>-530.74050395093718</v>
          </cell>
          <cell r="K197">
            <v>-374.47048147448794</v>
          </cell>
          <cell r="L197">
            <v>-439.10187607540888</v>
          </cell>
          <cell r="M197">
            <v>-368.61727741241879</v>
          </cell>
        </row>
        <row r="208">
          <cell r="A208" t="str">
            <v>||~</v>
          </cell>
          <cell r="B208" t="str">
            <v xml:space="preserve">        SAF drawings</v>
          </cell>
          <cell r="D208" t="str">
            <v xml:space="preserve">            Prêts FAS</v>
          </cell>
          <cell r="F208">
            <v>0</v>
          </cell>
          <cell r="G208">
            <v>0</v>
          </cell>
          <cell r="H208">
            <v>0</v>
          </cell>
          <cell r="I208">
            <v>0</v>
          </cell>
          <cell r="J208">
            <v>0</v>
          </cell>
          <cell r="K208">
            <v>0</v>
          </cell>
          <cell r="L208">
            <v>0</v>
          </cell>
          <cell r="M208">
            <v>0</v>
          </cell>
          <cell r="N208">
            <v>0</v>
          </cell>
          <cell r="O208">
            <v>0</v>
          </cell>
        </row>
        <row r="209">
          <cell r="A209" t="str">
            <v>||~</v>
          </cell>
          <cell r="B209" t="str">
            <v xml:space="preserve">        Purchases (GRA)</v>
          </cell>
          <cell r="D209" t="str">
            <v xml:space="preserve">            Achats (CRG)</v>
          </cell>
          <cell r="F209">
            <v>0</v>
          </cell>
          <cell r="G209">
            <v>0</v>
          </cell>
          <cell r="H209">
            <v>0</v>
          </cell>
          <cell r="I209">
            <v>0</v>
          </cell>
          <cell r="J209">
            <v>0</v>
          </cell>
          <cell r="K209">
            <v>0</v>
          </cell>
          <cell r="L209">
            <v>0</v>
          </cell>
          <cell r="M209">
            <v>0</v>
          </cell>
          <cell r="N209">
            <v>0</v>
          </cell>
          <cell r="O209">
            <v>0</v>
          </cell>
        </row>
        <row r="217">
          <cell r="A217" t="str">
            <v>||~</v>
          </cell>
        </row>
        <row r="218">
          <cell r="A218" t="str">
            <v>||~</v>
          </cell>
          <cell r="B218" t="str">
            <v>Financing gap</v>
          </cell>
          <cell r="D218" t="str">
            <v>Ecart de financement</v>
          </cell>
          <cell r="F218">
            <v>0</v>
          </cell>
          <cell r="G218">
            <v>0</v>
          </cell>
          <cell r="H218">
            <v>0</v>
          </cell>
          <cell r="I218">
            <v>0</v>
          </cell>
          <cell r="J218">
            <v>0</v>
          </cell>
          <cell r="K218">
            <v>0</v>
          </cell>
          <cell r="L218">
            <v>10.906000000000001</v>
          </cell>
          <cell r="M218">
            <v>-139.94200000000001</v>
          </cell>
          <cell r="N218">
            <v>-33.844000000000001</v>
          </cell>
          <cell r="O218">
            <v>-10273.805</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
      <sheetName val="In"/>
      <sheetName val="OUTREO"/>
      <sheetName val="WEOREO"/>
      <sheetName val="Out"/>
      <sheetName val="IIP"/>
      <sheetName val="Rev"/>
      <sheetName val="Exp"/>
      <sheetName val="Debt"/>
      <sheetName val="Bdgt"/>
      <sheetName val="Foreign Debt "/>
      <sheetName val="Dom Debt (2012)"/>
      <sheetName val="Dom Debt "/>
      <sheetName val="T2a-Fisc"/>
      <sheetName val="T2a-Fisc NEW"/>
      <sheetName val="T2b-Fisc"/>
      <sheetName val="T2b-Fisc NEW"/>
      <sheetName val="T2a"/>
      <sheetName val="2b"/>
      <sheetName val="Brf-tab-MT"/>
      <sheetName val="CashFlow To State"/>
      <sheetName val="Nonhydro Rev Gap chart"/>
      <sheetName val="Chart_I"/>
      <sheetName val="PIH"/>
      <sheetName val="2025"/>
      <sheetName val="QP"/>
      <sheetName val="BUD$"/>
      <sheetName val="Bdg vs. Act"/>
      <sheetName val="2"/>
      <sheetName val="GCC"/>
      <sheetName val="OUTREO_History"/>
      <sheetName val="subsidies calculations"/>
      <sheetName val="Dom Debt (2011)"/>
      <sheetName val="Sheet1"/>
    </sheetNames>
    <sheetDataSet>
      <sheetData sheetId="0"/>
      <sheetData sheetId="1"/>
      <sheetData sheetId="2"/>
      <sheetData sheetId="3"/>
      <sheetData sheetId="4"/>
      <sheetData sheetId="5"/>
      <sheetData sheetId="6">
        <row r="4">
          <cell r="C4" t="str">
            <v>1990/91</v>
          </cell>
          <cell r="D4" t="str">
            <v>1991/92</v>
          </cell>
          <cell r="L4" t="str">
            <v>1999/2000</v>
          </cell>
          <cell r="M4" t="str">
            <v>2000/01</v>
          </cell>
          <cell r="N4" t="str">
            <v>2001/02</v>
          </cell>
          <cell r="O4" t="str">
            <v>2002/03</v>
          </cell>
          <cell r="P4" t="str">
            <v>2003/04</v>
          </cell>
          <cell r="Q4" t="str">
            <v>2004/05</v>
          </cell>
          <cell r="AB4" t="str">
            <v>2015/2016</v>
          </cell>
        </row>
        <row r="5">
          <cell r="L5" t="str">
            <v xml:space="preserve"> </v>
          </cell>
        </row>
        <row r="7">
          <cell r="B7" t="str">
            <v>mill. QR</v>
          </cell>
          <cell r="C7">
            <v>12135</v>
          </cell>
          <cell r="D7">
            <v>10836</v>
          </cell>
          <cell r="L7">
            <v>15734</v>
          </cell>
          <cell r="M7">
            <v>24955</v>
          </cell>
          <cell r="N7">
            <v>22755</v>
          </cell>
          <cell r="O7">
            <v>29453</v>
          </cell>
          <cell r="P7">
            <v>30717.85</v>
          </cell>
          <cell r="Q7">
            <v>55064.800000000003</v>
          </cell>
          <cell r="AB7">
            <v>282871.94992332748</v>
          </cell>
        </row>
        <row r="8">
          <cell r="B8" t="str">
            <v xml:space="preserve"> </v>
          </cell>
          <cell r="C8">
            <v>0.84478193045538652</v>
          </cell>
          <cell r="D8">
            <v>0.72526752755325508</v>
          </cell>
          <cell r="L8">
            <v>0.37302114706141387</v>
          </cell>
          <cell r="M8">
            <v>0.52809218326937268</v>
          </cell>
          <cell r="N8">
            <v>0.43089471769819843</v>
          </cell>
          <cell r="O8">
            <v>0.49845933376703921</v>
          </cell>
          <cell r="P8">
            <v>0.41194043957058629</v>
          </cell>
          <cell r="Q8">
            <v>0.84380123707214061</v>
          </cell>
          <cell r="AB8">
            <v>0.56544901514823187</v>
          </cell>
        </row>
        <row r="9">
          <cell r="Q9">
            <v>0.12098819322880698</v>
          </cell>
          <cell r="AB9">
            <v>0.30722083974618591</v>
          </cell>
        </row>
        <row r="10">
          <cell r="Q10">
            <v>0.12098819322880698</v>
          </cell>
          <cell r="AB10">
            <v>0.30722083974618591</v>
          </cell>
        </row>
        <row r="11">
          <cell r="AB11">
            <v>0</v>
          </cell>
        </row>
        <row r="12">
          <cell r="B12" t="str">
            <v>mill. QR</v>
          </cell>
          <cell r="C12">
            <v>8968</v>
          </cell>
          <cell r="D12">
            <v>6951</v>
          </cell>
          <cell r="L12">
            <v>11346</v>
          </cell>
          <cell r="M12">
            <v>20095</v>
          </cell>
          <cell r="N12">
            <v>15557</v>
          </cell>
          <cell r="O12">
            <v>19059</v>
          </cell>
          <cell r="P12">
            <v>19759.419999999998</v>
          </cell>
          <cell r="Q12">
            <v>36319.4</v>
          </cell>
          <cell r="AB12">
            <v>130343.22622953072</v>
          </cell>
        </row>
        <row r="13">
          <cell r="Q13">
            <v>33192.400000000001</v>
          </cell>
          <cell r="AB13">
            <v>61540.803293383811</v>
          </cell>
        </row>
        <row r="14">
          <cell r="B14" t="str">
            <v>mill. QR</v>
          </cell>
          <cell r="C14">
            <v>0</v>
          </cell>
          <cell r="D14">
            <v>0</v>
          </cell>
          <cell r="L14">
            <v>0</v>
          </cell>
          <cell r="M14">
            <v>0</v>
          </cell>
          <cell r="N14">
            <v>0</v>
          </cell>
          <cell r="O14">
            <v>0</v>
          </cell>
          <cell r="P14">
            <v>0</v>
          </cell>
          <cell r="Q14">
            <v>3127</v>
          </cell>
          <cell r="AB14">
            <v>68802.422936146904</v>
          </cell>
        </row>
        <row r="15">
          <cell r="AB15">
            <v>68802.422936146904</v>
          </cell>
        </row>
        <row r="16">
          <cell r="Q16" t="str">
            <v xml:space="preserve"> </v>
          </cell>
          <cell r="AB16">
            <v>0</v>
          </cell>
        </row>
        <row r="17">
          <cell r="B17" t="str">
            <v>mill. QR</v>
          </cell>
          <cell r="C17">
            <v>3167</v>
          </cell>
          <cell r="D17">
            <v>3885</v>
          </cell>
          <cell r="L17">
            <v>4388</v>
          </cell>
          <cell r="M17">
            <v>4860</v>
          </cell>
          <cell r="N17">
            <v>7198</v>
          </cell>
          <cell r="O17">
            <v>10394</v>
          </cell>
          <cell r="P17">
            <v>10958.43</v>
          </cell>
          <cell r="Q17">
            <v>18745.400000000001</v>
          </cell>
          <cell r="AB17">
            <v>152528.72369379678</v>
          </cell>
        </row>
        <row r="18">
          <cell r="B18" t="str">
            <v>mill. QR</v>
          </cell>
          <cell r="C18">
            <v>146</v>
          </cell>
          <cell r="D18">
            <v>209</v>
          </cell>
          <cell r="L18">
            <v>297</v>
          </cell>
          <cell r="M18">
            <v>340</v>
          </cell>
          <cell r="N18">
            <v>376</v>
          </cell>
          <cell r="O18">
            <v>532</v>
          </cell>
          <cell r="P18">
            <v>686.43</v>
          </cell>
          <cell r="Q18">
            <v>1207.4000000000001</v>
          </cell>
          <cell r="AB18">
            <v>3838.111974919429</v>
          </cell>
        </row>
        <row r="19">
          <cell r="B19" t="str">
            <v>mill. QR</v>
          </cell>
          <cell r="C19">
            <v>28</v>
          </cell>
          <cell r="D19">
            <v>30</v>
          </cell>
          <cell r="L19">
            <v>149</v>
          </cell>
          <cell r="M19">
            <v>90</v>
          </cell>
          <cell r="N19">
            <v>1324</v>
          </cell>
          <cell r="O19">
            <v>179</v>
          </cell>
          <cell r="P19">
            <v>1064</v>
          </cell>
          <cell r="Q19">
            <v>1554</v>
          </cell>
          <cell r="AB19">
            <v>65025.020156738894</v>
          </cell>
        </row>
        <row r="20">
          <cell r="B20" t="str">
            <v>mill. QR</v>
          </cell>
          <cell r="C20">
            <v>310</v>
          </cell>
          <cell r="D20">
            <v>375</v>
          </cell>
          <cell r="L20">
            <v>610</v>
          </cell>
          <cell r="M20">
            <v>955</v>
          </cell>
          <cell r="N20">
            <v>197</v>
          </cell>
          <cell r="O20">
            <v>150</v>
          </cell>
          <cell r="P20">
            <v>190</v>
          </cell>
          <cell r="Q20">
            <v>729</v>
          </cell>
          <cell r="AB20">
            <v>267.90731146048489</v>
          </cell>
        </row>
        <row r="21">
          <cell r="B21" t="str">
            <v>mill. QR</v>
          </cell>
          <cell r="C21">
            <v>217</v>
          </cell>
          <cell r="D21">
            <v>344</v>
          </cell>
          <cell r="L21">
            <v>663</v>
          </cell>
          <cell r="M21">
            <v>751</v>
          </cell>
          <cell r="N21">
            <v>1057</v>
          </cell>
          <cell r="O21">
            <v>915</v>
          </cell>
          <cell r="P21">
            <v>956</v>
          </cell>
          <cell r="Q21">
            <v>1544</v>
          </cell>
          <cell r="AB21">
            <v>6520.3569449407887</v>
          </cell>
        </row>
        <row r="22">
          <cell r="B22" t="str">
            <v>mill. QR</v>
          </cell>
          <cell r="C22">
            <v>2466</v>
          </cell>
          <cell r="D22">
            <v>2927</v>
          </cell>
          <cell r="L22">
            <v>2669</v>
          </cell>
          <cell r="M22">
            <v>2724</v>
          </cell>
          <cell r="N22">
            <v>4244</v>
          </cell>
          <cell r="O22">
            <v>8618</v>
          </cell>
          <cell r="P22">
            <v>8062</v>
          </cell>
          <cell r="Q22">
            <v>13711</v>
          </cell>
          <cell r="AB22">
            <v>76750.32730573717</v>
          </cell>
        </row>
        <row r="23">
          <cell r="A23" t="str">
            <v xml:space="preserve">      Non-QP investment income (interest income)</v>
          </cell>
          <cell r="B23" t="str">
            <v>mill. QR</v>
          </cell>
          <cell r="T23">
            <v>168</v>
          </cell>
          <cell r="U23">
            <v>252</v>
          </cell>
          <cell r="V23">
            <v>158</v>
          </cell>
          <cell r="W23">
            <v>158</v>
          </cell>
          <cell r="X23">
            <v>31</v>
          </cell>
          <cell r="Y23">
            <v>127</v>
          </cell>
          <cell r="Z23">
            <v>127</v>
          </cell>
          <cell r="AA23">
            <v>127</v>
          </cell>
          <cell r="AB23">
            <v>127</v>
          </cell>
          <cell r="AC23">
            <v>127</v>
          </cell>
          <cell r="AD23">
            <v>127</v>
          </cell>
          <cell r="AT23">
            <v>18089</v>
          </cell>
        </row>
        <row r="24">
          <cell r="A24" t="str">
            <v>Memorandum items:</v>
          </cell>
          <cell r="AE24">
            <v>9.9196001738374617E-2</v>
          </cell>
          <cell r="AF24">
            <v>9.0488098545892376E-2</v>
          </cell>
          <cell r="AG24">
            <v>8.5132351630320444E-2</v>
          </cell>
          <cell r="AH24">
            <v>0.10669183742196203</v>
          </cell>
          <cell r="AI24">
            <v>0.11249457297029088</v>
          </cell>
          <cell r="AJ24">
            <v>9.7510406330345883E-2</v>
          </cell>
          <cell r="AK24">
            <v>7.5395040860948753E-2</v>
          </cell>
          <cell r="AL24">
            <v>8.0898506151142358E-2</v>
          </cell>
          <cell r="AM24">
            <v>0.12160659686834059</v>
          </cell>
          <cell r="AN24">
            <v>0.13679749541844838</v>
          </cell>
          <cell r="AO24">
            <v>0.12232070062856693</v>
          </cell>
          <cell r="AP24">
            <v>0.14119011634037468</v>
          </cell>
          <cell r="AQ24">
            <v>0.17243397161781543</v>
          </cell>
          <cell r="AR24">
            <v>0.19321899378617471</v>
          </cell>
          <cell r="AS24">
            <v>0.23269894243128059</v>
          </cell>
          <cell r="AT24">
            <v>0.14182209680626268</v>
          </cell>
          <cell r="AU24">
            <v>0.23729804585320818</v>
          </cell>
        </row>
        <row r="25">
          <cell r="A25" t="str">
            <v xml:space="preserve">   Total revenue/GDP (in percent)</v>
          </cell>
          <cell r="C25">
            <v>46.039153198269979</v>
          </cell>
          <cell r="D25">
            <v>42.081553398058254</v>
          </cell>
          <cell r="E25">
            <v>45.027659613313133</v>
          </cell>
          <cell r="F25">
            <v>41.512100806720454</v>
          </cell>
          <cell r="G25">
            <v>37.080008352171113</v>
          </cell>
          <cell r="H25">
            <v>39.616683902102722</v>
          </cell>
          <cell r="I25">
            <v>38.455316596692654</v>
          </cell>
          <cell r="J25">
            <v>34.920287239735657</v>
          </cell>
          <cell r="K25">
            <v>38.553541988911597</v>
          </cell>
          <cell r="L25">
            <v>31.471304486971128</v>
          </cell>
          <cell r="M25">
            <v>38.723392699891768</v>
          </cell>
          <cell r="N25">
            <v>34.74045801526718</v>
          </cell>
          <cell r="O25">
            <v>39.652386978647783</v>
          </cell>
          <cell r="P25">
            <v>32.98552218651762</v>
          </cell>
          <cell r="Q25">
            <v>43.304661372675852</v>
          </cell>
          <cell r="R25">
            <v>37.1162506851405</v>
          </cell>
          <cell r="S25">
            <v>36.047514932187347</v>
          </cell>
          <cell r="T25">
            <v>36.54629525555508</v>
          </cell>
          <cell r="U25">
            <v>34.922451527559986</v>
          </cell>
          <cell r="V25">
            <v>44.20839859834792</v>
          </cell>
          <cell r="W25">
            <v>30.872848704246476</v>
          </cell>
          <cell r="X25">
            <v>38.584189786691567</v>
          </cell>
          <cell r="Y25">
            <v>43.297091131314289</v>
          </cell>
          <cell r="Z25">
            <v>40.601917085654819</v>
          </cell>
          <cell r="AA25">
            <v>39.442273210672852</v>
          </cell>
          <cell r="AB25">
            <v>36.386573211350409</v>
          </cell>
          <cell r="AC25">
            <v>33.195997404392777</v>
          </cell>
          <cell r="AD25">
            <v>30.745651582881749</v>
          </cell>
          <cell r="AE25">
            <v>30.216181612251937</v>
          </cell>
          <cell r="AF25">
            <v>30.837117642018679</v>
          </cell>
          <cell r="AG25">
            <v>33.594184889796018</v>
          </cell>
          <cell r="AH25">
            <v>31.452275924405313</v>
          </cell>
          <cell r="AI25">
            <v>25.799508948439588</v>
          </cell>
          <cell r="AJ25">
            <v>19.578659073540308</v>
          </cell>
          <cell r="AK25">
            <v>27.566961832061072</v>
          </cell>
          <cell r="AL25">
            <v>24.513314844233825</v>
          </cell>
          <cell r="AM25">
            <v>23.179535088496404</v>
          </cell>
          <cell r="AN25">
            <v>20.598198679975699</v>
          </cell>
          <cell r="AO25">
            <v>21.485441117471225</v>
          </cell>
          <cell r="AP25">
            <v>23.833697737344288</v>
          </cell>
          <cell r="AQ25">
            <v>22.466590441344614</v>
          </cell>
          <cell r="AR25">
            <v>25.593844675153527</v>
          </cell>
          <cell r="AS25">
            <v>23.166071153818574</v>
          </cell>
          <cell r="AT25">
            <v>25.240000374473563</v>
          </cell>
          <cell r="AU25">
            <v>25.332841284359393</v>
          </cell>
        </row>
        <row r="26">
          <cell r="A26" t="str">
            <v xml:space="preserve">   Exchange Rate</v>
          </cell>
          <cell r="C26">
            <v>3.64</v>
          </cell>
          <cell r="D26">
            <v>3.64</v>
          </cell>
          <cell r="E26">
            <v>3.64</v>
          </cell>
          <cell r="F26">
            <v>3.64</v>
          </cell>
          <cell r="G26">
            <v>3.64</v>
          </cell>
          <cell r="H26">
            <v>3.64</v>
          </cell>
          <cell r="I26">
            <v>3.64</v>
          </cell>
          <cell r="J26">
            <v>3.64</v>
          </cell>
          <cell r="K26">
            <v>3.64</v>
          </cell>
          <cell r="L26">
            <v>3.64</v>
          </cell>
          <cell r="M26">
            <v>3.64</v>
          </cell>
          <cell r="N26">
            <v>3.64</v>
          </cell>
          <cell r="O26">
            <v>3.64</v>
          </cell>
          <cell r="P26">
            <v>3.64</v>
          </cell>
          <cell r="Q26">
            <v>3.64</v>
          </cell>
          <cell r="R26">
            <v>3.64</v>
          </cell>
          <cell r="S26">
            <v>3.64</v>
          </cell>
          <cell r="T26">
            <v>3.64</v>
          </cell>
          <cell r="U26">
            <v>3.64</v>
          </cell>
          <cell r="V26">
            <v>3.64</v>
          </cell>
          <cell r="W26">
            <v>3.64</v>
          </cell>
          <cell r="X26">
            <v>3.64</v>
          </cell>
          <cell r="Y26">
            <v>3.64</v>
          </cell>
          <cell r="Z26">
            <v>3.64</v>
          </cell>
          <cell r="AA26">
            <v>3.64</v>
          </cell>
          <cell r="AB26">
            <v>3.64</v>
          </cell>
          <cell r="AC26">
            <v>3.64</v>
          </cell>
          <cell r="AD26">
            <v>3.64</v>
          </cell>
          <cell r="AE26">
            <v>3.64</v>
          </cell>
          <cell r="AF26">
            <v>3.64</v>
          </cell>
          <cell r="AG26">
            <v>3.64</v>
          </cell>
          <cell r="AH26">
            <v>3.64</v>
          </cell>
          <cell r="AI26">
            <v>3.64</v>
          </cell>
          <cell r="AJ26">
            <v>3.64</v>
          </cell>
          <cell r="AK26">
            <v>3.64</v>
          </cell>
          <cell r="AL26">
            <v>3.64</v>
          </cell>
          <cell r="AM26">
            <v>3.64</v>
          </cell>
          <cell r="AN26">
            <v>3.64</v>
          </cell>
          <cell r="AO26">
            <v>3.64</v>
          </cell>
          <cell r="AP26">
            <v>3.64</v>
          </cell>
          <cell r="AQ26">
            <v>3.64</v>
          </cell>
          <cell r="AR26">
            <v>3.64</v>
          </cell>
          <cell r="AS26">
            <v>3.64</v>
          </cell>
          <cell r="AT26">
            <v>3.64</v>
          </cell>
          <cell r="AU26">
            <v>3.64</v>
          </cell>
        </row>
        <row r="27">
          <cell r="B27" t="str">
            <v>mill. QR</v>
          </cell>
          <cell r="C27">
            <v>10615.75736494</v>
          </cell>
          <cell r="D27">
            <v>9584.0496588200003</v>
          </cell>
          <cell r="L27">
            <v>30416.50611334377</v>
          </cell>
          <cell r="M27">
            <v>38052.068628612542</v>
          </cell>
          <cell r="N27">
            <v>36103.946883136843</v>
          </cell>
          <cell r="O27">
            <v>38235.817265099999</v>
          </cell>
          <cell r="P27">
            <v>47966.691545500005</v>
          </cell>
          <cell r="Q27">
            <v>65182.249122900008</v>
          </cell>
          <cell r="AB27">
            <v>329510.53608197119</v>
          </cell>
        </row>
        <row r="28">
          <cell r="Q28">
            <v>39336.752</v>
          </cell>
          <cell r="AB28">
            <v>108835.28248298558</v>
          </cell>
        </row>
        <row r="29">
          <cell r="Q29">
            <v>25845.4971229</v>
          </cell>
          <cell r="AB29">
            <v>223951.02816914645</v>
          </cell>
        </row>
        <row r="30">
          <cell r="B30" t="str">
            <v>mill. US$</v>
          </cell>
          <cell r="C30">
            <v>1065.5308691308692</v>
          </cell>
          <cell r="D30">
            <v>1017.1482517482515</v>
          </cell>
          <cell r="L30">
            <v>3465.131785753721</v>
          </cell>
          <cell r="M30">
            <v>3043.6813186813188</v>
          </cell>
          <cell r="N30">
            <v>3451.8543956043954</v>
          </cell>
          <cell r="O30">
            <v>3827.4560439560441</v>
          </cell>
          <cell r="P30">
            <v>4621.75</v>
          </cell>
          <cell r="Q30">
            <v>6323.434065934066</v>
          </cell>
          <cell r="AB30">
            <v>44286.329876444011</v>
          </cell>
        </row>
        <row r="31">
          <cell r="B31" t="str">
            <v>mill. QR</v>
          </cell>
          <cell r="C31">
            <v>26358</v>
          </cell>
          <cell r="D31">
            <v>25750</v>
          </cell>
          <cell r="L31">
            <v>49994.75</v>
          </cell>
          <cell r="M31">
            <v>64444.25</v>
          </cell>
          <cell r="N31">
            <v>65500</v>
          </cell>
          <cell r="O31">
            <v>74278</v>
          </cell>
          <cell r="P31">
            <v>93125.25</v>
          </cell>
          <cell r="Q31">
            <v>127156.75</v>
          </cell>
          <cell r="AB31">
            <v>777407.50215820968</v>
          </cell>
        </row>
        <row r="32">
          <cell r="B32" t="str">
            <v>mill. QR</v>
          </cell>
          <cell r="C32">
            <v>16679.25</v>
          </cell>
          <cell r="D32">
            <v>17142.25</v>
          </cell>
          <cell r="L32">
            <v>24745.5</v>
          </cell>
          <cell r="M32">
            <v>25942.5</v>
          </cell>
          <cell r="N32">
            <v>27711.75</v>
          </cell>
          <cell r="O32">
            <v>31102.5</v>
          </cell>
          <cell r="P32">
            <v>39793</v>
          </cell>
          <cell r="Q32">
            <v>57277.5</v>
          </cell>
          <cell r="AB32">
            <v>403678.05669401377</v>
          </cell>
        </row>
        <row r="33">
          <cell r="B33" t="str">
            <v>percent</v>
          </cell>
          <cell r="C33">
            <v>0</v>
          </cell>
          <cell r="D33">
            <v>4.078046432462795</v>
          </cell>
          <cell r="L33">
            <v>2.0416319665572669</v>
          </cell>
          <cell r="M33">
            <v>1.6180616324584507</v>
          </cell>
          <cell r="N33">
            <v>1.1378099846015788</v>
          </cell>
          <cell r="O33">
            <v>0.74877951356237538</v>
          </cell>
          <cell r="P33">
            <v>3.3965635837158503</v>
          </cell>
          <cell r="Q33">
            <v>7.3011439866382419</v>
          </cell>
          <cell r="AB33">
            <v>4.2661980000000002</v>
          </cell>
        </row>
        <row r="35">
          <cell r="Q35">
            <v>43.938632422787926</v>
          </cell>
        </row>
        <row r="36">
          <cell r="Q36" t="str">
            <v xml:space="preserve"> </v>
          </cell>
        </row>
        <row r="37">
          <cell r="A37" t="str">
            <v>2/ Include dividends received from QP (70%) and dividends received from other Government owned enterpries (30%), including QNB, QASCO and Q-Tel. Note that the investment income in the fiscal file does not fully reflect the investment income in the BOP because the government does not transfer the full amount earned on its foreign assets to the budget.</v>
          </cell>
          <cell r="AT37">
            <v>39.933687649324682</v>
          </cell>
        </row>
        <row r="38">
          <cell r="AT38">
            <v>20509</v>
          </cell>
        </row>
        <row r="39">
          <cell r="C39">
            <v>20.952500000000001</v>
          </cell>
          <cell r="D39">
            <v>18.28</v>
          </cell>
          <cell r="L39">
            <v>19.967500000000001</v>
          </cell>
          <cell r="M39">
            <v>26.225000000000001</v>
          </cell>
          <cell r="N39">
            <v>23.830000000000002</v>
          </cell>
          <cell r="O39">
            <v>25.377500000000001</v>
          </cell>
          <cell r="P39">
            <v>29.759999999999998</v>
          </cell>
          <cell r="Q39">
            <v>39.314999999999998</v>
          </cell>
          <cell r="AB39">
            <v>93.539930347335897</v>
          </cell>
        </row>
        <row r="40">
          <cell r="C40">
            <v>1.5198125</v>
          </cell>
          <cell r="D40">
            <v>5.5347083333333327</v>
          </cell>
          <cell r="L40">
            <v>5.8086513085416662</v>
          </cell>
          <cell r="M40">
            <v>5.9190452181249995</v>
          </cell>
          <cell r="N40">
            <v>3.2644797916666666</v>
          </cell>
          <cell r="O40">
            <v>1.7134889583333335</v>
          </cell>
          <cell r="P40">
            <v>1.3702368750000002</v>
          </cell>
          <cell r="Q40">
            <v>2.2846500000000001</v>
          </cell>
          <cell r="AB40">
            <v>1.65625</v>
          </cell>
        </row>
        <row r="41">
          <cell r="B41" t="str">
            <v>in percent of GDP</v>
          </cell>
          <cell r="L41">
            <v>31.471304486971132</v>
          </cell>
          <cell r="M41">
            <v>38.723392699891768</v>
          </cell>
          <cell r="N41">
            <v>34.740458015267173</v>
          </cell>
          <cell r="O41">
            <v>39.652386978647783</v>
          </cell>
          <cell r="P41">
            <v>32.98552218651762</v>
          </cell>
          <cell r="Q41">
            <v>43.304661372675852</v>
          </cell>
          <cell r="AB41">
            <v>36.386573211350409</v>
          </cell>
        </row>
        <row r="43">
          <cell r="B43" t="str">
            <v>in percent of oil export receipts</v>
          </cell>
          <cell r="L43">
            <v>37.302114706141388</v>
          </cell>
          <cell r="M43">
            <v>52.809218326937263</v>
          </cell>
          <cell r="N43">
            <v>43.089471769819838</v>
          </cell>
          <cell r="O43">
            <v>49.845933376703918</v>
          </cell>
          <cell r="P43">
            <v>41.194043957058632</v>
          </cell>
          <cell r="Q43">
            <v>55.719771086021282</v>
          </cell>
          <cell r="AB43">
            <v>39.556618668213297</v>
          </cell>
        </row>
        <row r="45">
          <cell r="B45" t="str">
            <v>in percent of total revenue</v>
          </cell>
          <cell r="L45">
            <v>72.111351213931613</v>
          </cell>
          <cell r="M45">
            <v>80.524944900821481</v>
          </cell>
          <cell r="N45">
            <v>68.367391782025933</v>
          </cell>
          <cell r="O45">
            <v>64.709876752792582</v>
          </cell>
          <cell r="P45">
            <v>64.325530595402995</v>
          </cell>
          <cell r="Q45">
            <v>65.957562726097251</v>
          </cell>
          <cell r="AB45">
            <v>46.07852643744291</v>
          </cell>
        </row>
        <row r="46">
          <cell r="B46" t="str">
            <v>in percent of total revenue</v>
          </cell>
          <cell r="L46">
            <v>0</v>
          </cell>
          <cell r="M46">
            <v>0</v>
          </cell>
          <cell r="N46">
            <v>0</v>
          </cell>
          <cell r="O46">
            <v>0</v>
          </cell>
          <cell r="P46">
            <v>0</v>
          </cell>
          <cell r="Q46">
            <v>5.6787639290435994</v>
          </cell>
          <cell r="AB46">
            <v>24.322815660865569</v>
          </cell>
        </row>
        <row r="47">
          <cell r="B47" t="str">
            <v>in percent of total revenue</v>
          </cell>
          <cell r="L47">
            <v>27.888648786068387</v>
          </cell>
          <cell r="M47">
            <v>19.475055099178523</v>
          </cell>
          <cell r="N47">
            <v>31.63260821797407</v>
          </cell>
          <cell r="O47">
            <v>35.290123247207418</v>
          </cell>
          <cell r="P47">
            <v>35.674469404597005</v>
          </cell>
          <cell r="Q47">
            <v>34.042437273902749</v>
          </cell>
          <cell r="AB47">
            <v>53.921473562557097</v>
          </cell>
        </row>
        <row r="48">
          <cell r="B48" t="str">
            <v>in percent of total revenue</v>
          </cell>
          <cell r="L48">
            <v>1.8876318800050846</v>
          </cell>
          <cell r="M48">
            <v>1.3624524143458225</v>
          </cell>
          <cell r="N48">
            <v>1.6523840914084817</v>
          </cell>
          <cell r="O48">
            <v>1.8062676128068449</v>
          </cell>
          <cell r="P48">
            <v>2.2346290511868507</v>
          </cell>
          <cell r="Q48">
            <v>2.19268934055876</v>
          </cell>
          <cell r="AB48">
            <v>1.3568372459551929</v>
          </cell>
        </row>
        <row r="49">
          <cell r="B49" t="str">
            <v>in percent of total revenue</v>
          </cell>
          <cell r="L49">
            <v>0.94699377145036223</v>
          </cell>
          <cell r="M49">
            <v>0.36064916850330597</v>
          </cell>
          <cell r="N49">
            <v>5.8185014282575258</v>
          </cell>
          <cell r="O49">
            <v>0.60774793739177668</v>
          </cell>
          <cell r="P49">
            <v>3.4637840864513629</v>
          </cell>
          <cell r="Q49">
            <v>2.8221295637140242</v>
          </cell>
          <cell r="AB49">
            <v>22.987440138325468</v>
          </cell>
        </row>
        <row r="50">
          <cell r="B50" t="str">
            <v>in percent of total revenue</v>
          </cell>
          <cell r="L50">
            <v>3.8769543663404091</v>
          </cell>
          <cell r="M50">
            <v>3.8268883991184133</v>
          </cell>
          <cell r="N50">
            <v>0.86574379257306089</v>
          </cell>
          <cell r="O50">
            <v>0.50928598105456147</v>
          </cell>
          <cell r="P50">
            <v>0.61853287258060052</v>
          </cell>
          <cell r="Q50">
            <v>1.3238947567229882</v>
          </cell>
          <cell r="AB50">
            <v>9.4709748185743139E-2</v>
          </cell>
        </row>
        <row r="51">
          <cell r="B51" t="str">
            <v>in percent of total revenue</v>
          </cell>
          <cell r="L51">
            <v>4.2138044998093305</v>
          </cell>
          <cell r="M51">
            <v>3.0094169505109196</v>
          </cell>
          <cell r="N51">
            <v>4.6451329378158643</v>
          </cell>
          <cell r="O51">
            <v>3.1066444844328251</v>
          </cell>
          <cell r="P51">
            <v>3.1121969799318641</v>
          </cell>
          <cell r="Q51">
            <v>2.8039691418111024</v>
          </cell>
          <cell r="AB51">
            <v>2.3050560321403846</v>
          </cell>
        </row>
        <row r="52">
          <cell r="B52" t="str">
            <v>in percent of total revenue</v>
          </cell>
          <cell r="L52">
            <v>16.963264268463202</v>
          </cell>
          <cell r="M52">
            <v>10.915648166700061</v>
          </cell>
          <cell r="N52">
            <v>18.650845967919139</v>
          </cell>
          <cell r="O52">
            <v>29.260177231521407</v>
          </cell>
          <cell r="P52">
            <v>26.245326414446325</v>
          </cell>
          <cell r="Q52">
            <v>24.899754471095871</v>
          </cell>
          <cell r="AB52">
            <v>27.132533758310203</v>
          </cell>
        </row>
        <row r="56">
          <cell r="B56" t="str">
            <v>Annual percentage change</v>
          </cell>
          <cell r="L56">
            <v>3.9096552635054813</v>
          </cell>
          <cell r="M56">
            <v>58.605567560696578</v>
          </cell>
          <cell r="N56">
            <v>-8.8158685634141456</v>
          </cell>
          <cell r="O56">
            <v>29.435288947484068</v>
          </cell>
          <cell r="P56">
            <v>4.2944691542457427</v>
          </cell>
          <cell r="Q56">
            <v>79.259941695138181</v>
          </cell>
          <cell r="AB56">
            <v>-2.0619241011406961</v>
          </cell>
        </row>
        <row r="57">
          <cell r="L57">
            <v>-9.2904892190433088</v>
          </cell>
          <cell r="M57">
            <v>41.571647460091064</v>
          </cell>
          <cell r="N57">
            <v>-18.405397514016059</v>
          </cell>
          <cell r="O57">
            <v>15.680075269839698</v>
          </cell>
          <cell r="P57">
            <v>-17.357262335243686</v>
          </cell>
          <cell r="Q57">
            <v>104.83573740702256</v>
          </cell>
          <cell r="AB57">
            <v>0</v>
          </cell>
        </row>
        <row r="58">
          <cell r="B58" t="str">
            <v>Annual percentage change</v>
          </cell>
          <cell r="L58">
            <v>50.119079121460707</v>
          </cell>
          <cell r="M58">
            <v>77.110876079675663</v>
          </cell>
          <cell r="N58">
            <v>-22.582732022891268</v>
          </cell>
          <cell r="O58">
            <v>22.510766857363244</v>
          </cell>
          <cell r="P58">
            <v>3.6750091820137376</v>
          </cell>
          <cell r="Q58">
            <v>83.808026753821736</v>
          </cell>
          <cell r="AB58">
            <v>-5.1661163350468788</v>
          </cell>
        </row>
        <row r="59">
          <cell r="B59" t="str">
            <v>Annual percentage change</v>
          </cell>
          <cell r="L59" t="str">
            <v>...</v>
          </cell>
          <cell r="M59" t="str">
            <v>...</v>
          </cell>
          <cell r="N59" t="str">
            <v>...</v>
          </cell>
          <cell r="O59" t="str">
            <v>...</v>
          </cell>
          <cell r="P59" t="str">
            <v>...</v>
          </cell>
          <cell r="Q59" t="str">
            <v>...</v>
          </cell>
          <cell r="AB59" t="str">
            <v>...</v>
          </cell>
        </row>
        <row r="60">
          <cell r="B60" t="str">
            <v>Annual percentage change</v>
          </cell>
          <cell r="L60">
            <v>-42.141350210970465</v>
          </cell>
          <cell r="M60">
            <v>10.756608933454878</v>
          </cell>
          <cell r="N60">
            <v>48.10699588477366</v>
          </cell>
          <cell r="O60">
            <v>44.401222561822728</v>
          </cell>
          <cell r="P60">
            <v>5.4303444294785477</v>
          </cell>
          <cell r="Q60">
            <v>71.059175447577815</v>
          </cell>
          <cell r="AB60">
            <v>0.7564240957286722</v>
          </cell>
        </row>
        <row r="61">
          <cell r="B61" t="str">
            <v>Annual percentage change</v>
          </cell>
          <cell r="L61">
            <v>-13.662790697674419</v>
          </cell>
          <cell r="M61">
            <v>14.478114478114477</v>
          </cell>
          <cell r="N61">
            <v>10.588235294117647</v>
          </cell>
          <cell r="O61">
            <v>41.48936170212766</v>
          </cell>
          <cell r="P61">
            <v>29.028195488721796</v>
          </cell>
          <cell r="Q61">
            <v>75.895575659572017</v>
          </cell>
          <cell r="AB61">
            <v>3.7972172071371157</v>
          </cell>
        </row>
        <row r="62">
          <cell r="B62" t="str">
            <v>Annual percentage change</v>
          </cell>
          <cell r="L62">
            <v>55.208333333333336</v>
          </cell>
          <cell r="M62">
            <v>-39.597315436241608</v>
          </cell>
          <cell r="N62">
            <v>1371.1111111111111</v>
          </cell>
          <cell r="O62">
            <v>-86.48036253776435</v>
          </cell>
          <cell r="P62">
            <v>494.41340782122904</v>
          </cell>
          <cell r="Q62">
            <v>46.05263157894737</v>
          </cell>
          <cell r="AB62">
            <v>5.9985741377126462</v>
          </cell>
        </row>
        <row r="63">
          <cell r="B63" t="str">
            <v>Annual percentage change</v>
          </cell>
          <cell r="L63">
            <v>48.058252427184463</v>
          </cell>
          <cell r="M63">
            <v>56.557377049180324</v>
          </cell>
          <cell r="N63">
            <v>-79.3717277486911</v>
          </cell>
          <cell r="O63">
            <v>-23.857868020304569</v>
          </cell>
          <cell r="P63">
            <v>26.666666666666668</v>
          </cell>
          <cell r="Q63">
            <v>283.68421052631578</v>
          </cell>
          <cell r="AB63">
            <v>6.1627959547845457</v>
          </cell>
        </row>
        <row r="64">
          <cell r="B64" t="str">
            <v>Annual percentage change</v>
          </cell>
          <cell r="L64">
            <v>11.055276381909549</v>
          </cell>
          <cell r="M64">
            <v>13.273001508295627</v>
          </cell>
          <cell r="N64">
            <v>40.745672436751001</v>
          </cell>
          <cell r="O64">
            <v>-13.434247871333964</v>
          </cell>
          <cell r="P64">
            <v>4.4808743169398904</v>
          </cell>
          <cell r="Q64">
            <v>61.506276150627613</v>
          </cell>
          <cell r="AB64">
            <v>12.273933401712053</v>
          </cell>
        </row>
        <row r="65">
          <cell r="B65" t="str">
            <v>Annual percentage change</v>
          </cell>
          <cell r="L65">
            <v>-56.495517522412385</v>
          </cell>
          <cell r="M65">
            <v>2.0606968902210565</v>
          </cell>
          <cell r="N65">
            <v>55.800293685756237</v>
          </cell>
          <cell r="O65">
            <v>103.0631479736098</v>
          </cell>
          <cell r="P65">
            <v>-6.4516129032258061</v>
          </cell>
          <cell r="Q65">
            <v>70.069461672041683</v>
          </cell>
          <cell r="AB65">
            <v>-4.2462221799658311</v>
          </cell>
        </row>
        <row r="67">
          <cell r="P67">
            <v>53332.25</v>
          </cell>
          <cell r="Q67">
            <v>69879.25</v>
          </cell>
          <cell r="AB67">
            <v>373729.44546419592</v>
          </cell>
        </row>
        <row r="68">
          <cell r="L68">
            <v>0</v>
          </cell>
          <cell r="M68">
            <v>0</v>
          </cell>
          <cell r="N68">
            <v>0</v>
          </cell>
          <cell r="O68">
            <v>0</v>
          </cell>
          <cell r="P68">
            <v>0</v>
          </cell>
          <cell r="Q68">
            <v>0</v>
          </cell>
          <cell r="AB68">
            <v>0</v>
          </cell>
        </row>
        <row r="69">
          <cell r="L69">
            <v>0</v>
          </cell>
          <cell r="M69">
            <v>0</v>
          </cell>
          <cell r="N69">
            <v>0</v>
          </cell>
          <cell r="O69">
            <v>0</v>
          </cell>
          <cell r="P69">
            <v>0</v>
          </cell>
          <cell r="Q69">
            <v>0</v>
          </cell>
          <cell r="AB69">
            <v>127</v>
          </cell>
        </row>
        <row r="70">
          <cell r="O70" t="str">
            <v>in percent of non-oil GDP</v>
          </cell>
          <cell r="P70">
            <v>37.049665071321755</v>
          </cell>
          <cell r="Q70">
            <v>51.974513178089353</v>
          </cell>
          <cell r="AB70">
            <v>34.876359840374924</v>
          </cell>
        </row>
        <row r="71">
          <cell r="P71" t="str">
            <v>2003/04</v>
          </cell>
          <cell r="Q71" t="str">
            <v>2004/05</v>
          </cell>
        </row>
        <row r="72">
          <cell r="N72">
            <v>82.113183036076748</v>
          </cell>
          <cell r="O72">
            <v>94.696567800016069</v>
          </cell>
          <cell r="P72">
            <v>77.194104490739576</v>
          </cell>
          <cell r="Q72">
            <v>96.136877482432027</v>
          </cell>
        </row>
        <row r="73">
          <cell r="N73">
            <v>1.5549170214735569E-3</v>
          </cell>
          <cell r="O73">
            <v>1.6026343019597757E-3</v>
          </cell>
          <cell r="P73">
            <v>1.0352083018887401E-3</v>
          </cell>
          <cell r="Q73">
            <v>1.473180982186968E-3</v>
          </cell>
        </row>
        <row r="74">
          <cell r="N74">
            <v>0</v>
          </cell>
          <cell r="O74">
            <v>0</v>
          </cell>
          <cell r="P74">
            <v>0</v>
          </cell>
          <cell r="Q74">
            <v>2.1123162363721702E-4</v>
          </cell>
        </row>
        <row r="75">
          <cell r="N75">
            <v>0</v>
          </cell>
          <cell r="O75">
            <v>0</v>
          </cell>
          <cell r="P75">
            <v>0</v>
          </cell>
          <cell r="Q75">
            <v>2.1123162363721702E-4</v>
          </cell>
        </row>
        <row r="76">
          <cell r="N76">
            <v>0</v>
          </cell>
          <cell r="O76">
            <v>0</v>
          </cell>
          <cell r="P76">
            <v>0</v>
          </cell>
          <cell r="Q76">
            <v>0</v>
          </cell>
        </row>
        <row r="77">
          <cell r="N77">
            <v>56.138641550966653</v>
          </cell>
          <cell r="O77">
            <v>61.278032312515073</v>
          </cell>
          <cell r="P77">
            <v>49.655517302038042</v>
          </cell>
          <cell r="Q77">
            <v>63.40954126838637</v>
          </cell>
        </row>
        <row r="78">
          <cell r="N78">
            <v>0</v>
          </cell>
          <cell r="O78">
            <v>0</v>
          </cell>
          <cell r="P78">
            <v>0</v>
          </cell>
          <cell r="Q78">
            <v>57.950154947405174</v>
          </cell>
        </row>
        <row r="79">
          <cell r="N79">
            <v>0</v>
          </cell>
          <cell r="O79">
            <v>0</v>
          </cell>
          <cell r="P79">
            <v>0</v>
          </cell>
          <cell r="Q79">
            <v>5.4593863209811886</v>
          </cell>
        </row>
        <row r="80">
          <cell r="N80">
            <v>0</v>
          </cell>
          <cell r="O80">
            <v>0</v>
          </cell>
          <cell r="P80">
            <v>0</v>
          </cell>
          <cell r="Q80">
            <v>0</v>
          </cell>
        </row>
        <row r="81">
          <cell r="N81">
            <v>0</v>
          </cell>
          <cell r="O81">
            <v>0</v>
          </cell>
          <cell r="P81">
            <v>0</v>
          </cell>
          <cell r="Q81">
            <v>0</v>
          </cell>
        </row>
        <row r="82">
          <cell r="N82">
            <v>25.974541485110109</v>
          </cell>
          <cell r="O82">
            <v>33.418535487501003</v>
          </cell>
          <cell r="P82">
            <v>27.538587188701531</v>
          </cell>
          <cell r="Q82">
            <v>32.727336214045657</v>
          </cell>
        </row>
        <row r="83">
          <cell r="N83">
            <v>1.3568251734372605</v>
          </cell>
          <cell r="O83">
            <v>1.7104734346113655</v>
          </cell>
          <cell r="P83">
            <v>1.7250018847535999</v>
          </cell>
          <cell r="Q83">
            <v>2.1079830649033218</v>
          </cell>
        </row>
        <row r="84">
          <cell r="N84">
            <v>4.777756727741842</v>
          </cell>
          <cell r="O84">
            <v>0.57551643758540316</v>
          </cell>
          <cell r="P84">
            <v>2.6738371070288744</v>
          </cell>
          <cell r="Q84">
            <v>2.7131072410632449</v>
          </cell>
        </row>
        <row r="85">
          <cell r="N85">
            <v>0.71088978501899014</v>
          </cell>
          <cell r="O85">
            <v>0.48227634434530986</v>
          </cell>
          <cell r="P85">
            <v>0.47747091196944186</v>
          </cell>
          <cell r="Q85">
            <v>1.2727510802671207</v>
          </cell>
        </row>
        <row r="86">
          <cell r="N86">
            <v>3.8142665114978302</v>
          </cell>
          <cell r="O86">
            <v>2.9418857005063899</v>
          </cell>
          <cell r="P86">
            <v>2.4024325886462443</v>
          </cell>
          <cell r="Q86">
            <v>2.6956483785081402</v>
          </cell>
        </row>
        <row r="87">
          <cell r="N87">
            <v>15.314803287414183</v>
          </cell>
          <cell r="O87">
            <v>27.70838357045254</v>
          </cell>
          <cell r="P87">
            <v>20.259844696303368</v>
          </cell>
          <cell r="Q87">
            <v>23.93784644930383</v>
          </cell>
        </row>
        <row r="92">
          <cell r="C92">
            <v>3167</v>
          </cell>
          <cell r="D92">
            <v>3885</v>
          </cell>
          <cell r="L92">
            <v>4388</v>
          </cell>
          <cell r="M92">
            <v>4860</v>
          </cell>
          <cell r="N92">
            <v>7198</v>
          </cell>
          <cell r="O92">
            <v>10394</v>
          </cell>
          <cell r="P92">
            <v>10958.43</v>
          </cell>
          <cell r="Q92">
            <v>18745.400000000001</v>
          </cell>
          <cell r="AB92">
            <v>152528.72369379678</v>
          </cell>
        </row>
        <row r="93">
          <cell r="C93">
            <v>701</v>
          </cell>
          <cell r="D93">
            <v>958</v>
          </cell>
          <cell r="L93">
            <v>1719</v>
          </cell>
          <cell r="M93">
            <v>2136</v>
          </cell>
          <cell r="N93">
            <v>2954</v>
          </cell>
          <cell r="O93">
            <v>1776</v>
          </cell>
          <cell r="P93">
            <v>2896.4300000000003</v>
          </cell>
          <cell r="Q93">
            <v>5034.4000000000015</v>
          </cell>
          <cell r="AB93">
            <v>75778.396388059613</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2 (2)"/>
      <sheetName val="Contents"/>
      <sheetName val="Input"/>
      <sheetName val="Output"/>
      <sheetName val="Sheet2"/>
      <sheetName val="Sheet1"/>
      <sheetName val="Work1"/>
      <sheetName val="Work2"/>
      <sheetName val="Report1"/>
      <sheetName val="Report2"/>
      <sheetName val="WORK 2"/>
      <sheetName val="D"/>
      <sheetName val="D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5">
          <cell r="B45" t="str">
            <v xml:space="preserve">         Other</v>
          </cell>
        </row>
        <row r="227">
          <cell r="G227" t="str">
            <v>--</v>
          </cell>
        </row>
        <row r="228">
          <cell r="G228">
            <v>-6.3419999999999996</v>
          </cell>
        </row>
        <row r="231">
          <cell r="G231">
            <v>1241.548</v>
          </cell>
        </row>
        <row r="236">
          <cell r="G236">
            <v>3250</v>
          </cell>
        </row>
      </sheetData>
      <sheetData sheetId="9" refreshError="1"/>
      <sheetData sheetId="10" refreshError="1"/>
      <sheetData sheetId="11" refreshError="1"/>
      <sheetData sheetId="1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ítulos&amp;Fontes&amp;Notas"/>
      <sheetName val="Quadro2.1"/>
      <sheetName val="Quadro2.1NEW"/>
      <sheetName val="Quadro2.2"/>
      <sheetName val="Quadro2.2NEW"/>
      <sheetName val="Gr2.1"/>
      <sheetName val="Gr2.1NEW"/>
      <sheetName val="Gr2.2"/>
      <sheetName val="Gr2.2NEW"/>
      <sheetName val="GR2.3"/>
      <sheetName val="GR2.4"/>
      <sheetName val="GR2.5NEW"/>
      <sheetName val="GR2.6NEW"/>
      <sheetName val="GR2.7"/>
      <sheetName val="GR2.8"/>
      <sheetName val="Gr2.9"/>
      <sheetName val="GR3.1"/>
      <sheetName val="GR3.2"/>
      <sheetName val="GR3.3"/>
      <sheetName val="D_Quadro1"/>
      <sheetName val="D_quadro1NEW"/>
      <sheetName val="D_PIBs"/>
      <sheetName val="D_Recuperacoes"/>
      <sheetName val="D_PIBsnew"/>
      <sheetName val="D_Comercio"/>
      <sheetName val="D_ComercioNew"/>
      <sheetName val="D_Bolsas"/>
      <sheetName val="D_Yields"/>
      <sheetName val="D_IHPC contrib"/>
      <sheetName val="D_DiferencHIPC"/>
      <sheetName val="D_ExP HIPC"/>
      <sheetName val="D_custos"/>
      <sheetName val="D_Fin NFC"/>
      <sheetName val="D_Emprestimos"/>
      <sheetName val="SD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TS"/>
      <sheetName val="EUR"/>
      <sheetName val="HIST"/>
      <sheetName val="LS_NSA"/>
      <sheetName val="LS_SA"/>
      <sheetName val="Turkey"/>
      <sheetName val="Index"/>
      <sheetName val="Qoq"/>
      <sheetName val="Yoy"/>
      <sheetName val="Yoy mm4"/>
      <sheetName val="Weights"/>
      <sheetName val="Weights_exclEA"/>
      <sheetName val="Weigths_Adv"/>
      <sheetName val="Weigths_Adv_exclEA"/>
      <sheetName val="Weigths_Eme"/>
      <sheetName val="Weigths_ExcChina"/>
      <sheetName val="Table_WorldGDP"/>
      <sheetName val="Charts"/>
      <sheetName val="OxMetrics"/>
      <sheetName val="Check_YoY"/>
    </sheetNames>
    <sheetDataSet>
      <sheetData sheetId="0" refreshError="1"/>
      <sheetData sheetId="1" refreshError="1"/>
      <sheetData sheetId="2" refreshError="1"/>
      <sheetData sheetId="3"/>
      <sheetData sheetId="4" refreshError="1"/>
      <sheetData sheetId="5" refreshError="1"/>
      <sheetData sheetId="6" refreshError="1"/>
      <sheetData sheetId="7">
        <row r="46">
          <cell r="AM46">
            <v>80.5030210748141</v>
          </cell>
        </row>
      </sheetData>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70">
          <cell r="A70" t="str">
            <v>2005 I</v>
          </cell>
        </row>
      </sheetData>
      <sheetData sheetId="18" refreshError="1"/>
      <sheetData sheetId="19" refreshError="1"/>
      <sheetData sheetId="2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_I.2.1"/>
      <sheetName val="Q_I.2.2"/>
      <sheetName val="GR_I.2.3"/>
      <sheetName val="GR_I.2.4"/>
      <sheetName val="GR_I.2.5"/>
      <sheetName val="GR_I.2.6"/>
      <sheetName val="GR_I.2.7"/>
      <sheetName val="GR_I.2.8"/>
      <sheetName val="GR_I.2.9"/>
      <sheetName val="GR_I.2.10"/>
      <sheetName val="GR_I.2.11"/>
      <sheetName val="GR_I.2.12"/>
      <sheetName val="GR_I.2.13"/>
      <sheetName val="DATA_Table2.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DS_EA, US, UK"/>
      <sheetName val="PB_EA,US,UK,Outros"/>
      <sheetName val="CDS&amp;PB_EA,US,UK"/>
      <sheetName val="Banks_EA"/>
      <sheetName val="Banks_EA by country_1"/>
      <sheetName val="Banks_EA by country_2"/>
      <sheetName val="Equity Indices"/>
      <sheetName val="Eurostoxx Financials data"/>
      <sheetName val="BG_Financial indices"/>
      <sheetName val="BG_Banking Sector Risk Score"/>
      <sheetName val="BG_NPL"/>
      <sheetName val="Banks' funding costs"/>
      <sheetName val="NPL_SDW_2"/>
      <sheetName val="Impact of DFR and APP"/>
      <sheetName val="Credit"/>
      <sheetName val="SLI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F4" t="str">
            <v>2017 Q3</v>
          </cell>
        </row>
      </sheetData>
      <sheetData sheetId="14"/>
      <sheetData sheetId="15"/>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in table"/>
      <sheetName val="charts"/>
      <sheetName val="charts aux. table"/>
      <sheetName val="BDIEd"/>
      <sheetName val="Monet_Financ_quarterly"/>
      <sheetName val="Monet_Financ_monthly"/>
      <sheetName val="Eikon_daily"/>
      <sheetName val="SDW_monthly"/>
      <sheetName val="Sheet3"/>
      <sheetName val="SDW_monthly_Loans"/>
      <sheetName val="SDW_quarterly_BLS"/>
    </sheetNames>
    <sheetDataSet>
      <sheetData sheetId="0">
        <row r="6">
          <cell r="C6">
            <v>42373</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SAFO32ADVVERINF32"/>
      <sheetName val="Q pe pt"/>
      <sheetName val="Q pe PTNew"/>
      <sheetName val="TCE"/>
      <sheetName val="ESP"/>
      <sheetName val="ALE"/>
      <sheetName val="FRA"/>
      <sheetName val="ITA"/>
      <sheetName val="US"/>
      <sheetName val="IMF"/>
      <sheetName val="IMFnew"/>
      <sheetName val="RU"/>
      <sheetName val="CPB"/>
    </sheetNames>
    <sheetDataSet>
      <sheetData sheetId="0"/>
      <sheetData sheetId="1"/>
      <sheetData sheetId="2"/>
      <sheetData sheetId="3">
        <row r="110">
          <cell r="C110">
            <v>1.8606406622074871</v>
          </cell>
        </row>
      </sheetData>
      <sheetData sheetId="4">
        <row r="114">
          <cell r="R114">
            <v>-0.50996296854476952</v>
          </cell>
        </row>
      </sheetData>
      <sheetData sheetId="5">
        <row r="114">
          <cell r="R114">
            <v>3.248763573948878</v>
          </cell>
        </row>
      </sheetData>
      <sheetData sheetId="6">
        <row r="114">
          <cell r="R114">
            <v>2.1867526238186485</v>
          </cell>
        </row>
      </sheetData>
      <sheetData sheetId="7">
        <row r="114">
          <cell r="R114">
            <v>-2.2795766311572692</v>
          </cell>
        </row>
      </sheetData>
      <sheetData sheetId="8">
        <row r="114">
          <cell r="R114">
            <v>1.0870241676174714</v>
          </cell>
        </row>
      </sheetData>
      <sheetData sheetId="9">
        <row r="40">
          <cell r="B40">
            <v>3.7</v>
          </cell>
        </row>
      </sheetData>
      <sheetData sheetId="10">
        <row r="40">
          <cell r="B40">
            <v>3.669</v>
          </cell>
        </row>
      </sheetData>
      <sheetData sheetId="11">
        <row r="114">
          <cell r="Z114">
            <v>3.4166415961907717</v>
          </cell>
        </row>
      </sheetData>
      <sheetData sheetId="12">
        <row r="213">
          <cell r="C213">
            <v>2.0018420418072225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A6">
            <v>0</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FX"/>
      <sheetName val="BDIEdEQ"/>
      <sheetName val="BDIEdCOM"/>
      <sheetName val="BDIEdFCI"/>
      <sheetName val="Bloomberg_FX"/>
      <sheetName val="Bloomberg_Fwds"/>
      <sheetName val="Bloomberg_EQ"/>
      <sheetName val="Data_FX"/>
      <sheetName val="Data_EQ"/>
      <sheetName val="Data_EQ_Sectors"/>
      <sheetName val="Data_ERP"/>
      <sheetName val="Data_Commodities"/>
      <sheetName val="Data_Sentiment"/>
      <sheetName val="Data_Sentiment2"/>
      <sheetName val="Data_Citi suprise index"/>
      <sheetName val="Data_DBCVIXI"/>
      <sheetName val="FX_BIS"/>
      <sheetName val="Table FX"/>
      <sheetName val="Table EQ"/>
      <sheetName val="Table COM"/>
      <sheetName val="Slides_FX"/>
      <sheetName val="Slides_EQ"/>
      <sheetName val="Sheet1"/>
      <sheetName val="Sheet2"/>
      <sheetName val="Sheet3"/>
    </sheetNames>
    <sheetDataSet>
      <sheetData sheetId="0">
        <row r="2">
          <cell r="C2">
            <v>45015</v>
          </cell>
        </row>
      </sheetData>
      <sheetData sheetId="1"/>
      <sheetData sheetId="2"/>
      <sheetData sheetId="3"/>
      <sheetData sheetId="4"/>
      <sheetData sheetId="5" refreshError="1"/>
      <sheetData sheetId="6" refreshError="1"/>
      <sheetData sheetId="7" refreshError="1"/>
      <sheetData sheetId="8"/>
      <sheetData sheetId="9"/>
      <sheetData sheetId="10">
        <row r="4">
          <cell r="S4" t="str">
            <v>Total</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initiv"/>
      <sheetName val="BDIEd"/>
      <sheetName val="BDIEdEQ"/>
      <sheetName val="Pivot Table"/>
      <sheetName val="USD_GDP"/>
      <sheetName val="GPR"/>
      <sheetName val="Data_YTM2y_EA"/>
      <sheetName val="Data_YTM10y_EA"/>
      <sheetName val="Spreds vs DE"/>
      <sheetName val="Balance sheet"/>
      <sheetName val="WIRP"/>
      <sheetName val="MOVE-VIX"/>
      <sheetName val="Financial Stress"/>
      <sheetName val="Inflação Mundial"/>
      <sheetName val="Commodities"/>
      <sheetName val="Inflation proj"/>
      <sheetName val="Slide_Inflação mundi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DIEdBond"/>
      <sheetName val="BDIEdFCI"/>
      <sheetName val="Data_Forecast_DE10Y"/>
      <sheetName val="Data_Bloomberg"/>
      <sheetName val="Data_Policy rates"/>
      <sheetName val="Data_ZC_Benchmark countries"/>
      <sheetName val="Data_YTM_Benchmark countries"/>
      <sheetName val="Data_OIS e Credit"/>
      <sheetName val="Data_NFC and bank yield"/>
      <sheetName val="Data_YTM_Yield curve"/>
      <sheetName val="Data_YTM2y_EA"/>
      <sheetName val="Data_YTM5y_EA"/>
      <sheetName val="Data_YTM10y_EA"/>
      <sheetName val="Data_YTM30y_EA"/>
      <sheetName val="Data_ZCISR_EA"/>
      <sheetName val="Data_ZCISR_US"/>
      <sheetName val="Data_ZCISR_UK"/>
      <sheetName val="Data_ZCISR_JP"/>
      <sheetName val="Data_BEI_EA"/>
      <sheetName val="Data_BEI_US"/>
      <sheetName val="Data_Credit risk"/>
      <sheetName val="Data_Sentiment"/>
      <sheetName val="Data_Citi suprise index"/>
      <sheetName val="Table_FCI"/>
      <sheetName val="Table_YTM_Benchmark countries"/>
      <sheetName val="Chart_YTM_EA &amp; US"/>
      <sheetName val="Chart_Fisher"/>
      <sheetName val="Table_YTM_EA"/>
      <sheetName val="Table_ZCISR"/>
      <sheetName val="Slides_Bonds"/>
      <sheetName val="Slide_out-22"/>
      <sheetName val="Sheet1"/>
    </sheetNames>
    <sheetDataSet>
      <sheetData sheetId="0">
        <row r="2">
          <cell r="C2">
            <v>44791</v>
          </cell>
        </row>
      </sheetData>
      <sheetData sheetId="1"/>
      <sheetData sheetId="2"/>
      <sheetData sheetId="3"/>
      <sheetData sheetId="4"/>
      <sheetData sheetId="5"/>
      <sheetData sheetId="6"/>
      <sheetData sheetId="7">
        <row r="1">
          <cell r="AD1" t="str">
            <v>Euro area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D2" t="str">
            <v>EUA</v>
          </cell>
        </row>
      </sheetData>
      <sheetData sheetId="24"/>
      <sheetData sheetId="25"/>
      <sheetData sheetId="26">
        <row r="3">
          <cell r="AI3" t="str">
            <v>Spread US-DE</v>
          </cell>
        </row>
      </sheetData>
      <sheetData sheetId="27"/>
      <sheetData sheetId="28"/>
      <sheetData sheetId="29"/>
      <sheetData sheetId="30"/>
      <sheetData sheetId="31"/>
      <sheetData sheetId="3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5_old"/>
      <sheetName val="GDP"/>
      <sheetName val="Inflation"/>
      <sheetName val="Labour market"/>
      <sheetName val="unemployment"/>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6"/>
      <sheetName val="27"/>
      <sheetName val="GDP"/>
      <sheetName val="Inflation"/>
      <sheetName val="Labour market"/>
      <sheetName val="Sheet1"/>
      <sheetName val="Sheet2"/>
      <sheetName val="INDIC_CN_M"/>
    </sheetNames>
    <sheetDataSet>
      <sheetData sheetId="0"/>
      <sheetData sheetId="1"/>
      <sheetData sheetId="2"/>
      <sheetData sheetId="3"/>
      <sheetData sheetId="4"/>
      <sheetData sheetId="5"/>
      <sheetData sheetId="6"/>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TS"/>
      <sheetName val="PMI"/>
      <sheetName val="Monthly"/>
      <sheetName val="Quarterly"/>
      <sheetName val="Table"/>
      <sheetName val="Sheet1"/>
    </sheetNames>
    <sheetDataSet>
      <sheetData sheetId="0"/>
      <sheetData sheetId="1"/>
      <sheetData sheetId="2"/>
      <sheetData sheetId="3"/>
      <sheetData sheetId="4"/>
      <sheetData sheetId="5"/>
      <sheetData sheetId="6"/>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OUTPUT"/>
      <sheetName val="Scratch pad"/>
      <sheetName val="ControlSheet"/>
      <sheetName val="INPUT"/>
      <sheetName val="Sel. Ind.-MacroframeworkI"/>
      <sheetName val="Annual Meetings Selec Indicator"/>
      <sheetName val="WETA"/>
      <sheetName val="GDP Prod. - Input"/>
      <sheetName val="National Accounts"/>
      <sheetName val="Chart real growth rates"/>
      <sheetName val="Figure 3"/>
      <sheetName val="INE PIBprod"/>
      <sheetName val="PROJECTIONS"/>
      <sheetName val="AnMeets"/>
      <sheetName val="PIN Selected Indicators."/>
      <sheetName val="weekly-monthly Rep."/>
      <sheetName val="MacroframeworkII"/>
      <sheetName val="RED TABLES"/>
      <sheetName val="Basic Data"/>
      <sheetName val="SUMMARY"/>
      <sheetName val="Excel macros"/>
      <sheetName val="moz macroframework Brief Feb200"/>
      <sheetName val="Q1"/>
      <sheetName val="Q2"/>
      <sheetName val="Q3"/>
      <sheetName val="Assump"/>
      <sheetName val="Last"/>
      <sheetName val="wage growth"/>
      <sheetName val="Gin"/>
      <sheetName val="Din"/>
      <sheetName val="Gasoline"/>
      <sheetName val="PIVO"/>
      <sheetName val="Scratch_pad"/>
      <sheetName val="Sel__Ind_-MacroframeworkI"/>
      <sheetName val="Annual_Meetings_Selec_Indicator"/>
      <sheetName val="GDP_Prod__-_Input"/>
      <sheetName val="National_Accounts"/>
      <sheetName val="Chart_real_growth_rates"/>
      <sheetName val="Figure_3"/>
      <sheetName val="INE_PIBprod"/>
      <sheetName val="PIN_Selected_Indicators_"/>
      <sheetName val="weekly-monthly_Rep_"/>
      <sheetName val="RED_TABLES"/>
      <sheetName val="Basic_Data"/>
      <sheetName val="Excel_macros"/>
      <sheetName val="moz_macroframework_Brief_Feb200"/>
      <sheetName val="wage_growth"/>
      <sheetName val="M"/>
      <sheetName val="Scratch_pad1"/>
      <sheetName val="Sel__Ind_-MacroframeworkI1"/>
      <sheetName val="Annual_Meetings_Selec_Indicato1"/>
      <sheetName val="GDP_Prod__-_Input1"/>
      <sheetName val="National_Accounts1"/>
      <sheetName val="Chart_real_growth_rates1"/>
      <sheetName val="Figure_31"/>
      <sheetName val="INE_PIBprod1"/>
      <sheetName val="PIN_Selected_Indicators_1"/>
      <sheetName val="weekly-monthly_Rep_1"/>
      <sheetName val="RED_TABLES1"/>
      <sheetName val="Basic_Data1"/>
      <sheetName val="Excel_macros1"/>
      <sheetName val="moz_macroframework_Brief_Feb201"/>
      <sheetName val="wage_growth1"/>
      <sheetName val="Table"/>
      <sheetName val="Table_GEF"/>
      <sheetName val="unemp"/>
      <sheetName val="J3"/>
      <sheetName val="WEO"/>
      <sheetName val="FY 08-13MTB(LY std)"/>
      <sheetName val="PIB EN CORR"/>
      <sheetName val="продаја - графикони"/>
      <sheetName val="Fiscal Scenarios"/>
      <sheetName val="A"/>
      <sheetName val="Cover"/>
      <sheetName val="Sheet1"/>
      <sheetName val="IN"/>
      <sheetName val="END"/>
      <sheetName val="ExIm bfSBA04"/>
      <sheetName val="KA bfSBA04"/>
      <sheetName val="Table 3"/>
      <sheetName val="Table 4"/>
      <sheetName val="Table 5"/>
      <sheetName val="Table 6"/>
      <sheetName val="TOC"/>
      <sheetName val="CIRRs"/>
      <sheetName val="Control"/>
      <sheetName val="2012"/>
      <sheetName val="2016"/>
      <sheetName val="2013"/>
      <sheetName val="2014"/>
      <sheetName val="2015"/>
      <sheetName val="MACRO"/>
      <sheetName val="Data"/>
      <sheetName val="WEO Flash(old)"/>
      <sheetName val="Imp"/>
      <sheetName val="DSA output"/>
      <sheetName val="kursi"/>
      <sheetName val="BCC"/>
      <sheetName val="RED47"/>
      <sheetName val="Mnth BoM data"/>
      <sheetName val="E"/>
      <sheetName val="QPro_index"/>
      <sheetName val="DMX 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C1" t="str">
            <v>SUMMARY TABLES FOR EACH SECTOR; WEO SUBMISISON DATA AND CODES; CONSISTENCY CHECKS</v>
          </cell>
        </row>
        <row r="3">
          <cell r="B3" t="str">
            <v>WEO</v>
          </cell>
          <cell r="C3" t="str">
            <v>DNE PROJECTIONS</v>
          </cell>
          <cell r="E3" t="str">
            <v>80a1</v>
          </cell>
          <cell r="F3" t="str">
            <v>81a1</v>
          </cell>
          <cell r="G3" t="str">
            <v>82a1</v>
          </cell>
          <cell r="H3" t="str">
            <v>83a1</v>
          </cell>
          <cell r="I3" t="str">
            <v>84a1</v>
          </cell>
          <cell r="J3" t="str">
            <v>85a1</v>
          </cell>
          <cell r="K3" t="str">
            <v>86a1</v>
          </cell>
          <cell r="L3" t="str">
            <v>87a1</v>
          </cell>
          <cell r="M3" t="str">
            <v>88a1</v>
          </cell>
          <cell r="N3" t="str">
            <v>89a1</v>
          </cell>
          <cell r="O3" t="str">
            <v>90a1</v>
          </cell>
          <cell r="P3" t="str">
            <v>91a1</v>
          </cell>
          <cell r="Q3" t="str">
            <v>92a1</v>
          </cell>
          <cell r="R3" t="str">
            <v>93a1</v>
          </cell>
          <cell r="S3" t="str">
            <v>94a1</v>
          </cell>
          <cell r="T3" t="str">
            <v>95a1</v>
          </cell>
          <cell r="U3" t="str">
            <v>96a1</v>
          </cell>
          <cell r="V3" t="str">
            <v>97a1</v>
          </cell>
          <cell r="W3" t="str">
            <v>98a1</v>
          </cell>
          <cell r="X3" t="str">
            <v>99a1</v>
          </cell>
          <cell r="Y3" t="str">
            <v>100a1</v>
          </cell>
          <cell r="Z3" t="str">
            <v>101a1</v>
          </cell>
          <cell r="AA3" t="str">
            <v>102a1</v>
          </cell>
          <cell r="AB3" t="str">
            <v>103a1</v>
          </cell>
          <cell r="AC3" t="str">
            <v>104a1</v>
          </cell>
          <cell r="AD3" t="str">
            <v>105a1</v>
          </cell>
          <cell r="AE3" t="str">
            <v>105a1</v>
          </cell>
          <cell r="AF3" t="str">
            <v>105a1</v>
          </cell>
        </row>
        <row r="4">
          <cell r="B4" t="str">
            <v>CODES</v>
          </cell>
          <cell r="C4" t="str">
            <v xml:space="preserve">      TWELVE-MONTH PERIOD ENDING:</v>
          </cell>
          <cell r="E4">
            <v>1980</v>
          </cell>
          <cell r="F4">
            <v>1981</v>
          </cell>
          <cell r="G4">
            <v>1982</v>
          </cell>
          <cell r="H4">
            <v>1983</v>
          </cell>
          <cell r="I4">
            <v>1984</v>
          </cell>
          <cell r="J4">
            <v>1985</v>
          </cell>
          <cell r="K4">
            <v>1986</v>
          </cell>
          <cell r="L4">
            <v>1987</v>
          </cell>
          <cell r="M4">
            <v>1988</v>
          </cell>
          <cell r="N4">
            <v>1989</v>
          </cell>
          <cell r="O4">
            <v>1990</v>
          </cell>
          <cell r="P4">
            <v>1991</v>
          </cell>
          <cell r="Q4">
            <v>1992</v>
          </cell>
          <cell r="R4">
            <v>1993</v>
          </cell>
          <cell r="S4">
            <v>1994</v>
          </cell>
          <cell r="T4">
            <v>1995</v>
          </cell>
          <cell r="U4">
            <v>1996</v>
          </cell>
          <cell r="V4">
            <v>1997</v>
          </cell>
          <cell r="W4">
            <v>1998</v>
          </cell>
          <cell r="X4">
            <v>1999</v>
          </cell>
          <cell r="Y4">
            <v>2000</v>
          </cell>
          <cell r="Z4">
            <v>2001</v>
          </cell>
          <cell r="AA4">
            <v>2002</v>
          </cell>
          <cell r="AB4">
            <v>2003</v>
          </cell>
          <cell r="AC4">
            <v>2004</v>
          </cell>
          <cell r="AD4">
            <v>2005</v>
          </cell>
          <cell r="AE4">
            <v>2006</v>
          </cell>
          <cell r="AF4">
            <v>2007</v>
          </cell>
          <cell r="AG4">
            <v>2008</v>
          </cell>
          <cell r="AH4">
            <v>2009</v>
          </cell>
          <cell r="AI4">
            <v>2010</v>
          </cell>
          <cell r="AJ4">
            <v>2011</v>
          </cell>
          <cell r="AK4">
            <v>2012</v>
          </cell>
          <cell r="AL4">
            <v>2013</v>
          </cell>
          <cell r="AM4">
            <v>2014</v>
          </cell>
          <cell r="AN4">
            <v>2015</v>
          </cell>
          <cell r="AO4">
            <v>2016</v>
          </cell>
          <cell r="AP4">
            <v>2017</v>
          </cell>
          <cell r="AQ4">
            <v>2018</v>
          </cell>
          <cell r="AR4">
            <v>2019</v>
          </cell>
          <cell r="AS4">
            <v>2020</v>
          </cell>
          <cell r="AT4">
            <v>2021</v>
          </cell>
        </row>
        <row r="6">
          <cell r="C6" t="str">
            <v>current date</v>
          </cell>
        </row>
        <row r="7">
          <cell r="C7" t="str">
            <v>last update</v>
          </cell>
        </row>
        <row r="9">
          <cell r="C9" t="str">
            <v>I.   INDICATORS OF FACTOR INPUT AND PRICES</v>
          </cell>
        </row>
        <row r="11">
          <cell r="B11" t="str">
            <v>ENDA_PR</v>
          </cell>
          <cell r="C11" t="str">
            <v>Representative rate (average)</v>
          </cell>
        </row>
        <row r="12">
          <cell r="C12" t="str">
            <v>Representative rate (year end)</v>
          </cell>
        </row>
        <row r="13">
          <cell r="B13" t="str">
            <v>ENDA</v>
          </cell>
          <cell r="C13" t="str">
            <v>Official rate (average)</v>
          </cell>
        </row>
        <row r="14">
          <cell r="B14" t="str">
            <v>ENDE</v>
          </cell>
          <cell r="C14" t="str">
            <v>Official rate (year end)</v>
          </cell>
        </row>
        <row r="15">
          <cell r="C15" t="str">
            <v>Market rate (average)</v>
          </cell>
        </row>
        <row r="16">
          <cell r="C16" t="str">
            <v>Depreciation % -Repr. rate (average)</v>
          </cell>
        </row>
        <row r="17">
          <cell r="C17" t="str">
            <v>Depreciation - Repr. rate (year end)</v>
          </cell>
        </row>
        <row r="19">
          <cell r="B19" t="str">
            <v>PCPI</v>
          </cell>
          <cell r="C19" t="str">
            <v>CPI (index; average, 1990 = 100)</v>
          </cell>
        </row>
        <row r="20">
          <cell r="B20" t="str">
            <v>PCPIE</v>
          </cell>
          <cell r="C20" t="str">
            <v>CPI (index; year end, 1990 = 100)</v>
          </cell>
        </row>
        <row r="21">
          <cell r="C21" t="str">
            <v>GDP Deflator index 1990=100</v>
          </cell>
        </row>
        <row r="22">
          <cell r="C22" t="str">
            <v>Inflation  (avg)</v>
          </cell>
        </row>
        <row r="23">
          <cell r="C23" t="str">
            <v xml:space="preserve">Inflation (eop)  </v>
          </cell>
        </row>
        <row r="24">
          <cell r="C24" t="str">
            <v>GDP deflator (% change)</v>
          </cell>
        </row>
        <row r="28">
          <cell r="C28" t="str">
            <v>II.  NATIONAL ACCOUNTS IN NOMINAL and  REAL TERMS  and PROJECTIONS</v>
          </cell>
        </row>
        <row r="30">
          <cell r="C30" t="str">
            <v>II.I NATIONAL ACCOUNTS IN NOMINAL TERMS</v>
          </cell>
        </row>
        <row r="32">
          <cell r="C32" t="str">
            <v>Billions of meticais, at current prices)</v>
          </cell>
        </row>
        <row r="33">
          <cell r="C33" t="str">
            <v>Total consumption</v>
          </cell>
        </row>
        <row r="34">
          <cell r="B34" t="str">
            <v>NCG</v>
          </cell>
          <cell r="C34" t="str">
            <v xml:space="preserve">  Public consumption  </v>
          </cell>
        </row>
        <row r="35">
          <cell r="B35" t="str">
            <v>NCP</v>
          </cell>
          <cell r="C35" t="str">
            <v xml:space="preserve">  Private consumption</v>
          </cell>
        </row>
        <row r="36">
          <cell r="C36" t="str">
            <v xml:space="preserve">     Monetary private consumption</v>
          </cell>
        </row>
        <row r="37">
          <cell r="C37" t="str">
            <v xml:space="preserve">     Nonmonetary private consumption</v>
          </cell>
        </row>
        <row r="38">
          <cell r="B38" t="str">
            <v>NFI</v>
          </cell>
          <cell r="C38" t="str">
            <v>Total investment</v>
          </cell>
        </row>
        <row r="39">
          <cell r="C39" t="str">
            <v xml:space="preserve">  Public investment                                            </v>
          </cell>
        </row>
        <row r="40">
          <cell r="B40" t="str">
            <v>NFIP</v>
          </cell>
          <cell r="C40" t="str">
            <v xml:space="preserve">  Private investment  </v>
          </cell>
        </row>
        <row r="41">
          <cell r="B41" t="str">
            <v>NINV</v>
          </cell>
          <cell r="C41" t="str">
            <v>Changes in inventories</v>
          </cell>
        </row>
        <row r="42">
          <cell r="C42" t="str">
            <v>Domestic demand</v>
          </cell>
        </row>
        <row r="43">
          <cell r="B43" t="str">
            <v>NX</v>
          </cell>
          <cell r="C43" t="str">
            <v>Exports of goods and services</v>
          </cell>
        </row>
        <row r="44">
          <cell r="B44" t="str">
            <v>NXG</v>
          </cell>
          <cell r="C44" t="str">
            <v xml:space="preserve">  Exports of goods</v>
          </cell>
        </row>
        <row r="45">
          <cell r="B45" t="str">
            <v>NM</v>
          </cell>
          <cell r="C45" t="str">
            <v>Imports of goods and services</v>
          </cell>
        </row>
        <row r="46">
          <cell r="B46" t="str">
            <v>NMG</v>
          </cell>
          <cell r="C46" t="str">
            <v xml:space="preserve">  Imports of goods</v>
          </cell>
        </row>
        <row r="47">
          <cell r="B47" t="str">
            <v>NGDP</v>
          </cell>
          <cell r="C47" t="str">
            <v>Gross domestic product  (GDP)</v>
          </cell>
        </row>
        <row r="48">
          <cell r="C48" t="str">
            <v xml:space="preserve">Memorandum items </v>
          </cell>
        </row>
        <row r="49">
          <cell r="B49" t="str">
            <v>NGPXO</v>
          </cell>
          <cell r="C49" t="str">
            <v>Non-oil GDP</v>
          </cell>
        </row>
        <row r="50">
          <cell r="B50" t="str">
            <v>NGNI</v>
          </cell>
          <cell r="C50" t="str">
            <v>National income, accrual (BPM5)</v>
          </cell>
        </row>
        <row r="51">
          <cell r="C51" t="str">
            <v>Gross National Product (GNP)</v>
          </cell>
        </row>
        <row r="52">
          <cell r="C52" t="str">
            <v>Dollar GDP</v>
          </cell>
        </row>
        <row r="53">
          <cell r="C53" t="str">
            <v>Dollar GDP per capita</v>
          </cell>
        </row>
        <row r="54">
          <cell r="C54" t="str">
            <v>Dollar GNP per capita</v>
          </cell>
        </row>
        <row r="56">
          <cell r="C56" t="str">
            <v>Percentage of GDP</v>
          </cell>
        </row>
        <row r="57">
          <cell r="C57" t="str">
            <v>Total consumption</v>
          </cell>
        </row>
        <row r="58">
          <cell r="C58" t="str">
            <v xml:space="preserve">  Public consumption</v>
          </cell>
        </row>
        <row r="59">
          <cell r="C59" t="str">
            <v xml:space="preserve">  Private consumption</v>
          </cell>
        </row>
        <row r="60">
          <cell r="C60" t="str">
            <v>Total investment</v>
          </cell>
        </row>
        <row r="61">
          <cell r="C61" t="str">
            <v xml:space="preserve">  Public gross fixed capital formation</v>
          </cell>
        </row>
        <row r="62">
          <cell r="C62" t="str">
            <v xml:space="preserve">  Private gross fixed capital formation</v>
          </cell>
        </row>
        <row r="63">
          <cell r="C63" t="str">
            <v>Changes in inventories</v>
          </cell>
        </row>
        <row r="64">
          <cell r="C64" t="str">
            <v>Exports of goods and services</v>
          </cell>
        </row>
        <row r="65">
          <cell r="C65" t="str">
            <v xml:space="preserve">  Exports of goods</v>
          </cell>
        </row>
        <row r="66">
          <cell r="C66" t="str">
            <v>Imports of goods and services</v>
          </cell>
        </row>
        <row r="67">
          <cell r="C67" t="str">
            <v xml:space="preserve">  Imports of goods</v>
          </cell>
        </row>
        <row r="69">
          <cell r="C69" t="str">
            <v>Real growth rates</v>
          </cell>
        </row>
        <row r="70">
          <cell r="C70" t="str">
            <v>Total consumption</v>
          </cell>
        </row>
        <row r="71">
          <cell r="C71" t="str">
            <v xml:space="preserve">  Public consumption</v>
          </cell>
        </row>
        <row r="72">
          <cell r="C72" t="str">
            <v xml:space="preserve">  Private consumption</v>
          </cell>
        </row>
        <row r="73">
          <cell r="C73" t="str">
            <v xml:space="preserve">        Monetary private consumption + emergency aid</v>
          </cell>
        </row>
        <row r="74">
          <cell r="C74" t="str">
            <v xml:space="preserve">        Non-monetary private cons.</v>
          </cell>
        </row>
        <row r="75">
          <cell r="C75" t="str">
            <v>Gross fixed capital formation</v>
          </cell>
        </row>
        <row r="76">
          <cell r="C76" t="str">
            <v xml:space="preserve">  Public gross fixed capital formation</v>
          </cell>
        </row>
        <row r="77">
          <cell r="C77" t="str">
            <v xml:space="preserve">  Private gross fixed capital formation</v>
          </cell>
        </row>
        <row r="78">
          <cell r="C78" t="str">
            <v>Changes in inventories</v>
          </cell>
        </row>
        <row r="79">
          <cell r="C79" t="str">
            <v>Exports of goods and services</v>
          </cell>
        </row>
        <row r="80">
          <cell r="C80" t="str">
            <v>Imports of goods and services</v>
          </cell>
        </row>
        <row r="81">
          <cell r="C81" t="str">
            <v>Underlying gross domestic product</v>
          </cell>
        </row>
        <row r="82">
          <cell r="C82" t="str">
            <v>GDP at market prices (excl. large projects)</v>
          </cell>
          <cell r="D82" t="str">
            <v xml:space="preserve"> </v>
          </cell>
        </row>
        <row r="83">
          <cell r="C83" t="str">
            <v xml:space="preserve">Memorandum items </v>
          </cell>
        </row>
        <row r="84">
          <cell r="C84" t="str">
            <v>Total Consumption per capita</v>
          </cell>
        </row>
        <row r="85">
          <cell r="C85" t="str">
            <v>Private Consumption per capita</v>
          </cell>
        </row>
        <row r="86">
          <cell r="C86" t="str">
            <v xml:space="preserve"> </v>
          </cell>
        </row>
        <row r="87">
          <cell r="C87" t="str">
            <v>Deflators  (percent)</v>
          </cell>
        </row>
        <row r="88">
          <cell r="C88" t="str">
            <v>Total consumption</v>
          </cell>
        </row>
        <row r="89">
          <cell r="C89" t="str">
            <v xml:space="preserve">  Public consumption</v>
          </cell>
        </row>
        <row r="90">
          <cell r="C90" t="str">
            <v xml:space="preserve">  Private consumption</v>
          </cell>
        </row>
        <row r="91">
          <cell r="C91" t="str">
            <v>Gross fixed capital formation</v>
          </cell>
        </row>
        <row r="92">
          <cell r="C92" t="str">
            <v xml:space="preserve">  Public gross fixed capital formation</v>
          </cell>
        </row>
        <row r="93">
          <cell r="C93" t="str">
            <v xml:space="preserve">  Private gross fixed capital formation</v>
          </cell>
        </row>
        <row r="94">
          <cell r="C94" t="str">
            <v>Exports of goods and services</v>
          </cell>
        </row>
        <row r="95">
          <cell r="C95" t="str">
            <v>Imports of goods and services</v>
          </cell>
        </row>
        <row r="96">
          <cell r="C96" t="str">
            <v>Gross domestic product</v>
          </cell>
        </row>
        <row r="97">
          <cell r="C97" t="str">
            <v>Deflator: (1990 should = 100)</v>
          </cell>
        </row>
        <row r="99">
          <cell r="C99" t="str">
            <v>II.II NATIONAL ACCOUNTS IN 1999 REAL TERMS (for projections)</v>
          </cell>
        </row>
        <row r="101">
          <cell r="C101" t="str">
            <v>GDP Components in billions of 1999 Meticals (for projections)</v>
          </cell>
        </row>
        <row r="102">
          <cell r="C102" t="str">
            <v>Total consumption</v>
          </cell>
        </row>
        <row r="103">
          <cell r="C103" t="str">
            <v xml:space="preserve">    Private consumption</v>
          </cell>
        </row>
        <row r="104">
          <cell r="C104" t="str">
            <v xml:space="preserve">        Monetary private consumption + emergency aid</v>
          </cell>
        </row>
        <row r="105">
          <cell r="C105" t="str">
            <v xml:space="preserve">        Non-monetary private cons.</v>
          </cell>
        </row>
        <row r="106">
          <cell r="C106" t="str">
            <v xml:space="preserve">    Public consumption</v>
          </cell>
        </row>
        <row r="107">
          <cell r="C107" t="str">
            <v>Total investment</v>
          </cell>
        </row>
        <row r="108">
          <cell r="C108" t="str">
            <v xml:space="preserve">    Public investment</v>
          </cell>
        </row>
        <row r="109">
          <cell r="C109" t="str">
            <v xml:space="preserve">    Private investment </v>
          </cell>
        </row>
        <row r="110">
          <cell r="C110" t="str">
            <v xml:space="preserve">  Domestic demand</v>
          </cell>
        </row>
        <row r="111">
          <cell r="C111" t="str">
            <v>Exports goods and nonfactor services</v>
          </cell>
        </row>
        <row r="112">
          <cell r="C112" t="str">
            <v>Imports goods and nonfactor services</v>
          </cell>
        </row>
        <row r="113">
          <cell r="C113" t="str">
            <v>GDP at market prices (excl. large projects)</v>
          </cell>
        </row>
        <row r="114">
          <cell r="C114" t="str">
            <v xml:space="preserve">Memorandum items </v>
          </cell>
        </row>
        <row r="115">
          <cell r="C115" t="str">
            <v>Total consumption per capita</v>
          </cell>
        </row>
        <row r="116">
          <cell r="C116" t="str">
            <v>Private consumption per capita</v>
          </cell>
        </row>
        <row r="117">
          <cell r="C117" t="str">
            <v xml:space="preserve"> </v>
          </cell>
        </row>
        <row r="118">
          <cell r="C118" t="str">
            <v>Average propensity to consume</v>
          </cell>
        </row>
        <row r="119">
          <cell r="C119" t="str">
            <v>Freely distributed foreign aid (in 1999 met.)</v>
          </cell>
        </row>
        <row r="120">
          <cell r="C120" t="str">
            <v xml:space="preserve">          Emergency food aid (from fiscal) Mill USD</v>
          </cell>
        </row>
        <row r="121">
          <cell r="C121" t="str">
            <v xml:space="preserve">          Emergency nonfood aid, mill. USD (from fiscal proj)</v>
          </cell>
        </row>
        <row r="122">
          <cell r="C122" t="str">
            <v>Real disposable income of the monetized private sector, 1995 meticais</v>
          </cell>
        </row>
        <row r="123">
          <cell r="C123" t="str">
            <v xml:space="preserve">      GDP</v>
          </cell>
        </row>
        <row r="124">
          <cell r="C124" t="str">
            <v xml:space="preserve">      Subsistance production/consumption  (-)</v>
          </cell>
        </row>
        <row r="125">
          <cell r="C125" t="str">
            <v xml:space="preserve">     Amortization of Pande Gas, bill. 1996 Mt.</v>
          </cell>
        </row>
        <row r="126">
          <cell r="C126" t="str">
            <v xml:space="preserve">          Amortization of Pande Gas, mill. US$</v>
          </cell>
        </row>
        <row r="127">
          <cell r="C127" t="str">
            <v xml:space="preserve">      Real net taxes</v>
          </cell>
        </row>
        <row r="128">
          <cell r="C128" t="str">
            <v xml:space="preserve">      Net private sector factor income, cash</v>
          </cell>
        </row>
        <row r="130">
          <cell r="C130" t="str">
            <v>Base deflators for projection (100=1997)</v>
          </cell>
        </row>
        <row r="131">
          <cell r="C131" t="str">
            <v>Total consumption</v>
          </cell>
        </row>
        <row r="132">
          <cell r="C132" t="str">
            <v xml:space="preserve">  Public consumption</v>
          </cell>
        </row>
        <row r="133">
          <cell r="C133" t="str">
            <v xml:space="preserve">  Private consumption</v>
          </cell>
        </row>
        <row r="134">
          <cell r="C134" t="str">
            <v>Gross fixed capital formation</v>
          </cell>
        </row>
        <row r="135">
          <cell r="C135" t="str">
            <v xml:space="preserve">  Public gross fixed capital formation</v>
          </cell>
        </row>
        <row r="136">
          <cell r="C136" t="str">
            <v xml:space="preserve">  Private gross fixed capital formation</v>
          </cell>
        </row>
        <row r="137">
          <cell r="C137" t="str">
            <v>Exports of goods and services</v>
          </cell>
        </row>
        <row r="138">
          <cell r="C138" t="str">
            <v>Imports of goods and services</v>
          </cell>
        </row>
        <row r="139">
          <cell r="C139" t="str">
            <v>Gross domestic product</v>
          </cell>
        </row>
        <row r="141">
          <cell r="C141" t="str">
            <v>Base index, exports</v>
          </cell>
        </row>
        <row r="142">
          <cell r="C142" t="str">
            <v>Base index, imports</v>
          </cell>
        </row>
        <row r="144">
          <cell r="C144" t="str">
            <v>II.III NATIONAL ACCOUNTS IN 1990 REAL TERMS (for WEO)</v>
          </cell>
        </row>
        <row r="146">
          <cell r="C146" t="str">
            <v>Billions of meticais, at 1990 constant prices)</v>
          </cell>
        </row>
        <row r="147">
          <cell r="C147" t="str">
            <v>Total consumption</v>
          </cell>
        </row>
        <row r="148">
          <cell r="B148" t="str">
            <v>NCG_R</v>
          </cell>
          <cell r="C148" t="str">
            <v xml:space="preserve">  Public consumption</v>
          </cell>
        </row>
        <row r="149">
          <cell r="B149" t="str">
            <v>NCP_R</v>
          </cell>
          <cell r="C149" t="str">
            <v xml:space="preserve">  Private consumption</v>
          </cell>
        </row>
        <row r="150">
          <cell r="B150" t="str">
            <v>NFI_R</v>
          </cell>
          <cell r="C150" t="str">
            <v>Gross fixed capital formation</v>
          </cell>
        </row>
        <row r="151">
          <cell r="C151" t="str">
            <v xml:space="preserve">  Public gross fixed capital formation</v>
          </cell>
        </row>
        <row r="152">
          <cell r="C152" t="str">
            <v xml:space="preserve">  Private gross fixed capital formation</v>
          </cell>
        </row>
        <row r="153">
          <cell r="B153" t="str">
            <v>NINV_R</v>
          </cell>
          <cell r="C153" t="str">
            <v>Changes in inventories</v>
          </cell>
        </row>
        <row r="154">
          <cell r="B154" t="str">
            <v>NX_R</v>
          </cell>
          <cell r="C154" t="str">
            <v>Exports of goods and services</v>
          </cell>
        </row>
        <row r="155">
          <cell r="B155" t="str">
            <v>NXG_R</v>
          </cell>
          <cell r="C155" t="str">
            <v xml:space="preserve">  Exports of goods</v>
          </cell>
        </row>
        <row r="156">
          <cell r="B156" t="str">
            <v>NM_R</v>
          </cell>
          <cell r="C156" t="str">
            <v>Imports of goods and services</v>
          </cell>
        </row>
        <row r="157">
          <cell r="B157" t="str">
            <v>NMG_R</v>
          </cell>
          <cell r="C157" t="str">
            <v xml:space="preserve">  Imports of goods</v>
          </cell>
        </row>
        <row r="158">
          <cell r="B158" t="str">
            <v>NGDP_R</v>
          </cell>
          <cell r="C158" t="str">
            <v xml:space="preserve">Gross domestic product </v>
          </cell>
        </row>
        <row r="159">
          <cell r="C159" t="str">
            <v xml:space="preserve">Memorandum items </v>
          </cell>
        </row>
        <row r="160">
          <cell r="B160" t="str">
            <v>NGPXO_R</v>
          </cell>
          <cell r="C160" t="str">
            <v>Non-oil GDP</v>
          </cell>
        </row>
        <row r="161">
          <cell r="C161" t="str">
            <v xml:space="preserve">   Net factor income at 1990 metical </v>
          </cell>
        </row>
        <row r="162">
          <cell r="C162" t="str">
            <v>GNP</v>
          </cell>
        </row>
        <row r="163">
          <cell r="C163" t="str">
            <v xml:space="preserve">GDP per capita </v>
          </cell>
        </row>
        <row r="164">
          <cell r="C164" t="str">
            <v>GNP per capita</v>
          </cell>
        </row>
        <row r="166">
          <cell r="C166" t="str">
            <v>Percentage change</v>
          </cell>
        </row>
        <row r="167">
          <cell r="C167" t="str">
            <v>Total consumption</v>
          </cell>
        </row>
        <row r="168">
          <cell r="C168" t="str">
            <v xml:space="preserve">  Public consumption</v>
          </cell>
        </row>
        <row r="169">
          <cell r="C169" t="str">
            <v xml:space="preserve">  Private consumption</v>
          </cell>
        </row>
        <row r="170">
          <cell r="C170" t="str">
            <v>Gross fixed capital formation</v>
          </cell>
        </row>
        <row r="171">
          <cell r="C171" t="str">
            <v xml:space="preserve">  Public gross fixed capital formation</v>
          </cell>
        </row>
        <row r="172">
          <cell r="C172" t="str">
            <v xml:space="preserve">  Private gross fixed capital formation</v>
          </cell>
        </row>
        <row r="173">
          <cell r="C173" t="str">
            <v>Changes in inventories</v>
          </cell>
        </row>
        <row r="174">
          <cell r="C174" t="str">
            <v>Exports of goods and services</v>
          </cell>
        </row>
        <row r="175">
          <cell r="C175" t="str">
            <v xml:space="preserve">  Exports of goods</v>
          </cell>
        </row>
        <row r="176">
          <cell r="C176" t="str">
            <v>Imports of goods and services</v>
          </cell>
        </row>
        <row r="177">
          <cell r="C177" t="str">
            <v xml:space="preserve">  Imports of goods</v>
          </cell>
        </row>
        <row r="178">
          <cell r="C178" t="str">
            <v>Real GDP growth rate:</v>
          </cell>
        </row>
        <row r="179">
          <cell r="C179" t="str">
            <v>Non-oil GDP</v>
          </cell>
        </row>
        <row r="181">
          <cell r="C181" t="str">
            <v xml:space="preserve">III.    FISCAL AND FINANCIAL INDICATORS </v>
          </cell>
        </row>
        <row r="183">
          <cell r="C183" t="str">
            <v>Central Government (bill. met.)</v>
          </cell>
        </row>
        <row r="184">
          <cell r="B184" t="str">
            <v>GCRG</v>
          </cell>
          <cell r="C184" t="str">
            <v>Total revenue and grants</v>
          </cell>
        </row>
        <row r="185">
          <cell r="C185" t="str">
            <v xml:space="preserve">   Total revenue</v>
          </cell>
        </row>
        <row r="186">
          <cell r="B186" t="str">
            <v>GCG</v>
          </cell>
          <cell r="C186" t="str">
            <v xml:space="preserve">  Grants received (current and capital)</v>
          </cell>
        </row>
        <row r="187">
          <cell r="B187" t="str">
            <v>GCGC</v>
          </cell>
          <cell r="C187" t="str">
            <v xml:space="preserve">     of which: project grants received</v>
          </cell>
        </row>
        <row r="188">
          <cell r="C188" t="str">
            <v xml:space="preserve">   Estimated grant financed technical assistance</v>
          </cell>
        </row>
        <row r="189">
          <cell r="C189" t="str">
            <v xml:space="preserve">   Tax revenue</v>
          </cell>
        </row>
        <row r="190">
          <cell r="B190" t="str">
            <v>GCENL</v>
          </cell>
          <cell r="C190" t="str">
            <v>Total expenditure and net lending</v>
          </cell>
        </row>
        <row r="191">
          <cell r="B191" t="str">
            <v>GCEG</v>
          </cell>
          <cell r="C191" t="str">
            <v>General public services</v>
          </cell>
        </row>
        <row r="192">
          <cell r="B192" t="str">
            <v>GCED</v>
          </cell>
          <cell r="C192" t="str">
            <v xml:space="preserve">   Defense</v>
          </cell>
        </row>
        <row r="193">
          <cell r="B193" t="str">
            <v>GCEE</v>
          </cell>
          <cell r="C193" t="str">
            <v xml:space="preserve">   Education</v>
          </cell>
        </row>
        <row r="194">
          <cell r="B194" t="str">
            <v>GCEEP</v>
          </cell>
          <cell r="C194" t="str">
            <v xml:space="preserve">      Elementary education</v>
          </cell>
        </row>
        <row r="195">
          <cell r="B195" t="str">
            <v>GCEH</v>
          </cell>
          <cell r="C195" t="str">
            <v xml:space="preserve">   Health</v>
          </cell>
        </row>
        <row r="196">
          <cell r="B196" t="str">
            <v>GCEHP</v>
          </cell>
          <cell r="C196" t="str">
            <v xml:space="preserve">      Basic healthcare</v>
          </cell>
        </row>
        <row r="197">
          <cell r="B197" t="str">
            <v>GCESWH</v>
          </cell>
          <cell r="C197" t="str">
            <v xml:space="preserve">   Social security, welfare &amp; housing</v>
          </cell>
        </row>
        <row r="198">
          <cell r="B198" t="str">
            <v>GCEES</v>
          </cell>
          <cell r="C198" t="str">
            <v xml:space="preserve">   Economic affairs &amp; services</v>
          </cell>
        </row>
        <row r="199">
          <cell r="B199" t="str">
            <v>GCEO</v>
          </cell>
          <cell r="C199" t="str">
            <v xml:space="preserve">   Other (residual)</v>
          </cell>
        </row>
        <row r="200">
          <cell r="C200" t="str">
            <v>Total expenditure (excluding net lending)</v>
          </cell>
        </row>
        <row r="201">
          <cell r="B201" t="str">
            <v>GCEC</v>
          </cell>
          <cell r="C201" t="str">
            <v xml:space="preserve">  Current expenditure</v>
          </cell>
        </row>
        <row r="202">
          <cell r="B202" t="str">
            <v>GCEW</v>
          </cell>
          <cell r="C202" t="str">
            <v xml:space="preserve">  Wages and salaries</v>
          </cell>
        </row>
        <row r="203">
          <cell r="B203" t="str">
            <v>GCEI_D</v>
          </cell>
          <cell r="C203" t="str">
            <v xml:space="preserve">    Domestic interest payments (scheduled)</v>
          </cell>
        </row>
        <row r="204">
          <cell r="B204" t="str">
            <v>GCEI_F</v>
          </cell>
          <cell r="C204" t="str">
            <v xml:space="preserve">    Foreign interest payments (scheduled  -budget)</v>
          </cell>
        </row>
        <row r="205">
          <cell r="C205" t="str">
            <v>Net Taxes</v>
          </cell>
        </row>
        <row r="206">
          <cell r="C206" t="str">
            <v>Net foreign borrowing</v>
          </cell>
        </row>
        <row r="207">
          <cell r="C207" t="str">
            <v>Domestic financing</v>
          </cell>
        </row>
        <row r="208">
          <cell r="C208" t="str">
            <v xml:space="preserve">   Of which:   bank financing</v>
          </cell>
        </row>
        <row r="210">
          <cell r="C210" t="str">
            <v>General Government (bill. met.)</v>
          </cell>
        </row>
        <row r="211">
          <cell r="B211" t="str">
            <v>GGRG</v>
          </cell>
          <cell r="C211" t="str">
            <v>Total revenue and grants</v>
          </cell>
        </row>
        <row r="212">
          <cell r="B212" t="str">
            <v>GGENL</v>
          </cell>
          <cell r="C212" t="str">
            <v>Total expenditure and net lending</v>
          </cell>
        </row>
        <row r="213">
          <cell r="B213" t="str">
            <v>GGEC</v>
          </cell>
          <cell r="C213" t="str">
            <v xml:space="preserve">  Current expenditure</v>
          </cell>
        </row>
        <row r="214">
          <cell r="C214" t="str">
            <v xml:space="preserve">        Current expenditure (adjusted)</v>
          </cell>
        </row>
        <row r="215">
          <cell r="B215" t="str">
            <v>GGED</v>
          </cell>
          <cell r="C215" t="str">
            <v xml:space="preserve">    Expenditure on national defense</v>
          </cell>
        </row>
        <row r="216">
          <cell r="C216" t="str">
            <v>Government investment</v>
          </cell>
        </row>
        <row r="217">
          <cell r="C217" t="str">
            <v xml:space="preserve">   Investment expenditure (from budget)</v>
          </cell>
        </row>
        <row r="219">
          <cell r="C219" t="str">
            <v>In percent of GDP</v>
          </cell>
        </row>
        <row r="220">
          <cell r="C220" t="str">
            <v>Central Government balance</v>
          </cell>
        </row>
        <row r="221">
          <cell r="C221" t="str">
            <v>Central Government balance (excl. grants)</v>
          </cell>
        </row>
        <row r="222">
          <cell r="C222" t="str">
            <v>General Government balance</v>
          </cell>
        </row>
        <row r="223">
          <cell r="C223" t="str">
            <v>Government investment/GDP:</v>
          </cell>
        </row>
        <row r="224">
          <cell r="C224" t="str">
            <v>Grants/GDP</v>
          </cell>
        </row>
        <row r="225">
          <cell r="C225" t="str">
            <v>Expenditure+net lending/GDP</v>
          </cell>
        </row>
        <row r="226">
          <cell r="C226" t="str">
            <v>Primary balance/GDP (revenue and grants - non-interest expenditure and net lending</v>
          </cell>
        </row>
        <row r="227">
          <cell r="C227" t="str">
            <v>Bank financing/GDP</v>
          </cell>
        </row>
        <row r="230">
          <cell r="C230" t="str">
            <v>IV. MONETARY INDICATORS</v>
          </cell>
        </row>
        <row r="232">
          <cell r="B232" t="str">
            <v>FMB</v>
          </cell>
          <cell r="C232" t="str">
            <v>Stock of broad money (M2; year end)</v>
          </cell>
        </row>
        <row r="233">
          <cell r="B233" t="str">
            <v>FIDR</v>
          </cell>
          <cell r="C233" t="str">
            <v>Short-term interest rate (central monetary authorities)</v>
          </cell>
        </row>
        <row r="234">
          <cell r="C234" t="str">
            <v>Rediscount rate (end of year)</v>
          </cell>
        </row>
        <row r="235">
          <cell r="C235" t="str">
            <v>Velocity of circulation</v>
          </cell>
        </row>
        <row r="236">
          <cell r="C236" t="str">
            <v>Broad money growth:</v>
          </cell>
        </row>
        <row r="237">
          <cell r="C237" t="str">
            <v>Broad money/DGP</v>
          </cell>
        </row>
        <row r="238">
          <cell r="C238" t="str">
            <v>CPS/GDP</v>
          </cell>
        </row>
        <row r="239">
          <cell r="C239" t="str">
            <v>COB/M2</v>
          </cell>
        </row>
        <row r="241">
          <cell r="C241" t="str">
            <v>V.   FOREIGN TRADE</v>
          </cell>
        </row>
        <row r="243">
          <cell r="B243" t="str">
            <v>TXG_D</v>
          </cell>
          <cell r="C243" t="str">
            <v>Export deflator/unit value for goods (index in U.S. dollars)</v>
          </cell>
        </row>
        <row r="244">
          <cell r="B244" t="str">
            <v>TMG_D</v>
          </cell>
          <cell r="C244" t="str">
            <v>Import deflator/unit value for goods (index in U.S. dollars)</v>
          </cell>
        </row>
        <row r="246">
          <cell r="B246" t="str">
            <v>TXGO</v>
          </cell>
          <cell r="C246" t="str">
            <v>Value of oil exports (US$ million)</v>
          </cell>
        </row>
        <row r="247">
          <cell r="B247" t="str">
            <v>TMGO</v>
          </cell>
          <cell r="C247" t="str">
            <v>Value of oil imports (US$ million)</v>
          </cell>
        </row>
        <row r="249">
          <cell r="C249" t="str">
            <v>Annual change export and import unit values, exchange rate</v>
          </cell>
        </row>
        <row r="250">
          <cell r="C250" t="str">
            <v xml:space="preserve">  Exports (national currency)</v>
          </cell>
        </row>
        <row r="251">
          <cell r="C251" t="str">
            <v xml:space="preserve">  Imports (national currency)</v>
          </cell>
        </row>
        <row r="252">
          <cell r="C252" t="str">
            <v xml:space="preserve">  Export deflator</v>
          </cell>
        </row>
        <row r="253">
          <cell r="C253" t="str">
            <v xml:space="preserve">  Import deflator</v>
          </cell>
        </row>
        <row r="254">
          <cell r="C254" t="str">
            <v xml:space="preserve">  Representative rate</v>
          </cell>
        </row>
        <row r="256">
          <cell r="C256" t="str">
            <v>Change in terms of trade (merchandise):</v>
          </cell>
        </row>
        <row r="257">
          <cell r="C257" t="str">
            <v xml:space="preserve">   Trade data</v>
          </cell>
        </row>
        <row r="258">
          <cell r="C258" t="str">
            <v xml:space="preserve">   National accounts</v>
          </cell>
        </row>
        <row r="260">
          <cell r="C260" t="str">
            <v>VI.  BALANCE OF PAYMENTS (Millions of U.S. dollars)</v>
          </cell>
        </row>
        <row r="262">
          <cell r="B262" t="str">
            <v>BCA</v>
          </cell>
          <cell r="C262" t="str">
            <v>Balance on CA (excl. capital transfers)</v>
          </cell>
        </row>
        <row r="263">
          <cell r="C263" t="str">
            <v>Balance on CA excl. grants (BPM4)</v>
          </cell>
        </row>
        <row r="264">
          <cell r="C264" t="str">
            <v>Balance on CA (BPM4)</v>
          </cell>
        </row>
        <row r="265">
          <cell r="C265" t="str">
            <v>Current account (CA)/ GDP</v>
          </cell>
        </row>
        <row r="267">
          <cell r="B267" t="str">
            <v>BXG</v>
          </cell>
          <cell r="C267" t="str">
            <v>Exports of goods</v>
          </cell>
        </row>
        <row r="268">
          <cell r="B268" t="str">
            <v>BXS</v>
          </cell>
          <cell r="C268" t="str">
            <v>Exports of non factor (NF) services</v>
          </cell>
        </row>
        <row r="269">
          <cell r="C269" t="str">
            <v>Exports of goods, NF services and income</v>
          </cell>
        </row>
        <row r="270">
          <cell r="C270" t="str">
            <v xml:space="preserve">    Exports of goods and NF services</v>
          </cell>
        </row>
        <row r="271">
          <cell r="B271" t="str">
            <v>BMG</v>
          </cell>
          <cell r="C271" t="str">
            <v>Imports of goods (- sign)</v>
          </cell>
        </row>
        <row r="272">
          <cell r="B272" t="str">
            <v>BMS</v>
          </cell>
          <cell r="C272" t="str">
            <v>Imports of NF services (- sign)</v>
          </cell>
        </row>
        <row r="273">
          <cell r="C273" t="str">
            <v>Imports of goods, NF services and income</v>
          </cell>
        </row>
        <row r="274">
          <cell r="C274" t="str">
            <v xml:space="preserve">    Imports of goods and NF services</v>
          </cell>
        </row>
        <row r="275">
          <cell r="B275" t="str">
            <v>BXI</v>
          </cell>
          <cell r="C275" t="str">
            <v>Income credits</v>
          </cell>
        </row>
        <row r="276">
          <cell r="B276" t="str">
            <v>BMI</v>
          </cell>
          <cell r="C276" t="str">
            <v>Income debits (- sign)</v>
          </cell>
        </row>
        <row r="277">
          <cell r="B277" t="str">
            <v>BMII_G</v>
          </cell>
          <cell r="C277" t="str">
            <v xml:space="preserve">     Interest on public debt (scheduled; - sign)</v>
          </cell>
        </row>
        <row r="278">
          <cell r="B278" t="str">
            <v>BMIIMU</v>
          </cell>
          <cell r="C278" t="str">
            <v xml:space="preserve">       To multilateral creditors (scheduled; - sign)</v>
          </cell>
        </row>
        <row r="279">
          <cell r="B279" t="str">
            <v>BMIIBI</v>
          </cell>
          <cell r="C279" t="str">
            <v xml:space="preserve">       To bilateral creditors (scheduled; - sign)</v>
          </cell>
        </row>
        <row r="280">
          <cell r="B280" t="str">
            <v>BMIIBA</v>
          </cell>
          <cell r="C280" t="str">
            <v xml:space="preserve">       To banks (scheduled; - sign)</v>
          </cell>
        </row>
        <row r="281">
          <cell r="B281" t="str">
            <v>BMII_P</v>
          </cell>
          <cell r="C281" t="str">
            <v xml:space="preserve">  Interest on nonpublic debt (scheduled; - sign)</v>
          </cell>
        </row>
        <row r="282">
          <cell r="C282" t="str">
            <v xml:space="preserve"> Non energy imports</v>
          </cell>
        </row>
        <row r="284">
          <cell r="B284" t="str">
            <v>BTRP</v>
          </cell>
          <cell r="C284" t="str">
            <v>Private current transfers, net (excl. capital transfers) (BPM4,5)</v>
          </cell>
        </row>
        <row r="285">
          <cell r="B285" t="str">
            <v>BTRG</v>
          </cell>
          <cell r="C285" t="str">
            <v>Official current transfers, net (excl. capital transfers) (BPM5)</v>
          </cell>
        </row>
        <row r="286">
          <cell r="C286" t="str">
            <v>Official transfers, net(BPM4)</v>
          </cell>
        </row>
        <row r="287">
          <cell r="C287" t="str">
            <v>Net factor income and unreq. transfers, accrued (BPM4)</v>
          </cell>
        </row>
        <row r="288">
          <cell r="C288" t="str">
            <v>Net factor income and unreq. transfers, cash (BPM4)</v>
          </cell>
        </row>
        <row r="289">
          <cell r="B289" t="str">
            <v>cash interest needs to be entered for form. to make sense.  Add HCB to equal SR table!</v>
          </cell>
          <cell r="C289" t="str">
            <v>Net factor income and unreq. transf. accrued (BPM5) 6/</v>
          </cell>
        </row>
        <row r="290">
          <cell r="C290" t="str">
            <v>Net factor income and transfers, cash (BPM5) 4/</v>
          </cell>
        </row>
        <row r="291">
          <cell r="B291" t="str">
            <v>cash interest needs to be entered for form. to make sense.  Add HCB to equal SR table!</v>
          </cell>
          <cell r="C291" t="str">
            <v>Disposable national income (cash basis, BPM4) in Mt</v>
          </cell>
        </row>
        <row r="292">
          <cell r="B292" t="str">
            <v>cash interest needs to be entered for form. to make sense.  Add HCB to equal SR table!</v>
          </cell>
        </row>
        <row r="295">
          <cell r="B295" t="str">
            <v>BK</v>
          </cell>
          <cell r="C295" t="str">
            <v>Balance on capital account (BPM5)</v>
          </cell>
        </row>
        <row r="296">
          <cell r="B296" t="str">
            <v>BKF</v>
          </cell>
          <cell r="C296" t="str">
            <v xml:space="preserve">  Debt forgiveness (with forgiven amount +)</v>
          </cell>
        </row>
        <row r="297">
          <cell r="B297" t="str">
            <v>BKFMU</v>
          </cell>
          <cell r="C297" t="str">
            <v xml:space="preserve">    By multilateral creditors</v>
          </cell>
        </row>
        <row r="298">
          <cell r="B298" t="str">
            <v>BKFBI</v>
          </cell>
          <cell r="C298" t="str">
            <v xml:space="preserve">    By bilateral creditors</v>
          </cell>
        </row>
        <row r="299">
          <cell r="B299" t="str">
            <v>BKFBA</v>
          </cell>
          <cell r="C299" t="str">
            <v xml:space="preserve">    By banks</v>
          </cell>
        </row>
        <row r="300">
          <cell r="C300" t="str">
            <v>Balance on capital account (BPM4)   1/</v>
          </cell>
        </row>
        <row r="301">
          <cell r="D301" t="str">
            <v xml:space="preserve"> </v>
          </cell>
        </row>
        <row r="302">
          <cell r="B302" t="str">
            <v>BF</v>
          </cell>
          <cell r="C302" t="str">
            <v>Balance on financial account (BPM5, incl. reserves)</v>
          </cell>
        </row>
        <row r="304">
          <cell r="B304" t="str">
            <v>BFD</v>
          </cell>
          <cell r="C304" t="str">
            <v>Direct investment, net</v>
          </cell>
        </row>
        <row r="305">
          <cell r="B305" t="str">
            <v>BFDL</v>
          </cell>
          <cell r="C305" t="str">
            <v xml:space="preserve">   of which: debt-creating direct inv. Liabilities</v>
          </cell>
        </row>
        <row r="306">
          <cell r="B306" t="str">
            <v>BFDI</v>
          </cell>
          <cell r="C306" t="str">
            <v xml:space="preserve">  Direct investment in reporting country</v>
          </cell>
        </row>
        <row r="308">
          <cell r="B308" t="str">
            <v>BFL_C_G</v>
          </cell>
          <cell r="C308" t="str">
            <v>Gross public borrowing, including IMF</v>
          </cell>
        </row>
        <row r="309">
          <cell r="B309" t="str">
            <v>BFL_CMU</v>
          </cell>
          <cell r="C309" t="str">
            <v xml:space="preserve">  From multilateral creditors (incl. IMF)</v>
          </cell>
        </row>
        <row r="310">
          <cell r="B310" t="str">
            <v>BFL_CBI</v>
          </cell>
          <cell r="C310" t="str">
            <v xml:space="preserve">  From bilateral creditors</v>
          </cell>
        </row>
        <row r="311">
          <cell r="B311" t="str">
            <v>BFL_CBA</v>
          </cell>
          <cell r="C311" t="str">
            <v xml:space="preserve">  From banks</v>
          </cell>
        </row>
        <row r="312">
          <cell r="B312" t="str">
            <v>BFL_C_P</v>
          </cell>
          <cell r="C312" t="str">
            <v>Other gross borrowing</v>
          </cell>
        </row>
        <row r="314">
          <cell r="B314" t="str">
            <v>BFL_D_G</v>
          </cell>
          <cell r="C314" t="str">
            <v>Public amortization (scheduled; - sign)</v>
          </cell>
        </row>
        <row r="315">
          <cell r="B315" t="str">
            <v>BFL_DMU</v>
          </cell>
          <cell r="C315" t="str">
            <v xml:space="preserve">  To multilateral creditors (scheduled; - sign) (incl. IMF)</v>
          </cell>
        </row>
        <row r="316">
          <cell r="B316" t="str">
            <v>BFL_DBI</v>
          </cell>
          <cell r="C316" t="str">
            <v xml:space="preserve">  To bilateral creditors (scheduled; - sign)</v>
          </cell>
        </row>
        <row r="317">
          <cell r="B317" t="str">
            <v>BFL_DBA</v>
          </cell>
          <cell r="C317" t="str">
            <v xml:space="preserve">  To banks (scheduled; - sign)</v>
          </cell>
        </row>
        <row r="318">
          <cell r="B318" t="str">
            <v>BFL_D_P</v>
          </cell>
          <cell r="C318" t="str">
            <v>Other amortization (scheduled; - sign)</v>
          </cell>
        </row>
        <row r="319">
          <cell r="C319" t="str">
            <v xml:space="preserve"> </v>
          </cell>
        </row>
        <row r="320">
          <cell r="B320" t="str">
            <v>BFUND</v>
          </cell>
          <cell r="C320" t="str">
            <v>Memorandum: Net credit from IMF</v>
          </cell>
        </row>
        <row r="322">
          <cell r="B322" t="str">
            <v>BFL_DF</v>
          </cell>
          <cell r="C322" t="str">
            <v>Amortization on account of debt-reduction operations (- sign)</v>
          </cell>
        </row>
        <row r="323">
          <cell r="B323" t="str">
            <v>BFLB_DF</v>
          </cell>
          <cell r="C323" t="str">
            <v xml:space="preserve">  To banks (- sign)</v>
          </cell>
        </row>
        <row r="325">
          <cell r="B325" t="str">
            <v>BER</v>
          </cell>
          <cell r="C325" t="str">
            <v>Rescheduling of current maturities</v>
          </cell>
        </row>
        <row r="326">
          <cell r="B326" t="str">
            <v>BERBI</v>
          </cell>
          <cell r="C326" t="str">
            <v xml:space="preserve">  Of obligations to bilateral creditors</v>
          </cell>
        </row>
        <row r="327">
          <cell r="B327" t="str">
            <v>BERBA</v>
          </cell>
          <cell r="C327" t="str">
            <v xml:space="preserve">  Of obligations to banks</v>
          </cell>
        </row>
        <row r="329">
          <cell r="B329" t="str">
            <v>BEA</v>
          </cell>
          <cell r="C329" t="str">
            <v>Accumulation of arrears, net (decrease -)</v>
          </cell>
        </row>
        <row r="330">
          <cell r="B330" t="str">
            <v>BEAMU</v>
          </cell>
          <cell r="C330" t="str">
            <v xml:space="preserve">  To multilateral creditors, net (decrease -)</v>
          </cell>
        </row>
        <row r="331">
          <cell r="B331" t="str">
            <v>BEABI</v>
          </cell>
          <cell r="C331" t="str">
            <v xml:space="preserve">  To bilateral creditors, net (decrease -)</v>
          </cell>
        </row>
        <row r="332">
          <cell r="B332" t="str">
            <v>BEABA</v>
          </cell>
          <cell r="C332" t="str">
            <v xml:space="preserve">  To banks, net (decrease -)</v>
          </cell>
        </row>
        <row r="334">
          <cell r="B334" t="str">
            <v>BEO</v>
          </cell>
          <cell r="C334" t="str">
            <v>Other exceptional financing</v>
          </cell>
        </row>
        <row r="336">
          <cell r="B336" t="str">
            <v>BFOTH</v>
          </cell>
          <cell r="C336" t="str">
            <v>Other long-term financial flows, net</v>
          </cell>
        </row>
        <row r="337">
          <cell r="B337" t="str">
            <v>BFPA</v>
          </cell>
          <cell r="C337" t="str">
            <v xml:space="preserve">  Portfolio investment assets, net (increase -)</v>
          </cell>
        </row>
        <row r="338">
          <cell r="B338" t="str">
            <v>BFPL</v>
          </cell>
          <cell r="C338" t="str">
            <v xml:space="preserve">  Portfolio investment liabilities, net </v>
          </cell>
        </row>
        <row r="339">
          <cell r="B339" t="str">
            <v>BFPQ</v>
          </cell>
          <cell r="C339" t="str">
            <v xml:space="preserve">   Of which:  equity securities</v>
          </cell>
        </row>
        <row r="341">
          <cell r="B341" t="str">
            <v>BFO_S</v>
          </cell>
          <cell r="C341" t="str">
            <v>Other short-term flows, net   17/</v>
          </cell>
        </row>
        <row r="342">
          <cell r="D342" t="str">
            <v xml:space="preserve"> </v>
          </cell>
        </row>
        <row r="343">
          <cell r="B343" t="str">
            <v>BFLRES</v>
          </cell>
          <cell r="C343" t="str">
            <v>Residual financing (projections only; history = 0)</v>
          </cell>
        </row>
        <row r="344">
          <cell r="B344" t="str">
            <v>BFRA</v>
          </cell>
          <cell r="C344" t="str">
            <v>Reserve assets (accumulation -)</v>
          </cell>
        </row>
        <row r="345">
          <cell r="C345" t="str">
            <v>NFA accumulation</v>
          </cell>
        </row>
        <row r="346">
          <cell r="B346" t="str">
            <v>BNEO</v>
          </cell>
          <cell r="C346" t="str">
            <v>Net errors and omissions (= 0 in projection period)</v>
          </cell>
        </row>
        <row r="348">
          <cell r="B348" t="str">
            <v xml:space="preserve"> </v>
          </cell>
          <cell r="C348" t="str">
            <v>Exceptional financing</v>
          </cell>
        </row>
        <row r="350">
          <cell r="B350" t="str">
            <v>BFL</v>
          </cell>
          <cell r="C350" t="str">
            <v>Net liability flows</v>
          </cell>
        </row>
        <row r="351">
          <cell r="B351" t="str">
            <v>BFLMU</v>
          </cell>
          <cell r="C351" t="str">
            <v>Multilateral</v>
          </cell>
        </row>
        <row r="352">
          <cell r="B352" t="str">
            <v>BFLBI</v>
          </cell>
          <cell r="C352" t="str">
            <v>Bilateral</v>
          </cell>
        </row>
        <row r="353">
          <cell r="B353" t="str">
            <v>BFLBA</v>
          </cell>
          <cell r="C353" t="str">
            <v>Banks</v>
          </cell>
        </row>
        <row r="355">
          <cell r="C355" t="str">
            <v>VII. EXTERNAL DEBT (Millions of U.S. dollars)</v>
          </cell>
        </row>
        <row r="357">
          <cell r="B357" t="str">
            <v>D_G</v>
          </cell>
          <cell r="C357" t="str">
            <v>Total public debt (incl. short-term debt, arrears, and IMF)</v>
          </cell>
        </row>
        <row r="358">
          <cell r="B358" t="str">
            <v>DMU</v>
          </cell>
          <cell r="C358" t="str">
            <v xml:space="preserve">  Multilateral debt</v>
          </cell>
        </row>
        <row r="359">
          <cell r="B359" t="str">
            <v>DBI</v>
          </cell>
          <cell r="C359" t="str">
            <v xml:space="preserve">  Bilateral debt</v>
          </cell>
        </row>
        <row r="360">
          <cell r="B360" t="str">
            <v>DBA</v>
          </cell>
          <cell r="C360" t="str">
            <v xml:space="preserve">  Debt to banks</v>
          </cell>
        </row>
        <row r="361">
          <cell r="B361" t="str">
            <v>D_P</v>
          </cell>
          <cell r="C361" t="str">
            <v>Other (nonpublic) debt    9/</v>
          </cell>
        </row>
        <row r="362">
          <cell r="D362" t="str">
            <v xml:space="preserve"> </v>
          </cell>
        </row>
        <row r="363">
          <cell r="B363" t="str">
            <v>DA</v>
          </cell>
          <cell r="C363" t="str">
            <v>Total stock of arrears 7/</v>
          </cell>
        </row>
        <row r="364">
          <cell r="B364" t="str">
            <v>DAMU</v>
          </cell>
          <cell r="C364" t="str">
            <v xml:space="preserve">  To multilateral creditors  11/</v>
          </cell>
        </row>
        <row r="365">
          <cell r="B365" t="str">
            <v>DABI</v>
          </cell>
          <cell r="C365" t="str">
            <v xml:space="preserve">  To bilateral creditors  12/</v>
          </cell>
        </row>
        <row r="366">
          <cell r="B366" t="str">
            <v>DABA</v>
          </cell>
          <cell r="C366" t="str">
            <v xml:space="preserve">  To banks  18/</v>
          </cell>
        </row>
        <row r="368">
          <cell r="B368" t="str">
            <v>D_S</v>
          </cell>
          <cell r="C368" t="str">
            <v>Total short-term debt  7/  14/</v>
          </cell>
        </row>
        <row r="369">
          <cell r="D369" t="str">
            <v xml:space="preserve"> </v>
          </cell>
        </row>
        <row r="370">
          <cell r="B370" t="str">
            <v>DDR</v>
          </cell>
          <cell r="C370" t="str">
            <v>Impact of debt-reduction operations  15/</v>
          </cell>
        </row>
        <row r="371">
          <cell r="B371" t="str">
            <v>DDRBA</v>
          </cell>
          <cell r="C371" t="str">
            <v xml:space="preserve">  Impact of bank debt-reduction operations  13/</v>
          </cell>
        </row>
        <row r="372">
          <cell r="C372" t="str">
            <v>Memorandum items:</v>
          </cell>
        </row>
        <row r="373">
          <cell r="C373" t="str">
            <v>Public external debt to GDP ratio:  16/</v>
          </cell>
        </row>
        <row r="374">
          <cell r="C374" t="str">
            <v>Public external debt service (scheduled) (% of exports of g&amp;s):</v>
          </cell>
        </row>
        <row r="375">
          <cell r="C375" t="str">
            <v>Public external debt service (cash) (% of exports of g&amp;s):</v>
          </cell>
        </row>
        <row r="376">
          <cell r="C376" t="str">
            <v>Public external debt to exports of goods and services</v>
          </cell>
        </row>
        <row r="377">
          <cell r="C377" t="str">
            <v xml:space="preserve">    Scheduled debt service/fiscal revenue bef. grants</v>
          </cell>
        </row>
        <row r="378">
          <cell r="B378" t="str">
            <v xml:space="preserve"> </v>
          </cell>
          <cell r="C378" t="str">
            <v>Debt relief</v>
          </cell>
        </row>
        <row r="379">
          <cell r="C379" t="str">
            <v xml:space="preserve"> </v>
          </cell>
          <cell r="D379" t="str">
            <v xml:space="preserve"> </v>
          </cell>
        </row>
        <row r="380">
          <cell r="C380" t="str">
            <v xml:space="preserve"> VIII. SAVINGS INVESTMENT BALANCE </v>
          </cell>
        </row>
        <row r="381">
          <cell r="C381" t="str">
            <v>In current prices</v>
          </cell>
        </row>
        <row r="382">
          <cell r="C382" t="str">
            <v>BPM5</v>
          </cell>
        </row>
        <row r="383">
          <cell r="C383" t="str">
            <v>Net factor income and Unrequired transfers, accrued (BPM5)</v>
          </cell>
        </row>
        <row r="384">
          <cell r="C384" t="str">
            <v xml:space="preserve">  Net factor income from abroad (accrued) (NFI)</v>
          </cell>
        </row>
        <row r="385">
          <cell r="C385" t="str">
            <v xml:space="preserve">  Income credits</v>
          </cell>
        </row>
        <row r="386">
          <cell r="C386" t="str">
            <v xml:space="preserve">  Income debits</v>
          </cell>
        </row>
        <row r="387">
          <cell r="C387" t="str">
            <v>Net unrequited transfers (NUT) (BPM5)</v>
          </cell>
        </row>
        <row r="388">
          <cell r="C388" t="str">
            <v xml:space="preserve">  Public sector (BPM5)</v>
          </cell>
        </row>
        <row r="389">
          <cell r="C389" t="str">
            <v xml:space="preserve">  Private sector</v>
          </cell>
          <cell r="D389" t="str">
            <v xml:space="preserve"> </v>
          </cell>
        </row>
        <row r="391">
          <cell r="C391" t="str">
            <v>Gross national product (GNP) = GDP + NFI (BPM5)</v>
          </cell>
        </row>
        <row r="392">
          <cell r="C392" t="str">
            <v>Gross domestic income (GDI) = GNP + NUT (BPM5)</v>
          </cell>
        </row>
        <row r="393">
          <cell r="C393" t="str">
            <v>Gross National Savings (GNS) = GDI - C (BPM5)</v>
          </cell>
        </row>
        <row r="395">
          <cell r="C395" t="str">
            <v>BPM4</v>
          </cell>
        </row>
        <row r="396">
          <cell r="C396" t="str">
            <v>Net factor income and Unrequired transfers, accrued (BPM4)</v>
          </cell>
        </row>
        <row r="397">
          <cell r="C397" t="str">
            <v>Net unrequited transfers (NUT) (BPM4)</v>
          </cell>
        </row>
        <row r="398">
          <cell r="C398" t="str">
            <v xml:space="preserve">  Public sector (BPM4)</v>
          </cell>
        </row>
        <row r="399">
          <cell r="C399" t="str">
            <v>Net factor income from abroad, cash</v>
          </cell>
        </row>
        <row r="401">
          <cell r="C401" t="str">
            <v>Gross disposable income (GDI) = GNP + NUT (BPM4)</v>
          </cell>
        </row>
        <row r="402">
          <cell r="C402" t="str">
            <v>Gross National Savings (GNS) = GDI - C (BPM4)</v>
          </cell>
        </row>
        <row r="404">
          <cell r="C404" t="str">
            <v>As appears in OLD macroframework (BPM4)</v>
          </cell>
        </row>
        <row r="406">
          <cell r="C406" t="str">
            <v>Gross domestic product</v>
          </cell>
        </row>
        <row r="407">
          <cell r="C407" t="str">
            <v>Domestic absorption (A) = C + I</v>
          </cell>
        </row>
        <row r="409">
          <cell r="C409" t="str">
            <v>Net factor income and unrequited transfers, cash, (OM)</v>
          </cell>
        </row>
        <row r="410">
          <cell r="C410" t="str">
            <v xml:space="preserve">  Net factor income from abroad, cash, (OM)</v>
          </cell>
        </row>
        <row r="411">
          <cell r="C411" t="str">
            <v xml:space="preserve">       Public sector  (from BOP)</v>
          </cell>
          <cell r="D411" t="str">
            <v xml:space="preserve"> </v>
          </cell>
        </row>
        <row r="412">
          <cell r="C412" t="str">
            <v xml:space="preserve">       Private sector</v>
          </cell>
        </row>
        <row r="413">
          <cell r="C413" t="str">
            <v xml:space="preserve">                   o/w servicing of HCB and gas in bill of MT</v>
          </cell>
        </row>
        <row r="414">
          <cell r="C414" t="str">
            <v xml:space="preserve">  Net unrequited transfers, cash basis (NUT)</v>
          </cell>
        </row>
        <row r="415">
          <cell r="C415" t="str">
            <v xml:space="preserve">       Public sector</v>
          </cell>
          <cell r="D415" t="str">
            <v xml:space="preserve"> </v>
          </cell>
        </row>
        <row r="416">
          <cell r="C416" t="str">
            <v xml:space="preserve">       Private sector</v>
          </cell>
        </row>
        <row r="417">
          <cell r="D417" t="str">
            <v xml:space="preserve"> </v>
          </cell>
        </row>
        <row r="418">
          <cell r="C418" t="str">
            <v>Gross domestic income (GDI) = GDP + NFI +NUT (OM)</v>
          </cell>
        </row>
        <row r="419">
          <cell r="C419" t="str">
            <v>Gross National Savings (GNS) = GDI - C (OM)</v>
          </cell>
        </row>
        <row r="420">
          <cell r="C420" t="str">
            <v xml:space="preserve">  Public sector </v>
          </cell>
          <cell r="D420" t="str">
            <v xml:space="preserve"> </v>
          </cell>
        </row>
        <row r="421">
          <cell r="C421" t="str">
            <v xml:space="preserve">  Private sector</v>
          </cell>
          <cell r="D421" t="str">
            <v xml:space="preserve"> </v>
          </cell>
        </row>
        <row r="423">
          <cell r="C423" t="str">
            <v>Gross Domestic Savings (GDS) = GDP - C</v>
          </cell>
        </row>
        <row r="424">
          <cell r="C424" t="str">
            <v xml:space="preserve">  Public sector </v>
          </cell>
          <cell r="D424" t="str">
            <v xml:space="preserve"> </v>
          </cell>
        </row>
        <row r="425">
          <cell r="C425" t="str">
            <v xml:space="preserve">  Private sector</v>
          </cell>
        </row>
        <row r="427">
          <cell r="C427" t="str">
            <v>Gross investment (I)</v>
          </cell>
        </row>
        <row r="428">
          <cell r="C428" t="str">
            <v xml:space="preserve">  Public investment</v>
          </cell>
        </row>
        <row r="429">
          <cell r="C429" t="str">
            <v xml:space="preserve">  Private investment</v>
          </cell>
        </row>
        <row r="430">
          <cell r="C430" t="str">
            <v xml:space="preserve">    o/w : electricity and gas projects</v>
          </cell>
        </row>
        <row r="432">
          <cell r="C432" t="str">
            <v>Foreign savings = I - GNS</v>
          </cell>
        </row>
        <row r="433">
          <cell r="C433" t="str">
            <v>Net official  resource transfers</v>
          </cell>
        </row>
        <row r="434">
          <cell r="C434" t="str">
            <v>Gross energy savings</v>
          </cell>
        </row>
        <row r="435">
          <cell r="C435" t="str">
            <v>IX.  FLOW OF FUNDS</v>
          </cell>
        </row>
        <row r="437">
          <cell r="C437" t="str">
            <v>SECTORAL NONFINANCIAL TRANSACTIONS</v>
          </cell>
        </row>
        <row r="438">
          <cell r="B438" t="str">
            <v>I</v>
          </cell>
        </row>
        <row r="439">
          <cell r="B439" t="str">
            <v>I.1</v>
          </cell>
          <cell r="C439" t="str">
            <v>Domestic sector (savings - investment = GDI - A) (BPM5)</v>
          </cell>
        </row>
        <row r="440">
          <cell r="C440" t="str">
            <v>Domestic sector (savings - investment = GDI - A) (BPM4)</v>
          </cell>
        </row>
        <row r="441">
          <cell r="C441" t="str">
            <v>Domestic sector (savings - investment = GDI - A) (OM)</v>
          </cell>
        </row>
        <row r="442">
          <cell r="B442" t="str">
            <v>I.1.1</v>
          </cell>
          <cell r="C442" t="str">
            <v xml:space="preserve">  Private sector</v>
          </cell>
        </row>
        <row r="443">
          <cell r="C443" t="str">
            <v xml:space="preserve">    Private sector - non-energy</v>
          </cell>
        </row>
        <row r="444">
          <cell r="C444" t="str">
            <v xml:space="preserve">    Private sector - energy</v>
          </cell>
        </row>
        <row r="445">
          <cell r="C445" t="str">
            <v xml:space="preserve">  Public sector</v>
          </cell>
        </row>
        <row r="446">
          <cell r="C446" t="str">
            <v xml:space="preserve">  Banking sector</v>
          </cell>
          <cell r="D446" t="str">
            <v xml:space="preserve"> </v>
          </cell>
        </row>
        <row r="447">
          <cell r="C447" t="str">
            <v>External sector</v>
          </cell>
        </row>
        <row r="448">
          <cell r="C448" t="str">
            <v>Horizontal Check</v>
          </cell>
        </row>
        <row r="450">
          <cell r="C450" t="str">
            <v>X. CONSISTENCY CHECK TABLE - Blue checks correspond to WEO</v>
          </cell>
        </row>
        <row r="452">
          <cell r="D452" t="str">
            <v xml:space="preserve"> </v>
          </cell>
        </row>
        <row r="453">
          <cell r="C453" t="str">
            <v>I:  NATIONAL ACCOUNTS IN REAL TERMS</v>
          </cell>
        </row>
        <row r="455">
          <cell r="C455" t="str">
            <v>Real GDP accounting identity:</v>
          </cell>
        </row>
        <row r="456">
          <cell r="C456" t="str">
            <v xml:space="preserve"> NGDP_R-(NCG_R+NCP_R+NFI_R+NINV_R+NX_R-NM_R)=0</v>
          </cell>
        </row>
        <row r="458">
          <cell r="C458" t="str">
            <v>II:  NATIONAL ACCOUNTS IN NOMINAL TERMS</v>
          </cell>
        </row>
        <row r="460">
          <cell r="C460" t="str">
            <v>Nominal GDP accounting identity:</v>
          </cell>
        </row>
        <row r="461">
          <cell r="C461" t="str">
            <v xml:space="preserve"> NGDP-(NCG+NCP+NFI+NINV+NX-NM)=0</v>
          </cell>
        </row>
        <row r="463">
          <cell r="C463" t="str">
            <v>National income identity:</v>
          </cell>
        </row>
        <row r="464">
          <cell r="C464" t="str">
            <v xml:space="preserve">  NGNI-(NGDP+((BXI+BMI+BTRP+BTRG)*ENDA_PR)/1000)=0</v>
          </cell>
        </row>
        <row r="466">
          <cell r="C466" t="str">
            <v>III:  BALANCE OF PAYMENTS</v>
          </cell>
        </row>
        <row r="468">
          <cell r="C468" t="str">
            <v>Current account identity:</v>
          </cell>
        </row>
        <row r="469">
          <cell r="C469" t="str">
            <v xml:space="preserve">  BCA-(BXG+BMG+BXS+BMS+BXI+BMI+BTRP+BTRG)=0</v>
          </cell>
        </row>
        <row r="470">
          <cell r="C470" t="str">
            <v>As percent of GDP:</v>
          </cell>
        </row>
        <row r="471">
          <cell r="C471" t="str">
            <v xml:space="preserve">  (BCA/((NGDP/ENDA_PR)*1000))*100</v>
          </cell>
        </row>
        <row r="472">
          <cell r="C472" t="str">
            <v>Financial account identity:</v>
          </cell>
        </row>
        <row r="473">
          <cell r="C473" t="str">
            <v xml:space="preserve">  BF-(BFD+BFL_C_G+BFL_C_P+BFL_D_G+BFL_D_P+BFL_DF</v>
          </cell>
        </row>
        <row r="474">
          <cell r="C474" t="str">
            <v xml:space="preserve">      +BER+BEA+BEO+BFOTH+BFO_S+BFLRES+BFRA)=0</v>
          </cell>
        </row>
        <row r="475">
          <cell r="C475" t="str">
            <v>Overall balance of payments identity:</v>
          </cell>
        </row>
        <row r="476">
          <cell r="C476" t="str">
            <v xml:space="preserve">  BCA+BK+BF+BNEO=0</v>
          </cell>
        </row>
        <row r="478">
          <cell r="C478" t="str">
            <v>Debt file v. BOP file</v>
          </cell>
        </row>
        <row r="479">
          <cell r="C479" t="str">
            <v>Total interest, scheduled</v>
          </cell>
        </row>
        <row r="480">
          <cell r="C480" t="str">
            <v>Total amortization, no IMF</v>
          </cell>
        </row>
        <row r="483">
          <cell r="C483" t="str">
            <v>Fiscal v. Real</v>
          </cell>
        </row>
        <row r="484">
          <cell r="C484" t="str">
            <v>Public investment</v>
          </cell>
        </row>
        <row r="486">
          <cell r="C486" t="str">
            <v>Fiscal v. BOP</v>
          </cell>
        </row>
        <row r="487">
          <cell r="C487" t="str">
            <v>Foreign interest payments from budget, after debt relief, only proj.</v>
          </cell>
        </row>
        <row r="489">
          <cell r="C489" t="str">
            <v>Explanatory notes:</v>
          </cell>
        </row>
        <row r="491">
          <cell r="C491" t="str">
            <v xml:space="preserve">1.  There is no information on the composition of debt relief, nor on the maturity of cancelled debt.  All debt relief </v>
          </cell>
        </row>
        <row r="492">
          <cell r="C492" t="str">
            <v xml:space="preserve">    assumed to be rescheduling; debt cancelled assumed to apply to future maturities.</v>
          </cell>
        </row>
        <row r="493">
          <cell r="C493" t="str">
            <v>2.  Population present in the country: sharp changes reflect refugee movements.</v>
          </cell>
        </row>
        <row r="494">
          <cell r="C494" t="str">
            <v>4.  Current transfers in 1980-1990 estimated by keeping 1990 proportion of project grants in total fixed.</v>
          </cell>
        </row>
        <row r="495">
          <cell r="C495" t="str">
            <v>5.  Mozambique does not produce constant price series, only real growth rates of NA aggregates based on previous</v>
          </cell>
        </row>
        <row r="496">
          <cell r="C496" t="str">
            <v xml:space="preserve">    year's prices.</v>
          </cell>
        </row>
        <row r="497">
          <cell r="C497" t="str">
            <v>6.  All private transfers assumed to be current.</v>
          </cell>
        </row>
        <row r="498">
          <cell r="C498" t="str">
            <v>7.  For 1980-1992 stocks of arrears derived from changes of arrears in BOP; does not reflect valuation changes or</v>
          </cell>
        </row>
        <row r="499">
          <cell r="C499" t="str">
            <v xml:space="preserve">    revisions.  Cummulative changes amount to $160 more than known arrears in 1993, possibly unregistered debt </v>
          </cell>
        </row>
        <row r="500">
          <cell r="C500" t="str">
            <v xml:space="preserve">    cancellation.</v>
          </cell>
        </row>
        <row r="501">
          <cell r="C501" t="str">
            <v>8.  The parallel market rate should have been used as representative up to 1992, but data are not available until 1990.</v>
          </cell>
        </row>
        <row r="502">
          <cell r="C502" t="str">
            <v>9.  For 1980-85 source is ETA; from 1986-1993 source are official publications; thereafter, staff data base reconciled</v>
          </cell>
        </row>
        <row r="503">
          <cell r="C503" t="str">
            <v>9.  with authorities.</v>
          </cell>
        </row>
        <row r="504">
          <cell r="C504" t="str">
            <v>10. For 1987-1993 source official publication; for 1985-86, extrapolation between available figure from documents for</v>
          </cell>
        </row>
        <row r="505">
          <cell r="C505" t="str">
            <v xml:space="preserve">    1984 and 1987.  For 1980-83 assumed annual nominal growth rate of 10 percent.</v>
          </cell>
        </row>
        <row r="506">
          <cell r="C506" t="str">
            <v>11. Residual.</v>
          </cell>
        </row>
        <row r="507">
          <cell r="C507" t="str">
            <v>12. For 1985-93 source is official publication.  Appears to include both insured and uninsured debt.  Before 1984,</v>
          </cell>
        </row>
        <row r="508">
          <cell r="C508" t="str">
            <v xml:space="preserve">    assumed to have grown at 10 percent annually; for 1984, source is Fund document.  As of 1993, all commercial debt </v>
          </cell>
        </row>
        <row r="509">
          <cell r="C509" t="str">
            <v xml:space="preserve">    debt cancelled or taken over by bilaterals.</v>
          </cell>
        </row>
        <row r="510">
          <cell r="C510" t="str">
            <v xml:space="preserve">13. Arrears to banks for 1984, 1990 and 92 from documents.  In 1993 all debt to banks had been assumed by bilaterals. </v>
          </cell>
        </row>
        <row r="511">
          <cell r="C511" t="str">
            <v xml:space="preserve">    Data for 1991 and 1983-89 based on assumptions.  Before 1983, Mozambique did not incurr significant arrears.</v>
          </cell>
        </row>
        <row r="512">
          <cell r="C512" t="str">
            <v>14. All available data show no arrears or negligible arrears to multilaterals.</v>
          </cell>
        </row>
        <row r="513">
          <cell r="C513" t="str">
            <v>15. Residual.</v>
          </cell>
        </row>
        <row r="514">
          <cell r="C514" t="str">
            <v>16. Data for 1988 and 1989 from fund documents.  Thereafter extrapolated</v>
          </cell>
        </row>
        <row r="515">
          <cell r="C515" t="str">
            <v xml:space="preserve">    to become 0 by 1992.  Before extrapolated to start increasing in 1984.</v>
          </cell>
        </row>
        <row r="516">
          <cell r="B516" t="str">
            <v>I.1.2</v>
          </cell>
          <cell r="C516" t="str">
            <v>17. Up until 1992 the foreign assets of commercial banks cannot be separated from those of the Monetary Authorities.</v>
          </cell>
        </row>
        <row r="517">
          <cell r="B517" t="str">
            <v>I.1.3</v>
          </cell>
          <cell r="C517" t="str">
            <v>18.  Includes entire HCB debt, which may contain some bilateral elements.</v>
          </cell>
        </row>
        <row r="518">
          <cell r="B518" t="str">
            <v>I.2</v>
          </cell>
          <cell r="C518" t="str">
            <v xml:space="preserve"> </v>
          </cell>
        </row>
        <row r="519">
          <cell r="B519" t="str">
            <v>I.1+I.2</v>
          </cell>
        </row>
        <row r="524">
          <cell r="D524" t="str">
            <v xml:space="preserve"> </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10.HIPC Ratios"/>
      <sheetName val="IDA-tab7"/>
      <sheetName val="T9.Assistance"/>
      <sheetName val="T1 BoP OUT Long"/>
      <sheetName val="T3 Key Ratios"/>
      <sheetName val="T3B New Key Ratios"/>
      <sheetName val="T6 IMF Assistance"/>
      <sheetName val="T6 IMF Assistance old"/>
      <sheetName val="Chart4"/>
      <sheetName val="Debt Serv 2"/>
      <sheetName val="Tx. NPV&amp;DS"/>
      <sheetName val="Stress Chart 4 old"/>
      <sheetName val="DebtService Long"/>
      <sheetName val="SUMMARY"/>
    </sheetNames>
    <sheetDataSet>
      <sheetData sheetId="0"/>
      <sheetData sheetId="1" refreshError="1">
        <row r="7">
          <cell r="K7">
            <v>2006</v>
          </cell>
          <cell r="L7">
            <v>2007</v>
          </cell>
          <cell r="M7">
            <v>2008</v>
          </cell>
          <cell r="N7">
            <v>2009</v>
          </cell>
          <cell r="O7">
            <v>2010</v>
          </cell>
          <cell r="P7">
            <v>2011</v>
          </cell>
          <cell r="Q7">
            <v>2012</v>
          </cell>
          <cell r="R7">
            <v>2013</v>
          </cell>
          <cell r="S7">
            <v>2014</v>
          </cell>
          <cell r="T7">
            <v>2015</v>
          </cell>
          <cell r="V7">
            <v>2016</v>
          </cell>
          <cell r="W7">
            <v>2017</v>
          </cell>
          <cell r="X7">
            <v>2018</v>
          </cell>
          <cell r="Y7">
            <v>2019</v>
          </cell>
          <cell r="Z7">
            <v>2020</v>
          </cell>
          <cell r="AA7">
            <v>2021</v>
          </cell>
          <cell r="AB7">
            <v>2022</v>
          </cell>
          <cell r="AC7">
            <v>2023</v>
          </cell>
          <cell r="AD7">
            <v>2024</v>
          </cell>
          <cell r="AE7">
            <v>2025</v>
          </cell>
          <cell r="AG7">
            <v>2026</v>
          </cell>
          <cell r="AH7">
            <v>2027</v>
          </cell>
          <cell r="AI7">
            <v>2028</v>
          </cell>
          <cell r="AJ7">
            <v>2029</v>
          </cell>
          <cell r="AK7">
            <v>2030</v>
          </cell>
          <cell r="AL7">
            <v>2031</v>
          </cell>
          <cell r="AM7">
            <v>2032</v>
          </cell>
          <cell r="AN7">
            <v>2033</v>
          </cell>
          <cell r="AO7">
            <v>2034</v>
          </cell>
          <cell r="AP7">
            <v>2035</v>
          </cell>
        </row>
        <row r="9">
          <cell r="K9">
            <v>30.930637973268755</v>
          </cell>
          <cell r="L9">
            <v>32.903048732688859</v>
          </cell>
          <cell r="M9">
            <v>36.12669280541639</v>
          </cell>
          <cell r="N9">
            <v>37.707819330624304</v>
          </cell>
          <cell r="O9">
            <v>40.577921623302139</v>
          </cell>
          <cell r="P9">
            <v>41.066077165354962</v>
          </cell>
          <cell r="Q9">
            <v>43.137792329705853</v>
          </cell>
          <cell r="R9">
            <v>45.710894436789545</v>
          </cell>
          <cell r="S9">
            <v>48.238526828678943</v>
          </cell>
          <cell r="T9">
            <v>50.61375221412915</v>
          </cell>
          <cell r="V9">
            <v>50.54146115122893</v>
          </cell>
          <cell r="W9">
            <v>51.185053236416685</v>
          </cell>
          <cell r="X9">
            <v>51.841771428948796</v>
          </cell>
          <cell r="Y9">
            <v>51.519914592962429</v>
          </cell>
          <cell r="Z9">
            <v>51.177481072244483</v>
          </cell>
          <cell r="AA9">
            <v>50.835047551526515</v>
          </cell>
          <cell r="AB9">
            <v>50.492614030808546</v>
          </cell>
          <cell r="AC9">
            <v>50.150180510090614</v>
          </cell>
          <cell r="AD9">
            <v>49.80774698937266</v>
          </cell>
          <cell r="AE9">
            <v>49.465313468654692</v>
          </cell>
          <cell r="AG9">
            <v>49.122879947936745</v>
          </cell>
          <cell r="AH9">
            <v>47.253349714340047</v>
          </cell>
          <cell r="AI9">
            <v>42.900695551088518</v>
          </cell>
          <cell r="AJ9">
            <v>39.039524236637568</v>
          </cell>
          <cell r="AK9">
            <v>32.316316888063696</v>
          </cell>
          <cell r="AL9">
            <v>30.502634991774411</v>
          </cell>
          <cell r="AM9">
            <v>25.651077456621984</v>
          </cell>
          <cell r="AN9">
            <v>19.368423516473822</v>
          </cell>
          <cell r="AO9">
            <v>13.540369690053312</v>
          </cell>
          <cell r="AP9">
            <v>6.7321142914467229</v>
          </cell>
        </row>
        <row r="10">
          <cell r="A10" t="str">
            <v>Of which</v>
          </cell>
        </row>
        <row r="11">
          <cell r="A11" t="str">
            <v>IDA</v>
          </cell>
          <cell r="B11">
            <v>15.608934481471259</v>
          </cell>
          <cell r="C11">
            <v>18.654135526984085</v>
          </cell>
          <cell r="D11">
            <v>19.317389821871917</v>
          </cell>
          <cell r="E11">
            <v>21.564202333667854</v>
          </cell>
          <cell r="F11">
            <v>24.312401798756834</v>
          </cell>
          <cell r="G11">
            <v>27.015132964601673</v>
          </cell>
          <cell r="H11">
            <v>30.199024032151677</v>
          </cell>
          <cell r="J11">
            <v>407.01316343995893</v>
          </cell>
          <cell r="K11">
            <v>30.930637973268755</v>
          </cell>
          <cell r="L11">
            <v>32.903048732688859</v>
          </cell>
          <cell r="M11">
            <v>36.12669280541639</v>
          </cell>
          <cell r="N11">
            <v>37.707819330624304</v>
          </cell>
          <cell r="O11">
            <v>40.577921623302139</v>
          </cell>
          <cell r="P11">
            <v>41.066077165354962</v>
          </cell>
          <cell r="Q11">
            <v>43.137792329705853</v>
          </cell>
          <cell r="R11">
            <v>45.710894436789545</v>
          </cell>
          <cell r="S11">
            <v>48.238526828678943</v>
          </cell>
          <cell r="T11">
            <v>50.61375221412915</v>
          </cell>
          <cell r="U11">
            <v>507.0165840322544</v>
          </cell>
          <cell r="V11">
            <v>50.54146115122893</v>
          </cell>
          <cell r="W11">
            <v>51.185053236416685</v>
          </cell>
          <cell r="X11">
            <v>51.841771428948796</v>
          </cell>
          <cell r="Y11">
            <v>51.519914592962429</v>
          </cell>
          <cell r="Z11">
            <v>51.177481072244483</v>
          </cell>
          <cell r="AA11">
            <v>50.835047551526515</v>
          </cell>
          <cell r="AB11">
            <v>50.492614030808546</v>
          </cell>
          <cell r="AC11">
            <v>50.150180510090614</v>
          </cell>
          <cell r="AD11">
            <v>49.80774698937266</v>
          </cell>
          <cell r="AE11">
            <v>49.465313468654692</v>
          </cell>
          <cell r="AF11">
            <v>306.42738628443681</v>
          </cell>
          <cell r="AG11">
            <v>49.122879947936745</v>
          </cell>
          <cell r="AH11">
            <v>47.253349714340047</v>
          </cell>
          <cell r="AI11">
            <v>42.900695551088518</v>
          </cell>
          <cell r="AJ11">
            <v>39.039524236637568</v>
          </cell>
          <cell r="AK11">
            <v>32.316316888063696</v>
          </cell>
          <cell r="AL11">
            <v>30.502634991774411</v>
          </cell>
          <cell r="AM11">
            <v>25.651077456621984</v>
          </cell>
          <cell r="AN11">
            <v>19.368423516473822</v>
          </cell>
          <cell r="AO11">
            <v>13.540369690053312</v>
          </cell>
          <cell r="AP11">
            <v>6.7321142914467229</v>
          </cell>
          <cell r="AQ11">
            <v>1377.1283547161554</v>
          </cell>
        </row>
        <row r="13">
          <cell r="K13">
            <v>15.545529445526629</v>
          </cell>
          <cell r="L13">
            <v>16.84194682761488</v>
          </cell>
          <cell r="M13">
            <v>18.311919785616151</v>
          </cell>
          <cell r="N13">
            <v>18.533580070370459</v>
          </cell>
          <cell r="O13">
            <v>19.590642754595301</v>
          </cell>
          <cell r="P13">
            <v>20.211500772084634</v>
          </cell>
          <cell r="Q13">
            <v>20.56109881801023</v>
          </cell>
          <cell r="R13">
            <v>21.409325053489649</v>
          </cell>
          <cell r="S13">
            <v>24.080963902462297</v>
          </cell>
          <cell r="T13">
            <v>26.617017233000489</v>
          </cell>
          <cell r="V13">
            <v>26.705554115188317</v>
          </cell>
          <cell r="W13">
            <v>27.509974145464067</v>
          </cell>
          <cell r="X13">
            <v>28.32752028308418</v>
          </cell>
          <cell r="Y13">
            <v>28.166491392185822</v>
          </cell>
          <cell r="Z13">
            <v>27.984885816555895</v>
          </cell>
          <cell r="AA13">
            <v>27.803280240925925</v>
          </cell>
          <cell r="AB13">
            <v>27.621674665295998</v>
          </cell>
          <cell r="AC13">
            <v>27.440069089666068</v>
          </cell>
          <cell r="AD13">
            <v>27.258463514036137</v>
          </cell>
          <cell r="AE13">
            <v>27.076857938406189</v>
          </cell>
          <cell r="AG13">
            <v>26.895252362776215</v>
          </cell>
          <cell r="AH13">
            <v>26.713646787146299</v>
          </cell>
          <cell r="AI13">
            <v>26.205175618398968</v>
          </cell>
          <cell r="AJ13">
            <v>25.430587665936145</v>
          </cell>
          <cell r="AK13">
            <v>22.692217709119497</v>
          </cell>
          <cell r="AL13">
            <v>20.949068765260222</v>
          </cell>
          <cell r="AM13">
            <v>19.877651538179158</v>
          </cell>
          <cell r="AN13">
            <v>17.380716505034126</v>
          </cell>
          <cell r="AO13">
            <v>11.617495603235161</v>
          </cell>
          <cell r="AP13">
            <v>5.7738726010925676</v>
          </cell>
        </row>
        <row r="15">
          <cell r="K15">
            <v>11.519095423327286</v>
          </cell>
          <cell r="L15">
            <v>12.837695614050535</v>
          </cell>
          <cell r="M15">
            <v>14.329851380686804</v>
          </cell>
          <cell r="N15">
            <v>15.094222801442239</v>
          </cell>
          <cell r="O15">
            <v>16.701117636591139</v>
          </cell>
          <cell r="P15">
            <v>17.275048240627914</v>
          </cell>
          <cell r="Q15">
            <v>17.639383502950007</v>
          </cell>
          <cell r="R15">
            <v>18.519042987357679</v>
          </cell>
          <cell r="S15">
            <v>19.23377042246301</v>
          </cell>
          <cell r="T15">
            <v>19.811030507038897</v>
          </cell>
          <cell r="V15">
            <v>19.943933006496721</v>
          </cell>
          <cell r="W15">
            <v>20.792718654042471</v>
          </cell>
          <cell r="X15">
            <v>21.654630408932587</v>
          </cell>
          <cell r="Y15">
            <v>21.537967135304228</v>
          </cell>
          <cell r="Z15">
            <v>21.400727176944308</v>
          </cell>
          <cell r="AA15">
            <v>21.263487218584331</v>
          </cell>
          <cell r="AB15">
            <v>21.1262472602244</v>
          </cell>
          <cell r="AC15">
            <v>20.989007301864472</v>
          </cell>
          <cell r="AD15">
            <v>20.851767343504537</v>
          </cell>
          <cell r="AE15">
            <v>20.714527385144596</v>
          </cell>
          <cell r="AG15">
            <v>20.577287426784622</v>
          </cell>
          <cell r="AH15">
            <v>20.440047468424702</v>
          </cell>
          <cell r="AI15">
            <v>19.975941916947374</v>
          </cell>
          <cell r="AJ15">
            <v>18.178564570494014</v>
          </cell>
          <cell r="AK15">
            <v>14.429326398294997</v>
          </cell>
          <cell r="AL15">
            <v>12.869565060930061</v>
          </cell>
          <cell r="AM15">
            <v>11.857404635595996</v>
          </cell>
          <cell r="AN15">
            <v>9.3863343391344625</v>
          </cell>
          <cell r="AO15">
            <v>7.6087595852455401</v>
          </cell>
          <cell r="AP15">
            <v>5.7738726010925676</v>
          </cell>
        </row>
        <row r="17">
          <cell r="K17">
            <v>15.385108527742126</v>
          </cell>
          <cell r="L17">
            <v>16.061101905073979</v>
          </cell>
          <cell r="M17">
            <v>17.814773019800239</v>
          </cell>
          <cell r="N17">
            <v>19.174239260253845</v>
          </cell>
          <cell r="O17">
            <v>20.987278868706838</v>
          </cell>
          <cell r="P17">
            <v>20.854576393270328</v>
          </cell>
          <cell r="Q17">
            <v>22.576693511695623</v>
          </cell>
          <cell r="R17">
            <v>24.301569383299896</v>
          </cell>
          <cell r="S17">
            <v>24.157562926216645</v>
          </cell>
          <cell r="T17">
            <v>23.996734981128661</v>
          </cell>
          <cell r="V17">
            <v>23.835907036040613</v>
          </cell>
          <cell r="W17">
            <v>23.675079090952618</v>
          </cell>
          <cell r="X17">
            <v>23.514251145864616</v>
          </cell>
          <cell r="Y17">
            <v>23.353423200776607</v>
          </cell>
          <cell r="Z17">
            <v>23.192595255688587</v>
          </cell>
          <cell r="AA17">
            <v>23.031767310600589</v>
          </cell>
          <cell r="AB17">
            <v>22.870939365512548</v>
          </cell>
          <cell r="AC17">
            <v>22.710111420424546</v>
          </cell>
          <cell r="AD17">
            <v>22.549283475336523</v>
          </cell>
          <cell r="AE17">
            <v>22.388455530248503</v>
          </cell>
          <cell r="AG17">
            <v>22.22762758516053</v>
          </cell>
          <cell r="AH17">
            <v>20.539702927193748</v>
          </cell>
          <cell r="AI17">
            <v>16.69551993268955</v>
          </cell>
          <cell r="AJ17">
            <v>13.608936570701424</v>
          </cell>
          <cell r="AK17">
            <v>9.6240991789441992</v>
          </cell>
          <cell r="AL17">
            <v>9.5535662265141887</v>
          </cell>
          <cell r="AM17">
            <v>5.7734259184428254</v>
          </cell>
          <cell r="AN17">
            <v>1.9877070114396957</v>
          </cell>
          <cell r="AO17">
            <v>1.9228740868181511</v>
          </cell>
          <cell r="AP17">
            <v>0.9582416903541553</v>
          </cell>
        </row>
        <row r="18">
          <cell r="A18" t="str">
            <v>Of which</v>
          </cell>
        </row>
        <row r="19">
          <cell r="K19">
            <v>19.411542549941469</v>
          </cell>
          <cell r="L19">
            <v>20.065353118638324</v>
          </cell>
          <cell r="M19">
            <v>21.796841424729585</v>
          </cell>
          <cell r="N19">
            <v>22.613596529182065</v>
          </cell>
          <cell r="O19">
            <v>23.876803986711</v>
          </cell>
          <cell r="P19">
            <v>23.791028924727048</v>
          </cell>
          <cell r="Q19">
            <v>25.498408826755846</v>
          </cell>
          <cell r="R19">
            <v>27.191851449431866</v>
          </cell>
          <cell r="S19">
            <v>29.004756406215932</v>
          </cell>
          <cell r="T19">
            <v>30.802721707090253</v>
          </cell>
          <cell r="V19">
            <v>30.597528144732209</v>
          </cell>
          <cell r="W19">
            <v>30.392334582374215</v>
          </cell>
          <cell r="X19">
            <v>30.18714102001621</v>
          </cell>
          <cell r="Y19">
            <v>29.981947457658201</v>
          </cell>
          <cell r="Z19">
            <v>29.776753895300175</v>
          </cell>
          <cell r="AA19">
            <v>29.571560332942184</v>
          </cell>
          <cell r="AB19">
            <v>29.366366770584147</v>
          </cell>
          <cell r="AC19">
            <v>29.161173208226142</v>
          </cell>
          <cell r="AD19">
            <v>28.955979645868123</v>
          </cell>
          <cell r="AE19">
            <v>28.750786083510096</v>
          </cell>
          <cell r="AG19">
            <v>28.545592521152123</v>
          </cell>
          <cell r="AH19">
            <v>26.813302245915345</v>
          </cell>
          <cell r="AI19">
            <v>22.924753634141144</v>
          </cell>
          <cell r="AJ19">
            <v>20.860959666143554</v>
          </cell>
          <cell r="AK19">
            <v>17.886990489768699</v>
          </cell>
          <cell r="AL19">
            <v>17.63306993084435</v>
          </cell>
          <cell r="AM19">
            <v>13.793672821025988</v>
          </cell>
          <cell r="AN19">
            <v>9.9820891773393594</v>
          </cell>
          <cell r="AO19">
            <v>5.9316101048077723</v>
          </cell>
          <cell r="AP19">
            <v>0.9582416903541553</v>
          </cell>
        </row>
        <row r="24">
          <cell r="K24">
            <v>49.740676351514082</v>
          </cell>
          <cell r="L24">
            <v>48.813415545646478</v>
          </cell>
          <cell r="M24">
            <v>49.311939832835492</v>
          </cell>
          <cell r="N24">
            <v>50.849504428068428</v>
          </cell>
          <cell r="O24">
            <v>51.720931060832733</v>
          </cell>
          <cell r="P24">
            <v>50.782976687298756</v>
          </cell>
          <cell r="Q24">
            <v>52.33622837983922</v>
          </cell>
          <cell r="R24">
            <v>53.163626926847527</v>
          </cell>
          <cell r="S24">
            <v>50.079396105965671</v>
          </cell>
          <cell r="T24">
            <v>47.411491800897984</v>
          </cell>
          <cell r="V24">
            <v>47.161096044927135</v>
          </cell>
          <cell r="W24">
            <v>46.253891700767994</v>
          </cell>
          <cell r="X24">
            <v>45.357730836979272</v>
          </cell>
          <cell r="Y24">
            <v>45.328924524200708</v>
          </cell>
          <cell r="Z24">
            <v>45.317969485346211</v>
          </cell>
          <cell r="AA24">
            <v>45.306866856484277</v>
          </cell>
          <cell r="AB24">
            <v>45.295613634813257</v>
          </cell>
          <cell r="AC24">
            <v>45.284206735517316</v>
          </cell>
          <cell r="AD24">
            <v>45.272642988946679</v>
          </cell>
          <cell r="AE24">
            <v>45.260919137681555</v>
          </cell>
          <cell r="AG24">
            <v>45.249031833472806</v>
          </cell>
          <cell r="AH24">
            <v>43.467189207457466</v>
          </cell>
          <cell r="AI24">
            <v>38.916664912361625</v>
          </cell>
          <cell r="AJ24">
            <v>34.859381195864557</v>
          </cell>
          <cell r="AK24">
            <v>29.78092835356167</v>
          </cell>
          <cell r="AL24">
            <v>31.320462081687307</v>
          </cell>
          <cell r="AM24">
            <v>22.507537658822123</v>
          </cell>
          <cell r="AN24">
            <v>10.262616416607425</v>
          </cell>
          <cell r="AO24">
            <v>14.201045693978982</v>
          </cell>
          <cell r="AP24">
            <v>14.233889219195511</v>
          </cell>
        </row>
        <row r="26">
          <cell r="K26">
            <v>62.758299931341675</v>
          </cell>
          <cell r="L26">
            <v>60.983264139604152</v>
          </cell>
          <cell r="M26">
            <v>60.334450048141782</v>
          </cell>
          <cell r="N26">
            <v>59.970576211010155</v>
          </cell>
          <cell r="O26">
            <v>58.841860380053546</v>
          </cell>
          <cell r="P26">
            <v>57.933531924491056</v>
          </cell>
          <cell r="Q26">
            <v>59.109211319553204</v>
          </cell>
          <cell r="R26">
            <v>59.486588010290653</v>
          </cell>
          <cell r="S26">
            <v>60.127782320607515</v>
          </cell>
          <cell r="T26">
            <v>60.858403812415787</v>
          </cell>
          <cell r="V26">
            <v>60.53946096488788</v>
          </cell>
          <cell r="W26">
            <v>59.377362453832419</v>
          </cell>
          <cell r="X26">
            <v>58.229377947450899</v>
          </cell>
          <cell r="Y26">
            <v>58.194870264310772</v>
          </cell>
          <cell r="Z26">
            <v>58.183312799756479</v>
          </cell>
          <cell r="AA26">
            <v>58.171599629110972</v>
          </cell>
          <cell r="AB26">
            <v>58.159727584446273</v>
          </cell>
          <cell r="AC26">
            <v>58.147693411310222</v>
          </cell>
          <cell r="AD26">
            <v>58.135493765751697</v>
          </cell>
          <cell r="AE26">
            <v>58.123125211222948</v>
          </cell>
          <cell r="AG26">
            <v>58.110584215352169</v>
          </cell>
          <cell r="AH26">
            <v>56.743706865247425</v>
          </cell>
          <cell r="AI26">
            <v>53.436787771520123</v>
          </cell>
          <cell r="AJ26">
            <v>53.435486405252064</v>
          </cell>
          <cell r="AK26">
            <v>55.349718693888072</v>
          </cell>
          <cell r="AL26">
            <v>57.808349788795056</v>
          </cell>
          <cell r="AM26">
            <v>53.774243379648233</v>
          </cell>
          <cell r="AN26">
            <v>51.537953870376121</v>
          </cell>
          <cell r="AO26">
            <v>43.806854913016913</v>
          </cell>
          <cell r="AP26">
            <v>14.233889219195511</v>
          </cell>
        </row>
      </sheetData>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ColorsBP2018">
      <a:dk1>
        <a:sysClr val="windowText" lastClr="000000"/>
      </a:dk1>
      <a:lt1>
        <a:sysClr val="window" lastClr="FFFFFF"/>
      </a:lt1>
      <a:dk2>
        <a:srgbClr val="002C44"/>
      </a:dk2>
      <a:lt2>
        <a:srgbClr val="EEECE1"/>
      </a:lt2>
      <a:accent1>
        <a:srgbClr val="F2C851"/>
      </a:accent1>
      <a:accent2>
        <a:srgbClr val="003365"/>
      </a:accent2>
      <a:accent3>
        <a:srgbClr val="ED1A3B"/>
      </a:accent3>
      <a:accent4>
        <a:srgbClr val="3A8640"/>
      </a:accent4>
      <a:accent5>
        <a:srgbClr val="F58232"/>
      </a:accent5>
      <a:accent6>
        <a:srgbClr val="696969"/>
      </a:accent6>
      <a:hlink>
        <a:srgbClr val="832326"/>
      </a:hlink>
      <a:folHlink>
        <a:srgbClr val="B66113"/>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39757-9DB6-4463-9D87-74F58E3394A6}">
  <sheetPr codeName="Sheet1"/>
  <dimension ref="A53:L55"/>
  <sheetViews>
    <sheetView showGridLines="0" showRowColHeaders="0" tabSelected="1" zoomScale="75" zoomScaleNormal="75" workbookViewId="0">
      <selection activeCell="A53" sqref="A53:L55"/>
    </sheetView>
  </sheetViews>
  <sheetFormatPr defaultColWidth="0" defaultRowHeight="15" x14ac:dyDescent="0.25"/>
  <cols>
    <col min="1" max="12" width="9.140625" customWidth="1"/>
    <col min="13" max="16384" width="9.140625" hidden="1"/>
  </cols>
  <sheetData>
    <row r="53" spans="1:12" ht="409.5" customHeight="1" x14ac:dyDescent="0.25">
      <c r="A53" s="285" t="s">
        <v>194</v>
      </c>
      <c r="B53" s="285"/>
      <c r="C53" s="285"/>
      <c r="D53" s="285"/>
      <c r="E53" s="285"/>
      <c r="F53" s="285"/>
      <c r="G53" s="285"/>
      <c r="H53" s="285"/>
      <c r="I53" s="285"/>
      <c r="J53" s="285"/>
      <c r="K53" s="285"/>
      <c r="L53" s="285"/>
    </row>
    <row r="54" spans="1:12" x14ac:dyDescent="0.25">
      <c r="A54" s="285"/>
      <c r="B54" s="285"/>
      <c r="C54" s="285"/>
      <c r="D54" s="285"/>
      <c r="E54" s="285"/>
      <c r="F54" s="285"/>
      <c r="G54" s="285"/>
      <c r="H54" s="285"/>
      <c r="I54" s="285"/>
      <c r="J54" s="285"/>
      <c r="K54" s="285"/>
      <c r="L54" s="285"/>
    </row>
    <row r="55" spans="1:12" x14ac:dyDescent="0.25">
      <c r="A55" s="285"/>
      <c r="B55" s="285"/>
      <c r="C55" s="285"/>
      <c r="D55" s="285"/>
      <c r="E55" s="285"/>
      <c r="F55" s="285"/>
      <c r="G55" s="285"/>
      <c r="H55" s="285"/>
      <c r="I55" s="285"/>
      <c r="J55" s="285"/>
      <c r="K55" s="285"/>
      <c r="L55" s="285"/>
    </row>
  </sheetData>
  <sheetProtection algorithmName="SHA-512" hashValue="atBSX/O7dy1oE9ZqfQw7XxOCW/yjGX86hi+l2vmrDenZudSZDMft7znf62V+BB5f1mla0X8X4E3ZOKG3Xn1kjA==" saltValue="7fB1A9F/fbotyAXoxFpgng==" spinCount="100000" sheet="1" objects="1" scenarios="1"/>
  <mergeCells count="1">
    <mergeCell ref="A53:L55"/>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41B67-08DD-4A6E-92F0-A92B439CDA03}">
  <sheetPr codeName="Sheet2"/>
  <dimension ref="A1:C98"/>
  <sheetViews>
    <sheetView showGridLines="0" showRowColHeaders="0" workbookViewId="0"/>
  </sheetViews>
  <sheetFormatPr defaultRowHeight="15" x14ac:dyDescent="0.25"/>
  <cols>
    <col min="1" max="1" width="214.140625" customWidth="1"/>
    <col min="2" max="2" width="38.85546875" customWidth="1"/>
    <col min="3" max="3" width="10.7109375" hidden="1" customWidth="1"/>
    <col min="4" max="5" width="0" hidden="1" customWidth="1"/>
  </cols>
  <sheetData>
    <row r="1" spans="1:3" ht="35.25" customHeight="1" x14ac:dyDescent="0.25">
      <c r="A1" s="3"/>
      <c r="B1" t="s">
        <v>2</v>
      </c>
    </row>
    <row r="5" spans="1:3" x14ac:dyDescent="0.25">
      <c r="A5" s="1" t="s">
        <v>195</v>
      </c>
    </row>
    <row r="6" spans="1:3" x14ac:dyDescent="0.25">
      <c r="A6" s="2" t="s">
        <v>0</v>
      </c>
    </row>
    <row r="7" spans="1:3" ht="35.25" customHeight="1" x14ac:dyDescent="0.25">
      <c r="A7" s="3" t="s">
        <v>1</v>
      </c>
    </row>
    <row r="8" spans="1:3" ht="15" customHeight="1" x14ac:dyDescent="0.25">
      <c r="A8" s="4" t="str">
        <f t="shared" ref="A8:A39" ca="1" si="0">HYPERLINK("#"&amp;C8,INDIRECT(C8))</f>
        <v>Quadro I.1.1 • Projeções do Banco de Portugal para 2023-25 | Taxa de variação anual, em percentagem (exceto onde indicado)</v>
      </c>
      <c r="C8" t="s">
        <v>155</v>
      </c>
    </row>
    <row r="9" spans="1:3" ht="15" customHeight="1" x14ac:dyDescent="0.25">
      <c r="A9" s="4" t="str">
        <f t="shared" ca="1" si="0"/>
        <v>Table I.1.1 • Projections of Banco de Portugal for 2023-25| Annual rate of change, in percentage (unless otherwise stated)</v>
      </c>
      <c r="C9" t="s">
        <v>156</v>
      </c>
    </row>
    <row r="10" spans="1:3" ht="15" customHeight="1" x14ac:dyDescent="0.25">
      <c r="A10" s="4" t="str">
        <f t="shared" ca="1" si="0"/>
        <v xml:space="preserve">Gráfico I.1.1 •Projeções trimestrais para o PIB e a inflação </v>
      </c>
      <c r="C10" t="s">
        <v>134</v>
      </c>
    </row>
    <row r="11" spans="1:3" ht="15" customHeight="1" x14ac:dyDescent="0.25">
      <c r="A11" s="4" t="str">
        <f t="shared" ca="1" si="0"/>
        <v>Chart I.1.1 • Quarterly projections for GDP and inflation</v>
      </c>
      <c r="C11" t="s">
        <v>145</v>
      </c>
    </row>
    <row r="12" spans="1:3" ht="15" customHeight="1" x14ac:dyDescent="0.25">
      <c r="A12" s="4" t="str">
        <f t="shared" ca="1" si="0"/>
        <v xml:space="preserve">Gráfico I.1.2 • Revisão do crescimento do PIB  e contributos | Pp </v>
      </c>
      <c r="C12" t="s">
        <v>135</v>
      </c>
    </row>
    <row r="13" spans="1:3" ht="15" customHeight="1" x14ac:dyDescent="0.25">
      <c r="A13" s="4" t="str">
        <f t="shared" ca="1" si="0"/>
        <v xml:space="preserve">Chart I.1.2 • Revision to GDP growth and contributions | Pp </v>
      </c>
      <c r="C13" t="s">
        <v>146</v>
      </c>
    </row>
    <row r="14" spans="1:3" ht="15" customHeight="1" x14ac:dyDescent="0.25">
      <c r="A14" s="4" t="str">
        <f t="shared" ca="1" si="0"/>
        <v>Gráfico I.1.3 •Taxa de variação anual do PIB e contributos dos agregados da despesa (líquidos de conteúdos importados) | Percentagem e pp</v>
      </c>
      <c r="C14" t="s">
        <v>136</v>
      </c>
    </row>
    <row r="15" spans="1:3" ht="15" customHeight="1" x14ac:dyDescent="0.25">
      <c r="A15" s="4" t="str">
        <f t="shared" ca="1" si="0"/>
        <v>Chart I.1.3 • GDP annual rate of change and contributions from expenditure components net of import content | Percentage and pp</v>
      </c>
      <c r="C15" t="s">
        <v>147</v>
      </c>
    </row>
    <row r="16" spans="1:3" ht="15" customHeight="1" x14ac:dyDescent="0.25">
      <c r="A16" s="4" t="str">
        <f t="shared" ca="1" si="0"/>
        <v>Gráfico I.1.4 • Exportações de bens e serviços| Índice 2022 T1 = 100</v>
      </c>
      <c r="C16" t="s">
        <v>137</v>
      </c>
    </row>
    <row r="17" spans="1:3" ht="15" customHeight="1" x14ac:dyDescent="0.25">
      <c r="A17" s="4" t="str">
        <f t="shared" ca="1" si="0"/>
        <v>Chart I.1.4 • Goods and services exports | Index 2022 Q1=100</v>
      </c>
      <c r="C17" t="s">
        <v>148</v>
      </c>
    </row>
    <row r="18" spans="1:3" ht="15" customHeight="1" x14ac:dyDescent="0.25">
      <c r="A18" s="4" t="str">
        <f t="shared" ca="1" si="0"/>
        <v xml:space="preserve">Gráfico I.1.5 • Balança corrente e de capital, poupança e investimento | Em percentagem do PIB </v>
      </c>
      <c r="C18" t="s">
        <v>138</v>
      </c>
    </row>
    <row r="19" spans="1:3" ht="15" customHeight="1" x14ac:dyDescent="0.25">
      <c r="A19" s="4" t="str">
        <f t="shared" ca="1" si="0"/>
        <v>Chart I.1.5 •  Current and capital account, saving and investment| Percentage of GDP</v>
      </c>
      <c r="C19" t="s">
        <v>149</v>
      </c>
    </row>
    <row r="20" spans="1:3" ht="15" customHeight="1" x14ac:dyDescent="0.25">
      <c r="A20" s="4" t="str">
        <f t="shared" ca="1" si="0"/>
        <v>Gráfico I.1.6 •IHPC total e principais componentes</v>
      </c>
      <c r="C20" t="s">
        <v>707</v>
      </c>
    </row>
    <row r="21" spans="1:3" ht="15" customHeight="1" x14ac:dyDescent="0.25">
      <c r="A21" s="4" t="str">
        <f t="shared" ca="1" si="0"/>
        <v>Chart I.1.6 •  Total HICP and main aggregates</v>
      </c>
      <c r="C21" t="s">
        <v>706</v>
      </c>
    </row>
    <row r="22" spans="1:3" ht="15" customHeight="1" x14ac:dyDescent="0.25">
      <c r="A22" s="4" t="str">
        <f t="shared" ca="1" si="0"/>
        <v xml:space="preserve">Gráfico I.1.7 •Remuneração média e emprego por setor de atividade | Taxa de variação homóloga do primeiro semestre de 2023, em percentagem </v>
      </c>
      <c r="C22" t="s">
        <v>708</v>
      </c>
    </row>
    <row r="23" spans="1:3" ht="15" customHeight="1" x14ac:dyDescent="0.25">
      <c r="A23" s="4" t="str">
        <f t="shared" ca="1" si="0"/>
        <v>Chart I.1.7 •  Compensation per employee and employment by setor of activity | Year-on-year rate of change in first half 2023, in percentage</v>
      </c>
      <c r="C23" t="s">
        <v>709</v>
      </c>
    </row>
    <row r="24" spans="1:3" ht="15" customHeight="1" x14ac:dyDescent="0.25">
      <c r="A24" s="4" t="str">
        <f t="shared" ca="1" si="0"/>
        <v xml:space="preserve">Gráfico I.1.8 •Rácio excedente bruto de exploração/vendas por setor de atividade | Em percentagem </v>
      </c>
      <c r="C24" t="s">
        <v>710</v>
      </c>
    </row>
    <row r="25" spans="1:3" ht="15" customHeight="1" x14ac:dyDescent="0.25">
      <c r="A25" s="4" t="str">
        <f t="shared" ca="1" si="0"/>
        <v xml:space="preserve">Chart I.1.8 •  Gross operating surplus/sales ratio by sector of activity | As a percentage </v>
      </c>
      <c r="C25" t="s">
        <v>711</v>
      </c>
    </row>
    <row r="26" spans="1:3" ht="15" customHeight="1" x14ac:dyDescent="0.25">
      <c r="A26" s="4"/>
    </row>
    <row r="27" spans="1:3" ht="35.25" customHeight="1" x14ac:dyDescent="0.25">
      <c r="A27" s="3" t="s">
        <v>157</v>
      </c>
      <c r="C27" t="s">
        <v>149</v>
      </c>
    </row>
    <row r="28" spans="1:3" x14ac:dyDescent="0.25">
      <c r="A28" s="4" t="str">
        <f ca="1">HYPERLINK("#"&amp;C30,INDIRECT(C30))</f>
        <v>Quadro C.1.1 • Hipóteses do exercício de projeção elaboradas por especialistas do BCE</v>
      </c>
      <c r="C28" t="s">
        <v>139</v>
      </c>
    </row>
    <row r="29" spans="1:3" x14ac:dyDescent="0.25">
      <c r="A29" s="4" t="str">
        <f ca="1">HYPERLINK("#"&amp;C31,INDIRECT(C31))</f>
        <v>Table B.1.1 •  ECB staff projection assumptions</v>
      </c>
      <c r="C29" t="s">
        <v>150</v>
      </c>
    </row>
    <row r="30" spans="1:3" x14ac:dyDescent="0.25">
      <c r="A30" s="4" t="str">
        <f ca="1">HYPERLINK("#"&amp;C28,INDIRECT(C28))</f>
        <v xml:space="preserve">Gráfico C1.1 •  Taxas de juro de novos empréstimos e empréstimos às famílias e às SNF | Percentagem e mil milhões de euros </v>
      </c>
      <c r="C30" t="s">
        <v>140</v>
      </c>
    </row>
    <row r="31" spans="1:3" x14ac:dyDescent="0.25">
      <c r="A31" s="4" t="str">
        <f ca="1">HYPERLINK("#"&amp;C29,INDIRECT(C29))</f>
        <v>Chart B.1.1 • Interest rates on new loans and loans to households and NFC | Percentage and billion euros</v>
      </c>
      <c r="C31" t="s">
        <v>151</v>
      </c>
    </row>
    <row r="33" spans="1:3" ht="35.25" customHeight="1" x14ac:dyDescent="0.25">
      <c r="A33" s="3" t="s">
        <v>515</v>
      </c>
    </row>
    <row r="34" spans="1:3" x14ac:dyDescent="0.25">
      <c r="A34" s="4" t="str">
        <f t="shared" ca="1" si="0"/>
        <v>Gráfico C.2.1 • Medida de acessibilidade à habitação via crédito e número de anos para comprar uma casa tipificada | Índice 2004 T1 = 100 e número</v>
      </c>
      <c r="C34" t="s">
        <v>141</v>
      </c>
    </row>
    <row r="35" spans="1:3" x14ac:dyDescent="0.25">
      <c r="A35" s="4" t="str">
        <f t="shared" ca="1" si="0"/>
        <v>Chart C.2.1 • Housing affordability measure through credit and number of years to buy a typical home | Index 2004 Q1 = 100 and number</v>
      </c>
      <c r="C35" t="s">
        <v>152</v>
      </c>
    </row>
    <row r="36" spans="1:3" x14ac:dyDescent="0.25">
      <c r="A36" s="4" t="str">
        <f t="shared" ca="1" si="0"/>
        <v xml:space="preserve">Gráfico C.2.2 • Medida de acessibilidade à habitação via crédito | Taxa de variação homóloga, em percentagem, e decomposição, em pontos percentuais </v>
      </c>
      <c r="C36" t="s">
        <v>142</v>
      </c>
    </row>
    <row r="37" spans="1:3" x14ac:dyDescent="0.25">
      <c r="A37" s="4" t="str">
        <f t="shared" ca="1" si="0"/>
        <v>Chart C.2.2 • Housing affordability measure through credit | Year-on-year percentage change and percentage point contributions</v>
      </c>
      <c r="C37" t="s">
        <v>153</v>
      </c>
    </row>
    <row r="38" spans="1:3" x14ac:dyDescent="0.25">
      <c r="A38" s="4" t="str">
        <f t="shared" ca="1" si="0"/>
        <v xml:space="preserve">Gráfico C.2.3 • Medida de acessibilidade à habitação via arrendamento </v>
      </c>
      <c r="C38" t="s">
        <v>143</v>
      </c>
    </row>
    <row r="39" spans="1:3" x14ac:dyDescent="0.25">
      <c r="A39" s="4" t="str">
        <f t="shared" ca="1" si="0"/>
        <v xml:space="preserve">Chart C.2.3 • Housing affordability measure through renting </v>
      </c>
      <c r="C39" t="s">
        <v>154</v>
      </c>
    </row>
    <row r="40" spans="1:3" x14ac:dyDescent="0.25">
      <c r="A40" s="4"/>
      <c r="C40" t="s">
        <v>144</v>
      </c>
    </row>
    <row r="41" spans="1:3" ht="35.25" customHeight="1" x14ac:dyDescent="0.25">
      <c r="A41" s="3" t="s">
        <v>749</v>
      </c>
    </row>
    <row r="42" spans="1:3" x14ac:dyDescent="0.25">
      <c r="A42" s="4" t="str">
        <f ca="1">HYPERLINK("#"&amp;C42,INDIRECT(C42))</f>
        <v xml:space="preserve">Gráfico C4.1 •  IHPC de bens alimentares em Portugal - rubricas afetadas e não afetadas pela redução do IVA </v>
      </c>
      <c r="C42" t="s">
        <v>902</v>
      </c>
    </row>
    <row r="43" spans="1:3" x14ac:dyDescent="0.25">
      <c r="A43" s="4" t="str">
        <f ca="1">HYPERLINK("#"&amp;C43,INDIRECT(C43))</f>
        <v xml:space="preserve">Chart B.4.1 •  Food HICP in Portugal - sub-classes affected and not affected by the VAT reduction </v>
      </c>
      <c r="C43" t="s">
        <v>903</v>
      </c>
    </row>
    <row r="44" spans="1:3" x14ac:dyDescent="0.25">
      <c r="A44" s="4" t="str">
        <f ca="1">HYPERLINK("#"&amp;C44,INDIRECT(C44))</f>
        <v>Gráfico C4.2 •  IHPC de bens alimentares - rubricas afetadas pela redução do IVA em Portugal – comparação com Espanha e área do euro</v>
      </c>
      <c r="C44" t="s">
        <v>904</v>
      </c>
    </row>
    <row r="45" spans="1:3" x14ac:dyDescent="0.25">
      <c r="A45" s="4" t="str">
        <f ca="1">HYPERLINK("#"&amp;C45,INDIRECT(C45))</f>
        <v>Chart B.4.2 • Food HICP in Portugal - sub-classes affected by the VAT reduction | Index 2017=100</v>
      </c>
      <c r="C45" t="s">
        <v>905</v>
      </c>
    </row>
    <row r="46" spans="1:3" x14ac:dyDescent="0.25">
      <c r="A46" s="4" t="str">
        <f t="shared" ref="A46:A49" ca="1" si="1">HYPERLINK("#"&amp;C46,INDIRECT(C46))</f>
        <v xml:space="preserve">Gráfico C4.3 •  IHPC de bens alimentares – rubricas afetadas e não afetadas pela redução do IVA </v>
      </c>
      <c r="C46" t="s">
        <v>906</v>
      </c>
    </row>
    <row r="47" spans="1:3" x14ac:dyDescent="0.25">
      <c r="A47" s="4" t="str">
        <f t="shared" ca="1" si="1"/>
        <v xml:space="preserve">Chart B.4.3 •  Food HICP in Portugal - sub-classes affected and not affected by the VAT reduction </v>
      </c>
      <c r="C47" t="s">
        <v>907</v>
      </c>
    </row>
    <row r="48" spans="1:3" x14ac:dyDescent="0.25">
      <c r="A48" s="4" t="str">
        <f t="shared" ca="1" si="1"/>
        <v xml:space="preserve">Gráfico C4.4 • IHPC das rubricas afetadas pela redução do IVA em Portugal – comparação com Espanha </v>
      </c>
      <c r="C48" t="s">
        <v>908</v>
      </c>
    </row>
    <row r="49" spans="1:3" x14ac:dyDescent="0.25">
      <c r="A49" s="4" t="str">
        <f t="shared" ca="1" si="1"/>
        <v>Chart B.4.3 •   HICP of sub-classes affected by the VAT reduction - comparison with Spain</v>
      </c>
      <c r="C49" t="s">
        <v>909</v>
      </c>
    </row>
    <row r="50" spans="1:3" x14ac:dyDescent="0.25">
      <c r="A50" s="4" t="str">
        <f ca="1">HYPERLINK("#"&amp;C50,INDIRECT(C50))</f>
        <v>Gráfico C4.5 • Preços online dos produtos afetados pela redução do IVA e dos restantes produtos (alimentares e outros) vendidos pelos principais retalhistas </v>
      </c>
      <c r="C50" t="s">
        <v>910</v>
      </c>
    </row>
    <row r="51" spans="1:3" x14ac:dyDescent="0.25">
      <c r="A51" s="4" t="str">
        <f ca="1">HYPERLINK("#"&amp;C51,INDIRECT(C51))</f>
        <v>Chart B.4.5 • Online prices of products affected by the VAT reduction and other products (food and others) sold by the main retailers</v>
      </c>
      <c r="C51" t="s">
        <v>911</v>
      </c>
    </row>
    <row r="52" spans="1:3" x14ac:dyDescent="0.25">
      <c r="A52" s="4"/>
    </row>
    <row r="53" spans="1:3" ht="35.25" customHeight="1" x14ac:dyDescent="0.25">
      <c r="A53" s="3" t="s">
        <v>1018</v>
      </c>
    </row>
    <row r="54" spans="1:3" x14ac:dyDescent="0.25">
      <c r="A54" s="4" t="str">
        <f t="shared" ref="A54:A73" ca="1" si="2">HYPERLINK("#"&amp;C54,INDIRECT(C54))</f>
        <v>Quadro 1 • Distribuição das famílias com diferentes características, por regime de ocupação da residência em 2021 | Percentagem do total de famílias em cada classe</v>
      </c>
      <c r="C54" t="s">
        <v>160</v>
      </c>
    </row>
    <row r="55" spans="1:3" x14ac:dyDescent="0.25">
      <c r="A55" s="4" t="str">
        <f t="shared" ca="1" si="2"/>
        <v>Table 1 • Distribution of households with different characteristics, by housing tenure status in 2021 | Percentage of total households in each class</v>
      </c>
      <c r="C55" t="s">
        <v>161</v>
      </c>
    </row>
    <row r="56" spans="1:3" x14ac:dyDescent="0.25">
      <c r="A56" s="4" t="str">
        <f t="shared" ca="1" si="2"/>
        <v>Gráfico 1 • Famílias proprietárias da residência principal nos países da área do euro em 2020/21 | Percentagem</v>
      </c>
      <c r="C56" t="s">
        <v>168</v>
      </c>
    </row>
    <row r="57" spans="1:3" x14ac:dyDescent="0.25">
      <c r="A57" s="4" t="str">
        <f t="shared" ca="1" si="2"/>
        <v>Chart 1 • Homeowner households in the euro area countries in 2020/21 | Percentage</v>
      </c>
      <c r="C57" t="s">
        <v>169</v>
      </c>
    </row>
    <row r="58" spans="1:3" x14ac:dyDescent="0.25">
      <c r="A58" s="4" t="str">
        <f t="shared" ca="1" si="2"/>
        <v>Gráfico 2 • Famílias proprietárias da residência principal que herdaram ou receberam como oferta a casa, por quintil de rendimento e classe etária com que herdaram | Percentagem do total de proprietários em cada classe</v>
      </c>
      <c r="C58" t="s">
        <v>170</v>
      </c>
    </row>
    <row r="59" spans="1:3" x14ac:dyDescent="0.25">
      <c r="A59" s="4" t="str">
        <f t="shared" ca="1" si="2"/>
        <v>Chart 2 • Homeowner households who inherited or received the house as a gift, by income quintile and age group with which they inherited | Percentage of total homeowners in each class</v>
      </c>
      <c r="C59" t="s">
        <v>171</v>
      </c>
    </row>
    <row r="60" spans="1:3" x14ac:dyDescent="0.25">
      <c r="A60" s="4" t="str">
        <f t="shared" ca="1" si="2"/>
        <v>Gráfico 3 • Regime de ocupação da residência entre 1981 e 2021 | Percentagem de famílias</v>
      </c>
      <c r="C60" t="s">
        <v>172</v>
      </c>
    </row>
    <row r="61" spans="1:3" x14ac:dyDescent="0.25">
      <c r="A61" s="4" t="str">
        <f t="shared" ca="1" si="2"/>
        <v>Chart 3 • Housing tenure status between 1981 and 2021 | Percentage of households</v>
      </c>
      <c r="C61" t="s">
        <v>173</v>
      </c>
    </row>
    <row r="62" spans="1:3" x14ac:dyDescent="0.25">
      <c r="A62" s="4" t="str">
        <f t="shared" ca="1" si="2"/>
        <v xml:space="preserve">Gráfico 4 • Famílias proprietárias da residência principal e proprietários com empréstimo entre 1981 e 2021, para alguns grupos de famílias | Percentagem </v>
      </c>
      <c r="C62" t="s">
        <v>174</v>
      </c>
    </row>
    <row r="63" spans="1:3" x14ac:dyDescent="0.25">
      <c r="A63" s="4" t="str">
        <f t="shared" ca="1" si="2"/>
        <v>Chart 4 • Homeowner households and homeowners with loan between 1981 and 2021, for some groups of households | Percentage</v>
      </c>
      <c r="C63" t="s">
        <v>175</v>
      </c>
    </row>
    <row r="64" spans="1:3" x14ac:dyDescent="0.25">
      <c r="A64" s="4" t="str">
        <f t="shared" ca="1" si="2"/>
        <v>Gráfico 5 • Famílias proprietárias da residência principal, por classe etária e década de nascimento do representante da família | Percentagem</v>
      </c>
      <c r="C64" t="s">
        <v>176</v>
      </c>
    </row>
    <row r="65" spans="1:3" x14ac:dyDescent="0.25">
      <c r="A65" s="4" t="str">
        <f t="shared" ca="1" si="2"/>
        <v>Chart 5 • Homeowner households, by age group and decade of birth of the household representative | Percentage</v>
      </c>
      <c r="C65" t="s">
        <v>177</v>
      </c>
    </row>
    <row r="66" spans="1:3" x14ac:dyDescent="0.25">
      <c r="A66" s="4" t="str">
        <f t="shared" ca="1" si="2"/>
        <v>Gráfico 6 • Famílias proprietárias com empréstimo, por classe etária e década de nascimento do representante da família | Percentagem das famílias proprietárias</v>
      </c>
      <c r="C66" t="s">
        <v>178</v>
      </c>
    </row>
    <row r="67" spans="1:3" x14ac:dyDescent="0.25">
      <c r="A67" s="4" t="str">
        <f t="shared" ca="1" si="2"/>
        <v>Chart 6 • Homeowner households with loan, by age group and decade of birth of the household representative | Percentage</v>
      </c>
      <c r="C67" t="s">
        <v>179</v>
      </c>
    </row>
    <row r="68" spans="1:3" x14ac:dyDescent="0.25">
      <c r="A68" s="4"/>
    </row>
    <row r="69" spans="1:3" ht="35.25" customHeight="1" x14ac:dyDescent="0.25">
      <c r="A69" s="3" t="s">
        <v>1017</v>
      </c>
    </row>
    <row r="70" spans="1:3" x14ac:dyDescent="0.25">
      <c r="A70" s="227" t="str">
        <f t="shared" ca="1" si="2"/>
        <v>Quadro C1.1 • Motivo para ser proprietário ou arrendatário, por época da decisão e classe etária no momento da decisão| Percentagem de famílias em cada classe</v>
      </c>
      <c r="C70" t="s">
        <v>162</v>
      </c>
    </row>
    <row r="71" spans="1:3" x14ac:dyDescent="0.25">
      <c r="A71" s="227" t="str">
        <f t="shared" ca="1" si="2"/>
        <v>Table B1.1 • Reason for being a homeowner or a renter, by time of decision and age group at the time of decision | Percentage of households in each class</v>
      </c>
      <c r="C71" t="s">
        <v>163</v>
      </c>
    </row>
    <row r="72" spans="1:3" x14ac:dyDescent="0.25">
      <c r="A72" s="227" t="str">
        <f t="shared" ca="1" si="2"/>
        <v>Quadro C1.2 • Motivo para ser proprietário ou arrendatário no momento da entrevista, por classe etária e rendimento da família nesse período | Percentagem de famílias em cada classe</v>
      </c>
      <c r="C72" t="s">
        <v>1008</v>
      </c>
    </row>
    <row r="73" spans="1:3" x14ac:dyDescent="0.25">
      <c r="A73" s="227" t="str">
        <f t="shared" ca="1" si="2"/>
        <v>Table B1.2 • Reason for being a homeowner or a renter at the time of the interview, by age group and household income during that period | Percentage of households in each class</v>
      </c>
      <c r="C73" t="s">
        <v>1009</v>
      </c>
    </row>
    <row r="74" spans="1:3" x14ac:dyDescent="0.25">
      <c r="A74" s="70"/>
    </row>
    <row r="75" spans="1:3" ht="35.25" customHeight="1" x14ac:dyDescent="0.25">
      <c r="A75" s="3" t="s">
        <v>1016</v>
      </c>
    </row>
    <row r="76" spans="1:3" x14ac:dyDescent="0.25">
      <c r="A76" s="227" t="str">
        <f t="shared" ref="A76:A81" ca="1" si="3">HYPERLINK("#"&amp;C76,INDIRECT(C76))</f>
        <v>Quadro A1 • Famílias proprietárias da residência principal entre 1981 e 2021 | Percentagem do total de famílias em cada classe</v>
      </c>
      <c r="C76" t="s">
        <v>1010</v>
      </c>
    </row>
    <row r="77" spans="1:3" x14ac:dyDescent="0.25">
      <c r="A77" s="227" t="str">
        <f t="shared" ca="1" si="3"/>
        <v>Table A1 • Homeowner households between 1981 and 2021 | Percentage of total households in each class</v>
      </c>
      <c r="C77" t="s">
        <v>1011</v>
      </c>
    </row>
    <row r="78" spans="1:3" x14ac:dyDescent="0.25">
      <c r="A78" s="227" t="str">
        <f t="shared" ca="1" si="3"/>
        <v>Quadro A2 • Famílias proprietárias com empréstimo entre 1981 e 2021 | Percentagem do total de famílias proprietárias em cada classe</v>
      </c>
      <c r="C78" t="s">
        <v>1012</v>
      </c>
    </row>
    <row r="79" spans="1:3" x14ac:dyDescent="0.25">
      <c r="A79" s="227" t="str">
        <f t="shared" ca="1" si="3"/>
        <v>Table A2 • Homeowner households with loan between 1981 and 2021 | Percentage of total homeowners in each class</v>
      </c>
      <c r="C79" t="s">
        <v>1013</v>
      </c>
    </row>
    <row r="80" spans="1:3" x14ac:dyDescent="0.25">
      <c r="A80" s="227" t="str">
        <f t="shared" ca="1" si="3"/>
        <v>Quadro A3 • Famílias arrendatárias da residência principal entre 1981 e 2021| Percentagem do total de famílias em cada classe</v>
      </c>
      <c r="C80" t="s">
        <v>1014</v>
      </c>
    </row>
    <row r="81" spans="1:3" x14ac:dyDescent="0.25">
      <c r="A81" s="227" t="str">
        <f t="shared" ca="1" si="3"/>
        <v>Table A3 • Renter households of the main residence between 1981 and 2021 | Percentage of total households in each class</v>
      </c>
      <c r="C81" t="s">
        <v>1015</v>
      </c>
    </row>
    <row r="83" spans="1:3" ht="35.25" customHeight="1" x14ac:dyDescent="0.25">
      <c r="A83" s="3" t="s">
        <v>1042</v>
      </c>
    </row>
    <row r="85" spans="1:3" x14ac:dyDescent="0.25">
      <c r="A85" s="4" t="str">
        <f t="shared" ref="A85:A98" ca="1" si="4">HYPERLINK("#"&amp;C85,INDIRECT(C85))</f>
        <v xml:space="preserve">Gráfico 1 • Despesa pública em pensões de velhice: valores observados e projetados | Em percentagem do PIB </v>
      </c>
      <c r="C85" t="s">
        <v>180</v>
      </c>
    </row>
    <row r="86" spans="1:3" x14ac:dyDescent="0.25">
      <c r="A86" s="4" t="str">
        <f t="shared" ca="1" si="4"/>
        <v>Chart 1 • Public expenditure on old-age pensions: observed and projected values | As a percentage of GDP</v>
      </c>
      <c r="C86" t="s">
        <v>181</v>
      </c>
    </row>
    <row r="87" spans="1:3" x14ac:dyDescent="0.25">
      <c r="A87" s="4" t="str">
        <f t="shared" ca="1" si="4"/>
        <v>Gráfico 2 • Taxas de substituição brutas em 2019 e 2070 | Em percentagem</v>
      </c>
      <c r="C87" t="s">
        <v>182</v>
      </c>
    </row>
    <row r="88" spans="1:3" x14ac:dyDescent="0.25">
      <c r="A88" s="4" t="str">
        <f t="shared" ca="1" si="4"/>
        <v>Chart 2 • Gross replacement rates in 2019 and 2070 | In percentage</v>
      </c>
      <c r="C88" t="s">
        <v>183</v>
      </c>
    </row>
    <row r="89" spans="1:3" x14ac:dyDescent="0.25">
      <c r="A89" s="4" t="str">
        <f t="shared" ca="1" si="4"/>
        <v xml:space="preserve">Gráfico 3 • Remuneração de referência: diferença percentual entre a fórmula atual e a anterior | Em percentagem </v>
      </c>
      <c r="C89" t="s">
        <v>184</v>
      </c>
    </row>
    <row r="90" spans="1:3" x14ac:dyDescent="0.25">
      <c r="A90" s="4" t="str">
        <f t="shared" ca="1" si="4"/>
        <v>Chart 3 • Reference remuneration: percentual difference between the current and previous formula | In percentage</v>
      </c>
      <c r="C90" t="s">
        <v>185</v>
      </c>
    </row>
    <row r="91" spans="1:3" x14ac:dyDescent="0.25">
      <c r="A91" s="4" t="str">
        <f t="shared" ca="1" si="4"/>
        <v>Gráfico 4 • Taxa de formação da pensão: com a anterior e a atual fórmula de cálculo | Em percentagem</v>
      </c>
      <c r="C91" t="s">
        <v>186</v>
      </c>
    </row>
    <row r="92" spans="1:3" x14ac:dyDescent="0.25">
      <c r="A92" s="4" t="str">
        <f t="shared" ca="1" si="4"/>
        <v>Chart 4 • Pension formation rate: with the previous and current calculation formula | In percentage</v>
      </c>
      <c r="C92" t="s">
        <v>187</v>
      </c>
    </row>
    <row r="93" spans="1:3" x14ac:dyDescent="0.25">
      <c r="A93" s="4" t="str">
        <f t="shared" ca="1" si="4"/>
        <v>Gráfico 5 • Taxas de substituição em função do crescimento médio do salário real | Em percentagem</v>
      </c>
      <c r="C93" t="s">
        <v>188</v>
      </c>
    </row>
    <row r="94" spans="1:3" x14ac:dyDescent="0.25">
      <c r="A94" s="4" t="str">
        <f t="shared" ca="1" si="4"/>
        <v>Chart 5 • Replacement rates as a function of average real wage growth | In percentage</v>
      </c>
      <c r="C94" t="s">
        <v>189</v>
      </c>
    </row>
    <row r="95" spans="1:3" x14ac:dyDescent="0.25">
      <c r="A95" s="4" t="str">
        <f t="shared" ca="1" si="4"/>
        <v>Gráfico 6 • Análise de sensibilidade ao perfil de progressão salarial</v>
      </c>
      <c r="C95" t="s">
        <v>190</v>
      </c>
    </row>
    <row r="96" spans="1:3" x14ac:dyDescent="0.25">
      <c r="A96" s="4" t="str">
        <f t="shared" ca="1" si="4"/>
        <v>Chart 6 • Sensitivity analysis of the wage progression profile</v>
      </c>
      <c r="C96" t="s">
        <v>191</v>
      </c>
    </row>
    <row r="97" spans="1:3" x14ac:dyDescent="0.25">
      <c r="A97" s="4" t="str">
        <f t="shared" ca="1" si="4"/>
        <v>Gráfico 7 • Penalização e bonificação associada à reforma antes ou depois da idade legal | Em percentagem</v>
      </c>
      <c r="C97" t="s">
        <v>192</v>
      </c>
    </row>
    <row r="98" spans="1:3" x14ac:dyDescent="0.25">
      <c r="A98" s="4" t="str">
        <f t="shared" ca="1" si="4"/>
        <v>Chart 7 • Penalty and bonus associated with retirement before or after legal age | In percentage</v>
      </c>
      <c r="C98" t="s">
        <v>193</v>
      </c>
    </row>
  </sheetData>
  <sheetProtection algorithmName="SHA-512" hashValue="jcXw+kaF9rI6E0X/SRngGQYxeL4i48LY1PT97XNgdnnphnE/g6RNI/vo7yGvfaa3D4z1jxH/uSezr/u1bEwVcg==" saltValue="UNNGnCtxu5jQGjVKs1S5sQ==" spinCount="100000" sheet="1" objects="1" scenarios="1"/>
  <phoneticPr fontId="29" type="noConversion"/>
  <pageMargins left="0.7" right="0.7" top="0.75" bottom="0.75" header="0.3" footer="0.3"/>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689E9D-61D9-4DCD-9870-4001C80AAD66}">
  <sheetPr codeName="Sheet3"/>
  <dimension ref="A5:M41"/>
  <sheetViews>
    <sheetView showGridLines="0" showRowColHeaders="0" zoomScaleNormal="100" workbookViewId="0">
      <selection activeCell="A8" sqref="A8"/>
    </sheetView>
  </sheetViews>
  <sheetFormatPr defaultRowHeight="15" x14ac:dyDescent="0.25"/>
  <cols>
    <col min="1" max="1" width="59" customWidth="1"/>
    <col min="2" max="2" width="40.42578125" customWidth="1"/>
  </cols>
  <sheetData>
    <row r="5" spans="1:13" ht="36" customHeight="1" x14ac:dyDescent="0.25">
      <c r="A5" s="9" t="s">
        <v>6</v>
      </c>
    </row>
    <row r="6" spans="1:13" ht="18.75" x14ac:dyDescent="0.25">
      <c r="A6" s="5" t="s">
        <v>196</v>
      </c>
    </row>
    <row r="7" spans="1:13" x14ac:dyDescent="0.25">
      <c r="A7" s="61" t="str">
        <f>+Índice!$A$7</f>
        <v>Parte I. Projeções para a economia portuguesa: 2023-25/Part I. Projections for the Portuguese economy: 2023-25</v>
      </c>
    </row>
    <row r="8" spans="1:13" ht="18.75" x14ac:dyDescent="0.25">
      <c r="A8" s="5"/>
    </row>
    <row r="9" spans="1:13" x14ac:dyDescent="0.25">
      <c r="A9" s="6"/>
    </row>
    <row r="10" spans="1:13" x14ac:dyDescent="0.25">
      <c r="A10" t="s">
        <v>3</v>
      </c>
    </row>
    <row r="11" spans="1:13" x14ac:dyDescent="0.25">
      <c r="A11" s="7" t="s">
        <v>4</v>
      </c>
    </row>
    <row r="13" spans="1:13" x14ac:dyDescent="0.25">
      <c r="A13" s="8" t="s">
        <v>5</v>
      </c>
      <c r="C13" t="s">
        <v>7</v>
      </c>
      <c r="E13" t="s">
        <v>7</v>
      </c>
      <c r="F13" t="s">
        <v>7</v>
      </c>
      <c r="G13" t="s">
        <v>7</v>
      </c>
      <c r="H13" t="s">
        <v>7</v>
      </c>
      <c r="J13" t="s">
        <v>7</v>
      </c>
      <c r="K13" t="s">
        <v>7</v>
      </c>
      <c r="L13" t="s">
        <v>7</v>
      </c>
      <c r="M13" t="s">
        <v>7</v>
      </c>
    </row>
    <row r="14" spans="1:13" ht="15" customHeight="1" x14ac:dyDescent="0.25">
      <c r="C14" t="s">
        <v>8</v>
      </c>
      <c r="E14" s="286" t="s">
        <v>359</v>
      </c>
      <c r="F14" s="286"/>
      <c r="G14" s="286"/>
      <c r="H14" s="286"/>
      <c r="J14" s="286" t="s">
        <v>14</v>
      </c>
      <c r="K14" s="286"/>
      <c r="L14" s="286"/>
      <c r="M14" s="286"/>
    </row>
    <row r="15" spans="1:13" ht="15" customHeight="1" x14ac:dyDescent="0.25">
      <c r="C15" s="7" t="s">
        <v>9</v>
      </c>
      <c r="D15" s="7"/>
      <c r="E15" s="287" t="s">
        <v>383</v>
      </c>
      <c r="F15" s="287"/>
      <c r="G15" s="287"/>
      <c r="H15" s="287"/>
      <c r="I15" s="7"/>
      <c r="J15" s="287" t="s">
        <v>165</v>
      </c>
      <c r="K15" s="287"/>
      <c r="L15" s="287"/>
      <c r="M15" s="287"/>
    </row>
    <row r="16" spans="1:13" x14ac:dyDescent="0.25">
      <c r="C16">
        <v>2022</v>
      </c>
      <c r="E16">
        <v>2022</v>
      </c>
      <c r="F16" t="s">
        <v>10</v>
      </c>
      <c r="G16" t="s">
        <v>11</v>
      </c>
      <c r="H16" t="s">
        <v>12</v>
      </c>
      <c r="J16" t="s">
        <v>13</v>
      </c>
      <c r="K16" t="s">
        <v>10</v>
      </c>
      <c r="L16" t="s">
        <v>11</v>
      </c>
      <c r="M16" t="s">
        <v>12</v>
      </c>
    </row>
    <row r="18" spans="1:13" ht="15.75" x14ac:dyDescent="0.25">
      <c r="A18" s="10" t="s">
        <v>15</v>
      </c>
      <c r="B18" s="11" t="s">
        <v>16</v>
      </c>
      <c r="C18" s="32">
        <v>99.999999999999972</v>
      </c>
      <c r="E18" s="15">
        <v>6.8275108294552922</v>
      </c>
      <c r="F18" s="15">
        <v>2.1391496700448016</v>
      </c>
      <c r="G18" s="15">
        <v>1.5170138265201416</v>
      </c>
      <c r="H18" s="15">
        <v>2.0946176383907869</v>
      </c>
      <c r="J18" s="15">
        <v>6.6857511051508141</v>
      </c>
      <c r="K18" s="15">
        <v>2.7487356272530405</v>
      </c>
      <c r="L18" s="15">
        <v>2.4104709868301768</v>
      </c>
      <c r="M18" s="15">
        <v>2.3219371113142273</v>
      </c>
    </row>
    <row r="19" spans="1:13" ht="15.75" x14ac:dyDescent="0.25">
      <c r="A19" s="10"/>
      <c r="B19" s="11"/>
      <c r="C19" s="32"/>
      <c r="E19" s="15"/>
      <c r="F19" s="15"/>
      <c r="G19" s="15"/>
      <c r="H19" s="15"/>
      <c r="J19" s="15"/>
      <c r="K19" s="15"/>
      <c r="L19" s="15"/>
      <c r="M19" s="15"/>
    </row>
    <row r="20" spans="1:13" ht="15.75" x14ac:dyDescent="0.25">
      <c r="A20" s="10" t="s">
        <v>17</v>
      </c>
      <c r="B20" s="11" t="s">
        <v>18</v>
      </c>
      <c r="C20" s="32">
        <v>64.1923753403631</v>
      </c>
      <c r="E20" s="15">
        <v>5.5502146215343942</v>
      </c>
      <c r="F20" s="15">
        <v>0.99697803299740428</v>
      </c>
      <c r="G20" s="15">
        <v>1.2563700853267932</v>
      </c>
      <c r="H20" s="15">
        <v>1.5522643185375387</v>
      </c>
      <c r="J20" s="15">
        <v>5.7780111052947944</v>
      </c>
      <c r="K20" s="15">
        <v>1.6137713995012746</v>
      </c>
      <c r="L20" s="15">
        <v>1.6812298909068204</v>
      </c>
      <c r="M20" s="15">
        <v>1.6901483087765854</v>
      </c>
    </row>
    <row r="21" spans="1:13" ht="15.75" x14ac:dyDescent="0.25">
      <c r="A21" s="10" t="s">
        <v>19</v>
      </c>
      <c r="B21" s="11" t="s">
        <v>20</v>
      </c>
      <c r="C21" s="32">
        <v>17.563588990382637</v>
      </c>
      <c r="E21" s="15">
        <v>1.3956079378150292</v>
      </c>
      <c r="F21" s="15">
        <v>1.1773739590080083</v>
      </c>
      <c r="G21" s="15">
        <v>1.2062582182386592</v>
      </c>
      <c r="H21" s="15">
        <v>0.83622641030460443</v>
      </c>
      <c r="J21" s="15">
        <v>1.7123571004102445</v>
      </c>
      <c r="K21" s="15">
        <v>1.4527051939816857</v>
      </c>
      <c r="L21" s="15">
        <v>1.4407031300307693</v>
      </c>
      <c r="M21" s="15">
        <v>0.9268052377465068</v>
      </c>
    </row>
    <row r="22" spans="1:13" ht="15.75" x14ac:dyDescent="0.25">
      <c r="A22" s="10" t="s">
        <v>21</v>
      </c>
      <c r="B22" s="11" t="s">
        <v>22</v>
      </c>
      <c r="C22" s="32">
        <v>20.081449673781936</v>
      </c>
      <c r="E22" s="15">
        <v>2.9968243161431047</v>
      </c>
      <c r="F22" s="15">
        <v>1.5010690174946291</v>
      </c>
      <c r="G22" s="15">
        <v>5.0130935153128888</v>
      </c>
      <c r="H22" s="15">
        <v>5.0407385301181762</v>
      </c>
      <c r="J22" s="15">
        <v>2.9697834411630311</v>
      </c>
      <c r="K22" s="15">
        <v>3.1453805507122041</v>
      </c>
      <c r="L22" s="15">
        <v>5.3120554128545621</v>
      </c>
      <c r="M22" s="15">
        <v>5.3817377670408746</v>
      </c>
    </row>
    <row r="23" spans="1:13" ht="15.75" x14ac:dyDescent="0.25">
      <c r="A23" s="10" t="s">
        <v>23</v>
      </c>
      <c r="B23" s="11" t="s">
        <v>24</v>
      </c>
      <c r="C23" s="32">
        <v>102.40721196563132</v>
      </c>
      <c r="E23" s="15">
        <v>4.4243625803050293</v>
      </c>
      <c r="F23" s="15">
        <v>0.8647824955547776</v>
      </c>
      <c r="G23" s="15">
        <v>2.0776209821646034</v>
      </c>
      <c r="H23" s="15">
        <v>2.0936393820208536</v>
      </c>
      <c r="J23" s="15">
        <v>4.5463970489370666</v>
      </c>
      <c r="K23" s="15">
        <v>1.0639918992298476</v>
      </c>
      <c r="L23" s="15">
        <v>2.3859248916504754</v>
      </c>
      <c r="M23" s="15">
        <v>2.2934459423368736</v>
      </c>
    </row>
    <row r="24" spans="1:13" ht="15.75" x14ac:dyDescent="0.25">
      <c r="A24" s="10" t="s">
        <v>25</v>
      </c>
      <c r="B24" s="11" t="s">
        <v>26</v>
      </c>
      <c r="C24" s="32">
        <v>49.598968701974009</v>
      </c>
      <c r="E24" s="15">
        <v>17.396814743130307</v>
      </c>
      <c r="F24" s="15">
        <v>4.1489126165728578</v>
      </c>
      <c r="G24" s="15">
        <v>2.1028608648715021</v>
      </c>
      <c r="H24" s="15">
        <v>3.8575690539815071</v>
      </c>
      <c r="J24" s="15">
        <v>16.713467550129593</v>
      </c>
      <c r="K24" s="15">
        <v>7.79221914497748</v>
      </c>
      <c r="L24" s="15">
        <v>4.2250865840239413</v>
      </c>
      <c r="M24" s="15">
        <v>3.9657424344489129</v>
      </c>
    </row>
    <row r="25" spans="1:13" ht="15.75" x14ac:dyDescent="0.25">
      <c r="A25" s="10" t="s">
        <v>27</v>
      </c>
      <c r="B25" s="12" t="s">
        <v>28</v>
      </c>
      <c r="C25" s="32">
        <v>52.006180667605342</v>
      </c>
      <c r="E25" s="15">
        <v>11.056287556747833</v>
      </c>
      <c r="F25" s="15">
        <v>1.2980620466289707</v>
      </c>
      <c r="G25" s="15">
        <v>3.3888637401439041</v>
      </c>
      <c r="H25" s="15">
        <v>3.8665527240969055</v>
      </c>
      <c r="J25" s="15">
        <v>11.097253432364013</v>
      </c>
      <c r="K25" s="15">
        <v>4.0129229385555476</v>
      </c>
      <c r="L25" s="15">
        <v>4.2189578296169685</v>
      </c>
      <c r="M25" s="15">
        <v>3.9403893565977341</v>
      </c>
    </row>
    <row r="26" spans="1:13" x14ac:dyDescent="0.25">
      <c r="A26" s="10"/>
      <c r="B26" s="11"/>
    </row>
    <row r="27" spans="1:13" ht="17.25" x14ac:dyDescent="0.25">
      <c r="A27" s="13" t="s">
        <v>29</v>
      </c>
      <c r="B27" s="11" t="s">
        <v>30</v>
      </c>
      <c r="E27" s="15">
        <v>1.5366423110422858</v>
      </c>
      <c r="F27" s="15">
        <v>0.75318817609016264</v>
      </c>
      <c r="G27" s="15">
        <v>0.2266084647411617</v>
      </c>
      <c r="H27" s="15">
        <v>0.41104505224072341</v>
      </c>
      <c r="I27" s="123"/>
      <c r="J27" s="15">
        <v>2.0303416888464341</v>
      </c>
      <c r="K27" s="15">
        <v>0.62973605213092299</v>
      </c>
      <c r="L27" s="15">
        <v>0.57441363201911599</v>
      </c>
      <c r="M27" s="15">
        <v>0.48296374412186083</v>
      </c>
    </row>
    <row r="28" spans="1:13" ht="17.25" x14ac:dyDescent="0.25">
      <c r="A28" s="13" t="s">
        <v>31</v>
      </c>
      <c r="B28" s="11" t="s">
        <v>32</v>
      </c>
      <c r="E28" s="15">
        <v>6.0111293841220759</v>
      </c>
      <c r="F28" s="15">
        <v>6.4638337079212089</v>
      </c>
      <c r="G28" s="15">
        <v>6.7495962132702854</v>
      </c>
      <c r="H28" s="15">
        <v>6.9393433322644444</v>
      </c>
      <c r="I28" s="123"/>
      <c r="J28" s="15">
        <v>6.0111293841220759</v>
      </c>
      <c r="K28" s="15">
        <v>6.833670354079378</v>
      </c>
      <c r="L28" s="15">
        <v>6.6936844762372329</v>
      </c>
      <c r="M28" s="15">
        <v>6.7390484143992557</v>
      </c>
    </row>
    <row r="29" spans="1:13" x14ac:dyDescent="0.25">
      <c r="A29" s="10"/>
      <c r="B29" s="11"/>
      <c r="E29" s="15"/>
      <c r="F29" s="15"/>
      <c r="G29" s="15"/>
      <c r="H29" s="15"/>
      <c r="I29" s="123"/>
      <c r="J29" s="15"/>
      <c r="K29" s="15"/>
      <c r="L29" s="15"/>
      <c r="M29" s="15"/>
    </row>
    <row r="30" spans="1:13" x14ac:dyDescent="0.25">
      <c r="A30" s="10" t="s">
        <v>33</v>
      </c>
      <c r="B30" s="11" t="s">
        <v>34</v>
      </c>
      <c r="E30" s="15">
        <v>-0.20254121115984855</v>
      </c>
      <c r="F30" s="15">
        <v>3.0184981854685096</v>
      </c>
      <c r="G30" s="15">
        <v>2.73019423571332</v>
      </c>
      <c r="H30" s="15">
        <v>3.0123793688209872</v>
      </c>
      <c r="I30" s="123"/>
      <c r="J30" s="15">
        <v>-0.44766696726020261</v>
      </c>
      <c r="K30" s="15">
        <v>3.7783602005269548</v>
      </c>
      <c r="L30" s="15">
        <v>3.5244350630010461</v>
      </c>
      <c r="M30" s="15">
        <v>3.7769515176331194</v>
      </c>
    </row>
    <row r="31" spans="1:13" x14ac:dyDescent="0.25">
      <c r="A31" s="14" t="s">
        <v>35</v>
      </c>
      <c r="B31" s="12" t="s">
        <v>36</v>
      </c>
      <c r="E31" s="15">
        <v>-1.9319405169730159</v>
      </c>
      <c r="F31" s="15">
        <v>1.0753356253649906</v>
      </c>
      <c r="G31" s="15">
        <v>0.5522285822456624</v>
      </c>
      <c r="H31" s="15">
        <v>0.75009649886418606</v>
      </c>
      <c r="I31" s="123"/>
      <c r="J31" s="15">
        <v>-2.0641020246887698</v>
      </c>
      <c r="K31" s="15">
        <v>1.6735552064742334</v>
      </c>
      <c r="L31" s="15">
        <v>1.637342320590413</v>
      </c>
      <c r="M31" s="15">
        <v>1.8174404288768493</v>
      </c>
    </row>
    <row r="32" spans="1:13" x14ac:dyDescent="0.25">
      <c r="A32" s="10"/>
      <c r="B32" s="11"/>
    </row>
    <row r="33" spans="1:13" x14ac:dyDescent="0.25">
      <c r="A33" s="10" t="s">
        <v>37</v>
      </c>
      <c r="B33" s="11" t="s">
        <v>38</v>
      </c>
      <c r="E33" s="15">
        <v>8.1026581118239989</v>
      </c>
      <c r="F33" s="15">
        <v>5.4316793648278292</v>
      </c>
      <c r="G33" s="15">
        <v>3.5650867426372486</v>
      </c>
      <c r="H33" s="15">
        <v>2.1075345915758419</v>
      </c>
      <c r="J33" s="15">
        <v>8.1026581118239989</v>
      </c>
      <c r="K33" s="15">
        <v>5.2049974789395179</v>
      </c>
      <c r="L33" s="15">
        <v>3.3127884693541034</v>
      </c>
      <c r="M33" s="15">
        <v>2.1327050977615585</v>
      </c>
    </row>
    <row r="34" spans="1:13" x14ac:dyDescent="0.25">
      <c r="A34" s="10" t="s">
        <v>384</v>
      </c>
      <c r="B34" s="108" t="s">
        <v>386</v>
      </c>
      <c r="E34" s="15">
        <v>23.837032532684717</v>
      </c>
      <c r="F34" s="15">
        <v>-8.0179836137611744</v>
      </c>
      <c r="G34" s="15">
        <v>5.5163936679186492</v>
      </c>
      <c r="H34" s="15">
        <v>0.73714897003533508</v>
      </c>
      <c r="J34" s="15">
        <v>23.837032532684717</v>
      </c>
      <c r="K34" s="15">
        <v>-12.278501528080682</v>
      </c>
      <c r="L34" s="15">
        <v>0.7987100734103052</v>
      </c>
      <c r="M34" s="15">
        <v>-0.15097812249693732</v>
      </c>
    </row>
    <row r="35" spans="1:13" x14ac:dyDescent="0.25">
      <c r="A35" s="10" t="s">
        <v>385</v>
      </c>
      <c r="B35" s="108" t="s">
        <v>387</v>
      </c>
      <c r="E35" s="15">
        <v>11.42291133711862</v>
      </c>
      <c r="F35" s="15">
        <v>8.9644899236499498</v>
      </c>
      <c r="G35" s="15">
        <v>4.7579696430618696</v>
      </c>
      <c r="H35" s="15">
        <v>2.2418193554497634</v>
      </c>
      <c r="J35" s="15">
        <v>11.42291133711862</v>
      </c>
      <c r="K35" s="15">
        <v>9.0410187451579276</v>
      </c>
      <c r="L35" s="15">
        <v>4.6476607409416886</v>
      </c>
      <c r="M35" s="15">
        <v>2.4038118906093615</v>
      </c>
    </row>
    <row r="36" spans="1:13" x14ac:dyDescent="0.25">
      <c r="A36" s="10" t="s">
        <v>39</v>
      </c>
      <c r="B36" s="11" t="s">
        <v>41</v>
      </c>
      <c r="E36" s="15">
        <v>6.7465104944830898</v>
      </c>
      <c r="F36" s="15">
        <v>6.6484820793702966</v>
      </c>
      <c r="G36" s="15">
        <v>3.4133413387907154</v>
      </c>
      <c r="H36" s="15">
        <v>2.2152167556524205</v>
      </c>
      <c r="J36" s="15">
        <v>6.7465104944830898</v>
      </c>
      <c r="K36" s="15">
        <v>6.7815284031980383</v>
      </c>
      <c r="L36" s="15">
        <v>3.4961517353386995</v>
      </c>
      <c r="M36" s="15">
        <v>2.2958546582028134</v>
      </c>
    </row>
    <row r="37" spans="1:13" x14ac:dyDescent="0.25">
      <c r="A37" s="10" t="s">
        <v>40</v>
      </c>
      <c r="B37" s="11" t="s">
        <v>42</v>
      </c>
      <c r="E37" s="15">
        <v>4.9738922639525072</v>
      </c>
      <c r="F37" s="15">
        <v>5.5833088761432492</v>
      </c>
      <c r="G37" s="15">
        <v>2.9402863285235412</v>
      </c>
      <c r="H37" s="15">
        <v>2.2115026335692107</v>
      </c>
      <c r="J37" s="15">
        <v>4.9738922639525072</v>
      </c>
      <c r="K37" s="15">
        <v>5.7326327998801219</v>
      </c>
      <c r="L37" s="15">
        <v>3.0929688447034067</v>
      </c>
      <c r="M37" s="15">
        <v>2.2577747246235162</v>
      </c>
    </row>
    <row r="38" spans="1:13" x14ac:dyDescent="0.25">
      <c r="A38" s="10"/>
      <c r="B38" s="11"/>
      <c r="E38" s="15"/>
      <c r="F38" s="15"/>
      <c r="G38" s="15"/>
      <c r="H38" s="15"/>
      <c r="J38" s="15"/>
      <c r="K38" s="15"/>
      <c r="L38" s="15"/>
      <c r="M38" s="15"/>
    </row>
    <row r="40" spans="1:13" x14ac:dyDescent="0.25">
      <c r="A40" t="s">
        <v>388</v>
      </c>
    </row>
    <row r="41" spans="1:13" x14ac:dyDescent="0.25">
      <c r="A41" s="7" t="s">
        <v>389</v>
      </c>
    </row>
  </sheetData>
  <mergeCells count="4">
    <mergeCell ref="E14:H14"/>
    <mergeCell ref="J14:M14"/>
    <mergeCell ref="E15:H15"/>
    <mergeCell ref="J15:M15"/>
  </mergeCells>
  <hyperlinks>
    <hyperlink ref="A5" location="Índice!A1" display="Índice/Contents" xr:uid="{9A746043-27C6-40CA-B6EF-6EDDEC4B7AD2}"/>
  </hyperlinks>
  <pageMargins left="0.7" right="0.7" top="0.75" bottom="0.75"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4BE95-390D-42A0-B0C9-15F48C49F111}">
  <sheetPr codeName="Sheet4"/>
  <dimension ref="A5:R40"/>
  <sheetViews>
    <sheetView showGridLines="0" showRowColHeaders="0" zoomScaleNormal="100" workbookViewId="0">
      <selection activeCell="A8" sqref="A8"/>
    </sheetView>
  </sheetViews>
  <sheetFormatPr defaultRowHeight="15" x14ac:dyDescent="0.25"/>
  <cols>
    <col min="1" max="1" width="61.140625" customWidth="1"/>
    <col min="2" max="2" width="44.140625" customWidth="1"/>
    <col min="3" max="14" width="10.7109375" customWidth="1"/>
  </cols>
  <sheetData>
    <row r="5" spans="1:18" ht="36" customHeight="1" x14ac:dyDescent="0.25">
      <c r="A5" s="9" t="s">
        <v>6</v>
      </c>
    </row>
    <row r="6" spans="1:18" ht="18.75" x14ac:dyDescent="0.25">
      <c r="A6" s="5" t="s">
        <v>196</v>
      </c>
    </row>
    <row r="7" spans="1:18" x14ac:dyDescent="0.25">
      <c r="A7" s="61" t="str">
        <f>+Índice!$A$7</f>
        <v>Parte I. Projeções para a economia portuguesa: 2023-25/Part I. Projections for the Portuguese economy: 2023-25</v>
      </c>
    </row>
    <row r="8" spans="1:18" ht="18.75" x14ac:dyDescent="0.25">
      <c r="A8" s="5"/>
    </row>
    <row r="9" spans="1:18" x14ac:dyDescent="0.25">
      <c r="A9" s="6"/>
    </row>
    <row r="10" spans="1:18" x14ac:dyDescent="0.25">
      <c r="A10" t="s">
        <v>390</v>
      </c>
    </row>
    <row r="11" spans="1:18" x14ac:dyDescent="0.25">
      <c r="A11" s="7" t="s">
        <v>391</v>
      </c>
    </row>
    <row r="13" spans="1:18" x14ac:dyDescent="0.25">
      <c r="A13" s="8" t="s">
        <v>5</v>
      </c>
      <c r="C13" s="16" t="s">
        <v>7</v>
      </c>
      <c r="D13" s="16" t="s">
        <v>7</v>
      </c>
      <c r="E13" s="16" t="s">
        <v>7</v>
      </c>
      <c r="F13" s="16" t="s">
        <v>7</v>
      </c>
      <c r="G13" s="16" t="s">
        <v>7</v>
      </c>
      <c r="H13" s="16" t="s">
        <v>7</v>
      </c>
      <c r="I13" s="16" t="s">
        <v>7</v>
      </c>
      <c r="J13" s="16" t="s">
        <v>7</v>
      </c>
      <c r="K13" s="16" t="s">
        <v>7</v>
      </c>
      <c r="L13" s="16" t="s">
        <v>7</v>
      </c>
      <c r="M13" s="16" t="s">
        <v>7</v>
      </c>
      <c r="N13" s="16" t="s">
        <v>7</v>
      </c>
      <c r="O13" s="16"/>
      <c r="P13" s="16"/>
      <c r="Q13" s="16"/>
      <c r="R13" s="16"/>
    </row>
    <row r="14" spans="1:18" ht="15" customHeight="1" x14ac:dyDescent="0.25">
      <c r="C14" s="31" t="s">
        <v>43</v>
      </c>
      <c r="D14" s="31" t="s">
        <v>44</v>
      </c>
      <c r="E14" s="31" t="s">
        <v>45</v>
      </c>
      <c r="F14" s="31" t="s">
        <v>46</v>
      </c>
      <c r="G14" s="31" t="s">
        <v>497</v>
      </c>
      <c r="H14" s="31" t="s">
        <v>498</v>
      </c>
      <c r="I14" s="31" t="s">
        <v>47</v>
      </c>
      <c r="J14" s="31" t="s">
        <v>48</v>
      </c>
      <c r="K14" s="31" t="s">
        <v>55</v>
      </c>
      <c r="L14" s="31" t="s">
        <v>56</v>
      </c>
      <c r="M14" s="31" t="s">
        <v>57</v>
      </c>
      <c r="N14" s="31" t="s">
        <v>58</v>
      </c>
      <c r="O14" s="31"/>
      <c r="P14" s="31"/>
      <c r="Q14" s="31"/>
      <c r="R14" s="31"/>
    </row>
    <row r="15" spans="1:18" ht="15" customHeight="1" x14ac:dyDescent="0.25">
      <c r="C15" s="17" t="s">
        <v>49</v>
      </c>
      <c r="D15" s="17" t="s">
        <v>50</v>
      </c>
      <c r="E15" s="17" t="s">
        <v>51</v>
      </c>
      <c r="F15" s="17" t="s">
        <v>52</v>
      </c>
      <c r="G15" s="17" t="s">
        <v>1023</v>
      </c>
      <c r="H15" s="17" t="s">
        <v>1024</v>
      </c>
      <c r="I15" s="17" t="s">
        <v>53</v>
      </c>
      <c r="J15" s="17" t="s">
        <v>54</v>
      </c>
      <c r="K15" s="17" t="s">
        <v>59</v>
      </c>
      <c r="L15" s="17" t="s">
        <v>60</v>
      </c>
      <c r="M15" s="17" t="s">
        <v>61</v>
      </c>
      <c r="N15" s="17" t="s">
        <v>62</v>
      </c>
      <c r="O15" s="17"/>
      <c r="P15" s="17"/>
      <c r="Q15" s="17"/>
      <c r="R15" s="17"/>
    </row>
    <row r="17" spans="1:18" x14ac:dyDescent="0.25">
      <c r="A17" s="18" t="s">
        <v>392</v>
      </c>
      <c r="B17" s="19" t="s">
        <v>393</v>
      </c>
    </row>
    <row r="18" spans="1:18" x14ac:dyDescent="0.25">
      <c r="A18" s="14" t="s">
        <v>396</v>
      </c>
      <c r="B18" s="10" t="s">
        <v>383</v>
      </c>
      <c r="C18" s="15">
        <v>2.3100344140846829</v>
      </c>
      <c r="D18" s="15">
        <v>5.6977688668567339E-2</v>
      </c>
      <c r="E18" s="15">
        <v>0.49128080749886749</v>
      </c>
      <c r="F18" s="15">
        <v>0.50848437225235443</v>
      </c>
      <c r="G18" s="15">
        <v>1.4658033491169675</v>
      </c>
      <c r="H18" s="15">
        <v>3.5879405794261743E-2</v>
      </c>
      <c r="I18" s="15">
        <v>-0.14385579146789951</v>
      </c>
      <c r="J18" s="15">
        <v>0.27111615467300965</v>
      </c>
      <c r="K18" s="15">
        <v>0.52139792507016125</v>
      </c>
      <c r="L18" s="15">
        <v>0.53645684619687017</v>
      </c>
      <c r="M18" s="15">
        <v>0.58637853773844029</v>
      </c>
      <c r="N18" s="15">
        <v>0.60144949769660627</v>
      </c>
      <c r="O18" s="15"/>
      <c r="P18" s="15"/>
      <c r="Q18" s="15"/>
      <c r="R18" s="15"/>
    </row>
    <row r="19" spans="1:18" x14ac:dyDescent="0.25">
      <c r="A19" s="20" t="s">
        <v>397</v>
      </c>
      <c r="B19" s="21" t="s">
        <v>165</v>
      </c>
      <c r="C19" s="15">
        <v>2.2572812568397893</v>
      </c>
      <c r="D19" s="15">
        <v>0.19437481544019874</v>
      </c>
      <c r="E19" s="15">
        <v>0.33339431243133788</v>
      </c>
      <c r="F19" s="15">
        <v>0.3498491989704462</v>
      </c>
      <c r="G19" s="15">
        <v>1.5963797147826426</v>
      </c>
      <c r="H19" s="15">
        <v>0.33785908614775906</v>
      </c>
      <c r="I19" s="15">
        <v>0.54769194396216392</v>
      </c>
      <c r="J19" s="15">
        <v>0.49753509796002504</v>
      </c>
      <c r="K19" s="15">
        <v>0.69129650594869929</v>
      </c>
      <c r="L19" s="15">
        <v>0.64656773610445839</v>
      </c>
      <c r="M19" s="15">
        <v>0.63550304250345846</v>
      </c>
      <c r="N19" s="15">
        <v>0.65017139557943437</v>
      </c>
      <c r="O19" s="15"/>
      <c r="P19" s="15"/>
      <c r="Q19" s="15"/>
      <c r="R19" s="15"/>
    </row>
    <row r="20" spans="1:18" x14ac:dyDescent="0.25">
      <c r="A20" s="20"/>
      <c r="B20" s="21"/>
      <c r="C20" s="22"/>
      <c r="D20" s="22"/>
      <c r="E20" s="22"/>
      <c r="F20" s="22"/>
      <c r="G20" s="22"/>
      <c r="H20" s="22"/>
      <c r="I20" s="22"/>
      <c r="J20" s="22"/>
      <c r="K20" s="15"/>
      <c r="L20" s="15"/>
      <c r="M20" s="15"/>
      <c r="N20" s="15"/>
      <c r="O20" s="15"/>
      <c r="P20" s="15"/>
      <c r="Q20" s="15"/>
      <c r="R20" s="15"/>
    </row>
    <row r="21" spans="1:18" x14ac:dyDescent="0.25">
      <c r="A21" s="23"/>
      <c r="B21" s="24"/>
      <c r="C21" s="22"/>
      <c r="D21" s="22"/>
      <c r="E21" s="22"/>
      <c r="F21" s="22"/>
      <c r="G21" s="22"/>
      <c r="H21" s="22"/>
      <c r="I21" s="22"/>
      <c r="J21" s="22"/>
      <c r="K21" s="15"/>
      <c r="L21" s="15"/>
      <c r="M21" s="15"/>
      <c r="N21" s="15"/>
      <c r="O21" s="15"/>
      <c r="P21" s="15"/>
      <c r="Q21" s="15"/>
      <c r="R21" s="15"/>
    </row>
    <row r="22" spans="1:18" x14ac:dyDescent="0.25">
      <c r="A22" s="23" t="s">
        <v>1040</v>
      </c>
      <c r="B22" s="23" t="s">
        <v>1041</v>
      </c>
      <c r="C22" s="15"/>
      <c r="D22" s="15"/>
      <c r="E22" s="15"/>
      <c r="F22" s="15"/>
      <c r="G22" s="15"/>
      <c r="H22" s="15"/>
      <c r="I22" s="15"/>
      <c r="J22" s="15"/>
      <c r="K22" s="15"/>
      <c r="L22" s="15"/>
      <c r="M22" s="15"/>
    </row>
    <row r="23" spans="1:18" x14ac:dyDescent="0.25">
      <c r="A23" s="14" t="s">
        <v>396</v>
      </c>
      <c r="B23" s="10" t="s">
        <v>383</v>
      </c>
      <c r="C23" s="15">
        <v>4.4199073924165617</v>
      </c>
      <c r="D23" s="15">
        <v>8.1663853234385471</v>
      </c>
      <c r="E23" s="15">
        <v>9.5312350825828247</v>
      </c>
      <c r="F23" s="15">
        <v>10.207165795604809</v>
      </c>
      <c r="G23" s="15">
        <v>8.3943190275365822</v>
      </c>
      <c r="H23" s="15">
        <v>5.6535437707959204</v>
      </c>
      <c r="I23" s="15">
        <v>4.8670721013386782</v>
      </c>
      <c r="J23" s="15">
        <v>3.042201358333017</v>
      </c>
      <c r="K23" s="15">
        <v>3.4502112685189843</v>
      </c>
      <c r="L23" s="15">
        <v>3.8696303986969838</v>
      </c>
      <c r="M23" s="15">
        <v>3.5219706943345273</v>
      </c>
      <c r="N23" s="15">
        <v>3.4166024268263726</v>
      </c>
    </row>
    <row r="24" spans="1:18" x14ac:dyDescent="0.25">
      <c r="A24" s="20" t="s">
        <v>397</v>
      </c>
      <c r="B24" s="21" t="s">
        <v>165</v>
      </c>
      <c r="C24" s="15">
        <v>4.4199073924165617</v>
      </c>
      <c r="D24" s="15">
        <v>8.1663853234385471</v>
      </c>
      <c r="E24" s="15">
        <v>9.5312350825828247</v>
      </c>
      <c r="F24" s="15">
        <v>10.207165795604809</v>
      </c>
      <c r="G24" s="15">
        <v>8.3943190275365822</v>
      </c>
      <c r="H24" s="15">
        <v>5.5792659191151301</v>
      </c>
      <c r="I24" s="15">
        <v>4.2539374257424925</v>
      </c>
      <c r="J24" s="15">
        <v>2.8388054184599838</v>
      </c>
      <c r="K24" s="15">
        <v>2.7487814633862371</v>
      </c>
      <c r="L24" s="15">
        <v>3.2781658302813526</v>
      </c>
      <c r="M24" s="15">
        <v>3.646471652615574</v>
      </c>
      <c r="N24" s="15">
        <v>3.5623329536853561</v>
      </c>
    </row>
    <row r="25" spans="1:18" x14ac:dyDescent="0.25">
      <c r="A25" s="18"/>
      <c r="B25" s="18"/>
      <c r="C25" s="22"/>
      <c r="D25" s="22"/>
      <c r="E25" s="22"/>
      <c r="F25" s="22"/>
      <c r="G25" s="22"/>
      <c r="H25" s="22"/>
      <c r="I25" s="22"/>
      <c r="J25" s="22"/>
    </row>
    <row r="26" spans="1:18" x14ac:dyDescent="0.25">
      <c r="A26" s="25"/>
      <c r="B26" s="26"/>
      <c r="C26" s="18"/>
      <c r="D26" s="18"/>
      <c r="E26" s="18"/>
      <c r="F26" s="18"/>
      <c r="G26" s="18"/>
      <c r="H26" s="18"/>
      <c r="I26" s="18"/>
      <c r="J26" s="18"/>
      <c r="K26" s="15"/>
      <c r="L26" s="15"/>
      <c r="M26" s="15"/>
    </row>
    <row r="27" spans="1:18" x14ac:dyDescent="0.25">
      <c r="A27" s="28" t="s">
        <v>394</v>
      </c>
      <c r="B27" s="25"/>
      <c r="C27" s="27"/>
      <c r="D27" s="27"/>
      <c r="E27" s="27"/>
      <c r="F27" s="27"/>
      <c r="G27" s="27"/>
      <c r="H27" s="27"/>
      <c r="I27" s="27"/>
      <c r="J27" s="27"/>
      <c r="K27" s="15"/>
      <c r="L27" s="15"/>
      <c r="M27" s="15"/>
    </row>
    <row r="28" spans="1:18" x14ac:dyDescent="0.25">
      <c r="A28" s="29" t="s">
        <v>395</v>
      </c>
      <c r="B28" s="25"/>
      <c r="C28" s="18"/>
      <c r="D28" s="18"/>
      <c r="E28" s="18"/>
      <c r="F28" s="18"/>
      <c r="G28" s="18"/>
      <c r="H28" s="18"/>
      <c r="I28" s="18"/>
      <c r="J28" s="18"/>
    </row>
    <row r="29" spans="1:18" x14ac:dyDescent="0.25">
      <c r="A29" s="29"/>
      <c r="B29" s="25"/>
      <c r="C29" s="18"/>
      <c r="D29" s="18"/>
      <c r="E29" s="18"/>
      <c r="F29" s="18"/>
      <c r="G29" s="18"/>
      <c r="H29" s="18"/>
      <c r="I29" s="18"/>
      <c r="J29" s="18"/>
      <c r="K29" s="15"/>
      <c r="L29" s="15"/>
      <c r="M29" s="15"/>
    </row>
    <row r="30" spans="1:18" x14ac:dyDescent="0.25">
      <c r="A30" s="14"/>
      <c r="B30" s="12"/>
      <c r="E30" s="15"/>
      <c r="F30" s="15"/>
      <c r="G30" s="15"/>
      <c r="H30" s="15"/>
      <c r="J30" s="15"/>
      <c r="K30" s="15"/>
      <c r="L30" s="15"/>
      <c r="M30" s="15"/>
    </row>
    <row r="31" spans="1:18" x14ac:dyDescent="0.25">
      <c r="A31" s="10"/>
      <c r="B31" s="11"/>
    </row>
    <row r="34" spans="1:13" x14ac:dyDescent="0.25">
      <c r="A34" s="10"/>
      <c r="B34" s="11"/>
      <c r="E34" s="15"/>
      <c r="F34" s="15"/>
      <c r="G34" s="15"/>
      <c r="H34" s="15"/>
      <c r="J34" s="15"/>
      <c r="K34" s="15"/>
      <c r="L34" s="15"/>
      <c r="M34" s="15"/>
    </row>
    <row r="35" spans="1:13" x14ac:dyDescent="0.25">
      <c r="A35" s="10"/>
      <c r="B35" s="11"/>
    </row>
    <row r="36" spans="1:13" x14ac:dyDescent="0.25">
      <c r="A36" s="10"/>
      <c r="B36" s="7"/>
      <c r="E36" s="15"/>
      <c r="F36" s="15"/>
      <c r="G36" s="15"/>
      <c r="H36" s="15"/>
      <c r="J36" s="15"/>
      <c r="K36" s="15"/>
      <c r="L36" s="15"/>
      <c r="M36" s="15"/>
    </row>
    <row r="37" spans="1:13" x14ac:dyDescent="0.25">
      <c r="A37" s="10"/>
      <c r="B37" s="11"/>
      <c r="E37" s="15"/>
      <c r="F37" s="15"/>
      <c r="G37" s="15"/>
      <c r="H37" s="15"/>
      <c r="J37" s="15"/>
      <c r="K37" s="15"/>
      <c r="L37" s="15"/>
      <c r="M37" s="15"/>
    </row>
    <row r="40" spans="1:13" x14ac:dyDescent="0.25">
      <c r="A40" s="7"/>
    </row>
  </sheetData>
  <hyperlinks>
    <hyperlink ref="A5" location="Índice!A1" display="Índice/Contents" xr:uid="{FD014F2C-DE4F-4631-8596-3FEAB2C590B6}"/>
  </hyperlinks>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B9AED-F97B-48F5-BA40-1A9438665F41}">
  <sheetPr codeName="Sheet5"/>
  <dimension ref="A5:R61"/>
  <sheetViews>
    <sheetView showGridLines="0" showRowColHeaders="0" zoomScale="96" zoomScaleNormal="96" workbookViewId="0">
      <selection activeCell="A8" sqref="A8"/>
    </sheetView>
  </sheetViews>
  <sheetFormatPr defaultRowHeight="15" x14ac:dyDescent="0.25"/>
  <cols>
    <col min="1" max="1" width="61.140625" customWidth="1"/>
    <col min="2" max="2" width="44.140625" customWidth="1"/>
    <col min="3" max="5" width="15.5703125" customWidth="1"/>
    <col min="6" max="6" width="20.42578125" customWidth="1"/>
  </cols>
  <sheetData>
    <row r="5" spans="1:18" ht="36" customHeight="1" x14ac:dyDescent="0.25">
      <c r="A5" s="9" t="s">
        <v>6</v>
      </c>
    </row>
    <row r="6" spans="1:18" ht="18.75" x14ac:dyDescent="0.25">
      <c r="A6" s="5" t="s">
        <v>196</v>
      </c>
    </row>
    <row r="7" spans="1:18" x14ac:dyDescent="0.25">
      <c r="A7" s="61" t="str">
        <f>+Índice!$A$7</f>
        <v>Parte I. Projeções para a economia portuguesa: 2023-25/Part I. Projections for the Portuguese economy: 2023-25</v>
      </c>
    </row>
    <row r="8" spans="1:18" ht="18.75" x14ac:dyDescent="0.25">
      <c r="A8" s="5"/>
    </row>
    <row r="9" spans="1:18" x14ac:dyDescent="0.25">
      <c r="A9" s="6"/>
    </row>
    <row r="10" spans="1:18" x14ac:dyDescent="0.25">
      <c r="A10" t="s">
        <v>408</v>
      </c>
    </row>
    <row r="11" spans="1:18" x14ac:dyDescent="0.25">
      <c r="A11" s="7" t="s">
        <v>410</v>
      </c>
    </row>
    <row r="13" spans="1:18" x14ac:dyDescent="0.25">
      <c r="A13" s="28" t="s">
        <v>5</v>
      </c>
      <c r="B13" s="125"/>
      <c r="C13" s="44" t="s">
        <v>409</v>
      </c>
      <c r="D13" s="44" t="s">
        <v>409</v>
      </c>
      <c r="E13" s="44" t="s">
        <v>409</v>
      </c>
      <c r="F13" s="16"/>
      <c r="G13" s="16"/>
      <c r="H13" s="16"/>
      <c r="I13" s="16"/>
      <c r="J13" s="16"/>
      <c r="K13" s="16"/>
      <c r="L13" s="16"/>
      <c r="M13" s="16"/>
      <c r="N13" s="16"/>
      <c r="O13" s="16"/>
      <c r="P13" s="16"/>
      <c r="Q13" s="16"/>
      <c r="R13" s="16"/>
    </row>
    <row r="14" spans="1:18" s="33" customFormat="1" ht="22.15" customHeight="1" x14ac:dyDescent="0.25">
      <c r="A14"/>
      <c r="B14"/>
      <c r="C14">
        <v>2023</v>
      </c>
      <c r="D14">
        <v>2024</v>
      </c>
      <c r="E14">
        <v>2025</v>
      </c>
      <c r="F14" s="15"/>
      <c r="G14" s="34"/>
      <c r="H14" s="34"/>
      <c r="I14" s="34"/>
      <c r="J14" s="34"/>
      <c r="K14" s="34"/>
      <c r="L14" s="34"/>
      <c r="M14" s="34"/>
      <c r="N14" s="34"/>
      <c r="O14" s="34"/>
      <c r="P14" s="34"/>
      <c r="Q14" s="34"/>
      <c r="R14" s="34"/>
    </row>
    <row r="15" spans="1:18" ht="21.6" customHeight="1" x14ac:dyDescent="0.25">
      <c r="A15" t="s">
        <v>398</v>
      </c>
      <c r="B15" s="19" t="s">
        <v>404</v>
      </c>
      <c r="C15" s="15">
        <v>-0.19349078012850995</v>
      </c>
      <c r="D15" s="15">
        <v>-7.5494920088374329E-2</v>
      </c>
      <c r="E15" s="15">
        <v>0</v>
      </c>
      <c r="F15" s="15"/>
      <c r="G15" s="31"/>
      <c r="H15" s="31"/>
      <c r="I15" s="31"/>
      <c r="J15" s="31"/>
      <c r="K15" s="31"/>
      <c r="L15" s="31"/>
      <c r="M15" s="31"/>
      <c r="N15" s="31"/>
      <c r="O15" s="31"/>
      <c r="P15" s="31"/>
      <c r="Q15" s="31"/>
      <c r="R15" s="31"/>
    </row>
    <row r="16" spans="1:18" ht="15" customHeight="1" x14ac:dyDescent="0.25">
      <c r="A16" t="s">
        <v>399</v>
      </c>
      <c r="B16" s="10" t="s">
        <v>403</v>
      </c>
      <c r="C16" s="15">
        <v>-0.40237860353678556</v>
      </c>
      <c r="D16" s="15">
        <v>-0.51558807518029326</v>
      </c>
      <c r="E16" s="15">
        <v>0</v>
      </c>
      <c r="F16" s="22"/>
      <c r="G16" s="17"/>
      <c r="H16" s="17"/>
      <c r="I16" s="17"/>
      <c r="J16" s="17"/>
      <c r="K16" s="17"/>
      <c r="L16" s="17"/>
      <c r="M16" s="17"/>
      <c r="N16" s="17"/>
      <c r="O16" s="17"/>
      <c r="P16" s="17"/>
      <c r="Q16" s="17"/>
      <c r="R16" s="17"/>
    </row>
    <row r="17" spans="1:18" x14ac:dyDescent="0.25">
      <c r="A17" t="s">
        <v>400</v>
      </c>
      <c r="B17" s="124" t="s">
        <v>407</v>
      </c>
      <c r="C17" s="15">
        <v>0</v>
      </c>
      <c r="D17" s="15">
        <v>-9.1692115548000011E-2</v>
      </c>
      <c r="E17" s="15">
        <v>-0.16056451626425006</v>
      </c>
      <c r="F17" s="22"/>
    </row>
    <row r="18" spans="1:18" x14ac:dyDescent="0.25">
      <c r="A18" t="s">
        <v>401</v>
      </c>
      <c r="B18" s="124" t="s">
        <v>406</v>
      </c>
      <c r="C18" s="15">
        <v>-4.1306163347045732E-3</v>
      </c>
      <c r="D18" s="15">
        <v>-0.21722488918333227</v>
      </c>
      <c r="E18" s="15">
        <v>-3.9435483735749677E-2</v>
      </c>
      <c r="F18" s="15"/>
    </row>
    <row r="19" spans="1:18" x14ac:dyDescent="0.25">
      <c r="A19" t="s">
        <v>402</v>
      </c>
      <c r="B19" s="24" t="s">
        <v>405</v>
      </c>
      <c r="C19" s="15">
        <v>-0.60000000000000009</v>
      </c>
      <c r="D19" s="15">
        <v>-0.89999999999999991</v>
      </c>
      <c r="E19" s="15">
        <v>-0.19999999999999973</v>
      </c>
      <c r="F19" s="15"/>
      <c r="G19" s="15"/>
      <c r="H19" s="15"/>
      <c r="I19" s="15"/>
      <c r="J19" s="15"/>
      <c r="K19" s="15"/>
      <c r="L19" s="15"/>
      <c r="M19" s="15"/>
      <c r="N19" s="15"/>
      <c r="O19" s="15"/>
      <c r="P19" s="15"/>
      <c r="Q19" s="15"/>
      <c r="R19" s="15"/>
    </row>
    <row r="20" spans="1:18" x14ac:dyDescent="0.25">
      <c r="A20" s="18"/>
      <c r="B20" s="18"/>
      <c r="C20" s="22"/>
      <c r="D20" s="30"/>
      <c r="E20" s="30"/>
      <c r="F20" s="30"/>
      <c r="G20" s="15"/>
      <c r="H20" s="15"/>
      <c r="I20" s="15"/>
      <c r="J20" s="15"/>
      <c r="K20" s="15"/>
      <c r="L20" s="15"/>
      <c r="M20" s="15"/>
      <c r="N20" s="15"/>
      <c r="O20" s="15"/>
      <c r="P20" s="15"/>
      <c r="Q20" s="15"/>
      <c r="R20" s="15"/>
    </row>
    <row r="21" spans="1:18" x14ac:dyDescent="0.25">
      <c r="A21" s="25"/>
      <c r="B21" s="26"/>
      <c r="C21" s="18"/>
      <c r="D21" s="22"/>
      <c r="E21" s="22"/>
      <c r="F21" s="22"/>
      <c r="G21" s="22"/>
      <c r="H21" s="22"/>
      <c r="I21" s="22"/>
      <c r="J21" s="22"/>
      <c r="K21" s="15"/>
      <c r="L21" s="15"/>
      <c r="M21" s="15"/>
      <c r="N21" s="15"/>
      <c r="O21" s="15"/>
      <c r="P21" s="15"/>
      <c r="Q21" s="15"/>
      <c r="R21" s="15"/>
    </row>
    <row r="22" spans="1:18" x14ac:dyDescent="0.25">
      <c r="A22" s="28" t="s">
        <v>418</v>
      </c>
      <c r="B22" s="25"/>
      <c r="C22" s="27"/>
      <c r="D22" s="30"/>
      <c r="E22" s="30"/>
      <c r="F22" s="30"/>
      <c r="G22" s="22"/>
      <c r="H22" s="22"/>
      <c r="I22" s="22"/>
      <c r="J22" s="22"/>
      <c r="K22" s="15"/>
      <c r="L22" s="15"/>
      <c r="M22" s="15"/>
      <c r="N22" s="15"/>
      <c r="O22" s="15"/>
      <c r="P22" s="15"/>
      <c r="Q22" s="15"/>
      <c r="R22" s="15"/>
    </row>
    <row r="23" spans="1:18" x14ac:dyDescent="0.25">
      <c r="A23" s="29" t="s">
        <v>419</v>
      </c>
      <c r="B23" s="25"/>
      <c r="C23" s="18"/>
      <c r="D23" s="30"/>
      <c r="E23" s="30"/>
      <c r="F23" s="30"/>
      <c r="G23" s="15"/>
      <c r="H23" s="15"/>
      <c r="I23" s="15"/>
      <c r="J23" s="15"/>
      <c r="K23" s="15"/>
      <c r="L23" s="15"/>
      <c r="M23" s="15"/>
    </row>
    <row r="24" spans="1:18" x14ac:dyDescent="0.25">
      <c r="A24" s="37"/>
      <c r="B24" s="38"/>
      <c r="C24" s="30"/>
      <c r="D24" s="30"/>
      <c r="E24" s="30"/>
      <c r="F24" s="30"/>
      <c r="K24" s="15"/>
      <c r="L24" s="15"/>
      <c r="M24" s="15"/>
    </row>
    <row r="25" spans="1:18" x14ac:dyDescent="0.25">
      <c r="A25" s="37"/>
      <c r="B25" s="38"/>
      <c r="C25" s="30"/>
      <c r="D25" s="30"/>
      <c r="E25" s="30"/>
      <c r="F25" s="30"/>
      <c r="G25" s="30"/>
      <c r="H25" s="30"/>
      <c r="I25" s="30"/>
      <c r="J25" s="30"/>
      <c r="K25" s="15"/>
      <c r="L25" s="15"/>
      <c r="M25" s="15"/>
    </row>
    <row r="26" spans="1:18" x14ac:dyDescent="0.25">
      <c r="A26" s="37"/>
      <c r="B26" s="38"/>
      <c r="C26" s="15"/>
      <c r="D26" s="15"/>
      <c r="E26" s="15"/>
      <c r="F26" s="15"/>
      <c r="G26" s="22"/>
      <c r="H26" s="22"/>
      <c r="I26" s="22"/>
      <c r="J26" s="22"/>
    </row>
    <row r="27" spans="1:18" x14ac:dyDescent="0.25">
      <c r="A27" s="37"/>
      <c r="B27" s="38"/>
      <c r="C27" s="15"/>
      <c r="D27" s="15"/>
      <c r="E27" s="15"/>
      <c r="F27" s="15"/>
      <c r="G27" s="18"/>
      <c r="H27" s="18"/>
      <c r="I27" s="18"/>
      <c r="J27" s="18"/>
      <c r="K27" s="15"/>
      <c r="L27" s="15"/>
      <c r="M27" s="15"/>
    </row>
    <row r="28" spans="1:18" x14ac:dyDescent="0.25">
      <c r="A28" s="37"/>
      <c r="B28" s="38"/>
      <c r="C28" s="15"/>
      <c r="D28" s="15"/>
      <c r="E28" s="15"/>
      <c r="F28" s="15"/>
      <c r="G28" s="27"/>
      <c r="H28" s="27"/>
      <c r="I28" s="27"/>
      <c r="J28" s="27"/>
      <c r="K28" s="15"/>
      <c r="L28" s="15"/>
      <c r="M28" s="15"/>
    </row>
    <row r="29" spans="1:18" x14ac:dyDescent="0.25">
      <c r="A29" s="37"/>
      <c r="B29" s="38"/>
      <c r="C29" s="15"/>
      <c r="D29" s="15"/>
      <c r="E29" s="15"/>
      <c r="F29" s="15"/>
      <c r="G29" s="18"/>
      <c r="H29" s="18"/>
      <c r="I29" s="18"/>
      <c r="J29" s="18"/>
    </row>
    <row r="30" spans="1:18" x14ac:dyDescent="0.25">
      <c r="A30" s="37"/>
      <c r="B30" s="38"/>
      <c r="C30" s="15"/>
      <c r="D30" s="15"/>
      <c r="E30" s="15"/>
      <c r="F30" s="15"/>
      <c r="G30" s="18"/>
      <c r="H30" s="18"/>
      <c r="I30" s="18"/>
      <c r="J30" s="18"/>
      <c r="K30" s="15"/>
      <c r="L30" s="15"/>
      <c r="M30" s="15"/>
    </row>
    <row r="31" spans="1:18" x14ac:dyDescent="0.25">
      <c r="A31" s="37"/>
      <c r="B31" s="38"/>
      <c r="C31" s="15"/>
      <c r="D31" s="15"/>
      <c r="E31" s="15"/>
      <c r="F31" s="15"/>
      <c r="G31" s="15"/>
      <c r="H31" s="15"/>
      <c r="J31" s="15"/>
      <c r="K31" s="15"/>
      <c r="L31" s="15"/>
      <c r="M31" s="15"/>
    </row>
    <row r="32" spans="1:18" x14ac:dyDescent="0.25">
      <c r="A32" s="37"/>
      <c r="B32" s="38"/>
      <c r="C32" s="15"/>
      <c r="D32" s="15"/>
      <c r="E32" s="15"/>
      <c r="F32" s="15"/>
    </row>
    <row r="33" spans="1:13" x14ac:dyDescent="0.25">
      <c r="A33" s="37"/>
      <c r="B33" s="38"/>
      <c r="C33" s="15"/>
      <c r="D33" s="15"/>
      <c r="E33" s="15"/>
      <c r="F33" s="15"/>
      <c r="G33" s="15"/>
      <c r="H33" s="15"/>
      <c r="J33" s="15"/>
      <c r="K33" s="15"/>
      <c r="L33" s="15"/>
      <c r="M33" s="15"/>
    </row>
    <row r="34" spans="1:13" x14ac:dyDescent="0.25">
      <c r="A34" s="37"/>
      <c r="B34" s="38"/>
      <c r="C34" s="15"/>
      <c r="D34" s="15"/>
      <c r="E34" s="15"/>
      <c r="F34" s="15"/>
      <c r="G34" s="15"/>
      <c r="H34" s="15"/>
      <c r="J34" s="15"/>
      <c r="K34" s="15"/>
      <c r="L34" s="15"/>
      <c r="M34" s="15"/>
    </row>
    <row r="35" spans="1:13" x14ac:dyDescent="0.25">
      <c r="A35" s="37"/>
      <c r="B35" s="38"/>
      <c r="C35" s="15"/>
      <c r="D35" s="15"/>
      <c r="E35" s="15"/>
      <c r="F35" s="15"/>
      <c r="G35" s="15"/>
      <c r="H35" s="15"/>
      <c r="J35" s="15"/>
      <c r="K35" s="15"/>
      <c r="L35" s="15"/>
      <c r="M35" s="15"/>
    </row>
    <row r="36" spans="1:13" x14ac:dyDescent="0.25">
      <c r="A36" s="37"/>
      <c r="B36" s="38"/>
      <c r="C36" s="15"/>
      <c r="D36" s="15"/>
      <c r="E36" s="15"/>
      <c r="F36" s="15"/>
    </row>
    <row r="37" spans="1:13" x14ac:dyDescent="0.25">
      <c r="A37" s="37"/>
      <c r="B37" s="38"/>
      <c r="C37" s="15"/>
      <c r="D37" s="15"/>
      <c r="E37" s="15"/>
      <c r="F37" s="15"/>
      <c r="G37" s="15"/>
      <c r="H37" s="15"/>
      <c r="J37" s="15"/>
      <c r="K37" s="15"/>
      <c r="L37" s="15"/>
      <c r="M37" s="15"/>
    </row>
    <row r="38" spans="1:13" x14ac:dyDescent="0.25">
      <c r="A38" s="37"/>
      <c r="B38" s="38"/>
      <c r="C38" s="15"/>
      <c r="D38" s="15"/>
      <c r="E38" s="15"/>
      <c r="F38" s="15"/>
      <c r="G38" s="15"/>
      <c r="H38" s="15"/>
      <c r="J38" s="15"/>
      <c r="K38" s="15"/>
      <c r="L38" s="15"/>
      <c r="M38" s="15"/>
    </row>
    <row r="39" spans="1:13" x14ac:dyDescent="0.25">
      <c r="A39" s="37"/>
      <c r="B39" s="38"/>
      <c r="C39" s="15"/>
      <c r="D39" s="15"/>
    </row>
    <row r="40" spans="1:13" x14ac:dyDescent="0.25">
      <c r="A40" s="37"/>
      <c r="B40" s="37"/>
      <c r="C40" s="15"/>
      <c r="D40" s="15"/>
    </row>
    <row r="41" spans="1:13" x14ac:dyDescent="0.25">
      <c r="A41" s="37"/>
      <c r="B41" s="37"/>
      <c r="C41" s="15"/>
      <c r="D41" s="15"/>
    </row>
    <row r="42" spans="1:13" x14ac:dyDescent="0.25">
      <c r="A42" s="37"/>
      <c r="B42" s="37"/>
      <c r="C42" s="15"/>
      <c r="D42" s="15"/>
    </row>
    <row r="43" spans="1:13" x14ac:dyDescent="0.25">
      <c r="A43" s="37"/>
      <c r="B43" s="37"/>
      <c r="C43" s="15"/>
      <c r="D43" s="15"/>
    </row>
    <row r="44" spans="1:13" x14ac:dyDescent="0.25">
      <c r="A44" s="37"/>
      <c r="B44" s="37"/>
      <c r="C44" s="15"/>
      <c r="D44" s="15"/>
    </row>
    <row r="45" spans="1:13" x14ac:dyDescent="0.25">
      <c r="A45" s="37"/>
      <c r="B45" s="37"/>
      <c r="C45" s="15"/>
      <c r="D45" s="15"/>
    </row>
    <row r="46" spans="1:13" x14ac:dyDescent="0.25">
      <c r="A46" s="37"/>
      <c r="B46" s="37"/>
      <c r="C46" s="15"/>
      <c r="D46" s="15"/>
    </row>
    <row r="47" spans="1:13" x14ac:dyDescent="0.25">
      <c r="A47" s="37"/>
      <c r="B47" s="37"/>
      <c r="C47" s="15"/>
      <c r="D47" s="15"/>
    </row>
    <row r="48" spans="1:13" x14ac:dyDescent="0.25">
      <c r="A48" s="37"/>
      <c r="B48" s="37"/>
      <c r="C48" s="15"/>
      <c r="D48" s="15"/>
    </row>
    <row r="49" spans="1:13" x14ac:dyDescent="0.25">
      <c r="A49" s="37"/>
      <c r="B49" s="37"/>
      <c r="C49" s="15"/>
      <c r="D49" s="15"/>
    </row>
    <row r="50" spans="1:13" x14ac:dyDescent="0.25">
      <c r="A50" s="37"/>
      <c r="B50" s="37"/>
      <c r="C50" s="15"/>
      <c r="D50" s="15"/>
    </row>
    <row r="51" spans="1:13" x14ac:dyDescent="0.25">
      <c r="F51" s="15"/>
    </row>
    <row r="55" spans="1:13" x14ac:dyDescent="0.25">
      <c r="A55" s="28"/>
      <c r="B55" s="11"/>
      <c r="E55" s="15"/>
      <c r="F55" s="15"/>
    </row>
    <row r="56" spans="1:13" x14ac:dyDescent="0.25">
      <c r="A56" s="28"/>
      <c r="B56" s="11"/>
      <c r="E56" s="15"/>
      <c r="F56" s="15"/>
    </row>
    <row r="60" spans="1:13" x14ac:dyDescent="0.25">
      <c r="G60" s="15"/>
      <c r="H60" s="15"/>
      <c r="J60" s="15"/>
      <c r="K60" s="15"/>
      <c r="L60" s="15"/>
      <c r="M60" s="15"/>
    </row>
    <row r="61" spans="1:13" x14ac:dyDescent="0.25">
      <c r="G61" s="15"/>
      <c r="H61" s="15"/>
      <c r="J61" s="15"/>
      <c r="K61" s="15"/>
      <c r="L61" s="15"/>
      <c r="M61" s="15"/>
    </row>
  </sheetData>
  <hyperlinks>
    <hyperlink ref="A5" location="Índice!A1" display="Índice/Contents" xr:uid="{40D0EF7B-0920-4C73-8040-61FA47C6C1CD}"/>
  </hyperlink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68E4-E41D-4D6F-9422-D83363729983}">
  <sheetPr codeName="Sheet6"/>
  <dimension ref="A5:R34"/>
  <sheetViews>
    <sheetView showGridLines="0" showRowColHeaders="0" zoomScaleNormal="100" workbookViewId="0">
      <selection activeCell="A8" sqref="A8"/>
    </sheetView>
  </sheetViews>
  <sheetFormatPr defaultRowHeight="15" x14ac:dyDescent="0.25"/>
  <cols>
    <col min="1" max="1" width="61.140625" customWidth="1"/>
    <col min="2" max="2" width="44.140625" customWidth="1"/>
  </cols>
  <sheetData>
    <row r="5" spans="1:18" ht="36" customHeight="1" x14ac:dyDescent="0.25">
      <c r="A5" s="9" t="s">
        <v>6</v>
      </c>
    </row>
    <row r="6" spans="1:18" ht="18.75" x14ac:dyDescent="0.25">
      <c r="A6" s="5" t="s">
        <v>196</v>
      </c>
    </row>
    <row r="7" spans="1:18" x14ac:dyDescent="0.25">
      <c r="A7" s="61" t="str">
        <f>+Índice!$A$7</f>
        <v>Parte I. Projeções para a economia portuguesa: 2023-25/Part I. Projections for the Portuguese economy: 2023-25</v>
      </c>
    </row>
    <row r="8" spans="1:18" ht="18.75" x14ac:dyDescent="0.25">
      <c r="A8" s="5"/>
    </row>
    <row r="9" spans="1:18" x14ac:dyDescent="0.25">
      <c r="A9" s="6"/>
    </row>
    <row r="10" spans="1:18" x14ac:dyDescent="0.25">
      <c r="A10" t="s">
        <v>411</v>
      </c>
    </row>
    <row r="11" spans="1:18" x14ac:dyDescent="0.25">
      <c r="A11" s="7" t="s">
        <v>412</v>
      </c>
    </row>
    <row r="13" spans="1:18" x14ac:dyDescent="0.25">
      <c r="C13" s="39"/>
      <c r="D13" s="39"/>
      <c r="E13" s="39"/>
      <c r="F13" s="39"/>
      <c r="G13" s="39"/>
      <c r="H13" s="39"/>
      <c r="I13" s="39"/>
      <c r="J13" s="39"/>
      <c r="K13" s="39"/>
      <c r="L13" s="39"/>
      <c r="M13" s="16"/>
      <c r="N13" s="16"/>
      <c r="O13" s="16"/>
      <c r="P13" s="16"/>
      <c r="Q13" s="16"/>
      <c r="R13" s="16"/>
    </row>
    <row r="14" spans="1:18" ht="15" customHeight="1" x14ac:dyDescent="0.25">
      <c r="C14" s="288" t="s">
        <v>5</v>
      </c>
      <c r="D14" s="289"/>
      <c r="F14">
        <v>2015</v>
      </c>
      <c r="G14" s="31">
        <v>2016</v>
      </c>
      <c r="H14" s="31">
        <v>2017</v>
      </c>
      <c r="I14" s="31">
        <v>2018</v>
      </c>
      <c r="J14" s="31">
        <v>2019</v>
      </c>
      <c r="K14" s="31">
        <v>2020</v>
      </c>
      <c r="L14" s="31">
        <v>2021</v>
      </c>
      <c r="M14" s="31">
        <v>2022</v>
      </c>
      <c r="N14" s="31" t="s">
        <v>10</v>
      </c>
      <c r="O14" s="31" t="s">
        <v>11</v>
      </c>
      <c r="P14" s="31" t="s">
        <v>12</v>
      </c>
      <c r="Q14" s="31"/>
      <c r="R14" s="31"/>
    </row>
    <row r="15" spans="1:18" ht="15" customHeight="1" x14ac:dyDescent="0.25">
      <c r="F15" s="17"/>
      <c r="G15" s="17"/>
      <c r="H15" s="17"/>
      <c r="I15" s="17"/>
      <c r="J15" s="17"/>
      <c r="K15" s="17"/>
      <c r="L15" s="17"/>
      <c r="M15" s="17"/>
      <c r="N15" s="17"/>
      <c r="O15" s="17"/>
      <c r="P15" s="17"/>
      <c r="Q15" s="17"/>
      <c r="R15" s="17"/>
    </row>
    <row r="16" spans="1:18" x14ac:dyDescent="0.25">
      <c r="A16" t="s">
        <v>63</v>
      </c>
      <c r="B16" s="7" t="s">
        <v>64</v>
      </c>
      <c r="C16" t="s">
        <v>7</v>
      </c>
      <c r="F16" s="122">
        <v>1.7920463099944612</v>
      </c>
      <c r="G16" s="122">
        <v>2.0194856703943884</v>
      </c>
      <c r="H16" s="122">
        <v>3.5063449123233852</v>
      </c>
      <c r="I16" s="122">
        <v>2.8493257847597562</v>
      </c>
      <c r="J16" s="122">
        <v>2.6827603043157353</v>
      </c>
      <c r="K16" s="122">
        <v>-8.3005164390048662</v>
      </c>
      <c r="L16" s="122">
        <v>5.7374370052568224</v>
      </c>
      <c r="M16" s="122">
        <v>6.8275108294552922</v>
      </c>
      <c r="N16" s="122">
        <v>2.1391496700448016</v>
      </c>
      <c r="O16" s="122">
        <v>1.5170138265202269</v>
      </c>
      <c r="P16" s="122">
        <v>2.0946176383900053</v>
      </c>
    </row>
    <row r="17" spans="1:16" x14ac:dyDescent="0.25">
      <c r="A17" t="s">
        <v>413</v>
      </c>
      <c r="B17" s="42" t="s">
        <v>415</v>
      </c>
      <c r="C17" t="s">
        <v>409</v>
      </c>
      <c r="F17" s="122">
        <v>1.3058931316331097</v>
      </c>
      <c r="G17" s="122">
        <v>1.0617962379024855</v>
      </c>
      <c r="H17" s="122">
        <v>2.9027220231285362</v>
      </c>
      <c r="I17" s="122">
        <v>1.6462570154503839</v>
      </c>
      <c r="J17" s="122">
        <v>1.1817124834440671</v>
      </c>
      <c r="K17" s="122">
        <v>-5.1450937832574226</v>
      </c>
      <c r="L17" s="122">
        <v>3.3912218766907989</v>
      </c>
      <c r="M17" s="122">
        <v>4.6775390412013662</v>
      </c>
      <c r="N17" s="122">
        <v>1.58917010929846</v>
      </c>
      <c r="O17" s="122">
        <v>0.94823551936413808</v>
      </c>
      <c r="P17" s="122">
        <v>1.449847172994807</v>
      </c>
    </row>
    <row r="18" spans="1:16" x14ac:dyDescent="0.25">
      <c r="A18" t="s">
        <v>414</v>
      </c>
      <c r="B18" s="42" t="s">
        <v>416</v>
      </c>
      <c r="C18" t="s">
        <v>409</v>
      </c>
      <c r="F18" s="122">
        <v>0.54035852561511921</v>
      </c>
      <c r="G18" s="122">
        <v>0.98503707191950607</v>
      </c>
      <c r="H18" s="122">
        <v>0.60362288919483409</v>
      </c>
      <c r="I18" s="122">
        <v>1.2008488931621095</v>
      </c>
      <c r="J18" s="122">
        <v>1.5446571094904635</v>
      </c>
      <c r="K18" s="122">
        <v>-3.2231669329036885</v>
      </c>
      <c r="L18" s="122">
        <v>2.3866732902049277</v>
      </c>
      <c r="M18" s="122">
        <v>2.1506573120910821</v>
      </c>
      <c r="N18" s="122">
        <v>0.55023547246264237</v>
      </c>
      <c r="O18" s="122">
        <v>0.55377956139784823</v>
      </c>
      <c r="P18" s="122">
        <v>0.64477046539520422</v>
      </c>
    </row>
    <row r="19" spans="1:16" x14ac:dyDescent="0.25">
      <c r="A19" s="20"/>
      <c r="B19" s="126"/>
      <c r="C19" s="127"/>
      <c r="D19" s="127"/>
      <c r="E19" s="127"/>
      <c r="F19" s="127"/>
      <c r="G19" s="127"/>
      <c r="H19" s="127"/>
      <c r="I19" s="127"/>
      <c r="J19" s="127"/>
      <c r="K19" s="127"/>
      <c r="L19" s="127"/>
      <c r="M19" s="127"/>
    </row>
    <row r="20" spans="1:16" x14ac:dyDescent="0.25">
      <c r="A20" s="18"/>
      <c r="B20" s="128"/>
      <c r="C20" s="127"/>
      <c r="D20" s="127"/>
      <c r="E20" s="127"/>
      <c r="F20" s="127"/>
      <c r="G20" s="127"/>
      <c r="H20" s="127"/>
      <c r="I20" s="127"/>
      <c r="J20" s="127"/>
      <c r="K20" s="127"/>
      <c r="L20" s="127"/>
      <c r="M20" s="127"/>
    </row>
    <row r="21" spans="1:16" x14ac:dyDescent="0.25">
      <c r="A21" s="25"/>
      <c r="B21" s="129"/>
      <c r="C21" s="127"/>
      <c r="D21" s="127"/>
      <c r="E21" s="127"/>
      <c r="F21" s="127"/>
      <c r="G21" s="127"/>
      <c r="H21" s="127"/>
      <c r="I21" s="127"/>
      <c r="J21" s="127"/>
      <c r="K21" s="127"/>
      <c r="L21" s="127"/>
      <c r="M21" s="127"/>
    </row>
    <row r="22" spans="1:16" x14ac:dyDescent="0.25">
      <c r="A22" s="75" t="s">
        <v>417</v>
      </c>
      <c r="B22" s="130"/>
      <c r="C22" s="127"/>
      <c r="D22" s="127"/>
      <c r="E22" s="127"/>
      <c r="F22" s="127"/>
      <c r="G22" s="127"/>
      <c r="H22" s="127"/>
      <c r="I22" s="127"/>
      <c r="J22" s="127"/>
      <c r="K22" s="127"/>
      <c r="L22" s="127"/>
      <c r="M22" s="127"/>
    </row>
    <row r="23" spans="1:16" x14ac:dyDescent="0.25">
      <c r="A23" s="91" t="s">
        <v>496</v>
      </c>
      <c r="B23" s="130"/>
      <c r="C23" s="127"/>
      <c r="D23" s="127"/>
      <c r="E23" s="127"/>
      <c r="F23" s="127"/>
      <c r="G23" s="127"/>
      <c r="H23" s="127"/>
      <c r="I23" s="127"/>
      <c r="J23" s="127"/>
      <c r="K23" s="127"/>
      <c r="L23" s="127"/>
      <c r="M23" s="127"/>
    </row>
    <row r="24" spans="1:16" x14ac:dyDescent="0.25">
      <c r="A24" s="14"/>
      <c r="B24" s="131"/>
      <c r="C24" s="132"/>
      <c r="D24" s="132"/>
      <c r="E24" s="132"/>
      <c r="F24" s="132"/>
      <c r="G24" s="127"/>
      <c r="H24" s="127"/>
      <c r="I24" s="127"/>
      <c r="J24" s="127"/>
      <c r="K24" s="127"/>
      <c r="L24" s="127"/>
      <c r="M24" s="127"/>
    </row>
    <row r="25" spans="1:16" x14ac:dyDescent="0.25">
      <c r="A25" s="10"/>
      <c r="B25" s="133"/>
      <c r="C25" s="134"/>
      <c r="D25" s="134"/>
      <c r="E25" s="134"/>
      <c r="F25" s="134"/>
      <c r="G25" s="134"/>
      <c r="H25" s="134"/>
      <c r="I25" s="134"/>
      <c r="J25" s="134"/>
      <c r="K25" s="134"/>
      <c r="L25" s="134"/>
      <c r="M25" s="134"/>
    </row>
    <row r="26" spans="1:16" x14ac:dyDescent="0.25">
      <c r="B26" s="60"/>
      <c r="C26" s="135"/>
      <c r="D26" s="135"/>
      <c r="E26" s="135"/>
      <c r="F26" s="135"/>
      <c r="G26" s="135"/>
      <c r="H26" s="135"/>
      <c r="I26" s="135"/>
      <c r="J26" s="135"/>
      <c r="K26" s="135"/>
      <c r="L26" s="135"/>
      <c r="M26" s="135"/>
    </row>
    <row r="27" spans="1:16" x14ac:dyDescent="0.25">
      <c r="B27" s="60"/>
      <c r="C27" s="135"/>
      <c r="D27" s="135"/>
      <c r="E27" s="135"/>
      <c r="F27" s="135"/>
      <c r="G27" s="135"/>
      <c r="H27" s="135"/>
      <c r="I27" s="135"/>
      <c r="J27" s="135"/>
      <c r="K27" s="135"/>
      <c r="L27" s="135"/>
      <c r="M27" s="135"/>
    </row>
    <row r="28" spans="1:16" x14ac:dyDescent="0.25">
      <c r="A28" s="10"/>
      <c r="B28" s="133"/>
      <c r="C28" s="136"/>
      <c r="D28" s="136"/>
      <c r="E28" s="136"/>
      <c r="F28" s="136"/>
      <c r="G28" s="136"/>
      <c r="H28" s="136"/>
      <c r="I28" s="136"/>
      <c r="J28" s="136"/>
      <c r="K28" s="136"/>
      <c r="L28" s="136"/>
      <c r="M28" s="136"/>
    </row>
    <row r="29" spans="1:16" x14ac:dyDescent="0.25">
      <c r="A29" s="10"/>
      <c r="B29" s="133"/>
      <c r="C29" s="60"/>
      <c r="D29" s="60"/>
      <c r="E29" s="60"/>
      <c r="F29" s="60"/>
      <c r="G29" s="60"/>
      <c r="H29" s="60"/>
      <c r="I29" s="60"/>
      <c r="J29" s="60"/>
      <c r="K29" s="60"/>
      <c r="L29" s="60"/>
      <c r="M29" s="60"/>
    </row>
    <row r="30" spans="1:16" x14ac:dyDescent="0.25">
      <c r="A30" s="10"/>
      <c r="B30" s="7"/>
      <c r="E30" s="15"/>
      <c r="F30" s="15"/>
      <c r="G30" s="15"/>
      <c r="H30" s="15"/>
      <c r="J30" s="15"/>
      <c r="K30" s="15"/>
      <c r="L30" s="15"/>
      <c r="M30" s="15"/>
    </row>
    <row r="31" spans="1:16" x14ac:dyDescent="0.25">
      <c r="A31" s="10"/>
      <c r="B31" s="11"/>
      <c r="E31" s="15"/>
      <c r="F31" s="15"/>
      <c r="G31" s="15"/>
      <c r="H31" s="15"/>
      <c r="J31" s="15"/>
      <c r="K31" s="15"/>
      <c r="L31" s="15"/>
      <c r="M31" s="15"/>
    </row>
    <row r="34" spans="1:1" x14ac:dyDescent="0.25">
      <c r="A34" s="7"/>
    </row>
  </sheetData>
  <mergeCells count="1">
    <mergeCell ref="C14:D14"/>
  </mergeCells>
  <hyperlinks>
    <hyperlink ref="A5" location="Índice!A1" display="Índice/Contents" xr:uid="{16F546B0-E7D6-4E5B-91BE-9187A8DC207F}"/>
  </hyperlinks>
  <pageMargins left="0.7" right="0.7" top="0.75" bottom="0.75" header="0.3" footer="0.3"/>
  <pageSetup paperSize="9"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803CE-F4A2-4558-B3A6-9898A914EAAC}">
  <sheetPr codeName="Sheet7"/>
  <dimension ref="A5:U33"/>
  <sheetViews>
    <sheetView showGridLines="0" showRowColHeaders="0" zoomScaleNormal="100" workbookViewId="0">
      <selection activeCell="A8" sqref="A8"/>
    </sheetView>
  </sheetViews>
  <sheetFormatPr defaultRowHeight="15" x14ac:dyDescent="0.25"/>
  <cols>
    <col min="1" max="1" width="61.140625" customWidth="1"/>
    <col min="2" max="2" width="44.140625" customWidth="1"/>
    <col min="12" max="12" width="11.140625" customWidth="1"/>
    <col min="13" max="13" width="10.140625" customWidth="1"/>
  </cols>
  <sheetData>
    <row r="5" spans="1:21" ht="36" customHeight="1" x14ac:dyDescent="0.25">
      <c r="A5" s="9" t="s">
        <v>6</v>
      </c>
    </row>
    <row r="6" spans="1:21" ht="18.75" x14ac:dyDescent="0.25">
      <c r="A6" s="146" t="s">
        <v>196</v>
      </c>
    </row>
    <row r="7" spans="1:21" x14ac:dyDescent="0.25">
      <c r="A7" s="61" t="str">
        <f>+Índice!$A$7</f>
        <v>Parte I. Projeções para a economia portuguesa: 2023-25/Part I. Projections for the Portuguese economy: 2023-25</v>
      </c>
    </row>
    <row r="8" spans="1:21" ht="18.75" x14ac:dyDescent="0.25">
      <c r="A8" s="5"/>
    </row>
    <row r="9" spans="1:21" x14ac:dyDescent="0.25">
      <c r="A9" s="150"/>
      <c r="B9" s="70"/>
      <c r="C9" s="70"/>
      <c r="D9" s="70"/>
      <c r="E9" s="70"/>
    </row>
    <row r="10" spans="1:21" x14ac:dyDescent="0.25">
      <c r="A10" s="70" t="s">
        <v>508</v>
      </c>
      <c r="B10" s="70"/>
      <c r="C10" s="70"/>
      <c r="D10" s="70"/>
      <c r="E10" s="70"/>
    </row>
    <row r="11" spans="1:21" x14ac:dyDescent="0.25">
      <c r="A11" s="73" t="s">
        <v>509</v>
      </c>
      <c r="B11" s="70"/>
      <c r="C11" s="70"/>
      <c r="D11" s="70"/>
      <c r="E11" s="70"/>
    </row>
    <row r="12" spans="1:21" x14ac:dyDescent="0.25">
      <c r="A12" s="70"/>
      <c r="B12" s="70"/>
      <c r="C12" s="70"/>
      <c r="D12" s="70"/>
      <c r="E12" s="70"/>
    </row>
    <row r="13" spans="1:21" x14ac:dyDescent="0.25">
      <c r="A13" s="8"/>
      <c r="C13" s="39" t="s">
        <v>100</v>
      </c>
      <c r="D13" s="29" t="s">
        <v>101</v>
      </c>
      <c r="F13" s="39" t="s">
        <v>43</v>
      </c>
      <c r="G13" s="39" t="s">
        <v>44</v>
      </c>
      <c r="H13" s="39" t="s">
        <v>45</v>
      </c>
      <c r="I13" s="39" t="s">
        <v>46</v>
      </c>
      <c r="J13" s="39" t="s">
        <v>497</v>
      </c>
      <c r="K13" s="39" t="s">
        <v>498</v>
      </c>
      <c r="L13" s="39" t="s">
        <v>47</v>
      </c>
      <c r="M13" s="16" t="s">
        <v>48</v>
      </c>
      <c r="N13" s="16"/>
      <c r="O13" s="16"/>
      <c r="P13" s="16" t="s">
        <v>11</v>
      </c>
      <c r="T13" t="s">
        <v>499</v>
      </c>
    </row>
    <row r="14" spans="1:21" ht="15" customHeight="1" x14ac:dyDescent="0.25">
      <c r="C14" s="17"/>
    </row>
    <row r="15" spans="1:21" ht="15" customHeight="1" x14ac:dyDescent="0.25">
      <c r="A15" s="90" t="s">
        <v>500</v>
      </c>
      <c r="B15" s="90" t="s">
        <v>503</v>
      </c>
      <c r="C15" t="s">
        <v>506</v>
      </c>
      <c r="D15" s="7" t="s">
        <v>507</v>
      </c>
      <c r="F15" s="148">
        <v>100</v>
      </c>
      <c r="G15" s="148">
        <v>104.61705014755539</v>
      </c>
      <c r="H15" s="148">
        <v>107.0980046511331</v>
      </c>
      <c r="I15" s="148">
        <v>107.30070713819141</v>
      </c>
      <c r="J15" s="149">
        <v>110.93914785255667</v>
      </c>
      <c r="K15" s="149">
        <v>109.75968436409336</v>
      </c>
      <c r="L15" s="149">
        <v>107.18009269075348</v>
      </c>
      <c r="M15" s="148">
        <v>108.52143484190448</v>
      </c>
      <c r="N15" s="148">
        <v>111.39431303215864</v>
      </c>
      <c r="O15" s="148">
        <v>111.39431303215864</v>
      </c>
      <c r="P15" s="148">
        <v>111.39431303215864</v>
      </c>
      <c r="Q15" s="149">
        <v>111.39431303215864</v>
      </c>
      <c r="R15" s="149">
        <v>115.6914255795825</v>
      </c>
      <c r="S15" s="149">
        <v>115.6914255795825</v>
      </c>
      <c r="T15" s="149">
        <v>115.6914255795825</v>
      </c>
      <c r="U15" s="149">
        <v>115.6914255795825</v>
      </c>
    </row>
    <row r="16" spans="1:21" x14ac:dyDescent="0.25">
      <c r="A16" s="147" t="s">
        <v>501</v>
      </c>
      <c r="B16" s="147" t="s">
        <v>504</v>
      </c>
      <c r="C16" t="s">
        <v>506</v>
      </c>
      <c r="D16" s="7" t="s">
        <v>507</v>
      </c>
      <c r="F16" s="149">
        <v>100</v>
      </c>
      <c r="G16" s="149">
        <v>102.71560187513614</v>
      </c>
      <c r="H16" s="149">
        <v>104.3353791438704</v>
      </c>
      <c r="I16" s="149">
        <v>101.69781188519008</v>
      </c>
      <c r="J16" s="149">
        <v>103.62901240658742</v>
      </c>
      <c r="K16" s="149">
        <v>101.55375545584387</v>
      </c>
      <c r="L16" s="149">
        <v>98.879180607249538</v>
      </c>
      <c r="M16" s="149">
        <v>99.903745850498353</v>
      </c>
      <c r="N16" s="149">
        <v>102.74874773589511</v>
      </c>
      <c r="O16" s="149">
        <v>102.74874773589511</v>
      </c>
      <c r="P16" s="149">
        <v>102.74874773589511</v>
      </c>
      <c r="Q16" s="149">
        <v>102.74874773589511</v>
      </c>
      <c r="R16" s="149">
        <v>106.62030755085786</v>
      </c>
      <c r="S16" s="149">
        <v>106.62030755085786</v>
      </c>
      <c r="T16" s="149">
        <v>106.62030755085786</v>
      </c>
      <c r="U16" s="149">
        <v>106.62030755085786</v>
      </c>
    </row>
    <row r="17" spans="1:21" x14ac:dyDescent="0.25">
      <c r="A17" s="147" t="s">
        <v>502</v>
      </c>
      <c r="B17" s="147" t="s">
        <v>505</v>
      </c>
      <c r="C17" t="s">
        <v>506</v>
      </c>
      <c r="D17" s="7" t="s">
        <v>507</v>
      </c>
      <c r="E17" s="15"/>
      <c r="F17" s="149">
        <v>100</v>
      </c>
      <c r="G17" s="149">
        <v>107.97352361006736</v>
      </c>
      <c r="H17" s="149">
        <v>111.97464491344648</v>
      </c>
      <c r="I17" s="149">
        <v>117.1910467823018</v>
      </c>
      <c r="J17" s="149">
        <v>123.84314108112132</v>
      </c>
      <c r="K17" s="149">
        <v>124.24494963021381</v>
      </c>
      <c r="L17" s="149">
        <v>121.83302410469982</v>
      </c>
      <c r="M17" s="149">
        <v>123.73354701313616</v>
      </c>
      <c r="N17" s="149">
        <v>126.65563299875541</v>
      </c>
      <c r="O17" s="149">
        <v>126.65563299875541</v>
      </c>
      <c r="P17" s="149">
        <v>126.65563299875541</v>
      </c>
      <c r="Q17" s="149">
        <v>126.65563299875541</v>
      </c>
      <c r="R17" s="149">
        <v>131.70393950402968</v>
      </c>
      <c r="S17" s="149">
        <v>131.70393950402968</v>
      </c>
      <c r="T17" s="149">
        <v>131.70393950402968</v>
      </c>
      <c r="U17" s="149">
        <v>131.70393950402968</v>
      </c>
    </row>
    <row r="18" spans="1:21" x14ac:dyDescent="0.25">
      <c r="A18" s="23"/>
      <c r="B18" s="7"/>
      <c r="D18" s="15"/>
      <c r="E18" s="15"/>
      <c r="F18" s="15"/>
      <c r="G18" s="15"/>
      <c r="H18" s="15"/>
      <c r="I18" s="15"/>
      <c r="J18" s="15"/>
    </row>
    <row r="19" spans="1:21" ht="14.25" customHeight="1" x14ac:dyDescent="0.25">
      <c r="A19" s="23"/>
      <c r="B19" s="7"/>
      <c r="C19" s="18"/>
      <c r="D19" s="30"/>
      <c r="E19" s="30"/>
      <c r="F19" s="30"/>
      <c r="G19" s="15"/>
      <c r="H19" s="15"/>
      <c r="I19" s="15"/>
      <c r="J19" s="15"/>
    </row>
    <row r="20" spans="1:21" x14ac:dyDescent="0.25">
      <c r="A20" s="25"/>
      <c r="B20" s="26"/>
      <c r="C20" s="27"/>
      <c r="D20" s="27"/>
      <c r="E20" s="27"/>
      <c r="F20" s="27"/>
      <c r="G20" s="15"/>
      <c r="H20" s="15"/>
      <c r="I20" s="15"/>
    </row>
    <row r="21" spans="1:21" x14ac:dyDescent="0.25">
      <c r="A21" s="28" t="s">
        <v>394</v>
      </c>
      <c r="B21" s="25"/>
      <c r="C21" s="18"/>
      <c r="D21" s="30"/>
      <c r="E21" s="30"/>
      <c r="F21" s="30"/>
      <c r="G21" s="30"/>
      <c r="H21" s="30"/>
      <c r="I21" s="30"/>
      <c r="J21" s="30"/>
    </row>
    <row r="22" spans="1:21" x14ac:dyDescent="0.25">
      <c r="A22" s="29" t="s">
        <v>395</v>
      </c>
      <c r="B22" s="25"/>
      <c r="C22" s="18"/>
      <c r="D22" s="18"/>
      <c r="E22" s="18"/>
      <c r="F22" s="18"/>
      <c r="G22" s="15"/>
      <c r="H22" s="15"/>
      <c r="I22" s="15"/>
    </row>
    <row r="23" spans="1:21" x14ac:dyDescent="0.25">
      <c r="A23" s="14"/>
      <c r="B23" s="12"/>
      <c r="D23" s="15"/>
      <c r="F23" s="15"/>
      <c r="G23" s="15"/>
      <c r="H23" s="15"/>
      <c r="I23" s="15"/>
    </row>
    <row r="24" spans="1:21" x14ac:dyDescent="0.25">
      <c r="A24" s="10"/>
      <c r="B24" s="11"/>
    </row>
    <row r="27" spans="1:21" x14ac:dyDescent="0.25">
      <c r="A27" s="41"/>
      <c r="B27" s="7"/>
      <c r="D27" s="15"/>
      <c r="F27" s="15"/>
      <c r="G27" s="15"/>
      <c r="H27" s="15"/>
      <c r="I27" s="15"/>
    </row>
    <row r="28" spans="1:21" x14ac:dyDescent="0.25">
      <c r="A28" s="14"/>
      <c r="B28" s="7"/>
    </row>
    <row r="29" spans="1:21" x14ac:dyDescent="0.25">
      <c r="A29" s="10"/>
      <c r="B29" s="7"/>
      <c r="D29" s="15"/>
      <c r="F29" s="15"/>
      <c r="G29" s="15"/>
      <c r="H29" s="15"/>
      <c r="I29" s="15"/>
    </row>
    <row r="30" spans="1:21" x14ac:dyDescent="0.25">
      <c r="B30" s="7"/>
      <c r="D30" s="15"/>
      <c r="F30" s="15"/>
      <c r="G30" s="15"/>
      <c r="H30" s="15"/>
      <c r="I30" s="15"/>
    </row>
    <row r="33" spans="1:1" x14ac:dyDescent="0.25">
      <c r="A33" s="7"/>
    </row>
  </sheetData>
  <phoneticPr fontId="29" type="noConversion"/>
  <hyperlinks>
    <hyperlink ref="A5" location="Índice!A1" display="Índice/Contents" xr:uid="{41FDF828-2014-43B1-B1D5-BAE6376DEB82}"/>
  </hyperlink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250B2-C4B8-4F33-90EC-0F1E940EB36C}">
  <sheetPr codeName="Sheet8"/>
  <dimension ref="A5:O27"/>
  <sheetViews>
    <sheetView showGridLines="0" showRowColHeaders="0" zoomScaleNormal="100" workbookViewId="0">
      <selection activeCell="A8" sqref="A8"/>
    </sheetView>
  </sheetViews>
  <sheetFormatPr defaultRowHeight="15" x14ac:dyDescent="0.25"/>
  <cols>
    <col min="1" max="1" width="61.140625" customWidth="1"/>
    <col min="2" max="2" width="36.140625" customWidth="1"/>
    <col min="3" max="3" width="8" customWidth="1"/>
    <col min="4" max="5" width="12" customWidth="1"/>
  </cols>
  <sheetData>
    <row r="5" spans="1:15" ht="36" customHeight="1" x14ac:dyDescent="0.25">
      <c r="A5" s="9" t="s">
        <v>6</v>
      </c>
    </row>
    <row r="6" spans="1:15" ht="18.75" x14ac:dyDescent="0.25">
      <c r="A6" s="5" t="s">
        <v>196</v>
      </c>
    </row>
    <row r="7" spans="1:15" x14ac:dyDescent="0.25">
      <c r="A7" s="61" t="str">
        <f>+Índice!$A$7</f>
        <v>Parte I. Projeções para a economia portuguesa: 2023-25/Part I. Projections for the Portuguese economy: 2023-25</v>
      </c>
    </row>
    <row r="8" spans="1:15" ht="18.75" x14ac:dyDescent="0.25">
      <c r="A8" s="5"/>
    </row>
    <row r="9" spans="1:15" x14ac:dyDescent="0.25">
      <c r="A9" s="6"/>
    </row>
    <row r="10" spans="1:15" x14ac:dyDescent="0.25">
      <c r="A10" t="s">
        <v>1025</v>
      </c>
    </row>
    <row r="11" spans="1:15" x14ac:dyDescent="0.25">
      <c r="A11" s="7" t="s">
        <v>1035</v>
      </c>
    </row>
    <row r="13" spans="1:15" x14ac:dyDescent="0.25">
      <c r="A13" s="153"/>
      <c r="B13" s="16"/>
      <c r="C13" s="16"/>
      <c r="D13" s="39"/>
      <c r="E13" s="39"/>
      <c r="G13" s="39"/>
      <c r="H13" s="39"/>
      <c r="I13" s="39"/>
    </row>
    <row r="14" spans="1:15" ht="15" customHeight="1" x14ac:dyDescent="0.25">
      <c r="B14" s="31"/>
      <c r="C14" s="31"/>
      <c r="D14" s="31"/>
    </row>
    <row r="15" spans="1:15" ht="15" customHeight="1" x14ac:dyDescent="0.25">
      <c r="B15" s="17"/>
      <c r="C15" s="17"/>
      <c r="D15" s="17"/>
    </row>
    <row r="16" spans="1:15" x14ac:dyDescent="0.25">
      <c r="D16" s="137" t="s">
        <v>5</v>
      </c>
      <c r="E16">
        <v>2015</v>
      </c>
      <c r="F16" s="31">
        <v>2016</v>
      </c>
      <c r="G16" s="31">
        <v>2017</v>
      </c>
      <c r="H16" s="31">
        <v>2018</v>
      </c>
      <c r="I16" s="31">
        <v>2019</v>
      </c>
      <c r="J16" s="31">
        <v>2020</v>
      </c>
      <c r="K16" s="31">
        <v>2021</v>
      </c>
      <c r="L16" s="31">
        <v>2022</v>
      </c>
      <c r="M16" s="31" t="s">
        <v>10</v>
      </c>
      <c r="N16" s="31" t="s">
        <v>11</v>
      </c>
      <c r="O16" s="31" t="s">
        <v>12</v>
      </c>
    </row>
    <row r="17" spans="1:15" x14ac:dyDescent="0.25">
      <c r="A17" s="240"/>
      <c r="B17" s="241"/>
      <c r="C17" s="179"/>
      <c r="D17" s="242"/>
      <c r="E17" s="242"/>
      <c r="F17" s="242"/>
      <c r="G17" s="242"/>
      <c r="H17" s="242"/>
      <c r="I17" s="242"/>
      <c r="J17" s="242"/>
      <c r="K17" s="242"/>
      <c r="L17" s="242"/>
      <c r="M17" s="242"/>
      <c r="N17" s="242"/>
      <c r="O17" s="242"/>
    </row>
    <row r="18" spans="1:15" x14ac:dyDescent="0.25">
      <c r="A18" s="151" t="s">
        <v>510</v>
      </c>
      <c r="B18" s="7" t="s">
        <v>1026</v>
      </c>
      <c r="D18" s="15" t="s">
        <v>7</v>
      </c>
      <c r="E18" s="15">
        <v>15.844862534523696</v>
      </c>
      <c r="F18" s="15">
        <v>16.475206251348499</v>
      </c>
      <c r="G18" s="15">
        <v>18.228023251772765</v>
      </c>
      <c r="H18" s="15">
        <v>18.54250039345149</v>
      </c>
      <c r="I18" s="15">
        <v>18.624769573935566</v>
      </c>
      <c r="J18" s="15">
        <v>17.933969991321362</v>
      </c>
      <c r="K18" s="15">
        <v>19.637343132450304</v>
      </c>
      <c r="L18" s="15">
        <v>19.328209230099507</v>
      </c>
      <c r="M18" s="15">
        <v>20.99466649534812</v>
      </c>
      <c r="N18" s="15">
        <v>21.210999028767272</v>
      </c>
      <c r="O18" s="15">
        <v>21.768526685670388</v>
      </c>
    </row>
    <row r="19" spans="1:15" x14ac:dyDescent="0.25">
      <c r="A19" s="151" t="s">
        <v>511</v>
      </c>
      <c r="B19" s="7" t="s">
        <v>1027</v>
      </c>
      <c r="D19" s="15" t="s">
        <v>7</v>
      </c>
      <c r="E19" s="15">
        <v>15.855321980067135</v>
      </c>
      <c r="F19" s="15">
        <v>15.832524491110133</v>
      </c>
      <c r="G19" s="15">
        <v>17.226724993940973</v>
      </c>
      <c r="H19" s="15">
        <v>18.290471635125144</v>
      </c>
      <c r="I19" s="15">
        <v>18.492561759409767</v>
      </c>
      <c r="J19" s="15">
        <v>19.116645282726246</v>
      </c>
      <c r="K19" s="15">
        <v>20.6274584887096</v>
      </c>
      <c r="L19" s="15">
        <v>20.651247634885568</v>
      </c>
      <c r="M19" s="15">
        <v>19.721662220973233</v>
      </c>
      <c r="N19" s="15">
        <v>20.497440782502217</v>
      </c>
      <c r="O19" s="15">
        <v>20.977901566791861</v>
      </c>
    </row>
    <row r="20" spans="1:15" x14ac:dyDescent="0.25">
      <c r="A20" s="151" t="s">
        <v>512</v>
      </c>
      <c r="B20" s="7" t="s">
        <v>1028</v>
      </c>
      <c r="D20" s="15" t="s">
        <v>7</v>
      </c>
      <c r="E20" s="15">
        <v>1.2272890935048328</v>
      </c>
      <c r="F20" s="15">
        <v>0.91671764308882264</v>
      </c>
      <c r="G20" s="15">
        <v>0.78994694540432642</v>
      </c>
      <c r="H20" s="15">
        <v>0.84738427423361484</v>
      </c>
      <c r="I20" s="15">
        <v>0.81872704893890902</v>
      </c>
      <c r="J20" s="15">
        <v>0.9764797235356304</v>
      </c>
      <c r="K20" s="15">
        <v>1.557033110302009</v>
      </c>
      <c r="L20" s="15">
        <v>1.0200399139540719</v>
      </c>
      <c r="M20" s="15">
        <v>1.6536498107045556</v>
      </c>
      <c r="N20" s="15">
        <v>1.9293374218120714</v>
      </c>
      <c r="O20" s="15">
        <v>2.1382658133837706</v>
      </c>
    </row>
    <row r="21" spans="1:15" x14ac:dyDescent="0.25">
      <c r="A21" s="152" t="s">
        <v>513</v>
      </c>
      <c r="B21" s="7" t="s">
        <v>1029</v>
      </c>
      <c r="D21" s="15" t="s">
        <v>7</v>
      </c>
      <c r="E21" s="15">
        <v>1.4773052282766339</v>
      </c>
      <c r="F21" s="15">
        <v>2.0876599163447058</v>
      </c>
      <c r="G21" s="15">
        <v>2.150043853991594</v>
      </c>
      <c r="H21" s="15">
        <v>1.5474590838699591</v>
      </c>
      <c r="I21" s="15">
        <v>1.3235581606563314</v>
      </c>
      <c r="J21" s="15">
        <v>-5.1471456430938547E-2</v>
      </c>
      <c r="K21" s="15">
        <v>0.95847929938730969</v>
      </c>
      <c r="L21" s="15">
        <v>-0.20254121115984855</v>
      </c>
      <c r="M21" s="15">
        <v>3.0184981854685096</v>
      </c>
      <c r="N21" s="15">
        <v>2.73019423571332</v>
      </c>
      <c r="O21" s="15">
        <v>3.0123793688209872</v>
      </c>
    </row>
    <row r="24" spans="1:15" x14ac:dyDescent="0.25">
      <c r="A24" s="28" t="s">
        <v>514</v>
      </c>
    </row>
    <row r="25" spans="1:15" x14ac:dyDescent="0.25">
      <c r="A25" s="29" t="s">
        <v>1032</v>
      </c>
    </row>
    <row r="27" spans="1:15" x14ac:dyDescent="0.25">
      <c r="A27" s="7"/>
    </row>
  </sheetData>
  <hyperlinks>
    <hyperlink ref="A5" location="Índice!A1" display="Índice/Contents" xr:uid="{257C1984-9045-4398-9487-0E503455DE4B}"/>
  </hyperlinks>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57B21-B326-40EC-BC0A-8C98287FEA0D}">
  <sheetPr codeName="Sheet9"/>
  <dimension ref="A5:O43"/>
  <sheetViews>
    <sheetView showGridLines="0" showRowColHeaders="0" zoomScaleNormal="100" workbookViewId="0">
      <selection activeCell="A8" sqref="A8"/>
    </sheetView>
  </sheetViews>
  <sheetFormatPr defaultRowHeight="15" x14ac:dyDescent="0.25"/>
  <cols>
    <col min="1" max="1" width="61.140625" customWidth="1"/>
    <col min="2" max="2" width="36.140625" customWidth="1"/>
    <col min="3" max="3" width="11.5703125" customWidth="1"/>
    <col min="4" max="4" width="12" customWidth="1"/>
    <col min="5" max="5" width="18.5703125" customWidth="1"/>
    <col min="10" max="10" width="8.7109375" customWidth="1"/>
    <col min="11" max="11" width="10.7109375" customWidth="1"/>
    <col min="12" max="12" width="12.5703125" customWidth="1"/>
    <col min="13" max="13" width="13.5703125" customWidth="1"/>
    <col min="14" max="14" width="9.28515625" bestFit="1" customWidth="1"/>
    <col min="15" max="15" width="11.85546875" customWidth="1"/>
  </cols>
  <sheetData>
    <row r="5" spans="1:15" ht="36" customHeight="1" x14ac:dyDescent="0.25">
      <c r="A5" s="9" t="s">
        <v>6</v>
      </c>
    </row>
    <row r="6" spans="1:15" ht="18.75" x14ac:dyDescent="0.25">
      <c r="A6" s="5" t="s">
        <v>196</v>
      </c>
    </row>
    <row r="7" spans="1:15" x14ac:dyDescent="0.25">
      <c r="A7" s="61" t="s">
        <v>1</v>
      </c>
    </row>
    <row r="8" spans="1:15" ht="18.75" x14ac:dyDescent="0.25">
      <c r="A8" s="5"/>
    </row>
    <row r="9" spans="1:15" x14ac:dyDescent="0.25">
      <c r="A9" s="6"/>
    </row>
    <row r="10" spans="1:15" x14ac:dyDescent="0.25">
      <c r="A10" t="s">
        <v>712</v>
      </c>
      <c r="C10" t="s">
        <v>701</v>
      </c>
      <c r="K10" s="69" t="s">
        <v>717</v>
      </c>
    </row>
    <row r="11" spans="1:15" x14ac:dyDescent="0.25">
      <c r="A11" s="7" t="s">
        <v>713</v>
      </c>
      <c r="C11" t="s">
        <v>702</v>
      </c>
      <c r="D11" s="161"/>
      <c r="E11" s="161"/>
      <c r="F11" s="161"/>
      <c r="K11" t="s">
        <v>719</v>
      </c>
    </row>
    <row r="13" spans="1:15" x14ac:dyDescent="0.25">
      <c r="A13" s="153" t="s">
        <v>5</v>
      </c>
      <c r="C13" s="16" t="s">
        <v>7</v>
      </c>
      <c r="D13" s="16" t="s">
        <v>7</v>
      </c>
      <c r="E13" s="16" t="s">
        <v>7</v>
      </c>
      <c r="F13" s="16" t="s">
        <v>7</v>
      </c>
      <c r="G13" s="39"/>
      <c r="K13" s="234" t="s">
        <v>7</v>
      </c>
      <c r="L13" s="234" t="s">
        <v>409</v>
      </c>
      <c r="M13" s="234" t="s">
        <v>409</v>
      </c>
      <c r="N13" s="234" t="s">
        <v>409</v>
      </c>
      <c r="O13" s="234" t="s">
        <v>409</v>
      </c>
    </row>
    <row r="14" spans="1:15" ht="27" customHeight="1" x14ac:dyDescent="0.25">
      <c r="A14" s="153"/>
      <c r="B14" s="33"/>
      <c r="C14" s="154" t="s">
        <v>694</v>
      </c>
      <c r="D14" s="154" t="s">
        <v>697</v>
      </c>
      <c r="E14" s="154" t="s">
        <v>696</v>
      </c>
      <c r="F14" s="154" t="s">
        <v>699</v>
      </c>
      <c r="H14" s="45"/>
      <c r="I14" s="165"/>
      <c r="K14" s="163" t="s">
        <v>714</v>
      </c>
      <c r="L14" s="163" t="s">
        <v>715</v>
      </c>
      <c r="M14" s="163" t="s">
        <v>696</v>
      </c>
      <c r="N14" s="163" t="s">
        <v>699</v>
      </c>
      <c r="O14" s="163" t="s">
        <v>716</v>
      </c>
    </row>
    <row r="15" spans="1:15" ht="25.9" customHeight="1" x14ac:dyDescent="0.25">
      <c r="C15" s="35" t="s">
        <v>695</v>
      </c>
      <c r="D15" s="36" t="s">
        <v>698</v>
      </c>
      <c r="E15" s="36" t="s">
        <v>912</v>
      </c>
      <c r="F15" s="36" t="s">
        <v>700</v>
      </c>
      <c r="K15" s="71" t="s">
        <v>718</v>
      </c>
      <c r="L15" s="7" t="s">
        <v>387</v>
      </c>
      <c r="M15" s="36" t="s">
        <v>912</v>
      </c>
      <c r="N15" s="36" t="s">
        <v>700</v>
      </c>
      <c r="O15" s="7" t="s">
        <v>386</v>
      </c>
    </row>
    <row r="16" spans="1:15" x14ac:dyDescent="0.25">
      <c r="A16" s="157">
        <v>44409</v>
      </c>
      <c r="B16" s="158">
        <v>44409</v>
      </c>
      <c r="C16" s="159">
        <v>1.250969743987568</v>
      </c>
      <c r="D16" s="159">
        <v>2.1197133340062635</v>
      </c>
      <c r="E16" s="159">
        <v>0.88048963814024717</v>
      </c>
      <c r="F16" s="159">
        <v>0.38659793814433385</v>
      </c>
      <c r="G16" s="31"/>
      <c r="H16" s="31"/>
      <c r="I16" s="31"/>
      <c r="J16" s="166"/>
      <c r="K16" s="148"/>
      <c r="L16" s="148"/>
      <c r="M16" s="15"/>
      <c r="N16" s="15"/>
      <c r="O16" s="15"/>
    </row>
    <row r="17" spans="1:15" x14ac:dyDescent="0.25">
      <c r="A17" s="157">
        <v>44440</v>
      </c>
      <c r="B17" s="158">
        <v>44440</v>
      </c>
      <c r="C17" s="15">
        <v>1.3183217859892267</v>
      </c>
      <c r="D17" s="15">
        <v>1.7714002968827458</v>
      </c>
      <c r="E17" s="15">
        <v>0.16400164001639439</v>
      </c>
      <c r="F17" s="15">
        <v>0.78827784475564044</v>
      </c>
      <c r="G17" s="15"/>
      <c r="H17" s="15"/>
      <c r="I17" s="15"/>
      <c r="J17" s="40">
        <v>2022</v>
      </c>
      <c r="K17" s="15">
        <v>8.1026581118239989</v>
      </c>
      <c r="L17" s="15">
        <v>2.92400862821219</v>
      </c>
      <c r="M17" s="15">
        <v>1.2461261540062853</v>
      </c>
      <c r="N17" s="15">
        <v>2.0441904707142209</v>
      </c>
      <c r="O17" s="15">
        <v>1.8868485334760163</v>
      </c>
    </row>
    <row r="18" spans="1:15" x14ac:dyDescent="0.25">
      <c r="A18" s="157">
        <v>44470</v>
      </c>
      <c r="B18" s="158">
        <v>44470</v>
      </c>
      <c r="C18" s="15">
        <v>1.820809248554923</v>
      </c>
      <c r="D18" s="15">
        <v>2.1496893797455954</v>
      </c>
      <c r="E18" s="15">
        <v>0.29564685492913156</v>
      </c>
      <c r="F18" s="15">
        <v>1.3543807210909762</v>
      </c>
      <c r="G18" s="15"/>
      <c r="H18" s="15"/>
      <c r="I18" s="15"/>
      <c r="J18" s="164" t="s">
        <v>10</v>
      </c>
      <c r="K18" s="15">
        <v>5.4316793648278292</v>
      </c>
      <c r="L18" s="15">
        <v>2.2258339462534797</v>
      </c>
      <c r="M18" s="15">
        <v>0.98531409389061064</v>
      </c>
      <c r="N18" s="15">
        <v>2.7637122311616369</v>
      </c>
      <c r="O18" s="15">
        <v>-0.61403942171736803</v>
      </c>
    </row>
    <row r="19" spans="1:15" x14ac:dyDescent="0.25">
      <c r="A19" s="157">
        <v>44501</v>
      </c>
      <c r="B19" s="158">
        <v>44501</v>
      </c>
      <c r="C19" s="15">
        <v>2.6346377373111238</v>
      </c>
      <c r="D19" s="15">
        <v>2.7312167225399264</v>
      </c>
      <c r="E19" s="15">
        <v>0.75410170182412628</v>
      </c>
      <c r="F19" s="15">
        <v>2.3642897673538812</v>
      </c>
      <c r="G19" s="15"/>
      <c r="H19" s="15"/>
      <c r="I19" s="15"/>
      <c r="J19" s="164" t="s">
        <v>11</v>
      </c>
      <c r="K19" s="15">
        <v>3.5650867426372486</v>
      </c>
      <c r="L19" s="15">
        <v>1.1471078147230456</v>
      </c>
      <c r="M19" s="15">
        <v>0.74717276099037744</v>
      </c>
      <c r="N19" s="15">
        <v>1.2544364587164727</v>
      </c>
      <c r="O19" s="15">
        <v>0.45841961739348469</v>
      </c>
    </row>
    <row r="20" spans="1:15" x14ac:dyDescent="0.25">
      <c r="A20" s="157">
        <v>44531</v>
      </c>
      <c r="B20" s="158">
        <v>44531</v>
      </c>
      <c r="C20" s="15">
        <v>2.7837051406401656</v>
      </c>
      <c r="D20" s="15">
        <v>3.2142857142857224</v>
      </c>
      <c r="E20" s="15">
        <v>1.4733154749639397</v>
      </c>
      <c r="F20" s="15">
        <v>2.146084337349393</v>
      </c>
      <c r="G20" s="15"/>
      <c r="H20" s="15"/>
      <c r="I20" s="15"/>
      <c r="J20" s="44" t="s">
        <v>12</v>
      </c>
      <c r="K20" s="15">
        <v>2.1075345915758419</v>
      </c>
      <c r="L20" s="15">
        <v>0.54453697919807331</v>
      </c>
      <c r="M20" s="15">
        <v>0.53063927404225752</v>
      </c>
      <c r="N20" s="15">
        <v>0.97282382567088588</v>
      </c>
      <c r="O20" s="15">
        <v>5.9939781228282231E-2</v>
      </c>
    </row>
    <row r="21" spans="1:15" x14ac:dyDescent="0.25">
      <c r="A21" s="157">
        <v>44562</v>
      </c>
      <c r="B21" s="158">
        <v>44562</v>
      </c>
      <c r="C21" s="15">
        <v>3.3962631374075443</v>
      </c>
      <c r="D21" s="15">
        <v>4.2070550614569981</v>
      </c>
      <c r="E21" s="15">
        <v>2.6846349745331111</v>
      </c>
      <c r="F21" s="15">
        <v>2.1681997371878907</v>
      </c>
      <c r="G21" s="15"/>
      <c r="H21" s="15"/>
      <c r="I21" s="15"/>
      <c r="J21" s="40"/>
      <c r="K21" s="15"/>
      <c r="L21" s="15"/>
      <c r="M21" s="15"/>
      <c r="N21" s="15"/>
      <c r="O21" s="15"/>
    </row>
    <row r="22" spans="1:15" x14ac:dyDescent="0.25">
      <c r="A22" s="157">
        <v>44593</v>
      </c>
      <c r="B22" s="158">
        <v>44593</v>
      </c>
      <c r="C22" s="15">
        <v>4.3707832208858832</v>
      </c>
      <c r="D22" s="15">
        <v>5.2398672432867386</v>
      </c>
      <c r="E22" s="15">
        <v>3.3094141587233423</v>
      </c>
      <c r="F22" s="15">
        <v>3.0670806284692702</v>
      </c>
      <c r="J22" s="40"/>
      <c r="K22" s="15"/>
      <c r="L22" s="15"/>
      <c r="M22" s="15"/>
      <c r="N22" s="15"/>
      <c r="O22" s="15"/>
    </row>
    <row r="23" spans="1:15" x14ac:dyDescent="0.25">
      <c r="A23" s="157">
        <v>44621</v>
      </c>
      <c r="B23" s="158">
        <v>44621</v>
      </c>
      <c r="C23" s="15">
        <v>5.4816955684007667</v>
      </c>
      <c r="D23" s="15">
        <v>6.7898201827650553</v>
      </c>
      <c r="E23" s="15">
        <v>3.053904488624724</v>
      </c>
      <c r="F23" s="15">
        <v>3.5492957746478879</v>
      </c>
    </row>
    <row r="24" spans="1:15" x14ac:dyDescent="0.25">
      <c r="A24" s="157">
        <v>44652</v>
      </c>
      <c r="B24" s="158">
        <v>44652</v>
      </c>
      <c r="C24" s="15">
        <v>7.3878880797240356</v>
      </c>
      <c r="D24" s="15">
        <v>8.7993742667188144</v>
      </c>
      <c r="E24" s="15">
        <v>3.3972658641093574</v>
      </c>
      <c r="F24" s="15">
        <v>5.300485255692422</v>
      </c>
    </row>
    <row r="25" spans="1:15" x14ac:dyDescent="0.25">
      <c r="A25" s="157">
        <v>44682</v>
      </c>
      <c r="B25" s="158">
        <v>44682</v>
      </c>
      <c r="C25" s="15">
        <v>8.0897803247373474</v>
      </c>
      <c r="D25" s="15">
        <v>10.184372256365236</v>
      </c>
      <c r="E25" s="15">
        <v>4.3398345757173331</v>
      </c>
      <c r="F25" s="15">
        <v>5.025078952257104</v>
      </c>
    </row>
    <row r="26" spans="1:15" x14ac:dyDescent="0.25">
      <c r="A26" s="157">
        <v>44713</v>
      </c>
      <c r="B26" s="158">
        <v>44713</v>
      </c>
      <c r="C26" s="15">
        <v>9.0172528834238932</v>
      </c>
      <c r="D26" s="15">
        <v>11.392651788324713</v>
      </c>
      <c r="E26" s="15">
        <v>4.9600327936052366</v>
      </c>
      <c r="F26" s="15">
        <v>5.5252198056455342</v>
      </c>
    </row>
    <row r="27" spans="1:15" x14ac:dyDescent="0.25">
      <c r="A27" s="157">
        <v>44743</v>
      </c>
      <c r="B27" s="158">
        <v>44743</v>
      </c>
      <c r="C27" s="15">
        <v>9.4326987467712655</v>
      </c>
      <c r="D27" s="15">
        <v>11.790736552266708</v>
      </c>
      <c r="E27" s="15">
        <v>5.3091751817128312</v>
      </c>
      <c r="F27" s="15">
        <v>5.951174573929066</v>
      </c>
    </row>
    <row r="28" spans="1:15" x14ac:dyDescent="0.25">
      <c r="A28" s="157">
        <v>44774</v>
      </c>
      <c r="B28" s="158">
        <v>44774</v>
      </c>
      <c r="C28" s="15">
        <v>9.3477636241739361</v>
      </c>
      <c r="D28" s="15">
        <v>11.327468617178994</v>
      </c>
      <c r="E28" s="15">
        <v>5.2368281000532164</v>
      </c>
      <c r="F28" s="15">
        <v>6.4276545021089078</v>
      </c>
    </row>
    <row r="29" spans="1:15" x14ac:dyDescent="0.25">
      <c r="A29" s="157">
        <v>44805</v>
      </c>
      <c r="B29" s="158">
        <v>44805</v>
      </c>
      <c r="C29" s="15">
        <v>9.8109981954601579</v>
      </c>
      <c r="D29" s="15">
        <v>11.882535978218598</v>
      </c>
      <c r="E29" s="15">
        <v>6.1809250920998835</v>
      </c>
      <c r="F29" s="15">
        <v>6.7629738682370117</v>
      </c>
    </row>
    <row r="30" spans="1:15" x14ac:dyDescent="0.25">
      <c r="A30" s="157">
        <v>44835</v>
      </c>
      <c r="B30" s="158">
        <v>44835</v>
      </c>
      <c r="C30" s="15">
        <v>10.568644147979938</v>
      </c>
      <c r="D30" s="15">
        <v>13.437590501013602</v>
      </c>
      <c r="E30" s="15">
        <v>6.3325879243748773</v>
      </c>
      <c r="F30" s="15">
        <v>6.3496451939913214</v>
      </c>
    </row>
    <row r="31" spans="1:15" x14ac:dyDescent="0.25">
      <c r="A31" s="157">
        <v>44866</v>
      </c>
      <c r="B31" s="158">
        <v>44866</v>
      </c>
      <c r="C31" s="15">
        <v>10.24915062287657</v>
      </c>
      <c r="D31" s="15">
        <v>13.590555715519727</v>
      </c>
      <c r="E31" s="15">
        <v>6.3113178921816484</v>
      </c>
      <c r="F31" s="15">
        <v>5.3399852180340019</v>
      </c>
    </row>
    <row r="32" spans="1:15" x14ac:dyDescent="0.25">
      <c r="A32" s="157">
        <v>44896</v>
      </c>
      <c r="B32" s="158">
        <v>44896</v>
      </c>
      <c r="C32" s="15">
        <v>9.8046616967066171</v>
      </c>
      <c r="D32" s="15">
        <v>13.225682429834663</v>
      </c>
      <c r="E32" s="15">
        <v>6.6605746776322547</v>
      </c>
      <c r="F32" s="15">
        <v>4.7640987836343527</v>
      </c>
    </row>
    <row r="33" spans="1:6" x14ac:dyDescent="0.25">
      <c r="A33" s="157">
        <v>44927</v>
      </c>
      <c r="B33" s="158">
        <v>44927</v>
      </c>
      <c r="C33" s="15">
        <v>8.6494117647058886</v>
      </c>
      <c r="D33" s="15">
        <v>11.219792865362493</v>
      </c>
      <c r="E33" s="15">
        <v>5.817918776480326</v>
      </c>
      <c r="F33" s="15">
        <v>4.7037207165824526</v>
      </c>
    </row>
    <row r="34" spans="1:6" x14ac:dyDescent="0.25">
      <c r="A34" s="157">
        <v>44958</v>
      </c>
      <c r="B34" s="158">
        <v>44958</v>
      </c>
      <c r="C34" s="15">
        <v>8.5722315907813567</v>
      </c>
      <c r="D34" s="15">
        <v>10.588685015290508</v>
      </c>
      <c r="E34" s="15">
        <v>5.3078996475222908</v>
      </c>
      <c r="F34" s="15">
        <v>5.2943861250570592</v>
      </c>
    </row>
    <row r="35" spans="1:6" x14ac:dyDescent="0.25">
      <c r="A35" s="160">
        <v>44986</v>
      </c>
      <c r="B35" s="158">
        <v>44959</v>
      </c>
      <c r="C35" s="15">
        <v>7.9733308977988742</v>
      </c>
      <c r="D35" s="15">
        <v>9.109311740890675</v>
      </c>
      <c r="E35" s="15">
        <v>5.6085918854415411</v>
      </c>
      <c r="F35" s="15">
        <v>6.0663764961915092</v>
      </c>
    </row>
    <row r="36" spans="1:6" x14ac:dyDescent="0.25">
      <c r="A36" s="160">
        <v>45017</v>
      </c>
      <c r="B36" s="158">
        <v>44960</v>
      </c>
      <c r="C36" s="15">
        <v>6.8528598197555226</v>
      </c>
      <c r="D36" s="15">
        <v>6.2724658519051104</v>
      </c>
      <c r="E36" s="15">
        <v>5.0518006906758757</v>
      </c>
      <c r="F36" s="15">
        <v>7.1605813541297323</v>
      </c>
    </row>
    <row r="37" spans="1:6" x14ac:dyDescent="0.25">
      <c r="A37" s="160">
        <v>45047</v>
      </c>
      <c r="B37" s="158">
        <v>44961</v>
      </c>
      <c r="C37" s="15">
        <v>5.3901210568171791</v>
      </c>
      <c r="D37" s="15">
        <v>3.3289065958388591</v>
      </c>
      <c r="E37" s="15">
        <v>4.3061264435310136</v>
      </c>
      <c r="F37" s="15">
        <v>7.76510126470329</v>
      </c>
    </row>
    <row r="38" spans="1:6" x14ac:dyDescent="0.25">
      <c r="A38" s="160">
        <v>45078</v>
      </c>
      <c r="B38" s="158">
        <v>44962</v>
      </c>
      <c r="C38" s="15">
        <v>4.7390049838244295</v>
      </c>
      <c r="D38" s="15">
        <v>2.0909886264216908</v>
      </c>
      <c r="E38" s="15">
        <v>3.6516305409099772</v>
      </c>
      <c r="F38" s="15">
        <v>7.9372039992983616</v>
      </c>
    </row>
    <row r="39" spans="1:6" x14ac:dyDescent="0.25">
      <c r="A39" s="160">
        <v>45108</v>
      </c>
      <c r="B39" s="158">
        <v>44963</v>
      </c>
      <c r="C39" s="15">
        <v>4.3185593146253893</v>
      </c>
      <c r="D39" s="15">
        <v>1.6713581984517845</v>
      </c>
      <c r="E39" s="15">
        <v>2.6507952385715612</v>
      </c>
      <c r="F39" s="15">
        <v>7.3471872011129307</v>
      </c>
    </row>
    <row r="40" spans="1:6" x14ac:dyDescent="0.25">
      <c r="A40" s="160">
        <v>45139</v>
      </c>
      <c r="B40" s="158">
        <v>44964</v>
      </c>
      <c r="C40" s="15">
        <v>5.3166330910046327</v>
      </c>
      <c r="D40" s="15">
        <v>2.7701322915741855</v>
      </c>
      <c r="E40" s="15">
        <v>2.4173156670375278</v>
      </c>
      <c r="F40" s="15">
        <v>7.9865598345825788</v>
      </c>
    </row>
    <row r="42" spans="1:6" x14ac:dyDescent="0.25">
      <c r="A42" s="28" t="s">
        <v>394</v>
      </c>
    </row>
    <row r="43" spans="1:6" x14ac:dyDescent="0.25">
      <c r="A43" s="29" t="s">
        <v>395</v>
      </c>
    </row>
  </sheetData>
  <conditionalFormatting sqref="A16:A20">
    <cfRule type="expression" dxfId="3" priority="4">
      <formula>ISNA(A16)</formula>
    </cfRule>
  </conditionalFormatting>
  <conditionalFormatting sqref="A22 A24 A26 A28 A30 A32">
    <cfRule type="expression" dxfId="2" priority="3">
      <formula>ISNA(A22)</formula>
    </cfRule>
  </conditionalFormatting>
  <conditionalFormatting sqref="A21 A23 A25 A27 A29 A31 A33:A40">
    <cfRule type="expression" dxfId="1" priority="2">
      <formula>ISNA(A21)</formula>
    </cfRule>
  </conditionalFormatting>
  <conditionalFormatting sqref="D11:F11">
    <cfRule type="expression" dxfId="0" priority="1">
      <formula>ISNA(D11)</formula>
    </cfRule>
  </conditionalFormatting>
  <hyperlinks>
    <hyperlink ref="A5" location="Índice!A1" display="Índice/Contents" xr:uid="{11A364F5-9E8E-47E5-B1ED-0F651FE78B0C}"/>
  </hyperlinks>
  <pageMargins left="0.7" right="0.7" top="0.75" bottom="0.75" header="0.3" footer="0.3"/>
  <pageSetup paperSize="9"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096E7-1B79-4242-91C2-BE7D0A0ACE08}">
  <sheetPr codeName="Sheet10"/>
  <dimension ref="A5:P33"/>
  <sheetViews>
    <sheetView showGridLines="0" showRowColHeaders="0" zoomScaleNormal="100" workbookViewId="0">
      <selection activeCell="A8" sqref="A8"/>
    </sheetView>
  </sheetViews>
  <sheetFormatPr defaultRowHeight="15" x14ac:dyDescent="0.25"/>
  <cols>
    <col min="1" max="1" width="61.140625" customWidth="1"/>
    <col min="2" max="2" width="55.85546875" customWidth="1"/>
    <col min="3" max="3" width="27.28515625" bestFit="1" customWidth="1"/>
    <col min="4" max="4" width="24" customWidth="1"/>
    <col min="5" max="6" width="12" customWidth="1"/>
  </cols>
  <sheetData>
    <row r="5" spans="1:16" ht="36" customHeight="1" x14ac:dyDescent="0.25">
      <c r="A5" s="9" t="s">
        <v>6</v>
      </c>
      <c r="B5" s="9"/>
    </row>
    <row r="6" spans="1:16" ht="18.75" x14ac:dyDescent="0.25">
      <c r="A6" s="5" t="s">
        <v>196</v>
      </c>
      <c r="B6" s="5"/>
    </row>
    <row r="7" spans="1:16" x14ac:dyDescent="0.25">
      <c r="A7" s="61" t="s">
        <v>1</v>
      </c>
      <c r="B7" s="61"/>
    </row>
    <row r="8" spans="1:16" ht="18.75" x14ac:dyDescent="0.25">
      <c r="A8" s="5"/>
      <c r="B8" s="5"/>
    </row>
    <row r="9" spans="1:16" x14ac:dyDescent="0.25">
      <c r="A9" s="6"/>
      <c r="B9" s="6"/>
    </row>
    <row r="10" spans="1:16" x14ac:dyDescent="0.25">
      <c r="A10" t="s">
        <v>720</v>
      </c>
    </row>
    <row r="11" spans="1:16" x14ac:dyDescent="0.25">
      <c r="A11" s="7" t="s">
        <v>1030</v>
      </c>
      <c r="B11" s="7"/>
    </row>
    <row r="13" spans="1:16" x14ac:dyDescent="0.25">
      <c r="A13" s="153" t="s">
        <v>5</v>
      </c>
      <c r="B13" s="162"/>
      <c r="C13" s="16"/>
      <c r="D13" s="16"/>
      <c r="E13" s="39"/>
      <c r="F13" s="39"/>
      <c r="H13" s="39"/>
      <c r="I13" s="39"/>
      <c r="J13" s="39"/>
    </row>
    <row r="14" spans="1:16" ht="15" customHeight="1" x14ac:dyDescent="0.25">
      <c r="C14" s="236" t="s">
        <v>7</v>
      </c>
      <c r="D14" s="236" t="s">
        <v>7</v>
      </c>
      <c r="E14" s="31"/>
    </row>
    <row r="15" spans="1:16" ht="15" customHeight="1" x14ac:dyDescent="0.25">
      <c r="C15" s="244" t="s">
        <v>721</v>
      </c>
      <c r="D15" s="244" t="s">
        <v>722</v>
      </c>
      <c r="E15" s="17"/>
    </row>
    <row r="16" spans="1:16" x14ac:dyDescent="0.25">
      <c r="A16" s="167"/>
      <c r="B16" s="167"/>
      <c r="C16" s="234" t="s">
        <v>733</v>
      </c>
      <c r="D16" s="234" t="s">
        <v>732</v>
      </c>
      <c r="E16" s="153"/>
      <c r="G16" s="31"/>
      <c r="H16" s="31"/>
      <c r="I16" s="31"/>
      <c r="J16" s="31"/>
      <c r="K16" s="31"/>
      <c r="L16" s="31"/>
      <c r="M16" s="31"/>
      <c r="N16" s="31"/>
      <c r="O16" s="31"/>
      <c r="P16" s="31"/>
    </row>
    <row r="17" spans="1:16" x14ac:dyDescent="0.25">
      <c r="A17" s="167" t="s">
        <v>85</v>
      </c>
      <c r="B17" s="168" t="s">
        <v>85</v>
      </c>
      <c r="C17" s="245">
        <v>7.248520710059168</v>
      </c>
      <c r="D17" s="245">
        <v>4.3548978282781974</v>
      </c>
      <c r="E17" s="15"/>
      <c r="F17" s="15"/>
      <c r="G17" s="15"/>
      <c r="H17" s="15"/>
      <c r="I17" s="15"/>
      <c r="J17" s="15"/>
      <c r="K17" s="15"/>
      <c r="L17" s="15"/>
      <c r="M17" s="15"/>
      <c r="N17" s="15"/>
      <c r="O17" s="15"/>
      <c r="P17" s="15"/>
    </row>
    <row r="18" spans="1:16" x14ac:dyDescent="0.25">
      <c r="A18" s="167"/>
      <c r="B18" s="167"/>
      <c r="C18" s="245"/>
      <c r="D18" s="245"/>
      <c r="E18" s="15"/>
      <c r="F18" s="15"/>
      <c r="G18" s="15"/>
      <c r="H18" s="15"/>
      <c r="I18" s="15"/>
      <c r="J18" s="15"/>
      <c r="K18" s="15"/>
      <c r="L18" s="15"/>
      <c r="M18" s="15"/>
      <c r="N18" s="15"/>
      <c r="O18" s="15"/>
      <c r="P18" s="15"/>
    </row>
    <row r="19" spans="1:16" x14ac:dyDescent="0.25">
      <c r="A19" s="167" t="s">
        <v>723</v>
      </c>
      <c r="B19" s="169" t="s">
        <v>748</v>
      </c>
      <c r="C19" s="245">
        <v>9.7416576964477883</v>
      </c>
      <c r="D19" s="245">
        <v>5.3227466549036819</v>
      </c>
      <c r="E19" s="15"/>
      <c r="F19" s="15"/>
      <c r="G19" s="15"/>
      <c r="H19" s="15"/>
      <c r="I19" s="15"/>
      <c r="J19" s="15"/>
      <c r="K19" s="15"/>
      <c r="L19" s="15"/>
      <c r="M19" s="15"/>
      <c r="N19" s="15"/>
      <c r="O19" s="15"/>
      <c r="P19" s="15"/>
    </row>
    <row r="20" spans="1:16" x14ac:dyDescent="0.25">
      <c r="A20" s="167" t="s">
        <v>724</v>
      </c>
      <c r="B20" s="169" t="s">
        <v>913</v>
      </c>
      <c r="C20" s="245">
        <v>9.4425483503981695</v>
      </c>
      <c r="D20" s="245">
        <v>12.584595552690956</v>
      </c>
      <c r="E20" s="15"/>
      <c r="F20" s="15"/>
      <c r="G20" s="15"/>
      <c r="H20" s="15"/>
      <c r="I20" s="15"/>
      <c r="J20" s="15"/>
      <c r="K20" s="15"/>
      <c r="L20" s="15"/>
      <c r="M20" s="15"/>
      <c r="N20" s="15"/>
      <c r="O20" s="15"/>
      <c r="P20" s="15"/>
    </row>
    <row r="21" spans="1:16" x14ac:dyDescent="0.25">
      <c r="A21" s="167" t="s">
        <v>725</v>
      </c>
      <c r="B21" s="169" t="s">
        <v>740</v>
      </c>
      <c r="C21" s="245">
        <v>8.9179153094940631</v>
      </c>
      <c r="D21" s="245">
        <v>8.777341559169912</v>
      </c>
      <c r="E21" s="15"/>
      <c r="F21" s="15"/>
      <c r="G21" s="15"/>
      <c r="H21" s="15"/>
      <c r="I21" s="15"/>
      <c r="J21" s="15"/>
      <c r="K21" s="15"/>
      <c r="L21" s="15"/>
      <c r="M21" s="15"/>
      <c r="N21" s="15"/>
      <c r="O21" s="15"/>
      <c r="P21" s="15"/>
    </row>
    <row r="22" spans="1:16" x14ac:dyDescent="0.25">
      <c r="A22" s="167" t="s">
        <v>726</v>
      </c>
      <c r="B22" s="169" t="s">
        <v>739</v>
      </c>
      <c r="C22" s="245">
        <v>8.5370907583920399</v>
      </c>
      <c r="D22" s="245">
        <v>2.8503738802102561</v>
      </c>
    </row>
    <row r="23" spans="1:16" x14ac:dyDescent="0.25">
      <c r="A23" s="167" t="s">
        <v>727</v>
      </c>
      <c r="B23" s="169" t="s">
        <v>736</v>
      </c>
      <c r="C23" s="245">
        <v>8.1048412243769121</v>
      </c>
      <c r="D23" s="245">
        <v>1.7642341619887674</v>
      </c>
    </row>
    <row r="24" spans="1:16" x14ac:dyDescent="0.25">
      <c r="A24" s="167" t="s">
        <v>728</v>
      </c>
      <c r="B24" s="169" t="s">
        <v>737</v>
      </c>
      <c r="C24" s="245">
        <v>7.7461269365317378</v>
      </c>
      <c r="D24" s="245">
        <v>6.5779045807576466</v>
      </c>
    </row>
    <row r="25" spans="1:16" x14ac:dyDescent="0.25">
      <c r="A25" s="167" t="s">
        <v>729</v>
      </c>
      <c r="B25" s="169" t="s">
        <v>915</v>
      </c>
      <c r="C25" s="245">
        <v>6.5420560747663501</v>
      </c>
      <c r="D25" s="245">
        <v>6.6048341765036582</v>
      </c>
    </row>
    <row r="26" spans="1:16" x14ac:dyDescent="0.25">
      <c r="A26" s="167" t="s">
        <v>730</v>
      </c>
      <c r="B26" s="169" t="s">
        <v>734</v>
      </c>
      <c r="C26" s="245">
        <v>6.2756196676851346</v>
      </c>
      <c r="D26" s="245">
        <v>1.312068246093915</v>
      </c>
    </row>
    <row r="27" spans="1:16" x14ac:dyDescent="0.25">
      <c r="A27" s="167" t="s">
        <v>731</v>
      </c>
      <c r="B27" s="169" t="s">
        <v>738</v>
      </c>
      <c r="C27" s="245">
        <v>6.0629026146267364</v>
      </c>
      <c r="D27" s="245">
        <v>11.506524317912195</v>
      </c>
    </row>
    <row r="28" spans="1:16" x14ac:dyDescent="0.25">
      <c r="A28" s="167" t="s">
        <v>86</v>
      </c>
      <c r="B28" s="169" t="s">
        <v>914</v>
      </c>
      <c r="C28" s="245">
        <v>4.6897008436420577</v>
      </c>
      <c r="D28" s="245">
        <v>5.5183164458301803</v>
      </c>
    </row>
    <row r="30" spans="1:16" x14ac:dyDescent="0.25">
      <c r="A30" s="28" t="s">
        <v>741</v>
      </c>
    </row>
    <row r="31" spans="1:16" x14ac:dyDescent="0.25">
      <c r="A31" s="267" t="s">
        <v>1031</v>
      </c>
      <c r="B31" s="70"/>
      <c r="C31" s="70"/>
      <c r="D31" s="70"/>
      <c r="E31" s="70"/>
      <c r="F31" s="70"/>
    </row>
    <row r="32" spans="1:16" x14ac:dyDescent="0.25">
      <c r="A32" s="70"/>
      <c r="B32" s="70"/>
    </row>
    <row r="33" spans="1:2" x14ac:dyDescent="0.25">
      <c r="A33" s="70"/>
      <c r="B33" s="70"/>
    </row>
  </sheetData>
  <hyperlinks>
    <hyperlink ref="A5" location="Índice!A1" display="Índice/Contents" xr:uid="{49B2585B-019E-493D-9D3A-41BAD566FADA}"/>
  </hyperlinks>
  <pageMargins left="0.7" right="0.7" top="0.75" bottom="0.75" header="0.3" footer="0.3"/>
  <pageSetup paperSize="9" orientation="portrait" horizontalDpi="1200" verticalDpi="12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7E32F-D584-4166-9113-8D87176C8848}">
  <sheetPr codeName="Sheet11"/>
  <dimension ref="A5:P87"/>
  <sheetViews>
    <sheetView showGridLines="0" showRowColHeaders="0" zoomScaleNormal="100" workbookViewId="0">
      <selection activeCell="A8" sqref="A8"/>
    </sheetView>
  </sheetViews>
  <sheetFormatPr defaultRowHeight="15" x14ac:dyDescent="0.25"/>
  <cols>
    <col min="1" max="1" width="61.140625" customWidth="1"/>
    <col min="2" max="2" width="36.140625" style="234" customWidth="1"/>
    <col min="3" max="3" width="12.5703125" style="234" customWidth="1"/>
    <col min="4" max="4" width="17.28515625" style="234" customWidth="1"/>
    <col min="5" max="6" width="14" style="234" customWidth="1"/>
    <col min="7" max="7" width="14.7109375" style="234" customWidth="1"/>
    <col min="8" max="8" width="11.5703125" style="234" customWidth="1"/>
    <col min="9" max="11" width="11.5703125" customWidth="1"/>
  </cols>
  <sheetData>
    <row r="5" spans="1:13" ht="36" customHeight="1" x14ac:dyDescent="0.25">
      <c r="A5" s="9" t="s">
        <v>6</v>
      </c>
    </row>
    <row r="6" spans="1:13" ht="18.75" x14ac:dyDescent="0.25">
      <c r="A6" s="5" t="s">
        <v>196</v>
      </c>
    </row>
    <row r="7" spans="1:13" x14ac:dyDescent="0.25">
      <c r="A7" s="61" t="s">
        <v>1</v>
      </c>
    </row>
    <row r="8" spans="1:13" ht="18.75" x14ac:dyDescent="0.25">
      <c r="A8" s="5"/>
    </row>
    <row r="9" spans="1:13" x14ac:dyDescent="0.25">
      <c r="A9" s="6"/>
    </row>
    <row r="10" spans="1:13" x14ac:dyDescent="0.25">
      <c r="A10" t="s">
        <v>744</v>
      </c>
    </row>
    <row r="11" spans="1:13" x14ac:dyDescent="0.25">
      <c r="A11" s="7" t="s">
        <v>745</v>
      </c>
    </row>
    <row r="13" spans="1:13" x14ac:dyDescent="0.25">
      <c r="A13" s="153"/>
      <c r="B13" s="52"/>
      <c r="C13" s="52"/>
      <c r="D13" s="52"/>
      <c r="E13" s="52"/>
      <c r="F13" s="52"/>
      <c r="G13" s="52"/>
    </row>
    <row r="14" spans="1:13" ht="15" customHeight="1" x14ac:dyDescent="0.25">
      <c r="B14" s="236"/>
      <c r="C14" s="236"/>
      <c r="D14" s="236"/>
      <c r="E14" s="236"/>
    </row>
    <row r="15" spans="1:13" ht="15" customHeight="1" x14ac:dyDescent="0.25">
      <c r="B15" s="246"/>
      <c r="C15" s="246"/>
      <c r="D15" s="246"/>
      <c r="E15" s="246"/>
    </row>
    <row r="16" spans="1:13" x14ac:dyDescent="0.25">
      <c r="A16" s="153" t="s">
        <v>1045</v>
      </c>
      <c r="B16" s="236" t="s">
        <v>7</v>
      </c>
      <c r="C16" s="236" t="s">
        <v>7</v>
      </c>
      <c r="D16" s="236" t="s">
        <v>7</v>
      </c>
      <c r="E16" s="236" t="s">
        <v>7</v>
      </c>
      <c r="F16" s="236" t="s">
        <v>7</v>
      </c>
      <c r="G16" s="236" t="s">
        <v>7</v>
      </c>
      <c r="H16" s="236" t="s">
        <v>7</v>
      </c>
      <c r="L16" s="31"/>
      <c r="M16" s="31"/>
    </row>
    <row r="17" spans="1:13" x14ac:dyDescent="0.25">
      <c r="A17" s="170"/>
      <c r="B17" s="247"/>
      <c r="C17" s="55"/>
      <c r="D17" s="55"/>
      <c r="E17" s="55"/>
      <c r="F17" s="55"/>
      <c r="G17" s="55"/>
      <c r="H17" s="55"/>
      <c r="L17" s="15"/>
      <c r="M17" s="15"/>
    </row>
    <row r="18" spans="1:13" ht="28.5" customHeight="1" x14ac:dyDescent="0.25">
      <c r="A18" s="170"/>
      <c r="B18" s="238" t="s">
        <v>85</v>
      </c>
      <c r="C18" s="238" t="s">
        <v>919</v>
      </c>
      <c r="D18" s="238" t="s">
        <v>916</v>
      </c>
      <c r="E18" s="238" t="s">
        <v>728</v>
      </c>
      <c r="F18" s="238" t="s">
        <v>742</v>
      </c>
      <c r="G18" s="238" t="s">
        <v>729</v>
      </c>
      <c r="H18" s="238" t="s">
        <v>743</v>
      </c>
      <c r="L18" s="15"/>
      <c r="M18" s="15"/>
    </row>
    <row r="19" spans="1:13" ht="24" customHeight="1" x14ac:dyDescent="0.25">
      <c r="A19" s="170"/>
      <c r="B19" s="176"/>
      <c r="C19" s="239" t="s">
        <v>918</v>
      </c>
      <c r="D19" s="239" t="s">
        <v>917</v>
      </c>
      <c r="E19" s="239" t="s">
        <v>737</v>
      </c>
      <c r="F19" s="239" t="s">
        <v>739</v>
      </c>
      <c r="G19" s="239" t="s">
        <v>915</v>
      </c>
      <c r="H19" s="239" t="s">
        <v>735</v>
      </c>
      <c r="L19" s="15"/>
      <c r="M19" s="15"/>
    </row>
    <row r="20" spans="1:13" x14ac:dyDescent="0.25">
      <c r="A20" s="172">
        <v>2019</v>
      </c>
      <c r="B20" s="248">
        <v>9.7801605674821282E-2</v>
      </c>
      <c r="C20" s="248">
        <v>8.9452562196578142E-2</v>
      </c>
      <c r="D20" s="248">
        <v>0.18028042230968064</v>
      </c>
      <c r="E20" s="248">
        <v>9.1382893395313219E-2</v>
      </c>
      <c r="F20" s="248">
        <v>5.1314889158007637E-2</v>
      </c>
      <c r="G20" s="248">
        <v>0.16805694497000362</v>
      </c>
      <c r="H20" s="248">
        <v>0.16066787513970324</v>
      </c>
      <c r="L20" s="15"/>
      <c r="M20" s="15"/>
    </row>
    <row r="21" spans="1:13" x14ac:dyDescent="0.25">
      <c r="A21" s="172">
        <v>2020</v>
      </c>
      <c r="B21" s="248">
        <v>8.6744496592682921E-2</v>
      </c>
      <c r="C21" s="248">
        <v>8.9743713983353179E-2</v>
      </c>
      <c r="D21" s="248">
        <v>0.19626984433804093</v>
      </c>
      <c r="E21" s="248">
        <v>9.0758403147502706E-2</v>
      </c>
      <c r="F21" s="248">
        <v>4.9270824570511178E-2</v>
      </c>
      <c r="G21" s="248">
        <v>0.11519750166959959</v>
      </c>
      <c r="H21" s="248">
        <v>0.1307251455871169</v>
      </c>
      <c r="L21" s="15"/>
      <c r="M21" s="15"/>
    </row>
    <row r="22" spans="1:13" x14ac:dyDescent="0.25">
      <c r="A22" s="172">
        <v>2021</v>
      </c>
      <c r="B22" s="248">
        <v>9.8113391431807889E-2</v>
      </c>
      <c r="C22" s="248">
        <v>0.10335351031022945</v>
      </c>
      <c r="D22" s="248">
        <v>0.14975378749889651</v>
      </c>
      <c r="E22" s="248">
        <v>9.1281389047986425E-2</v>
      </c>
      <c r="F22" s="248">
        <v>5.6436940490896592E-2</v>
      </c>
      <c r="G22" s="248">
        <v>0.12643947601847799</v>
      </c>
      <c r="H22" s="248">
        <v>0.1575539126353267</v>
      </c>
      <c r="L22" s="15"/>
      <c r="M22" s="15"/>
    </row>
    <row r="23" spans="1:13" x14ac:dyDescent="0.25">
      <c r="A23" s="172">
        <v>2022</v>
      </c>
      <c r="B23" s="248">
        <v>9.7101455987245011E-2</v>
      </c>
      <c r="C23" s="248">
        <v>9.4154218567573153E-2</v>
      </c>
      <c r="D23" s="248">
        <v>0.11400173704939677</v>
      </c>
      <c r="E23" s="248">
        <v>9.3525117636176269E-2</v>
      </c>
      <c r="F23" s="248">
        <v>5.4014010228597531E-2</v>
      </c>
      <c r="G23" s="248">
        <v>0.14574161048039633</v>
      </c>
      <c r="H23" s="248">
        <v>0.16611277310442854</v>
      </c>
    </row>
    <row r="24" spans="1:13" x14ac:dyDescent="0.25">
      <c r="A24" s="177" t="s">
        <v>498</v>
      </c>
      <c r="B24" s="248">
        <v>9.9280712049599235E-2</v>
      </c>
      <c r="C24" s="248">
        <v>9.2179161267192694E-2</v>
      </c>
      <c r="D24" s="248">
        <v>0.14598956488973122</v>
      </c>
      <c r="E24" s="248">
        <v>9.275704612483178E-2</v>
      </c>
      <c r="F24" s="248">
        <v>5.1323082494144509E-2</v>
      </c>
      <c r="G24" s="248">
        <v>0.17172662697794461</v>
      </c>
      <c r="H24" s="248">
        <v>0.16661619811826048</v>
      </c>
    </row>
    <row r="25" spans="1:13" x14ac:dyDescent="0.25">
      <c r="A25" s="170"/>
      <c r="B25" s="247"/>
      <c r="C25" s="247"/>
      <c r="D25" s="247"/>
      <c r="E25" s="247"/>
      <c r="F25" s="249"/>
    </row>
    <row r="26" spans="1:13" x14ac:dyDescent="0.25">
      <c r="A26" s="170"/>
      <c r="B26" s="247"/>
      <c r="C26" s="247"/>
      <c r="D26" s="247"/>
      <c r="E26" s="247"/>
      <c r="F26" s="249"/>
    </row>
    <row r="27" spans="1:13" x14ac:dyDescent="0.25">
      <c r="A27" s="28" t="s">
        <v>747</v>
      </c>
      <c r="B27" s="247"/>
      <c r="C27" s="247"/>
      <c r="D27" s="247"/>
      <c r="E27" s="247"/>
      <c r="F27" s="249"/>
    </row>
    <row r="28" spans="1:13" x14ac:dyDescent="0.25">
      <c r="A28" s="267" t="s">
        <v>746</v>
      </c>
      <c r="B28" s="247"/>
      <c r="C28" s="247"/>
      <c r="D28" s="247"/>
      <c r="E28" s="247"/>
      <c r="F28" s="249"/>
    </row>
    <row r="30" spans="1:13" x14ac:dyDescent="0.25">
      <c r="A30" s="170"/>
      <c r="B30" s="247"/>
      <c r="C30" s="247"/>
      <c r="D30" s="247"/>
      <c r="E30" s="247"/>
      <c r="F30" s="250"/>
    </row>
    <row r="31" spans="1:13" x14ac:dyDescent="0.25">
      <c r="A31" s="171"/>
      <c r="B31" s="247"/>
      <c r="C31" s="247"/>
      <c r="D31" s="247"/>
      <c r="E31" s="247"/>
      <c r="F31" s="247"/>
    </row>
    <row r="32" spans="1:13" x14ac:dyDescent="0.25">
      <c r="A32" s="170"/>
      <c r="B32" s="247"/>
      <c r="C32" s="247"/>
      <c r="D32" s="247"/>
      <c r="E32" s="247"/>
      <c r="F32" s="247"/>
      <c r="G32" s="247"/>
      <c r="H32" s="247"/>
      <c r="I32" s="170"/>
      <c r="J32" s="170"/>
    </row>
    <row r="33" spans="1:16" x14ac:dyDescent="0.25">
      <c r="A33" s="170"/>
      <c r="B33" s="251"/>
      <c r="C33" s="247"/>
      <c r="D33" s="247"/>
      <c r="E33" s="247"/>
      <c r="F33" s="247"/>
      <c r="G33" s="194"/>
      <c r="H33" s="194"/>
      <c r="I33" s="194"/>
      <c r="J33" s="176"/>
    </row>
    <row r="34" spans="1:16" x14ac:dyDescent="0.25">
      <c r="A34" s="170"/>
      <c r="B34" s="247"/>
      <c r="C34" s="247"/>
      <c r="D34" s="247"/>
      <c r="E34" s="247"/>
      <c r="F34" s="252"/>
      <c r="G34" s="248"/>
      <c r="H34" s="248"/>
      <c r="I34" s="173"/>
      <c r="J34" s="173"/>
      <c r="K34" s="195"/>
      <c r="L34" s="195"/>
      <c r="M34" s="195"/>
      <c r="N34" s="195"/>
      <c r="O34" s="195"/>
      <c r="P34" s="173"/>
    </row>
    <row r="35" spans="1:16" x14ac:dyDescent="0.25">
      <c r="A35" s="170"/>
      <c r="B35" s="247"/>
      <c r="C35" s="247"/>
      <c r="D35" s="247"/>
      <c r="E35" s="247"/>
      <c r="F35" s="252"/>
      <c r="G35" s="248"/>
      <c r="H35" s="248"/>
      <c r="I35" s="173"/>
      <c r="J35" s="173"/>
      <c r="K35" s="195"/>
      <c r="L35" s="195"/>
      <c r="M35" s="195"/>
      <c r="N35" s="195"/>
      <c r="O35" s="195"/>
      <c r="P35" s="173"/>
    </row>
    <row r="36" spans="1:16" x14ac:dyDescent="0.25">
      <c r="A36" s="170"/>
      <c r="B36" s="247"/>
      <c r="C36" s="247"/>
      <c r="D36" s="247"/>
      <c r="E36" s="247"/>
      <c r="F36" s="252"/>
      <c r="G36" s="248"/>
      <c r="H36" s="248"/>
      <c r="I36" s="173"/>
      <c r="J36" s="173"/>
      <c r="K36" s="195"/>
      <c r="L36" s="195"/>
      <c r="M36" s="195"/>
      <c r="N36" s="195"/>
      <c r="O36" s="195"/>
      <c r="P36" s="173"/>
    </row>
    <row r="37" spans="1:16" x14ac:dyDescent="0.25">
      <c r="A37" s="171"/>
      <c r="B37" s="247"/>
      <c r="C37" s="247"/>
      <c r="D37" s="247"/>
      <c r="E37" s="247"/>
      <c r="F37" s="252"/>
      <c r="G37" s="248"/>
      <c r="H37" s="248"/>
      <c r="I37" s="173"/>
      <c r="J37" s="173"/>
      <c r="K37" s="195"/>
      <c r="L37" s="195"/>
      <c r="M37" s="195"/>
      <c r="N37" s="195"/>
      <c r="O37" s="195"/>
      <c r="P37" s="173"/>
    </row>
    <row r="38" spans="1:16" x14ac:dyDescent="0.25">
      <c r="A38" s="170"/>
      <c r="B38" s="247"/>
      <c r="C38" s="247"/>
      <c r="D38" s="247"/>
      <c r="E38" s="247"/>
      <c r="F38" s="252"/>
      <c r="G38" s="248"/>
      <c r="H38" s="248"/>
      <c r="I38" s="173"/>
      <c r="J38" s="173"/>
      <c r="K38" s="195"/>
      <c r="L38" s="195"/>
      <c r="M38" s="195"/>
      <c r="N38" s="195"/>
      <c r="O38" s="195"/>
      <c r="P38" s="173"/>
    </row>
    <row r="39" spans="1:16" x14ac:dyDescent="0.25">
      <c r="A39" s="170"/>
      <c r="B39" s="247"/>
      <c r="C39" s="247"/>
      <c r="D39" s="247"/>
      <c r="E39" s="247"/>
      <c r="F39" s="247"/>
      <c r="G39" s="249"/>
      <c r="H39" s="249"/>
      <c r="I39" s="174"/>
      <c r="J39" s="174"/>
      <c r="P39" s="174"/>
    </row>
    <row r="40" spans="1:16" x14ac:dyDescent="0.25">
      <c r="A40" s="170"/>
      <c r="B40" s="247"/>
      <c r="C40" s="247"/>
      <c r="D40" s="247"/>
      <c r="E40" s="247"/>
      <c r="F40" s="247"/>
      <c r="G40" s="249"/>
      <c r="H40" s="249"/>
      <c r="I40" s="174"/>
      <c r="J40" s="174"/>
      <c r="P40" s="174"/>
    </row>
    <row r="41" spans="1:16" x14ac:dyDescent="0.25">
      <c r="A41" s="170"/>
      <c r="B41" s="247"/>
      <c r="C41" s="247"/>
      <c r="D41" s="247"/>
      <c r="E41" s="247"/>
      <c r="F41" s="247"/>
      <c r="G41" s="249"/>
      <c r="H41" s="249"/>
      <c r="I41" s="174"/>
      <c r="J41" s="174"/>
      <c r="P41" s="174"/>
    </row>
    <row r="42" spans="1:16" x14ac:dyDescent="0.25">
      <c r="A42" s="170"/>
      <c r="B42" s="247"/>
      <c r="C42" s="247"/>
      <c r="D42" s="247"/>
      <c r="E42" s="247"/>
      <c r="F42" s="247"/>
      <c r="G42" s="249"/>
      <c r="H42" s="249"/>
      <c r="I42" s="174"/>
      <c r="J42" s="174"/>
      <c r="P42" s="174"/>
    </row>
    <row r="43" spans="1:16" x14ac:dyDescent="0.25">
      <c r="A43" s="171"/>
    </row>
    <row r="44" spans="1:16" x14ac:dyDescent="0.25">
      <c r="A44" s="170"/>
      <c r="B44" s="247"/>
      <c r="C44" s="247"/>
      <c r="D44" s="247"/>
      <c r="E44" s="247"/>
      <c r="F44" s="247"/>
      <c r="G44" s="250"/>
      <c r="H44" s="250"/>
      <c r="I44" s="175"/>
      <c r="J44" s="175"/>
      <c r="P44" s="175"/>
    </row>
    <row r="45" spans="1:16" x14ac:dyDescent="0.25">
      <c r="A45" s="170"/>
      <c r="B45" s="251"/>
      <c r="C45" s="247"/>
      <c r="D45" s="247"/>
      <c r="E45" s="247"/>
      <c r="F45" s="247"/>
      <c r="G45" s="247"/>
      <c r="H45" s="247"/>
      <c r="I45" s="170"/>
      <c r="J45" s="170"/>
      <c r="P45" s="170"/>
    </row>
    <row r="46" spans="1:16" x14ac:dyDescent="0.25">
      <c r="A46" s="170"/>
      <c r="B46" s="247"/>
      <c r="C46" s="247"/>
      <c r="D46" s="247"/>
      <c r="E46" s="247"/>
      <c r="F46" s="252"/>
      <c r="G46" s="248"/>
      <c r="H46" s="248"/>
      <c r="I46" s="173"/>
      <c r="J46" s="173"/>
      <c r="P46" s="173"/>
    </row>
    <row r="47" spans="1:16" x14ac:dyDescent="0.25">
      <c r="A47" s="170"/>
      <c r="B47" s="247"/>
      <c r="C47" s="247"/>
      <c r="D47" s="247"/>
      <c r="E47" s="247"/>
      <c r="F47" s="252"/>
      <c r="G47" s="248"/>
      <c r="H47" s="248"/>
      <c r="I47" s="173"/>
      <c r="J47" s="173"/>
      <c r="P47" s="173"/>
    </row>
    <row r="48" spans="1:16" x14ac:dyDescent="0.25">
      <c r="A48" s="170"/>
      <c r="B48" s="247"/>
      <c r="C48" s="247"/>
      <c r="D48" s="247"/>
      <c r="E48" s="247"/>
      <c r="F48" s="252"/>
      <c r="G48" s="248"/>
      <c r="H48" s="248"/>
      <c r="I48" s="173"/>
      <c r="J48" s="173"/>
      <c r="P48" s="173"/>
    </row>
    <row r="49" spans="1:16" x14ac:dyDescent="0.25">
      <c r="A49" s="171"/>
      <c r="B49" s="247"/>
      <c r="C49" s="247"/>
      <c r="D49" s="247"/>
      <c r="E49" s="247"/>
      <c r="F49" s="252"/>
      <c r="G49" s="248"/>
      <c r="H49" s="248"/>
      <c r="I49" s="173"/>
      <c r="J49" s="173"/>
      <c r="P49" s="173"/>
    </row>
    <row r="50" spans="1:16" x14ac:dyDescent="0.25">
      <c r="A50" s="170"/>
      <c r="B50" s="247"/>
      <c r="C50" s="247"/>
      <c r="D50" s="247"/>
      <c r="E50" s="247"/>
      <c r="F50" s="252"/>
      <c r="G50" s="248"/>
      <c r="H50" s="248"/>
      <c r="I50" s="173"/>
      <c r="J50" s="173"/>
      <c r="P50" s="173"/>
    </row>
    <row r="51" spans="1:16" x14ac:dyDescent="0.25">
      <c r="A51" s="170"/>
      <c r="B51" s="251"/>
      <c r="C51" s="247"/>
      <c r="D51" s="247"/>
      <c r="E51" s="247"/>
      <c r="F51" s="247"/>
      <c r="G51" s="247"/>
      <c r="H51" s="247"/>
      <c r="I51" s="170"/>
      <c r="J51" s="170"/>
      <c r="P51" s="170"/>
    </row>
    <row r="52" spans="1:16" x14ac:dyDescent="0.25">
      <c r="A52" s="170"/>
      <c r="B52" s="247"/>
      <c r="C52" s="247"/>
      <c r="D52" s="247"/>
      <c r="E52" s="247"/>
      <c r="F52" s="252"/>
      <c r="G52" s="248"/>
      <c r="H52" s="248"/>
      <c r="I52" s="173"/>
      <c r="J52" s="173"/>
      <c r="P52" s="173"/>
    </row>
    <row r="53" spans="1:16" x14ac:dyDescent="0.25">
      <c r="A53" s="170"/>
      <c r="B53" s="247"/>
      <c r="C53" s="247"/>
      <c r="D53" s="247"/>
      <c r="E53" s="247"/>
      <c r="F53" s="252"/>
      <c r="G53" s="248"/>
      <c r="H53" s="248"/>
      <c r="I53" s="173"/>
      <c r="J53" s="173"/>
      <c r="P53" s="173"/>
    </row>
    <row r="54" spans="1:16" x14ac:dyDescent="0.25">
      <c r="A54" s="170"/>
      <c r="B54" s="247"/>
      <c r="C54" s="247"/>
      <c r="D54" s="247"/>
      <c r="E54" s="247"/>
      <c r="F54" s="252"/>
      <c r="G54" s="248"/>
      <c r="H54" s="248"/>
      <c r="I54" s="173"/>
      <c r="J54" s="173"/>
      <c r="P54" s="173"/>
    </row>
    <row r="55" spans="1:16" x14ac:dyDescent="0.25">
      <c r="A55" s="171"/>
      <c r="B55" s="247"/>
      <c r="C55" s="247"/>
      <c r="D55" s="247"/>
      <c r="E55" s="247"/>
      <c r="F55" s="252"/>
      <c r="G55" s="248"/>
      <c r="H55" s="248"/>
      <c r="I55" s="173"/>
      <c r="J55" s="173"/>
      <c r="P55" s="173"/>
    </row>
    <row r="56" spans="1:16" x14ac:dyDescent="0.25">
      <c r="A56" s="170"/>
      <c r="B56" s="247"/>
      <c r="C56" s="247"/>
      <c r="D56" s="247"/>
      <c r="E56" s="247"/>
      <c r="F56" s="252"/>
      <c r="G56" s="248"/>
      <c r="H56" s="248"/>
      <c r="I56" s="173"/>
      <c r="J56" s="173"/>
      <c r="P56" s="173"/>
    </row>
    <row r="57" spans="1:16" x14ac:dyDescent="0.25">
      <c r="A57" s="170"/>
      <c r="B57" s="251"/>
      <c r="C57" s="247"/>
      <c r="D57" s="247"/>
      <c r="E57" s="247"/>
      <c r="F57" s="247"/>
      <c r="G57" s="247"/>
      <c r="H57" s="247"/>
      <c r="I57" s="170"/>
      <c r="J57" s="170"/>
      <c r="P57" s="170"/>
    </row>
    <row r="58" spans="1:16" x14ac:dyDescent="0.25">
      <c r="A58" s="170"/>
      <c r="B58" s="247"/>
      <c r="C58" s="247"/>
      <c r="D58" s="247"/>
      <c r="E58" s="247"/>
      <c r="F58" s="252"/>
      <c r="G58" s="248"/>
      <c r="H58" s="248"/>
      <c r="I58" s="173"/>
      <c r="J58" s="173"/>
      <c r="P58" s="173"/>
    </row>
    <row r="59" spans="1:16" x14ac:dyDescent="0.25">
      <c r="A59" s="170"/>
      <c r="B59" s="247"/>
      <c r="C59" s="247"/>
      <c r="D59" s="247"/>
      <c r="E59" s="247"/>
      <c r="F59" s="252"/>
      <c r="G59" s="248"/>
      <c r="H59" s="248"/>
      <c r="I59" s="173"/>
      <c r="J59" s="173"/>
      <c r="P59" s="173"/>
    </row>
    <row r="60" spans="1:16" x14ac:dyDescent="0.25">
      <c r="A60" s="170"/>
      <c r="B60" s="247"/>
      <c r="C60" s="247"/>
      <c r="D60" s="247"/>
      <c r="E60" s="247"/>
      <c r="F60" s="252"/>
      <c r="G60" s="248"/>
      <c r="H60" s="248"/>
      <c r="I60" s="173"/>
      <c r="J60" s="173"/>
      <c r="P60" s="173"/>
    </row>
    <row r="61" spans="1:16" x14ac:dyDescent="0.25">
      <c r="A61" s="171"/>
      <c r="B61" s="247"/>
      <c r="C61" s="247"/>
      <c r="D61" s="247"/>
      <c r="E61" s="247"/>
      <c r="F61" s="252"/>
      <c r="G61" s="248"/>
      <c r="H61" s="248"/>
      <c r="I61" s="173"/>
      <c r="J61" s="173"/>
      <c r="P61" s="173"/>
    </row>
    <row r="62" spans="1:16" x14ac:dyDescent="0.25">
      <c r="A62" s="170"/>
      <c r="B62" s="247"/>
      <c r="C62" s="247"/>
      <c r="D62" s="247"/>
      <c r="E62" s="247"/>
      <c r="F62" s="252"/>
      <c r="G62" s="248"/>
      <c r="H62" s="248"/>
      <c r="I62" s="173"/>
      <c r="J62" s="173"/>
      <c r="P62" s="173"/>
    </row>
    <row r="63" spans="1:16" x14ac:dyDescent="0.25">
      <c r="A63" s="170"/>
      <c r="B63" s="251"/>
      <c r="C63" s="247"/>
      <c r="D63" s="247"/>
      <c r="E63" s="247"/>
      <c r="F63" s="247"/>
      <c r="G63" s="247"/>
      <c r="H63" s="247"/>
      <c r="I63" s="170"/>
      <c r="J63" s="170"/>
      <c r="P63" s="170"/>
    </row>
    <row r="64" spans="1:16" x14ac:dyDescent="0.25">
      <c r="A64" s="170"/>
      <c r="B64" s="247"/>
      <c r="C64" s="247"/>
      <c r="D64" s="247"/>
      <c r="E64" s="247"/>
      <c r="F64" s="252"/>
      <c r="G64" s="248"/>
      <c r="H64" s="248"/>
      <c r="I64" s="173"/>
      <c r="J64" s="173"/>
      <c r="P64" s="173"/>
    </row>
    <row r="65" spans="1:16" x14ac:dyDescent="0.25">
      <c r="A65" s="170"/>
      <c r="B65" s="247"/>
      <c r="C65" s="247"/>
      <c r="D65" s="247"/>
      <c r="E65" s="247"/>
      <c r="F65" s="252"/>
      <c r="G65" s="248"/>
      <c r="H65" s="248"/>
      <c r="I65" s="173"/>
      <c r="J65" s="173"/>
      <c r="P65" s="173"/>
    </row>
    <row r="66" spans="1:16" x14ac:dyDescent="0.25">
      <c r="A66" s="170"/>
      <c r="B66" s="247"/>
      <c r="C66" s="247"/>
      <c r="D66" s="247"/>
      <c r="E66" s="247"/>
      <c r="F66" s="252"/>
      <c r="G66" s="248"/>
      <c r="H66" s="248"/>
      <c r="I66" s="173"/>
      <c r="J66" s="173"/>
      <c r="P66" s="173"/>
    </row>
    <row r="67" spans="1:16" x14ac:dyDescent="0.25">
      <c r="A67" s="171"/>
      <c r="B67" s="247"/>
      <c r="C67" s="247"/>
      <c r="D67" s="247"/>
      <c r="E67" s="247"/>
      <c r="F67" s="252"/>
      <c r="G67" s="248"/>
      <c r="H67" s="248"/>
      <c r="I67" s="173"/>
      <c r="J67" s="173"/>
      <c r="P67" s="173"/>
    </row>
    <row r="68" spans="1:16" x14ac:dyDescent="0.25">
      <c r="A68" s="170"/>
      <c r="B68" s="247"/>
      <c r="C68" s="247"/>
      <c r="D68" s="247"/>
      <c r="E68" s="247"/>
      <c r="F68" s="252"/>
      <c r="G68" s="248"/>
      <c r="H68" s="248"/>
      <c r="I68" s="173"/>
      <c r="J68" s="173"/>
      <c r="P68" s="173"/>
    </row>
    <row r="69" spans="1:16" x14ac:dyDescent="0.25">
      <c r="A69" s="170"/>
      <c r="B69" s="251"/>
      <c r="C69" s="247"/>
      <c r="D69" s="247"/>
      <c r="E69" s="247"/>
      <c r="F69" s="247"/>
      <c r="G69" s="247"/>
      <c r="H69" s="247"/>
      <c r="I69" s="170"/>
      <c r="J69" s="170"/>
      <c r="P69" s="170"/>
    </row>
    <row r="70" spans="1:16" x14ac:dyDescent="0.25">
      <c r="A70" s="170"/>
      <c r="B70" s="247"/>
      <c r="C70" s="247"/>
      <c r="D70" s="247"/>
      <c r="E70" s="247"/>
      <c r="F70" s="252"/>
      <c r="G70" s="248"/>
      <c r="H70" s="248"/>
      <c r="I70" s="173"/>
      <c r="J70" s="173"/>
      <c r="P70" s="173"/>
    </row>
    <row r="71" spans="1:16" x14ac:dyDescent="0.25">
      <c r="A71" s="170"/>
      <c r="B71" s="247"/>
      <c r="C71" s="247"/>
      <c r="D71" s="247"/>
      <c r="E71" s="247"/>
      <c r="F71" s="252"/>
      <c r="G71" s="248"/>
      <c r="H71" s="248"/>
      <c r="I71" s="173"/>
      <c r="J71" s="173"/>
      <c r="P71" s="173"/>
    </row>
    <row r="72" spans="1:16" x14ac:dyDescent="0.25">
      <c r="A72" s="170"/>
      <c r="B72" s="247"/>
      <c r="C72" s="247"/>
      <c r="D72" s="247"/>
      <c r="E72" s="247"/>
      <c r="F72" s="252"/>
      <c r="G72" s="248"/>
      <c r="H72" s="248"/>
      <c r="I72" s="173"/>
      <c r="J72" s="173"/>
      <c r="P72" s="173"/>
    </row>
    <row r="73" spans="1:16" x14ac:dyDescent="0.25">
      <c r="A73" s="171"/>
      <c r="B73" s="247"/>
      <c r="C73" s="247"/>
      <c r="D73" s="247"/>
      <c r="E73" s="247"/>
      <c r="F73" s="252"/>
      <c r="G73" s="248"/>
      <c r="H73" s="248"/>
      <c r="I73" s="173"/>
      <c r="J73" s="173"/>
      <c r="P73" s="173"/>
    </row>
    <row r="74" spans="1:16" x14ac:dyDescent="0.25">
      <c r="A74" s="172"/>
      <c r="B74" s="247"/>
      <c r="C74" s="247"/>
      <c r="D74" s="247"/>
      <c r="E74" s="247"/>
      <c r="F74" s="252"/>
      <c r="G74" s="248"/>
      <c r="H74" s="248"/>
      <c r="I74" s="173"/>
      <c r="J74" s="173"/>
      <c r="P74" s="173"/>
    </row>
    <row r="75" spans="1:16" x14ac:dyDescent="0.25">
      <c r="A75" s="170"/>
      <c r="B75" s="251"/>
      <c r="C75" s="247"/>
      <c r="D75" s="247"/>
      <c r="E75" s="247"/>
      <c r="F75" s="247"/>
      <c r="G75" s="247"/>
      <c r="H75" s="247"/>
      <c r="I75" s="170"/>
      <c r="J75" s="170"/>
      <c r="P75" s="170"/>
    </row>
    <row r="76" spans="1:16" x14ac:dyDescent="0.25">
      <c r="A76" s="170"/>
      <c r="B76" s="247"/>
      <c r="C76" s="247"/>
      <c r="D76" s="247"/>
      <c r="E76" s="247"/>
      <c r="F76" s="252"/>
      <c r="G76" s="248"/>
      <c r="H76" s="248"/>
      <c r="I76" s="173"/>
      <c r="J76" s="173"/>
      <c r="P76" s="173"/>
    </row>
    <row r="77" spans="1:16" x14ac:dyDescent="0.25">
      <c r="A77" s="170"/>
      <c r="B77" s="247"/>
      <c r="C77" s="247"/>
      <c r="D77" s="247"/>
      <c r="E77" s="247"/>
      <c r="F77" s="252"/>
      <c r="G77" s="248"/>
      <c r="H77" s="248"/>
      <c r="I77" s="173"/>
      <c r="J77" s="173"/>
      <c r="P77" s="173"/>
    </row>
    <row r="78" spans="1:16" x14ac:dyDescent="0.25">
      <c r="A78" s="170"/>
      <c r="B78" s="247"/>
      <c r="C78" s="247"/>
      <c r="D78" s="247"/>
      <c r="E78" s="247"/>
      <c r="F78" s="252"/>
      <c r="G78" s="248"/>
      <c r="H78" s="248"/>
      <c r="I78" s="173"/>
      <c r="J78" s="173"/>
      <c r="P78" s="173"/>
    </row>
    <row r="79" spans="1:16" x14ac:dyDescent="0.25">
      <c r="A79" s="171"/>
      <c r="B79" s="247"/>
      <c r="C79" s="247"/>
      <c r="D79" s="247"/>
      <c r="E79" s="247"/>
      <c r="F79" s="252"/>
      <c r="G79" s="248"/>
      <c r="H79" s="248"/>
      <c r="I79" s="173"/>
      <c r="J79" s="173"/>
      <c r="P79" s="173"/>
    </row>
    <row r="80" spans="1:16" x14ac:dyDescent="0.25">
      <c r="A80" s="170"/>
      <c r="B80" s="247"/>
      <c r="C80" s="247"/>
      <c r="D80" s="247"/>
      <c r="E80" s="247"/>
      <c r="F80" s="252"/>
      <c r="G80" s="248"/>
      <c r="H80" s="248"/>
      <c r="I80" s="173"/>
      <c r="J80" s="173"/>
      <c r="P80" s="173"/>
    </row>
    <row r="81" spans="1:16" x14ac:dyDescent="0.25">
      <c r="A81" s="170"/>
      <c r="B81" s="251"/>
      <c r="C81" s="247"/>
      <c r="D81" s="247"/>
      <c r="E81" s="247"/>
      <c r="F81" s="247"/>
      <c r="G81" s="247"/>
      <c r="H81" s="247"/>
      <c r="I81" s="170"/>
      <c r="J81" s="170"/>
      <c r="P81" s="170"/>
    </row>
    <row r="82" spans="1:16" x14ac:dyDescent="0.25">
      <c r="A82" s="170"/>
      <c r="B82" s="247"/>
      <c r="C82" s="247"/>
      <c r="D82" s="247"/>
      <c r="E82" s="247"/>
      <c r="F82" s="252"/>
      <c r="G82" s="248"/>
      <c r="H82" s="248"/>
      <c r="I82" s="173"/>
      <c r="J82" s="173"/>
      <c r="P82" s="173"/>
    </row>
    <row r="83" spans="1:16" x14ac:dyDescent="0.25">
      <c r="A83" s="170"/>
      <c r="B83" s="247"/>
      <c r="C83" s="247"/>
      <c r="D83" s="247"/>
      <c r="E83" s="247"/>
      <c r="F83" s="252"/>
      <c r="G83" s="248"/>
      <c r="H83" s="248"/>
      <c r="I83" s="173"/>
      <c r="J83" s="173"/>
      <c r="P83" s="173"/>
    </row>
    <row r="84" spans="1:16" x14ac:dyDescent="0.25">
      <c r="A84" s="170"/>
      <c r="B84" s="247"/>
      <c r="C84" s="247"/>
      <c r="D84" s="247"/>
      <c r="E84" s="247"/>
      <c r="F84" s="252"/>
      <c r="G84" s="248"/>
      <c r="H84" s="248"/>
      <c r="I84" s="173"/>
      <c r="J84" s="173"/>
      <c r="P84" s="173"/>
    </row>
    <row r="85" spans="1:16" x14ac:dyDescent="0.25">
      <c r="B85" s="247"/>
      <c r="C85" s="247"/>
      <c r="D85" s="247"/>
      <c r="E85" s="247"/>
      <c r="F85" s="252"/>
      <c r="G85" s="248"/>
      <c r="H85" s="248"/>
      <c r="I85" s="173"/>
      <c r="J85" s="173"/>
      <c r="P85" s="173"/>
    </row>
    <row r="86" spans="1:16" x14ac:dyDescent="0.25">
      <c r="B86" s="247"/>
      <c r="C86" s="247"/>
      <c r="D86" s="247"/>
      <c r="E86" s="247"/>
      <c r="F86" s="252"/>
      <c r="G86" s="248"/>
      <c r="H86" s="248"/>
      <c r="I86" s="173"/>
      <c r="J86" s="173"/>
      <c r="P86" s="173"/>
    </row>
    <row r="87" spans="1:16" x14ac:dyDescent="0.25">
      <c r="P87" s="170"/>
    </row>
  </sheetData>
  <hyperlinks>
    <hyperlink ref="A5" location="Índice!A1" display="Índice/Contents" xr:uid="{1032651C-1BE9-4451-A1AF-531D4C32CF25}"/>
  </hyperlinks>
  <pageMargins left="0.7" right="0.7" top="0.75" bottom="0.75" header="0.3" footer="0.3"/>
  <pageSetup paperSize="9" orientation="portrait"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916DB-903D-41BF-B303-FD1B7C25F51D}">
  <sheetPr codeName="Sheet12"/>
  <dimension ref="A5:M36"/>
  <sheetViews>
    <sheetView showGridLines="0" showRowColHeaders="0" zoomScaleNormal="100" workbookViewId="0">
      <selection activeCell="A8" sqref="A8"/>
    </sheetView>
  </sheetViews>
  <sheetFormatPr defaultRowHeight="15" x14ac:dyDescent="0.25"/>
  <cols>
    <col min="1" max="1" width="61.140625" customWidth="1"/>
    <col min="2" max="2" width="47.5703125" customWidth="1"/>
  </cols>
  <sheetData>
    <row r="5" spans="1:13" ht="36" customHeight="1" x14ac:dyDescent="0.25">
      <c r="A5" s="51" t="s">
        <v>6</v>
      </c>
    </row>
    <row r="6" spans="1:13" ht="18.75" x14ac:dyDescent="0.25">
      <c r="A6" s="5" t="s">
        <v>196</v>
      </c>
    </row>
    <row r="7" spans="1:13" x14ac:dyDescent="0.25">
      <c r="A7" s="61" t="s">
        <v>157</v>
      </c>
    </row>
    <row r="8" spans="1:13" ht="18.75" x14ac:dyDescent="0.25">
      <c r="A8" s="5"/>
    </row>
    <row r="9" spans="1:13" x14ac:dyDescent="0.25">
      <c r="A9" s="6"/>
    </row>
    <row r="10" spans="1:13" x14ac:dyDescent="0.25">
      <c r="A10" t="s">
        <v>357</v>
      </c>
    </row>
    <row r="11" spans="1:13" x14ac:dyDescent="0.25">
      <c r="A11" s="7" t="s">
        <v>358</v>
      </c>
    </row>
    <row r="12" spans="1:13" x14ac:dyDescent="0.25">
      <c r="A12" s="60"/>
      <c r="B12" s="60"/>
      <c r="C12" s="60"/>
      <c r="D12" s="60"/>
      <c r="E12" s="60"/>
      <c r="F12" s="60"/>
      <c r="G12" s="60"/>
      <c r="H12" s="60"/>
      <c r="I12" s="60"/>
      <c r="J12" s="60"/>
      <c r="K12" s="60"/>
      <c r="L12" s="60"/>
      <c r="M12" s="60"/>
    </row>
    <row r="13" spans="1:13" ht="14.45" customHeight="1" x14ac:dyDescent="0.25">
      <c r="A13" s="268"/>
      <c r="B13" s="268"/>
      <c r="C13" s="268"/>
      <c r="D13" s="268"/>
      <c r="E13" s="290" t="s">
        <v>359</v>
      </c>
      <c r="F13" s="290"/>
      <c r="G13" s="290"/>
      <c r="H13" s="290">
        <v>0</v>
      </c>
      <c r="I13" s="291" t="s">
        <v>360</v>
      </c>
      <c r="J13" s="291"/>
      <c r="K13" s="291"/>
      <c r="L13" s="291">
        <v>0</v>
      </c>
      <c r="M13" s="60"/>
    </row>
    <row r="14" spans="1:13" ht="14.45" customHeight="1" x14ac:dyDescent="0.25">
      <c r="A14" s="268"/>
      <c r="B14" s="268"/>
      <c r="C14" s="269" t="s">
        <v>100</v>
      </c>
      <c r="D14" s="270" t="s">
        <v>101</v>
      </c>
      <c r="E14" s="292" t="s">
        <v>361</v>
      </c>
      <c r="F14" s="292"/>
      <c r="G14" s="292"/>
      <c r="H14" s="292">
        <v>0</v>
      </c>
      <c r="I14" s="293" t="s">
        <v>362</v>
      </c>
      <c r="J14" s="293"/>
      <c r="K14" s="293"/>
      <c r="L14" s="293">
        <v>0</v>
      </c>
      <c r="M14" s="60"/>
    </row>
    <row r="15" spans="1:13" x14ac:dyDescent="0.25">
      <c r="A15" s="271"/>
      <c r="B15" s="271"/>
      <c r="C15" s="271"/>
      <c r="D15" s="271"/>
      <c r="E15" s="272">
        <v>2022</v>
      </c>
      <c r="F15" s="272">
        <v>2023</v>
      </c>
      <c r="G15" s="272">
        <v>2024</v>
      </c>
      <c r="H15" s="272">
        <v>2025</v>
      </c>
      <c r="I15" s="272">
        <v>2022</v>
      </c>
      <c r="J15" s="272">
        <v>2023</v>
      </c>
      <c r="K15" s="272">
        <v>2024</v>
      </c>
      <c r="L15" s="272">
        <v>2025</v>
      </c>
      <c r="M15" s="60"/>
    </row>
    <row r="16" spans="1:13" x14ac:dyDescent="0.25">
      <c r="A16" s="268"/>
      <c r="B16" s="268"/>
      <c r="C16" s="268"/>
      <c r="D16" s="268"/>
      <c r="E16" s="269"/>
      <c r="F16" s="269"/>
      <c r="G16" s="269"/>
      <c r="H16" s="269"/>
      <c r="I16" s="269"/>
      <c r="J16" s="269"/>
      <c r="K16" s="269"/>
      <c r="L16" s="269"/>
      <c r="M16" s="60"/>
    </row>
    <row r="17" spans="1:13" x14ac:dyDescent="0.25">
      <c r="A17" s="273" t="s">
        <v>102</v>
      </c>
      <c r="B17" s="273" t="s">
        <v>103</v>
      </c>
      <c r="C17" s="268"/>
      <c r="D17" s="268"/>
      <c r="E17" s="269"/>
      <c r="F17" s="269"/>
      <c r="G17" s="269"/>
      <c r="H17" s="269"/>
      <c r="I17" s="269"/>
      <c r="J17" s="269"/>
      <c r="K17" s="269"/>
      <c r="L17" s="269"/>
      <c r="M17" s="60"/>
    </row>
    <row r="18" spans="1:13" x14ac:dyDescent="0.25">
      <c r="A18" s="274" t="s">
        <v>104</v>
      </c>
      <c r="B18" s="274" t="s">
        <v>105</v>
      </c>
      <c r="C18" s="269" t="s">
        <v>106</v>
      </c>
      <c r="D18" s="270" t="s">
        <v>107</v>
      </c>
      <c r="E18" s="275">
        <v>3.3118639188672034</v>
      </c>
      <c r="F18" s="275">
        <v>2.9289613269263555</v>
      </c>
      <c r="G18" s="275">
        <v>2.727562933734788</v>
      </c>
      <c r="H18" s="275">
        <v>2.9556967243608625</v>
      </c>
      <c r="I18" s="275">
        <v>-3.1712164061275416E-2</v>
      </c>
      <c r="J18" s="275">
        <v>4.5782717284041041E-2</v>
      </c>
      <c r="K18" s="275">
        <v>-0.15735767972097392</v>
      </c>
      <c r="L18" s="275">
        <v>-0.15867747330203485</v>
      </c>
      <c r="M18" s="60"/>
    </row>
    <row r="19" spans="1:13" x14ac:dyDescent="0.25">
      <c r="A19" s="274" t="s">
        <v>108</v>
      </c>
      <c r="B19" s="274" t="s">
        <v>109</v>
      </c>
      <c r="C19" s="269" t="s">
        <v>106</v>
      </c>
      <c r="D19" s="270" t="s">
        <v>107</v>
      </c>
      <c r="E19" s="275">
        <v>3.4</v>
      </c>
      <c r="F19" s="276">
        <v>0.7</v>
      </c>
      <c r="G19" s="276">
        <v>1</v>
      </c>
      <c r="H19" s="275">
        <v>1.5</v>
      </c>
      <c r="I19" s="275">
        <v>-0.10000000000000009</v>
      </c>
      <c r="J19" s="275">
        <v>-0.20000000000000007</v>
      </c>
      <c r="K19" s="275">
        <v>-0.5</v>
      </c>
      <c r="L19" s="275">
        <v>-0.10000000000000009</v>
      </c>
      <c r="M19" s="60"/>
    </row>
    <row r="20" spans="1:13" x14ac:dyDescent="0.25">
      <c r="A20" s="274" t="s">
        <v>110</v>
      </c>
      <c r="B20" s="274" t="s">
        <v>111</v>
      </c>
      <c r="C20" s="269" t="s">
        <v>106</v>
      </c>
      <c r="D20" s="270" t="s">
        <v>107</v>
      </c>
      <c r="E20" s="275">
        <v>6.0391683964816849</v>
      </c>
      <c r="F20" s="276">
        <v>0.3379384588615153</v>
      </c>
      <c r="G20" s="276">
        <v>3.0993344705104562</v>
      </c>
      <c r="H20" s="276">
        <v>3.2284699920428466</v>
      </c>
      <c r="I20" s="275">
        <v>2.6286050985817155E-2</v>
      </c>
      <c r="J20" s="275">
        <v>-1.2072066817354852</v>
      </c>
      <c r="K20" s="275">
        <v>-0.34748080466502529</v>
      </c>
      <c r="L20" s="275">
        <v>-0.10488359225064414</v>
      </c>
      <c r="M20" s="60"/>
    </row>
    <row r="21" spans="1:13" x14ac:dyDescent="0.25">
      <c r="A21" s="274" t="s">
        <v>112</v>
      </c>
      <c r="B21" s="274" t="s">
        <v>113</v>
      </c>
      <c r="C21" s="269" t="s">
        <v>106</v>
      </c>
      <c r="D21" s="270" t="s">
        <v>107</v>
      </c>
      <c r="E21" s="275">
        <v>7.8973186708316518</v>
      </c>
      <c r="F21" s="276">
        <v>0.19229676559673692</v>
      </c>
      <c r="G21" s="276">
        <v>2.8392337607824345</v>
      </c>
      <c r="H21" s="276">
        <v>2.8759808218267864</v>
      </c>
      <c r="I21" s="275">
        <v>1.3267246310206815E-2</v>
      </c>
      <c r="J21" s="275">
        <v>-0.92151722938677949</v>
      </c>
      <c r="K21" s="275">
        <v>-0.47859855843333321</v>
      </c>
      <c r="L21" s="275">
        <v>-0.13239096809343209</v>
      </c>
      <c r="M21" s="60"/>
    </row>
    <row r="22" spans="1:13" x14ac:dyDescent="0.25">
      <c r="A22" s="268"/>
      <c r="B22" s="268"/>
      <c r="C22" s="268"/>
      <c r="D22" s="277"/>
      <c r="E22" s="269"/>
      <c r="F22" s="269"/>
      <c r="G22" s="269"/>
      <c r="H22" s="269"/>
      <c r="I22" s="275"/>
      <c r="J22" s="275"/>
      <c r="K22" s="275"/>
      <c r="L22" s="275"/>
      <c r="M22" s="60"/>
    </row>
    <row r="23" spans="1:13" x14ac:dyDescent="0.25">
      <c r="A23" s="273" t="s">
        <v>114</v>
      </c>
      <c r="B23" s="273" t="s">
        <v>115</v>
      </c>
      <c r="C23" s="268"/>
      <c r="D23" s="277"/>
      <c r="E23" s="269"/>
      <c r="F23" s="269"/>
      <c r="G23" s="269"/>
      <c r="H23" s="269"/>
      <c r="I23" s="275"/>
      <c r="J23" s="275"/>
      <c r="K23" s="275"/>
      <c r="L23" s="275"/>
      <c r="M23" s="60"/>
    </row>
    <row r="24" spans="1:13" x14ac:dyDescent="0.25">
      <c r="A24" s="274" t="s">
        <v>116</v>
      </c>
      <c r="B24" s="274" t="s">
        <v>117</v>
      </c>
      <c r="C24" s="269" t="s">
        <v>118</v>
      </c>
      <c r="D24" s="270" t="s">
        <v>119</v>
      </c>
      <c r="E24" s="275">
        <v>98.583951068556985</v>
      </c>
      <c r="F24" s="275">
        <v>75.985787144516095</v>
      </c>
      <c r="G24" s="275">
        <v>74.819117310770594</v>
      </c>
      <c r="H24" s="275">
        <v>71.218842899611218</v>
      </c>
      <c r="I24" s="275">
        <v>0</v>
      </c>
      <c r="J24" s="275">
        <v>3.9668792795686727</v>
      </c>
      <c r="K24" s="275">
        <v>7.933948158993104</v>
      </c>
      <c r="L24" s="275">
        <v>6.4071832937906237</v>
      </c>
      <c r="M24" s="60"/>
    </row>
    <row r="25" spans="1:13" x14ac:dyDescent="0.25">
      <c r="A25" s="274" t="s">
        <v>120</v>
      </c>
      <c r="B25" s="274" t="s">
        <v>121</v>
      </c>
      <c r="C25" s="269" t="s">
        <v>118</v>
      </c>
      <c r="D25" s="270" t="s">
        <v>119</v>
      </c>
      <c r="E25" s="275">
        <v>123.09489081811888</v>
      </c>
      <c r="F25" s="275">
        <v>42.903653732779532</v>
      </c>
      <c r="G25" s="275">
        <v>54.222374999999978</v>
      </c>
      <c r="H25" s="275">
        <v>47.464858333333325</v>
      </c>
      <c r="I25" s="275">
        <v>2.2855601855553687E-9</v>
      </c>
      <c r="J25" s="275">
        <v>0.47637019861286234</v>
      </c>
      <c r="K25" s="275">
        <v>2.3708999999999705</v>
      </c>
      <c r="L25" s="275">
        <v>0.99825833333331815</v>
      </c>
      <c r="M25" s="60"/>
    </row>
    <row r="26" spans="1:13" x14ac:dyDescent="0.25">
      <c r="A26" s="274" t="s">
        <v>122</v>
      </c>
      <c r="B26" s="274" t="s">
        <v>123</v>
      </c>
      <c r="C26" s="269" t="s">
        <v>106</v>
      </c>
      <c r="D26" s="270" t="s">
        <v>107</v>
      </c>
      <c r="E26" s="275">
        <v>19.385789675228352</v>
      </c>
      <c r="F26" s="275">
        <v>-16.182537976275242</v>
      </c>
      <c r="G26" s="275">
        <v>-3.5768491059548779</v>
      </c>
      <c r="H26" s="275">
        <v>3.2107605902501604</v>
      </c>
      <c r="I26" s="275">
        <v>1.1209394301658904E-8</v>
      </c>
      <c r="J26" s="275">
        <v>-2.3298373308530245</v>
      </c>
      <c r="K26" s="275">
        <v>-1.4297875240077929</v>
      </c>
      <c r="L26" s="275">
        <v>1.9373744803685469</v>
      </c>
      <c r="M26" s="60"/>
    </row>
    <row r="27" spans="1:13" x14ac:dyDescent="0.25">
      <c r="A27" s="274" t="s">
        <v>124</v>
      </c>
      <c r="B27" s="274" t="s">
        <v>125</v>
      </c>
      <c r="C27" s="269" t="s">
        <v>106</v>
      </c>
      <c r="D27" s="270" t="s">
        <v>107</v>
      </c>
      <c r="E27" s="275">
        <v>15.923094083509298</v>
      </c>
      <c r="F27" s="275">
        <v>-0.58633191864845458</v>
      </c>
      <c r="G27" s="275">
        <v>2.1389299261793724</v>
      </c>
      <c r="H27" s="275">
        <v>2.3651870252483889</v>
      </c>
      <c r="I27" s="275">
        <v>3.5383178120113712E-2</v>
      </c>
      <c r="J27" s="275">
        <v>-0.47772754341970369</v>
      </c>
      <c r="K27" s="275">
        <v>-0.5256985275136401</v>
      </c>
      <c r="L27" s="275">
        <v>-6.3277901920656632E-2</v>
      </c>
      <c r="M27" s="60"/>
    </row>
    <row r="28" spans="1:13" x14ac:dyDescent="0.25">
      <c r="A28" s="268"/>
      <c r="B28" s="268"/>
      <c r="C28" s="269"/>
      <c r="D28" s="270"/>
      <c r="E28" s="269"/>
      <c r="F28" s="269"/>
      <c r="G28" s="269"/>
      <c r="H28" s="269"/>
      <c r="I28" s="275"/>
      <c r="J28" s="275"/>
      <c r="K28" s="275"/>
      <c r="L28" s="275"/>
      <c r="M28" s="60"/>
    </row>
    <row r="29" spans="1:13" x14ac:dyDescent="0.25">
      <c r="A29" s="273" t="s">
        <v>126</v>
      </c>
      <c r="B29" s="273" t="s">
        <v>127</v>
      </c>
      <c r="C29" s="269"/>
      <c r="D29" s="270"/>
      <c r="E29" s="269"/>
      <c r="F29" s="269"/>
      <c r="G29" s="269"/>
      <c r="H29" s="269"/>
      <c r="I29" s="275"/>
      <c r="J29" s="275"/>
      <c r="K29" s="275"/>
      <c r="L29" s="275"/>
      <c r="M29" s="60"/>
    </row>
    <row r="30" spans="1:13" x14ac:dyDescent="0.25">
      <c r="A30" s="274" t="s">
        <v>128</v>
      </c>
      <c r="B30" s="274" t="s">
        <v>129</v>
      </c>
      <c r="C30" s="269" t="s">
        <v>7</v>
      </c>
      <c r="D30" s="270" t="s">
        <v>7</v>
      </c>
      <c r="E30" s="275">
        <v>0.34181650727987289</v>
      </c>
      <c r="F30" s="275">
        <v>3.4276046752929688</v>
      </c>
      <c r="G30" s="275">
        <v>3.6666666865348816</v>
      </c>
      <c r="H30" s="275">
        <v>3.1191667318344116</v>
      </c>
      <c r="I30" s="275">
        <v>0</v>
      </c>
      <c r="J30" s="275">
        <v>2.4809718132019043E-2</v>
      </c>
      <c r="K30" s="275">
        <v>0.31583333015441895</v>
      </c>
      <c r="L30" s="275">
        <v>0.2483333945274353</v>
      </c>
      <c r="M30" s="60"/>
    </row>
    <row r="31" spans="1:13" x14ac:dyDescent="0.25">
      <c r="A31" s="274" t="s">
        <v>363</v>
      </c>
      <c r="B31" s="274" t="s">
        <v>364</v>
      </c>
      <c r="C31" s="269" t="s">
        <v>7</v>
      </c>
      <c r="D31" s="270" t="s">
        <v>7</v>
      </c>
      <c r="E31" s="275">
        <v>1.7299253657651121</v>
      </c>
      <c r="F31" s="275">
        <v>2.2804491367144579</v>
      </c>
      <c r="G31" s="275">
        <v>2.5105106138865252</v>
      </c>
      <c r="H31" s="275">
        <v>2.6833605869852319</v>
      </c>
      <c r="I31" s="275">
        <v>-0.17007463423488778</v>
      </c>
      <c r="J31" s="275">
        <v>-1.9550863285541897E-2</v>
      </c>
      <c r="K31" s="275">
        <v>0.11051061388652528</v>
      </c>
      <c r="L31" s="275">
        <v>0.28336058698523203</v>
      </c>
      <c r="M31" s="60"/>
    </row>
    <row r="32" spans="1:13" x14ac:dyDescent="0.25">
      <c r="A32" s="274" t="s">
        <v>130</v>
      </c>
      <c r="B32" s="274" t="s">
        <v>131</v>
      </c>
      <c r="C32" s="269" t="s">
        <v>106</v>
      </c>
      <c r="D32" s="270" t="s">
        <v>107</v>
      </c>
      <c r="E32" s="275">
        <v>-3.4571065812221633</v>
      </c>
      <c r="F32" s="275">
        <v>5.3025236101666309</v>
      </c>
      <c r="G32" s="275">
        <v>1.5550680526398111</v>
      </c>
      <c r="H32" s="275">
        <v>0</v>
      </c>
      <c r="I32" s="275">
        <v>0</v>
      </c>
      <c r="J32" s="275">
        <v>1.4943466048391514</v>
      </c>
      <c r="K32" s="275">
        <v>1.3503555353356234</v>
      </c>
      <c r="L32" s="275">
        <v>0</v>
      </c>
      <c r="M32" s="60"/>
    </row>
    <row r="33" spans="1:13" x14ac:dyDescent="0.25">
      <c r="A33" s="274" t="s">
        <v>132</v>
      </c>
      <c r="B33" s="274" t="s">
        <v>133</v>
      </c>
      <c r="C33" s="269" t="s">
        <v>118</v>
      </c>
      <c r="D33" s="270" t="s">
        <v>119</v>
      </c>
      <c r="E33" s="278">
        <v>1.053454028</v>
      </c>
      <c r="F33" s="278">
        <v>1.0881249502499999</v>
      </c>
      <c r="G33" s="278">
        <v>1.0932500000000001</v>
      </c>
      <c r="H33" s="278">
        <v>1.0932500000000001</v>
      </c>
      <c r="I33" s="276">
        <v>0</v>
      </c>
      <c r="J33" s="276">
        <v>0.4010409212242223</v>
      </c>
      <c r="K33" s="276">
        <v>0.6861300423650647</v>
      </c>
      <c r="L33" s="276">
        <v>0.6861300423650647</v>
      </c>
      <c r="M33" s="60"/>
    </row>
    <row r="34" spans="1:13" x14ac:dyDescent="0.25">
      <c r="A34" s="268"/>
      <c r="B34" s="268"/>
      <c r="C34" s="268"/>
      <c r="D34" s="268"/>
      <c r="E34" s="269"/>
      <c r="F34" s="269"/>
      <c r="G34" s="269"/>
      <c r="H34" s="279"/>
      <c r="I34" s="269"/>
      <c r="J34" s="269"/>
      <c r="K34" s="269"/>
      <c r="L34" s="279"/>
      <c r="M34" s="60"/>
    </row>
    <row r="35" spans="1:13" x14ac:dyDescent="0.25">
      <c r="A35" s="281" t="s">
        <v>365</v>
      </c>
      <c r="B35" s="280"/>
      <c r="C35" s="280"/>
      <c r="D35" s="280"/>
      <c r="E35" s="280"/>
      <c r="F35" s="280"/>
      <c r="G35" s="280"/>
      <c r="H35" s="280"/>
      <c r="I35" s="280"/>
      <c r="J35" s="280"/>
      <c r="K35" s="280"/>
      <c r="L35" s="280"/>
      <c r="M35" s="60"/>
    </row>
    <row r="36" spans="1:13" x14ac:dyDescent="0.25">
      <c r="A36" s="282" t="s">
        <v>366</v>
      </c>
      <c r="B36" s="113"/>
      <c r="C36" s="113"/>
      <c r="D36" s="113"/>
      <c r="E36" s="113"/>
      <c r="F36" s="113"/>
      <c r="G36" s="113"/>
      <c r="H36" s="113"/>
      <c r="I36" s="113"/>
      <c r="J36" s="113"/>
      <c r="K36" s="113"/>
      <c r="L36" s="113"/>
    </row>
  </sheetData>
  <mergeCells count="4">
    <mergeCell ref="E13:H13"/>
    <mergeCell ref="I13:L13"/>
    <mergeCell ref="E14:H14"/>
    <mergeCell ref="I14:L14"/>
  </mergeCells>
  <hyperlinks>
    <hyperlink ref="A5" location="Índice!A1" display="Índice/Contents" xr:uid="{2C643684-7C83-4D30-B199-92F8CAB97666}"/>
  </hyperlinks>
  <pageMargins left="0.7" right="0.7" top="0.75" bottom="0.75" header="0.3" footer="0.3"/>
  <pageSetup paperSize="9" orientation="portrait" horizontalDpi="1200" verticalDpi="12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E6E93-1CBA-48D9-9DF5-4686BDE7ED7C}">
  <sheetPr codeName="Sheet13"/>
  <dimension ref="A5:Q75"/>
  <sheetViews>
    <sheetView showGridLines="0" showRowColHeaders="0" zoomScaleNormal="100" workbookViewId="0">
      <selection activeCell="A8" sqref="A8"/>
    </sheetView>
  </sheetViews>
  <sheetFormatPr defaultRowHeight="15" x14ac:dyDescent="0.25"/>
  <cols>
    <col min="1" max="1" width="31.5703125" customWidth="1"/>
    <col min="2" max="2" width="7.5703125" bestFit="1" customWidth="1"/>
    <col min="3" max="6" width="34.5703125" customWidth="1"/>
    <col min="8" max="11" width="34.5703125" customWidth="1"/>
  </cols>
  <sheetData>
    <row r="5" spans="1:17" ht="36" customHeight="1" x14ac:dyDescent="0.25">
      <c r="A5" s="51" t="s">
        <v>6</v>
      </c>
    </row>
    <row r="6" spans="1:17" ht="18.75" x14ac:dyDescent="0.25">
      <c r="A6" s="5" t="s">
        <v>196</v>
      </c>
    </row>
    <row r="7" spans="1:17" x14ac:dyDescent="0.25">
      <c r="A7" s="61" t="s">
        <v>157</v>
      </c>
    </row>
    <row r="8" spans="1:17" ht="18.75" x14ac:dyDescent="0.25">
      <c r="A8" s="5"/>
    </row>
    <row r="9" spans="1:17" x14ac:dyDescent="0.25">
      <c r="A9" s="6"/>
    </row>
    <row r="10" spans="1:17" x14ac:dyDescent="0.25">
      <c r="A10" s="114" t="s">
        <v>367</v>
      </c>
    </row>
    <row r="11" spans="1:17" x14ac:dyDescent="0.25">
      <c r="A11" s="7" t="s">
        <v>368</v>
      </c>
    </row>
    <row r="12" spans="1:17" x14ac:dyDescent="0.25">
      <c r="A12" s="7"/>
    </row>
    <row r="13" spans="1:17" x14ac:dyDescent="0.25">
      <c r="A13" s="7"/>
      <c r="C13" s="286" t="s">
        <v>369</v>
      </c>
      <c r="D13" s="286"/>
      <c r="E13" s="286"/>
      <c r="F13" s="286"/>
      <c r="G13" s="109"/>
      <c r="H13" s="286" t="s">
        <v>370</v>
      </c>
      <c r="I13" s="286"/>
      <c r="J13" s="286"/>
      <c r="K13" s="286"/>
      <c r="M13" s="53"/>
    </row>
    <row r="14" spans="1:17" x14ac:dyDescent="0.25">
      <c r="C14" s="287" t="s">
        <v>371</v>
      </c>
      <c r="D14" s="287"/>
      <c r="E14" s="287"/>
      <c r="F14" s="287"/>
      <c r="G14" s="110"/>
      <c r="H14" s="287" t="s">
        <v>372</v>
      </c>
      <c r="I14" s="287"/>
      <c r="J14" s="287"/>
      <c r="K14" s="287"/>
      <c r="M14" s="53"/>
    </row>
    <row r="15" spans="1:17" x14ac:dyDescent="0.25">
      <c r="A15" s="8" t="s">
        <v>1045</v>
      </c>
      <c r="C15" s="52" t="s">
        <v>373</v>
      </c>
      <c r="D15" s="52" t="s">
        <v>373</v>
      </c>
      <c r="E15" s="52" t="s">
        <v>374</v>
      </c>
      <c r="F15" s="52" t="s">
        <v>374</v>
      </c>
      <c r="G15" s="52"/>
      <c r="H15" s="52" t="s">
        <v>373</v>
      </c>
      <c r="I15" s="52" t="s">
        <v>373</v>
      </c>
      <c r="J15" s="52" t="s">
        <v>374</v>
      </c>
      <c r="K15" s="52" t="s">
        <v>374</v>
      </c>
      <c r="L15" s="16"/>
      <c r="M15" s="53"/>
      <c r="N15" s="16"/>
      <c r="O15" s="16"/>
      <c r="P15" s="16"/>
      <c r="Q15" s="16"/>
    </row>
    <row r="16" spans="1:17" s="33" customFormat="1" ht="14.45" customHeight="1" x14ac:dyDescent="0.25">
      <c r="A16" s="8"/>
      <c r="C16" s="112" t="s">
        <v>1034</v>
      </c>
      <c r="D16" s="89" t="s">
        <v>1033</v>
      </c>
      <c r="E16" s="111" t="s">
        <v>375</v>
      </c>
      <c r="F16" s="111" t="s">
        <v>376</v>
      </c>
      <c r="G16" s="111"/>
      <c r="H16" s="233" t="s">
        <v>1034</v>
      </c>
      <c r="I16" s="89" t="s">
        <v>1033</v>
      </c>
      <c r="J16" s="111" t="s">
        <v>375</v>
      </c>
      <c r="K16" s="111" t="s">
        <v>376</v>
      </c>
      <c r="L16" s="34"/>
      <c r="M16" s="53"/>
      <c r="N16" s="34"/>
      <c r="O16" s="34"/>
      <c r="P16" s="34"/>
      <c r="Q16" s="34"/>
    </row>
    <row r="17" spans="1:17" ht="14.45" customHeight="1" x14ac:dyDescent="0.25">
      <c r="C17" s="35" t="s">
        <v>377</v>
      </c>
      <c r="D17" s="36" t="s">
        <v>378</v>
      </c>
      <c r="E17" s="36" t="s">
        <v>379</v>
      </c>
      <c r="F17" s="36" t="s">
        <v>380</v>
      </c>
      <c r="G17" s="36"/>
      <c r="H17" s="35" t="s">
        <v>377</v>
      </c>
      <c r="I17" s="36" t="s">
        <v>378</v>
      </c>
      <c r="J17" s="36" t="s">
        <v>379</v>
      </c>
      <c r="K17" s="36" t="s">
        <v>380</v>
      </c>
      <c r="L17" s="31"/>
      <c r="M17" s="53"/>
      <c r="N17" s="31"/>
      <c r="O17" s="31"/>
      <c r="P17" s="31"/>
      <c r="Q17" s="31"/>
    </row>
    <row r="18" spans="1:17" x14ac:dyDescent="0.25">
      <c r="A18" s="37">
        <v>44197</v>
      </c>
      <c r="B18" s="38">
        <v>44197</v>
      </c>
      <c r="C18" s="55">
        <v>1.3475824765004101</v>
      </c>
      <c r="D18" s="54">
        <v>1.3840312401242303</v>
      </c>
      <c r="E18" s="55">
        <v>18.215</v>
      </c>
      <c r="F18" s="55">
        <v>0.628</v>
      </c>
      <c r="G18" s="54"/>
      <c r="H18" s="55">
        <v>0.77312035123966938</v>
      </c>
      <c r="I18" s="55">
        <v>2.1555268322981367</v>
      </c>
      <c r="J18" s="115">
        <v>-1.4657229139299999E-2</v>
      </c>
      <c r="K18" s="115">
        <v>-0.18563963726660002</v>
      </c>
      <c r="L18" s="17"/>
      <c r="M18" s="53"/>
      <c r="N18" s="31"/>
      <c r="O18" s="31"/>
      <c r="P18" s="31"/>
      <c r="Q18" s="31"/>
    </row>
    <row r="19" spans="1:17" x14ac:dyDescent="0.25">
      <c r="A19" s="37">
        <v>44228</v>
      </c>
      <c r="B19" s="38">
        <v>44228</v>
      </c>
      <c r="C19" s="55">
        <v>1.3247402597402598</v>
      </c>
      <c r="D19" s="55">
        <v>1.3714734215259909</v>
      </c>
      <c r="E19" s="55">
        <v>19.556999999999999</v>
      </c>
      <c r="F19" s="55">
        <v>11.885</v>
      </c>
      <c r="G19" s="55"/>
      <c r="H19" s="55">
        <v>0.75652590000000008</v>
      </c>
      <c r="I19" s="55">
        <v>1.7061758798283262</v>
      </c>
      <c r="J19" s="115">
        <v>0.14936286330359999</v>
      </c>
      <c r="K19" s="115">
        <v>0.67438859396639994</v>
      </c>
      <c r="M19" s="53"/>
      <c r="N19" s="31"/>
      <c r="O19" s="31"/>
      <c r="P19" s="31"/>
      <c r="Q19" s="31"/>
    </row>
    <row r="20" spans="1:17" x14ac:dyDescent="0.25">
      <c r="A20" s="37">
        <v>44256</v>
      </c>
      <c r="B20" s="38">
        <v>44256</v>
      </c>
      <c r="C20" s="55">
        <v>1.3136614671207212</v>
      </c>
      <c r="D20" s="55">
        <v>1.2235202918150818</v>
      </c>
      <c r="E20" s="55">
        <v>18.067</v>
      </c>
      <c r="F20" s="55">
        <v>45.140999999999998</v>
      </c>
      <c r="G20" s="55"/>
      <c r="H20" s="55">
        <v>0.83794685466377439</v>
      </c>
      <c r="I20" s="55">
        <v>1.9760813134009607</v>
      </c>
      <c r="J20" s="115">
        <v>0.39485210965829998</v>
      </c>
      <c r="K20" s="115">
        <v>0.65832407908519996</v>
      </c>
      <c r="M20" s="53"/>
      <c r="N20" s="31"/>
      <c r="O20" s="31"/>
      <c r="P20" s="31"/>
      <c r="Q20" s="31"/>
    </row>
    <row r="21" spans="1:17" x14ac:dyDescent="0.25">
      <c r="A21" s="37">
        <v>44287</v>
      </c>
      <c r="B21" s="38">
        <v>44287</v>
      </c>
      <c r="C21" s="55">
        <v>1.3201301728584756</v>
      </c>
      <c r="D21" s="55">
        <v>1.4728741756758161</v>
      </c>
      <c r="E21" s="55">
        <v>22.902000000000001</v>
      </c>
      <c r="F21" s="55">
        <v>-24.382000000000001</v>
      </c>
      <c r="G21" s="55"/>
      <c r="H21" s="55">
        <v>0.81972721311475405</v>
      </c>
      <c r="I21" s="55">
        <v>2.0675452054794521</v>
      </c>
      <c r="J21" s="115">
        <v>0.43553544071810002</v>
      </c>
      <c r="K21" s="115">
        <v>0.36538084782750002</v>
      </c>
      <c r="L21" s="15"/>
      <c r="M21" s="53"/>
      <c r="N21" s="31"/>
      <c r="O21" s="31"/>
      <c r="P21" s="31"/>
      <c r="Q21" s="31"/>
    </row>
    <row r="22" spans="1:17" x14ac:dyDescent="0.25">
      <c r="A22" s="37">
        <v>44317</v>
      </c>
      <c r="B22" s="38">
        <v>44317</v>
      </c>
      <c r="C22" s="55">
        <v>1.310279250404909</v>
      </c>
      <c r="D22" s="55">
        <v>1.3525366263400447</v>
      </c>
      <c r="E22" s="55">
        <v>20.597000000000001</v>
      </c>
      <c r="F22" s="55">
        <v>-0.29599999999999999</v>
      </c>
      <c r="G22" s="55"/>
      <c r="H22" s="55">
        <v>0.8339006088280061</v>
      </c>
      <c r="I22" s="55">
        <v>1.9335074600355238</v>
      </c>
      <c r="J22" s="115">
        <v>0.49089755085209996</v>
      </c>
      <c r="K22" s="115">
        <v>0.71758174540469999</v>
      </c>
      <c r="L22" s="15"/>
      <c r="M22" s="53"/>
      <c r="N22" s="31"/>
      <c r="O22" s="31"/>
      <c r="P22" s="31"/>
      <c r="Q22" s="31"/>
    </row>
    <row r="23" spans="1:17" x14ac:dyDescent="0.25">
      <c r="A23" s="37">
        <v>44348</v>
      </c>
      <c r="B23" s="38">
        <v>44348</v>
      </c>
      <c r="C23" s="55">
        <v>1.3038499599631053</v>
      </c>
      <c r="D23" s="55">
        <v>1.3444826535378867</v>
      </c>
      <c r="E23" s="55">
        <v>23.962</v>
      </c>
      <c r="F23" s="55">
        <v>5.4649999999999999</v>
      </c>
      <c r="G23" s="56"/>
      <c r="H23" s="55">
        <v>0.82584413580246907</v>
      </c>
      <c r="I23" s="55">
        <v>2.1710602721970189</v>
      </c>
      <c r="J23" s="115">
        <v>0.45825696879150002</v>
      </c>
      <c r="K23" s="115">
        <v>0.52318761917500001</v>
      </c>
      <c r="L23" s="22"/>
      <c r="M23" s="53"/>
      <c r="N23" s="31"/>
      <c r="O23" s="31"/>
      <c r="P23" s="31"/>
      <c r="Q23" s="31"/>
    </row>
    <row r="24" spans="1:17" x14ac:dyDescent="0.25">
      <c r="A24" s="37">
        <v>44378</v>
      </c>
      <c r="B24" s="38">
        <v>44378</v>
      </c>
      <c r="C24" s="55">
        <v>1.3109701830448039</v>
      </c>
      <c r="D24" s="55">
        <v>1.3817862834933579</v>
      </c>
      <c r="E24" s="55">
        <v>25.620999999999999</v>
      </c>
      <c r="F24" s="55">
        <v>10.958</v>
      </c>
      <c r="G24" s="56"/>
      <c r="H24" s="55">
        <v>0.81827151079136695</v>
      </c>
      <c r="I24" s="55">
        <v>1.9120111714975845</v>
      </c>
      <c r="J24" s="115">
        <v>0.48092456949939999</v>
      </c>
      <c r="K24" s="115">
        <v>0.50850312312220003</v>
      </c>
      <c r="L24" s="22"/>
      <c r="M24" s="53"/>
      <c r="N24" s="31"/>
      <c r="O24" s="31"/>
      <c r="P24" s="31"/>
      <c r="Q24" s="31"/>
    </row>
    <row r="25" spans="1:17" x14ac:dyDescent="0.25">
      <c r="A25" s="37">
        <v>44409</v>
      </c>
      <c r="B25" s="38">
        <v>44409</v>
      </c>
      <c r="C25" s="55">
        <v>1.2994615130711979</v>
      </c>
      <c r="D25" s="55">
        <v>1.3369425950413223</v>
      </c>
      <c r="E25" s="55">
        <v>21.655000000000001</v>
      </c>
      <c r="F25" s="55">
        <v>6.7119999999999997</v>
      </c>
      <c r="G25" s="55"/>
      <c r="H25" s="55">
        <v>0.82343737864077671</v>
      </c>
      <c r="I25" s="55">
        <v>2.0816595352564105</v>
      </c>
      <c r="J25" s="115">
        <v>0.44284351722240001</v>
      </c>
      <c r="K25" s="115">
        <v>-0.25009470445490001</v>
      </c>
      <c r="L25" s="15"/>
      <c r="M25" s="53"/>
      <c r="N25" s="31"/>
      <c r="O25" s="31"/>
      <c r="P25" s="31"/>
      <c r="Q25" s="31"/>
    </row>
    <row r="26" spans="1:17" x14ac:dyDescent="0.25">
      <c r="A26" s="37">
        <v>44440</v>
      </c>
      <c r="B26" s="38">
        <v>44440</v>
      </c>
      <c r="C26" s="55">
        <v>1.2997250065974137</v>
      </c>
      <c r="D26" s="55">
        <v>1.384522897252936</v>
      </c>
      <c r="E26" s="55">
        <v>23.15</v>
      </c>
      <c r="F26" s="55">
        <v>27.094000000000001</v>
      </c>
      <c r="G26" s="55"/>
      <c r="H26" s="55">
        <v>0.79760567327409437</v>
      </c>
      <c r="I26" s="55">
        <v>2.1367964285714285</v>
      </c>
      <c r="J26" s="115">
        <v>0.6186443388320999</v>
      </c>
      <c r="K26" s="115">
        <v>0.45336642812949995</v>
      </c>
      <c r="M26" s="53"/>
      <c r="N26" s="31"/>
      <c r="O26" s="31"/>
      <c r="P26" s="31"/>
      <c r="Q26" s="31"/>
    </row>
    <row r="27" spans="1:17" x14ac:dyDescent="0.25">
      <c r="A27" s="37">
        <v>44470</v>
      </c>
      <c r="B27" s="38">
        <v>44470</v>
      </c>
      <c r="C27" s="55">
        <v>1.3112841123292942</v>
      </c>
      <c r="D27" s="55">
        <v>1.3183929858766927</v>
      </c>
      <c r="E27" s="55">
        <v>22.989000000000001</v>
      </c>
      <c r="F27" s="55">
        <v>24.263000000000002</v>
      </c>
      <c r="G27" s="57"/>
      <c r="H27" s="55">
        <v>0.81472877583465808</v>
      </c>
      <c r="I27" s="55">
        <v>2.1467570350034317</v>
      </c>
      <c r="J27" s="115">
        <v>0.37894600185830002</v>
      </c>
      <c r="K27" s="115">
        <v>-0.27196685783539998</v>
      </c>
      <c r="L27" s="30"/>
      <c r="M27" s="53"/>
      <c r="N27" s="31"/>
      <c r="O27" s="31"/>
      <c r="P27" s="31"/>
      <c r="Q27" s="31"/>
    </row>
    <row r="28" spans="1:17" x14ac:dyDescent="0.25">
      <c r="A28" s="37">
        <v>44501</v>
      </c>
      <c r="B28" s="38">
        <v>44501</v>
      </c>
      <c r="C28" s="55">
        <v>1.3302712395066474</v>
      </c>
      <c r="D28" s="55">
        <v>1.2687076663579839</v>
      </c>
      <c r="E28" s="55">
        <v>25.225999999999999</v>
      </c>
      <c r="F28" s="55">
        <v>21.748000000000001</v>
      </c>
      <c r="G28" s="56"/>
      <c r="H28" s="55">
        <v>0.82789533073929955</v>
      </c>
      <c r="I28" s="55">
        <v>2.0428177011494255</v>
      </c>
      <c r="J28" s="115">
        <v>0.44682944270429997</v>
      </c>
      <c r="K28" s="115">
        <v>9.3308719738400006E-2</v>
      </c>
      <c r="L28" s="22"/>
      <c r="M28" s="53"/>
      <c r="N28" s="31"/>
      <c r="O28" s="31"/>
      <c r="P28" s="31"/>
      <c r="Q28" s="31"/>
    </row>
    <row r="29" spans="1:17" x14ac:dyDescent="0.25">
      <c r="A29" s="37">
        <v>44531</v>
      </c>
      <c r="B29" s="38">
        <v>44531</v>
      </c>
      <c r="C29" s="55">
        <v>1.3218154922395384</v>
      </c>
      <c r="D29" s="55">
        <v>1.2367172682060612</v>
      </c>
      <c r="E29" s="55">
        <v>25.228999999999999</v>
      </c>
      <c r="F29" s="55">
        <v>78.819000000000003</v>
      </c>
      <c r="G29" s="57"/>
      <c r="H29" s="55">
        <v>0.82636835964310229</v>
      </c>
      <c r="I29" s="55">
        <v>1.9950435501653805</v>
      </c>
      <c r="J29" s="115">
        <v>0.44406980018850001</v>
      </c>
      <c r="K29" s="115">
        <v>8.8542480377800006E-2</v>
      </c>
      <c r="L29" s="18"/>
      <c r="M29" s="53"/>
      <c r="N29" s="31"/>
      <c r="O29" s="31"/>
      <c r="P29" s="31"/>
      <c r="Q29" s="31"/>
    </row>
    <row r="30" spans="1:17" x14ac:dyDescent="0.25">
      <c r="A30" s="37">
        <v>44562</v>
      </c>
      <c r="B30" s="38">
        <v>44562</v>
      </c>
      <c r="C30" s="55">
        <v>1.3358544437493984</v>
      </c>
      <c r="D30" s="55">
        <v>1.3263898930074491</v>
      </c>
      <c r="E30" s="55">
        <v>24.24</v>
      </c>
      <c r="F30" s="55">
        <v>10.356999999999999</v>
      </c>
      <c r="G30" s="57"/>
      <c r="H30" s="55">
        <v>0.80691009251471824</v>
      </c>
      <c r="I30" s="55">
        <v>1.8957923320659062</v>
      </c>
      <c r="J30" s="115">
        <v>0.2366519210453</v>
      </c>
      <c r="K30" s="115">
        <v>8.723973523249999E-2</v>
      </c>
      <c r="L30" s="27"/>
      <c r="M30" s="53"/>
      <c r="N30" s="31"/>
      <c r="O30" s="31"/>
      <c r="P30" s="31"/>
      <c r="Q30" s="31"/>
    </row>
    <row r="31" spans="1:17" x14ac:dyDescent="0.25">
      <c r="A31" s="37">
        <v>44593</v>
      </c>
      <c r="B31" s="38">
        <v>44593</v>
      </c>
      <c r="C31" s="55">
        <v>1.3857573317517358</v>
      </c>
      <c r="D31" s="55">
        <v>1.2957665409285055</v>
      </c>
      <c r="E31" s="55">
        <v>28.204000000000001</v>
      </c>
      <c r="F31" s="55">
        <v>15.657999999999999</v>
      </c>
      <c r="G31" s="57"/>
      <c r="H31" s="55">
        <v>0.87117913725490204</v>
      </c>
      <c r="I31" s="55">
        <v>2.0241770491803277</v>
      </c>
      <c r="J31" s="115">
        <v>0.40561882459980003</v>
      </c>
      <c r="K31" s="115">
        <v>-7.6530163311500005E-2</v>
      </c>
      <c r="L31" s="18"/>
      <c r="M31" s="53"/>
      <c r="N31" s="31"/>
      <c r="O31" s="31"/>
      <c r="P31" s="31"/>
      <c r="Q31" s="31"/>
    </row>
    <row r="32" spans="1:17" x14ac:dyDescent="0.25">
      <c r="A32" s="37">
        <v>44621</v>
      </c>
      <c r="B32" s="38">
        <v>44621</v>
      </c>
      <c r="C32" s="55">
        <v>1.4793997024627368</v>
      </c>
      <c r="D32" s="55">
        <v>1.3980497162749961</v>
      </c>
      <c r="E32" s="55">
        <v>27.753</v>
      </c>
      <c r="F32" s="55">
        <v>28.972000000000001</v>
      </c>
      <c r="G32" s="57"/>
      <c r="H32" s="55">
        <v>1.0329206855791961</v>
      </c>
      <c r="I32" s="55">
        <v>1.8640676985195153</v>
      </c>
      <c r="J32" s="115">
        <v>0.64363889454800005</v>
      </c>
      <c r="K32" s="115">
        <v>0.58354622663939992</v>
      </c>
      <c r="L32" s="18"/>
      <c r="M32" s="53"/>
      <c r="N32" s="31"/>
      <c r="O32" s="31"/>
      <c r="P32" s="31"/>
      <c r="Q32" s="31"/>
    </row>
    <row r="33" spans="1:17" x14ac:dyDescent="0.25">
      <c r="A33" s="37">
        <v>44652</v>
      </c>
      <c r="B33" s="38">
        <v>44652</v>
      </c>
      <c r="C33" s="55">
        <v>1.6081771599032519</v>
      </c>
      <c r="D33" s="55">
        <v>1.4055666139396934</v>
      </c>
      <c r="E33" s="55">
        <v>25.466999999999999</v>
      </c>
      <c r="F33" s="55">
        <v>28.08</v>
      </c>
      <c r="G33" s="55"/>
      <c r="H33" s="55">
        <v>1.0652730362537763</v>
      </c>
      <c r="I33" s="55">
        <v>1.8534393922018348</v>
      </c>
      <c r="J33" s="115">
        <v>0.41963498707019997</v>
      </c>
      <c r="K33" s="115">
        <v>0.1294599897174</v>
      </c>
      <c r="L33" s="15"/>
      <c r="M33" s="53"/>
      <c r="N33" s="31"/>
      <c r="O33" s="31"/>
      <c r="P33" s="31"/>
      <c r="Q33" s="31"/>
    </row>
    <row r="34" spans="1:17" x14ac:dyDescent="0.25">
      <c r="A34" s="37">
        <v>44682</v>
      </c>
      <c r="B34" s="38">
        <v>44682</v>
      </c>
      <c r="C34" s="55">
        <v>1.7710454747743627</v>
      </c>
      <c r="D34" s="55">
        <v>1.4463430989320973</v>
      </c>
      <c r="E34" s="55">
        <v>26.663</v>
      </c>
      <c r="F34" s="55">
        <v>30.530999999999999</v>
      </c>
      <c r="G34" s="55"/>
      <c r="H34" s="55">
        <v>1.2771506702412867</v>
      </c>
      <c r="I34" s="55">
        <v>2.0566984218077478</v>
      </c>
      <c r="J34" s="115">
        <v>0.51703433064589999</v>
      </c>
      <c r="K34" s="115">
        <v>0.37906317420739999</v>
      </c>
      <c r="M34" s="53"/>
      <c r="N34" s="31"/>
      <c r="O34" s="31"/>
      <c r="P34" s="31"/>
      <c r="Q34" s="31"/>
    </row>
    <row r="35" spans="1:17" x14ac:dyDescent="0.25">
      <c r="A35" s="37">
        <v>44713</v>
      </c>
      <c r="B35" s="38">
        <v>44713</v>
      </c>
      <c r="C35" s="55">
        <v>1.9244829635922067</v>
      </c>
      <c r="D35" s="55">
        <v>1.8302281245283267</v>
      </c>
      <c r="E35" s="55">
        <v>21.928000000000001</v>
      </c>
      <c r="F35" s="55">
        <v>48.265000000000001</v>
      </c>
      <c r="G35" s="55"/>
      <c r="H35" s="55">
        <v>1.4716746258018532</v>
      </c>
      <c r="I35" s="55">
        <v>2.1564552274927395</v>
      </c>
      <c r="J35" s="115">
        <v>0.59339366934229998</v>
      </c>
      <c r="K35" s="115">
        <v>0.62598313008000006</v>
      </c>
      <c r="L35" s="15"/>
      <c r="M35" s="53"/>
      <c r="N35" s="31"/>
      <c r="O35" s="31"/>
      <c r="P35" s="31"/>
      <c r="Q35" s="31"/>
    </row>
    <row r="36" spans="1:17" x14ac:dyDescent="0.25">
      <c r="A36" s="37">
        <v>44743</v>
      </c>
      <c r="B36" s="38">
        <v>44743</v>
      </c>
      <c r="C36" s="55">
        <v>2.0729158080598258</v>
      </c>
      <c r="D36" s="55">
        <v>1.706383739090843</v>
      </c>
      <c r="E36" s="55">
        <v>19.119</v>
      </c>
      <c r="F36" s="55">
        <v>43.884999999999998</v>
      </c>
      <c r="G36" s="55"/>
      <c r="H36" s="55">
        <v>1.8751511127596439</v>
      </c>
      <c r="I36" s="55">
        <v>2.626674081632653</v>
      </c>
      <c r="J36" s="115">
        <v>0.3852242428555</v>
      </c>
      <c r="K36" s="115">
        <v>-0.41784519124749997</v>
      </c>
      <c r="L36" s="15"/>
      <c r="M36" s="53"/>
      <c r="N36" s="31"/>
      <c r="O36" s="31"/>
      <c r="P36" s="31"/>
      <c r="Q36" s="31"/>
    </row>
    <row r="37" spans="1:17" x14ac:dyDescent="0.25">
      <c r="A37" s="37">
        <v>44774</v>
      </c>
      <c r="B37" s="38">
        <v>44774</v>
      </c>
      <c r="C37" s="55">
        <v>2.1994765082612777</v>
      </c>
      <c r="D37" s="55">
        <v>1.8025172684716255</v>
      </c>
      <c r="E37" s="55">
        <v>22.332000000000001</v>
      </c>
      <c r="F37" s="55">
        <v>58.999000000000002</v>
      </c>
      <c r="G37" s="55"/>
      <c r="H37" s="55">
        <v>2.0098635690789473</v>
      </c>
      <c r="I37" s="55">
        <v>2.7289582683307332</v>
      </c>
      <c r="J37" s="115">
        <v>0.37998033402589998</v>
      </c>
      <c r="K37" s="115">
        <v>-0.31903944485320002</v>
      </c>
      <c r="L37" s="15"/>
      <c r="M37" s="53"/>
      <c r="N37" s="31"/>
      <c r="O37" s="31"/>
      <c r="P37" s="31"/>
      <c r="Q37" s="31"/>
    </row>
    <row r="38" spans="1:17" x14ac:dyDescent="0.25">
      <c r="A38" s="37">
        <v>44805</v>
      </c>
      <c r="B38" s="38">
        <v>44805</v>
      </c>
      <c r="C38" s="55">
        <v>2.3796251629043517</v>
      </c>
      <c r="D38" s="55">
        <v>2.386963190136953</v>
      </c>
      <c r="E38" s="55">
        <v>18.003</v>
      </c>
      <c r="F38" s="55">
        <v>36.369999999999997</v>
      </c>
      <c r="G38" s="55"/>
      <c r="H38" s="55">
        <v>2.2324290827740496</v>
      </c>
      <c r="I38" s="55">
        <v>3.0330659364731658</v>
      </c>
      <c r="J38" s="115">
        <v>0.4260142499424</v>
      </c>
      <c r="K38" s="115">
        <v>0.21771118680270002</v>
      </c>
      <c r="M38" s="53"/>
      <c r="N38" s="31"/>
      <c r="O38" s="31"/>
      <c r="P38" s="31"/>
      <c r="Q38" s="31"/>
    </row>
    <row r="39" spans="1:17" x14ac:dyDescent="0.25">
      <c r="A39" s="37">
        <v>44835</v>
      </c>
      <c r="B39" s="38">
        <v>44835</v>
      </c>
      <c r="C39" s="55">
        <v>2.6115220930590151</v>
      </c>
      <c r="D39" s="55">
        <v>2.6760581039410654</v>
      </c>
      <c r="E39" s="55">
        <v>11.862</v>
      </c>
      <c r="F39" s="55">
        <v>24.966999999999999</v>
      </c>
      <c r="G39" s="55"/>
      <c r="H39" s="55">
        <v>2.8606579470198672</v>
      </c>
      <c r="I39" s="55">
        <v>3.7176419599723944</v>
      </c>
      <c r="J39" s="115">
        <v>0.13890885148779999</v>
      </c>
      <c r="K39" s="115">
        <v>-0.39861160653330002</v>
      </c>
      <c r="L39" s="15"/>
      <c r="M39" s="53"/>
      <c r="N39" s="31"/>
      <c r="O39" s="31"/>
      <c r="P39" s="31"/>
      <c r="Q39" s="31"/>
    </row>
    <row r="40" spans="1:17" x14ac:dyDescent="0.25">
      <c r="A40" s="37">
        <v>44866</v>
      </c>
      <c r="B40" s="38">
        <v>44866</v>
      </c>
      <c r="C40" s="55">
        <v>2.8080009499864746</v>
      </c>
      <c r="D40" s="55">
        <v>3.1128396378792078</v>
      </c>
      <c r="E40" s="55">
        <v>17.968</v>
      </c>
      <c r="F40" s="55">
        <v>-5.976</v>
      </c>
      <c r="G40" s="55"/>
      <c r="H40" s="55">
        <v>3.087921019607843</v>
      </c>
      <c r="I40" s="55">
        <v>4.012866163141994</v>
      </c>
      <c r="J40" s="115">
        <v>9.7271816008900003E-2</v>
      </c>
      <c r="K40" s="115">
        <v>-7.3381422206499999E-2</v>
      </c>
      <c r="L40" s="15"/>
      <c r="M40" s="53"/>
      <c r="N40" s="31"/>
      <c r="O40" s="31"/>
      <c r="P40" s="31"/>
      <c r="Q40" s="31"/>
    </row>
    <row r="41" spans="1:17" x14ac:dyDescent="0.25">
      <c r="A41" s="37">
        <v>44896</v>
      </c>
      <c r="B41" s="38">
        <v>44896</v>
      </c>
      <c r="C41" s="55">
        <v>2.8839626024698046</v>
      </c>
      <c r="D41" s="55">
        <v>3.4359339590582585</v>
      </c>
      <c r="E41" s="55">
        <v>6.2130000000000001</v>
      </c>
      <c r="F41" s="55">
        <v>-12.039</v>
      </c>
      <c r="G41" s="55"/>
      <c r="H41" s="55">
        <v>3.2406804301075272</v>
      </c>
      <c r="I41" s="55">
        <v>4.5350203737191093</v>
      </c>
      <c r="J41" s="115">
        <v>0.1252215798364</v>
      </c>
      <c r="K41" s="115">
        <v>-9.8542317930500001E-2</v>
      </c>
      <c r="M41" s="53"/>
      <c r="N41" s="31"/>
      <c r="O41" s="31"/>
      <c r="P41" s="31"/>
      <c r="Q41" s="31"/>
    </row>
    <row r="42" spans="1:17" x14ac:dyDescent="0.25">
      <c r="A42" s="37">
        <v>44927</v>
      </c>
      <c r="B42" s="38">
        <v>44927</v>
      </c>
      <c r="C42" s="55">
        <v>3.0957887333418177</v>
      </c>
      <c r="D42" s="55">
        <v>3.6047351793779896</v>
      </c>
      <c r="E42" s="55">
        <v>10.217000000000001</v>
      </c>
      <c r="F42" s="55">
        <v>-0.87</v>
      </c>
      <c r="G42" s="55"/>
      <c r="H42" s="55">
        <v>3.3196710678210675</v>
      </c>
      <c r="I42" s="55">
        <v>4.6957513597513598</v>
      </c>
      <c r="J42" s="115">
        <v>-0.60611828654119992</v>
      </c>
      <c r="K42" s="115">
        <v>-0.4057940718459</v>
      </c>
      <c r="M42" s="53"/>
      <c r="N42" s="17"/>
      <c r="O42" s="17"/>
      <c r="P42" s="17"/>
      <c r="Q42" s="17"/>
    </row>
    <row r="43" spans="1:17" x14ac:dyDescent="0.25">
      <c r="A43" s="37">
        <v>44958</v>
      </c>
      <c r="B43" s="38">
        <v>44958</v>
      </c>
      <c r="C43" s="55">
        <v>3.2637896094692689</v>
      </c>
      <c r="D43" s="55">
        <v>3.8193996371532899</v>
      </c>
      <c r="E43" s="55">
        <v>6.3449999999999998</v>
      </c>
      <c r="F43" s="55">
        <v>-1.419</v>
      </c>
      <c r="G43" s="55"/>
      <c r="H43" s="55">
        <v>3.5200886498516319</v>
      </c>
      <c r="I43" s="55">
        <v>4.7602016691957507</v>
      </c>
      <c r="J43" s="115">
        <v>-0.22060172426540001</v>
      </c>
      <c r="K43" s="115">
        <v>-0.3048213923982</v>
      </c>
      <c r="M43" s="53"/>
    </row>
    <row r="44" spans="1:17" x14ac:dyDescent="0.25">
      <c r="A44" s="37">
        <v>44986</v>
      </c>
      <c r="B44" s="38">
        <v>44986</v>
      </c>
      <c r="C44" s="55">
        <v>3.4408540156180556</v>
      </c>
      <c r="D44" s="55">
        <v>4.2137953570409952</v>
      </c>
      <c r="E44" s="55">
        <v>5.4459999999999997</v>
      </c>
      <c r="F44" s="55">
        <v>5.7919999999999998</v>
      </c>
      <c r="G44" s="55"/>
      <c r="H44" s="55">
        <v>3.8571210350584306</v>
      </c>
      <c r="I44" s="55">
        <v>5.1083659583694709</v>
      </c>
      <c r="J44" s="115">
        <v>-1.2145259810100001E-2</v>
      </c>
      <c r="K44" s="115">
        <v>6.3690073871899996E-2</v>
      </c>
      <c r="M44" s="53"/>
    </row>
    <row r="45" spans="1:17" x14ac:dyDescent="0.25">
      <c r="A45" s="37">
        <v>45017</v>
      </c>
      <c r="B45" s="38">
        <v>45017</v>
      </c>
      <c r="C45" s="55">
        <v>3.5402458701532913</v>
      </c>
      <c r="D45" s="55">
        <v>4.3576444765329674</v>
      </c>
      <c r="E45" s="55">
        <v>2.52</v>
      </c>
      <c r="F45" s="55">
        <v>0.60599999999999998</v>
      </c>
      <c r="G45" s="55"/>
      <c r="H45" s="55">
        <v>3.9730981102362204</v>
      </c>
      <c r="I45" s="55">
        <v>5.1273587041884818</v>
      </c>
      <c r="J45" s="115">
        <v>-1.9944847288799999E-2</v>
      </c>
      <c r="K45" s="115">
        <v>-0.2446833617368</v>
      </c>
      <c r="M45" s="53"/>
      <c r="N45" s="15"/>
      <c r="O45" s="15"/>
      <c r="P45" s="15"/>
      <c r="Q45" s="15"/>
    </row>
    <row r="46" spans="1:17" x14ac:dyDescent="0.25">
      <c r="A46" s="37">
        <v>45047</v>
      </c>
      <c r="B46" s="38">
        <v>45047</v>
      </c>
      <c r="C46" s="55">
        <v>3.6383193292475315</v>
      </c>
      <c r="D46" s="55">
        <v>4.5583755167676401</v>
      </c>
      <c r="E46" s="55">
        <v>-3.5939999999999999</v>
      </c>
      <c r="F46" s="55">
        <v>-0.58399999999999996</v>
      </c>
      <c r="G46" s="55"/>
      <c r="H46" s="55">
        <v>4.1563235076923082</v>
      </c>
      <c r="I46" s="55">
        <v>5.4452659909909924</v>
      </c>
      <c r="J46" s="115">
        <v>-9.5411083412999999E-3</v>
      </c>
      <c r="K46" s="115">
        <v>-0.29272284247499997</v>
      </c>
      <c r="M46" s="53"/>
      <c r="N46" s="15"/>
      <c r="O46" s="15"/>
      <c r="P46" s="15"/>
      <c r="Q46" s="15"/>
    </row>
    <row r="47" spans="1:17" x14ac:dyDescent="0.25">
      <c r="A47" s="37">
        <v>45078</v>
      </c>
      <c r="B47" s="38">
        <v>45078</v>
      </c>
      <c r="C47" s="55">
        <v>3.7543862631417451</v>
      </c>
      <c r="D47" s="55">
        <v>4.7776457491351954</v>
      </c>
      <c r="E47" s="55">
        <v>-2.4009999999999998</v>
      </c>
      <c r="F47" s="55">
        <v>0.68500000000000005</v>
      </c>
      <c r="G47" s="55"/>
      <c r="H47" s="55">
        <v>4.2271091128545564</v>
      </c>
      <c r="I47" s="55">
        <v>5.5050431226765806</v>
      </c>
      <c r="J47" s="115">
        <v>-1.6574863411499999E-2</v>
      </c>
      <c r="K47" s="115">
        <v>0.3691117661119</v>
      </c>
      <c r="M47" s="53"/>
      <c r="N47" s="15"/>
      <c r="O47" s="15"/>
      <c r="P47" s="15"/>
      <c r="Q47" s="15"/>
    </row>
    <row r="48" spans="1:17" x14ac:dyDescent="0.25">
      <c r="A48" s="37">
        <v>45108</v>
      </c>
      <c r="B48" s="38">
        <v>45108</v>
      </c>
      <c r="C48" s="55">
        <v>3.7861910582019425</v>
      </c>
      <c r="D48" s="55">
        <v>4.9077395297554949</v>
      </c>
      <c r="E48" s="55">
        <v>-7.1779999999999999</v>
      </c>
      <c r="F48" s="55">
        <v>4.423</v>
      </c>
      <c r="G48" s="55"/>
      <c r="H48" s="55">
        <v>4.2408353982300895</v>
      </c>
      <c r="I48" s="55">
        <v>5.723517720258835</v>
      </c>
      <c r="J48" s="115">
        <v>-3.04039751862E-2</v>
      </c>
      <c r="K48" s="115">
        <v>-0.366122976401</v>
      </c>
      <c r="M48" s="53"/>
      <c r="N48" s="15"/>
      <c r="O48" s="15"/>
      <c r="P48" s="15"/>
      <c r="Q48" s="15"/>
    </row>
    <row r="49" spans="1:13" x14ac:dyDescent="0.25">
      <c r="A49" s="28" t="s">
        <v>381</v>
      </c>
      <c r="B49" s="11"/>
      <c r="H49" s="15"/>
      <c r="I49" s="15"/>
      <c r="J49" s="15"/>
      <c r="L49" s="15"/>
      <c r="M49" s="53"/>
    </row>
    <row r="50" spans="1:13" x14ac:dyDescent="0.25">
      <c r="A50" s="29" t="s">
        <v>382</v>
      </c>
      <c r="B50" s="11"/>
      <c r="H50" s="15"/>
      <c r="I50" s="15"/>
      <c r="J50" s="15"/>
      <c r="L50" s="15"/>
      <c r="M50" s="53"/>
    </row>
    <row r="51" spans="1:13" x14ac:dyDescent="0.25">
      <c r="M51" s="53"/>
    </row>
    <row r="52" spans="1:13" x14ac:dyDescent="0.25">
      <c r="M52" s="53"/>
    </row>
    <row r="53" spans="1:13" x14ac:dyDescent="0.25">
      <c r="A53" s="53"/>
      <c r="B53" s="53"/>
      <c r="C53" s="53"/>
      <c r="D53" s="53"/>
      <c r="E53" s="53"/>
      <c r="F53" s="53"/>
      <c r="G53" s="53"/>
      <c r="H53" s="53"/>
      <c r="I53" s="53"/>
      <c r="J53" s="53"/>
      <c r="K53" s="53"/>
      <c r="L53" s="53"/>
      <c r="M53" s="53"/>
    </row>
    <row r="54" spans="1:13" x14ac:dyDescent="0.25">
      <c r="A54" s="53"/>
      <c r="B54" s="53"/>
      <c r="C54" s="53"/>
      <c r="D54" s="53"/>
      <c r="E54" s="53"/>
      <c r="F54" s="53"/>
      <c r="G54" s="53"/>
      <c r="H54" s="53"/>
      <c r="I54" s="53"/>
      <c r="J54" s="53"/>
      <c r="K54" s="53"/>
      <c r="L54" s="53"/>
      <c r="M54" s="53"/>
    </row>
    <row r="55" spans="1:13" x14ac:dyDescent="0.25">
      <c r="A55" s="53"/>
      <c r="B55" s="53"/>
      <c r="C55" s="53"/>
      <c r="D55" s="53"/>
      <c r="E55" s="53"/>
      <c r="F55" s="53"/>
      <c r="G55" s="53"/>
      <c r="H55" s="53"/>
      <c r="I55" s="53"/>
      <c r="J55" s="53"/>
      <c r="K55" s="53"/>
      <c r="L55" s="53"/>
      <c r="M55" s="53"/>
    </row>
    <row r="56" spans="1:13" x14ac:dyDescent="0.25">
      <c r="A56" s="53"/>
      <c r="B56" s="53"/>
      <c r="C56" s="53"/>
      <c r="D56" s="53"/>
      <c r="E56" s="53"/>
      <c r="F56" s="53"/>
      <c r="G56" s="53"/>
      <c r="H56" s="53"/>
      <c r="I56" s="53"/>
      <c r="J56" s="53"/>
      <c r="K56" s="53"/>
      <c r="L56" s="53"/>
      <c r="M56" s="53"/>
    </row>
    <row r="57" spans="1:13" x14ac:dyDescent="0.25">
      <c r="A57" s="53"/>
      <c r="B57" s="53"/>
      <c r="C57" s="53"/>
      <c r="D57" s="53"/>
      <c r="E57" s="53"/>
      <c r="F57" s="53"/>
      <c r="G57" s="53"/>
      <c r="H57" s="53"/>
      <c r="I57" s="53"/>
      <c r="J57" s="53"/>
      <c r="K57" s="53"/>
      <c r="L57" s="53"/>
      <c r="M57" s="53"/>
    </row>
    <row r="58" spans="1:13" x14ac:dyDescent="0.25">
      <c r="A58" s="53"/>
      <c r="B58" s="53"/>
      <c r="C58" s="53"/>
      <c r="D58" s="53"/>
      <c r="E58" s="53"/>
      <c r="F58" s="53"/>
      <c r="G58" s="53"/>
      <c r="H58" s="53"/>
      <c r="I58" s="53"/>
      <c r="J58" s="53"/>
      <c r="K58" s="53"/>
      <c r="L58" s="53"/>
      <c r="M58" s="53"/>
    </row>
    <row r="59" spans="1:13" x14ac:dyDescent="0.25">
      <c r="A59" s="53"/>
      <c r="B59" s="53"/>
      <c r="C59" s="53"/>
      <c r="D59" s="53"/>
      <c r="E59" s="53"/>
      <c r="F59" s="53"/>
      <c r="G59" s="53"/>
      <c r="H59" s="53"/>
      <c r="I59" s="53"/>
      <c r="J59" s="53"/>
      <c r="K59" s="53"/>
      <c r="L59" s="53"/>
      <c r="M59" s="53"/>
    </row>
    <row r="60" spans="1:13" x14ac:dyDescent="0.25">
      <c r="A60" s="53"/>
      <c r="B60" s="53"/>
      <c r="C60" s="53"/>
      <c r="D60" s="53"/>
      <c r="E60" s="53"/>
      <c r="F60" s="53"/>
      <c r="G60" s="53"/>
      <c r="H60" s="53"/>
      <c r="I60" s="53"/>
      <c r="J60" s="53"/>
      <c r="K60" s="53"/>
      <c r="L60" s="53"/>
      <c r="M60" s="53"/>
    </row>
    <row r="61" spans="1:13" x14ac:dyDescent="0.25">
      <c r="A61" s="53"/>
      <c r="B61" s="53"/>
      <c r="C61" s="53"/>
      <c r="D61" s="53"/>
      <c r="E61" s="53"/>
      <c r="F61" s="53"/>
      <c r="G61" s="53"/>
      <c r="H61" s="53"/>
      <c r="I61" s="53"/>
      <c r="J61" s="53"/>
      <c r="K61" s="53"/>
      <c r="L61" s="53"/>
      <c r="M61" s="53"/>
    </row>
    <row r="62" spans="1:13" x14ac:dyDescent="0.25">
      <c r="A62" s="53"/>
      <c r="B62" s="53"/>
      <c r="C62" s="53"/>
      <c r="D62" s="53"/>
      <c r="E62" s="53"/>
      <c r="F62" s="53"/>
      <c r="G62" s="53"/>
      <c r="H62" s="53"/>
      <c r="I62" s="53"/>
      <c r="J62" s="53"/>
      <c r="K62" s="53"/>
      <c r="L62" s="53"/>
      <c r="M62" s="53"/>
    </row>
    <row r="63" spans="1:13" x14ac:dyDescent="0.25">
      <c r="A63" s="53"/>
      <c r="B63" s="53"/>
      <c r="C63" s="53"/>
      <c r="D63" s="53"/>
      <c r="E63" s="53"/>
      <c r="F63" s="53"/>
      <c r="G63" s="53"/>
      <c r="H63" s="53"/>
      <c r="I63" s="53"/>
      <c r="J63" s="53"/>
      <c r="K63" s="53"/>
      <c r="L63" s="53"/>
      <c r="M63" s="53"/>
    </row>
    <row r="64" spans="1:13" x14ac:dyDescent="0.25">
      <c r="A64" s="53"/>
      <c r="B64" s="53"/>
      <c r="C64" s="53"/>
      <c r="D64" s="53"/>
      <c r="E64" s="53"/>
      <c r="F64" s="53"/>
      <c r="G64" s="53"/>
      <c r="H64" s="53"/>
      <c r="I64" s="53"/>
      <c r="J64" s="53"/>
      <c r="K64" s="53"/>
      <c r="L64" s="53"/>
      <c r="M64" s="53"/>
    </row>
    <row r="65" spans="1:13" x14ac:dyDescent="0.25">
      <c r="A65" s="53"/>
      <c r="B65" s="53"/>
      <c r="C65" s="53"/>
      <c r="D65" s="53"/>
      <c r="E65" s="53"/>
      <c r="F65" s="53"/>
      <c r="G65" s="53"/>
      <c r="H65" s="53"/>
      <c r="I65" s="53"/>
      <c r="J65" s="53"/>
      <c r="K65" s="53"/>
      <c r="L65" s="53"/>
      <c r="M65" s="53"/>
    </row>
    <row r="66" spans="1:13" x14ac:dyDescent="0.25">
      <c r="A66" s="53"/>
      <c r="B66" s="53"/>
      <c r="C66" s="53"/>
      <c r="D66" s="53"/>
      <c r="E66" s="53"/>
      <c r="F66" s="53"/>
      <c r="G66" s="53"/>
      <c r="H66" s="53"/>
      <c r="I66" s="53"/>
      <c r="J66" s="53"/>
      <c r="K66" s="53"/>
      <c r="L66" s="53"/>
      <c r="M66" s="53"/>
    </row>
    <row r="67" spans="1:13" x14ac:dyDescent="0.25">
      <c r="A67" s="53"/>
      <c r="B67" s="53"/>
      <c r="C67" s="53"/>
      <c r="D67" s="53"/>
      <c r="E67" s="53"/>
      <c r="F67" s="53"/>
      <c r="G67" s="53"/>
      <c r="H67" s="53"/>
      <c r="I67" s="53"/>
      <c r="J67" s="53"/>
      <c r="K67" s="53"/>
      <c r="L67" s="53"/>
      <c r="M67" s="53"/>
    </row>
    <row r="68" spans="1:13" x14ac:dyDescent="0.25">
      <c r="A68" s="53"/>
      <c r="B68" s="53"/>
      <c r="C68" s="53"/>
      <c r="D68" s="53"/>
      <c r="E68" s="53"/>
      <c r="F68" s="53"/>
      <c r="G68" s="53"/>
      <c r="H68" s="53"/>
      <c r="I68" s="53"/>
      <c r="J68" s="53"/>
      <c r="K68" s="53"/>
      <c r="L68" s="53"/>
      <c r="M68" s="53"/>
    </row>
    <row r="69" spans="1:13" x14ac:dyDescent="0.25">
      <c r="A69" s="53"/>
      <c r="B69" s="53"/>
      <c r="C69" s="53"/>
      <c r="D69" s="53"/>
      <c r="E69" s="53"/>
      <c r="F69" s="53"/>
      <c r="G69" s="53"/>
      <c r="H69" s="53"/>
      <c r="I69" s="53"/>
      <c r="J69" s="53"/>
      <c r="K69" s="53"/>
      <c r="L69" s="53"/>
      <c r="M69" s="53"/>
    </row>
    <row r="70" spans="1:13" x14ac:dyDescent="0.25">
      <c r="A70" s="53"/>
      <c r="B70" s="53"/>
      <c r="C70" s="53"/>
      <c r="D70" s="53"/>
      <c r="E70" s="53"/>
      <c r="F70" s="53"/>
      <c r="G70" s="53"/>
      <c r="H70" s="53"/>
      <c r="I70" s="53"/>
      <c r="J70" s="53"/>
      <c r="K70" s="53"/>
      <c r="L70" s="53"/>
      <c r="M70" s="53"/>
    </row>
    <row r="71" spans="1:13" x14ac:dyDescent="0.25">
      <c r="A71" s="53"/>
      <c r="B71" s="53"/>
      <c r="C71" s="53"/>
      <c r="D71" s="53"/>
      <c r="E71" s="53"/>
      <c r="F71" s="53"/>
      <c r="G71" s="53"/>
      <c r="H71" s="53"/>
      <c r="I71" s="53"/>
      <c r="J71" s="53"/>
      <c r="K71" s="53"/>
      <c r="L71" s="53"/>
      <c r="M71" s="53"/>
    </row>
    <row r="72" spans="1:13" x14ac:dyDescent="0.25">
      <c r="A72" s="53"/>
      <c r="B72" s="53"/>
      <c r="C72" s="53"/>
      <c r="D72" s="53"/>
      <c r="E72" s="53"/>
      <c r="F72" s="53"/>
      <c r="G72" s="53"/>
      <c r="H72" s="53"/>
      <c r="I72" s="53"/>
      <c r="J72" s="53"/>
      <c r="K72" s="53"/>
      <c r="L72" s="53"/>
      <c r="M72" s="53"/>
    </row>
    <row r="73" spans="1:13" x14ac:dyDescent="0.25">
      <c r="A73" s="53"/>
      <c r="B73" s="53"/>
      <c r="C73" s="53"/>
      <c r="D73" s="53"/>
      <c r="E73" s="53"/>
      <c r="F73" s="53"/>
      <c r="G73" s="53"/>
      <c r="H73" s="53"/>
      <c r="I73" s="53"/>
      <c r="J73" s="53"/>
      <c r="K73" s="53"/>
      <c r="L73" s="53"/>
      <c r="M73" s="53"/>
    </row>
    <row r="74" spans="1:13" x14ac:dyDescent="0.25">
      <c r="A74" s="53"/>
      <c r="B74" s="53"/>
      <c r="C74" s="53"/>
      <c r="D74" s="53"/>
      <c r="E74" s="53"/>
      <c r="F74" s="53"/>
      <c r="G74" s="53"/>
      <c r="H74" s="53"/>
      <c r="I74" s="53"/>
      <c r="J74" s="53"/>
      <c r="K74" s="53"/>
      <c r="L74" s="53"/>
      <c r="M74" s="53"/>
    </row>
    <row r="75" spans="1:13" x14ac:dyDescent="0.25">
      <c r="A75" s="53"/>
      <c r="B75" s="53"/>
      <c r="C75" s="53"/>
      <c r="D75" s="53"/>
      <c r="E75" s="53"/>
      <c r="F75" s="53"/>
      <c r="G75" s="53"/>
      <c r="H75" s="53"/>
      <c r="I75" s="53"/>
      <c r="J75" s="53"/>
      <c r="K75" s="53"/>
      <c r="L75" s="53"/>
      <c r="M75" s="53"/>
    </row>
  </sheetData>
  <mergeCells count="4">
    <mergeCell ref="C13:F13"/>
    <mergeCell ref="H13:K13"/>
    <mergeCell ref="C14:F14"/>
    <mergeCell ref="H14:K14"/>
  </mergeCells>
  <hyperlinks>
    <hyperlink ref="A5" location="Índice!A1" display="Índice/Contents" xr:uid="{3456516A-30C0-4445-861A-857F0AF035CD}"/>
  </hyperlinks>
  <pageMargins left="0.7" right="0.7" top="0.75" bottom="0.75" header="0.3" footer="0.3"/>
  <pageSetup paperSize="9" orientation="portrait" horizontalDpi="1200" verticalDpi="1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4FF34-2ED6-48BC-93D5-DEC70BD47640}">
  <sheetPr codeName="Sheet14"/>
  <dimension ref="A5:CA27"/>
  <sheetViews>
    <sheetView showGridLines="0" showRowColHeaders="0" zoomScaleNormal="100" workbookViewId="0">
      <selection activeCell="A8" sqref="A8"/>
    </sheetView>
  </sheetViews>
  <sheetFormatPr defaultRowHeight="15" x14ac:dyDescent="0.25"/>
  <cols>
    <col min="1" max="1" width="37" customWidth="1"/>
    <col min="2" max="2" width="49.5703125" customWidth="1"/>
    <col min="3" max="3" width="32.85546875" customWidth="1"/>
    <col min="4" max="79" width="7.42578125" style="155" bestFit="1" customWidth="1"/>
  </cols>
  <sheetData>
    <row r="5" spans="1:79" x14ac:dyDescent="0.25">
      <c r="A5" s="9" t="s">
        <v>6</v>
      </c>
      <c r="B5" s="9"/>
    </row>
    <row r="6" spans="1:79" ht="18.75" x14ac:dyDescent="0.25">
      <c r="A6" s="5" t="s">
        <v>196</v>
      </c>
      <c r="B6" s="5"/>
    </row>
    <row r="7" spans="1:79" ht="18.75" x14ac:dyDescent="0.25">
      <c r="A7" s="61" t="str">
        <f>+Índice!$A$33</f>
        <v>Caixa 2-Medidas de acessibilidade à habitação/Box 2-Housing affordability measures</v>
      </c>
      <c r="B7" s="5"/>
    </row>
    <row r="8" spans="1:79" ht="18.75" x14ac:dyDescent="0.25">
      <c r="A8" s="5"/>
      <c r="B8" s="5"/>
    </row>
    <row r="9" spans="1:79" x14ac:dyDescent="0.25">
      <c r="A9" s="6"/>
      <c r="B9" s="6"/>
    </row>
    <row r="10" spans="1:79" x14ac:dyDescent="0.25">
      <c r="A10" t="s">
        <v>516</v>
      </c>
    </row>
    <row r="11" spans="1:79" x14ac:dyDescent="0.25">
      <c r="A11" s="7" t="s">
        <v>517</v>
      </c>
    </row>
    <row r="14" spans="1:79" x14ac:dyDescent="0.25">
      <c r="A14" t="s">
        <v>692</v>
      </c>
    </row>
    <row r="15" spans="1:79" x14ac:dyDescent="0.25">
      <c r="D15" s="155" t="s">
        <v>518</v>
      </c>
      <c r="E15" s="155" t="s">
        <v>519</v>
      </c>
      <c r="F15" s="155" t="s">
        <v>520</v>
      </c>
      <c r="G15" s="155" t="s">
        <v>521</v>
      </c>
      <c r="H15" s="155" t="s">
        <v>522</v>
      </c>
      <c r="I15" s="155" t="s">
        <v>523</v>
      </c>
      <c r="J15" s="155" t="s">
        <v>524</v>
      </c>
      <c r="K15" s="155" t="s">
        <v>525</v>
      </c>
      <c r="L15" s="155" t="s">
        <v>526</v>
      </c>
      <c r="M15" s="155" t="s">
        <v>527</v>
      </c>
      <c r="N15" s="155" t="s">
        <v>528</v>
      </c>
      <c r="O15" s="155" t="s">
        <v>529</v>
      </c>
      <c r="P15" s="155" t="s">
        <v>530</v>
      </c>
      <c r="Q15" s="155" t="s">
        <v>531</v>
      </c>
      <c r="R15" s="155" t="s">
        <v>532</v>
      </c>
      <c r="S15" s="155" t="s">
        <v>533</v>
      </c>
      <c r="T15" s="155" t="s">
        <v>534</v>
      </c>
      <c r="U15" s="155" t="s">
        <v>535</v>
      </c>
      <c r="V15" s="155" t="s">
        <v>536</v>
      </c>
      <c r="W15" s="155" t="s">
        <v>537</v>
      </c>
      <c r="X15" s="155" t="s">
        <v>538</v>
      </c>
      <c r="Y15" s="155" t="s">
        <v>539</v>
      </c>
      <c r="Z15" s="155" t="s">
        <v>540</v>
      </c>
      <c r="AA15" s="155" t="s">
        <v>541</v>
      </c>
      <c r="AB15" s="155" t="s">
        <v>542</v>
      </c>
      <c r="AC15" s="155" t="s">
        <v>543</v>
      </c>
      <c r="AD15" s="155" t="s">
        <v>544</v>
      </c>
      <c r="AE15" s="155" t="s">
        <v>545</v>
      </c>
      <c r="AF15" s="155" t="s">
        <v>546</v>
      </c>
      <c r="AG15" s="155" t="s">
        <v>547</v>
      </c>
      <c r="AH15" s="155" t="s">
        <v>548</v>
      </c>
      <c r="AI15" s="155" t="s">
        <v>549</v>
      </c>
      <c r="AJ15" s="155" t="s">
        <v>550</v>
      </c>
      <c r="AK15" s="155" t="s">
        <v>551</v>
      </c>
      <c r="AL15" s="155" t="s">
        <v>552</v>
      </c>
      <c r="AM15" s="155" t="s">
        <v>553</v>
      </c>
      <c r="AN15" s="155" t="s">
        <v>554</v>
      </c>
      <c r="AO15" s="155" t="s">
        <v>555</v>
      </c>
      <c r="AP15" s="155" t="s">
        <v>556</v>
      </c>
      <c r="AQ15" s="155" t="s">
        <v>557</v>
      </c>
      <c r="AR15" s="155" t="s">
        <v>558</v>
      </c>
      <c r="AS15" s="155" t="s">
        <v>559</v>
      </c>
      <c r="AT15" s="155" t="s">
        <v>560</v>
      </c>
      <c r="AU15" s="155" t="s">
        <v>561</v>
      </c>
      <c r="AV15" s="155" t="s">
        <v>562</v>
      </c>
      <c r="AW15" s="155" t="s">
        <v>563</v>
      </c>
      <c r="AX15" s="155" t="s">
        <v>564</v>
      </c>
      <c r="AY15" s="155" t="s">
        <v>565</v>
      </c>
      <c r="AZ15" s="155" t="s">
        <v>566</v>
      </c>
      <c r="BA15" s="155" t="s">
        <v>567</v>
      </c>
      <c r="BB15" s="155" t="s">
        <v>568</v>
      </c>
      <c r="BC15" s="155" t="s">
        <v>569</v>
      </c>
      <c r="BD15" s="155" t="s">
        <v>570</v>
      </c>
      <c r="BE15" s="155" t="s">
        <v>571</v>
      </c>
      <c r="BF15" s="155" t="s">
        <v>572</v>
      </c>
      <c r="BG15" s="155" t="s">
        <v>573</v>
      </c>
      <c r="BH15" s="155" t="s">
        <v>574</v>
      </c>
      <c r="BI15" s="155" t="s">
        <v>575</v>
      </c>
      <c r="BJ15" s="155" t="s">
        <v>576</v>
      </c>
      <c r="BK15" s="155" t="s">
        <v>577</v>
      </c>
      <c r="BL15" s="155" t="s">
        <v>578</v>
      </c>
      <c r="BM15" s="155" t="s">
        <v>579</v>
      </c>
      <c r="BN15" s="155" t="s">
        <v>580</v>
      </c>
      <c r="BO15" s="155" t="s">
        <v>581</v>
      </c>
      <c r="BP15" s="155" t="s">
        <v>582</v>
      </c>
      <c r="BQ15" s="155" t="s">
        <v>583</v>
      </c>
      <c r="BR15" s="155" t="s">
        <v>584</v>
      </c>
      <c r="BS15" s="155" t="s">
        <v>585</v>
      </c>
      <c r="BT15" s="155" t="s">
        <v>586</v>
      </c>
      <c r="BU15" s="155" t="s">
        <v>587</v>
      </c>
      <c r="BV15" s="155" t="s">
        <v>588</v>
      </c>
      <c r="BW15" s="155" t="s">
        <v>589</v>
      </c>
      <c r="BX15" s="155" t="s">
        <v>43</v>
      </c>
      <c r="BY15" s="155" t="s">
        <v>44</v>
      </c>
      <c r="BZ15" s="155" t="s">
        <v>45</v>
      </c>
      <c r="CA15" s="155" t="s">
        <v>46</v>
      </c>
    </row>
    <row r="16" spans="1:79" x14ac:dyDescent="0.25">
      <c r="D16" s="19" t="s">
        <v>600</v>
      </c>
      <c r="E16" s="19" t="s">
        <v>601</v>
      </c>
      <c r="F16" s="19" t="s">
        <v>602</v>
      </c>
      <c r="G16" s="19" t="s">
        <v>603</v>
      </c>
      <c r="H16" s="19" t="s">
        <v>604</v>
      </c>
      <c r="I16" s="19" t="s">
        <v>605</v>
      </c>
      <c r="J16" s="19" t="s">
        <v>606</v>
      </c>
      <c r="K16" s="19" t="s">
        <v>607</v>
      </c>
      <c r="L16" s="19" t="s">
        <v>608</v>
      </c>
      <c r="M16" s="19" t="s">
        <v>609</v>
      </c>
      <c r="N16" s="19" t="s">
        <v>610</v>
      </c>
      <c r="O16" s="19" t="s">
        <v>611</v>
      </c>
      <c r="P16" s="19" t="s">
        <v>612</v>
      </c>
      <c r="Q16" s="19" t="s">
        <v>613</v>
      </c>
      <c r="R16" s="19" t="s">
        <v>614</v>
      </c>
      <c r="S16" s="19" t="s">
        <v>615</v>
      </c>
      <c r="T16" s="19" t="s">
        <v>616</v>
      </c>
      <c r="U16" s="19" t="s">
        <v>617</v>
      </c>
      <c r="V16" s="19" t="s">
        <v>618</v>
      </c>
      <c r="W16" s="19" t="s">
        <v>619</v>
      </c>
      <c r="X16" s="19" t="s">
        <v>620</v>
      </c>
      <c r="Y16" s="19" t="s">
        <v>621</v>
      </c>
      <c r="Z16" s="19" t="s">
        <v>622</v>
      </c>
      <c r="AA16" s="19" t="s">
        <v>623</v>
      </c>
      <c r="AB16" s="19" t="s">
        <v>624</v>
      </c>
      <c r="AC16" s="19" t="s">
        <v>625</v>
      </c>
      <c r="AD16" s="19" t="s">
        <v>626</v>
      </c>
      <c r="AE16" s="19" t="s">
        <v>627</v>
      </c>
      <c r="AF16" s="19" t="s">
        <v>628</v>
      </c>
      <c r="AG16" s="19" t="s">
        <v>629</v>
      </c>
      <c r="AH16" s="19" t="s">
        <v>630</v>
      </c>
      <c r="AI16" s="19" t="s">
        <v>631</v>
      </c>
      <c r="AJ16" s="19" t="s">
        <v>632</v>
      </c>
      <c r="AK16" s="19" t="s">
        <v>633</v>
      </c>
      <c r="AL16" s="19" t="s">
        <v>634</v>
      </c>
      <c r="AM16" s="19" t="s">
        <v>635</v>
      </c>
      <c r="AN16" s="19" t="s">
        <v>636</v>
      </c>
      <c r="AO16" s="19" t="s">
        <v>637</v>
      </c>
      <c r="AP16" s="19" t="s">
        <v>638</v>
      </c>
      <c r="AQ16" s="19" t="s">
        <v>639</v>
      </c>
      <c r="AR16" s="19" t="s">
        <v>640</v>
      </c>
      <c r="AS16" s="19" t="s">
        <v>641</v>
      </c>
      <c r="AT16" s="19" t="s">
        <v>642</v>
      </c>
      <c r="AU16" s="19" t="s">
        <v>643</v>
      </c>
      <c r="AV16" s="19" t="s">
        <v>644</v>
      </c>
      <c r="AW16" s="19" t="s">
        <v>645</v>
      </c>
      <c r="AX16" s="19" t="s">
        <v>646</v>
      </c>
      <c r="AY16" s="19" t="s">
        <v>647</v>
      </c>
      <c r="AZ16" s="19" t="s">
        <v>648</v>
      </c>
      <c r="BA16" s="19" t="s">
        <v>649</v>
      </c>
      <c r="BB16" s="19" t="s">
        <v>650</v>
      </c>
      <c r="BC16" s="19" t="s">
        <v>651</v>
      </c>
      <c r="BD16" s="19" t="s">
        <v>652</v>
      </c>
      <c r="BE16" s="19" t="s">
        <v>653</v>
      </c>
      <c r="BF16" s="19" t="s">
        <v>654</v>
      </c>
      <c r="BG16" s="19" t="s">
        <v>655</v>
      </c>
      <c r="BH16" s="19" t="s">
        <v>656</v>
      </c>
      <c r="BI16" s="19" t="s">
        <v>657</v>
      </c>
      <c r="BJ16" s="19" t="s">
        <v>658</v>
      </c>
      <c r="BK16" s="19" t="s">
        <v>659</v>
      </c>
      <c r="BL16" s="19" t="s">
        <v>660</v>
      </c>
      <c r="BM16" s="19" t="s">
        <v>661</v>
      </c>
      <c r="BN16" s="19" t="s">
        <v>662</v>
      </c>
      <c r="BO16" s="19" t="s">
        <v>663</v>
      </c>
      <c r="BP16" s="19" t="s">
        <v>664</v>
      </c>
      <c r="BQ16" s="19" t="s">
        <v>665</v>
      </c>
      <c r="BR16" s="19" t="s">
        <v>666</v>
      </c>
      <c r="BS16" s="19" t="s">
        <v>667</v>
      </c>
      <c r="BT16" s="19" t="s">
        <v>668</v>
      </c>
      <c r="BU16" s="19" t="s">
        <v>669</v>
      </c>
      <c r="BV16" s="19" t="s">
        <v>670</v>
      </c>
      <c r="BW16" s="19" t="s">
        <v>671</v>
      </c>
      <c r="BX16" s="19" t="s">
        <v>49</v>
      </c>
      <c r="BY16" s="19" t="s">
        <v>50</v>
      </c>
      <c r="BZ16" s="19" t="s">
        <v>51</v>
      </c>
      <c r="CA16" s="19" t="s">
        <v>52</v>
      </c>
    </row>
    <row r="18" spans="1:79" x14ac:dyDescent="0.25">
      <c r="A18" t="s">
        <v>597</v>
      </c>
      <c r="B18" s="155" t="s">
        <v>590</v>
      </c>
      <c r="C18" s="7" t="s">
        <v>591</v>
      </c>
      <c r="D18" s="156">
        <v>100</v>
      </c>
      <c r="E18" s="156">
        <v>98.251291320045311</v>
      </c>
      <c r="F18" s="156">
        <v>97.317126738395842</v>
      </c>
      <c r="G18" s="156">
        <v>96.453597360282643</v>
      </c>
      <c r="H18" s="156">
        <v>93.981471433939419</v>
      </c>
      <c r="I18" s="156">
        <v>94.642364182879646</v>
      </c>
      <c r="J18" s="156">
        <v>93.930336196740896</v>
      </c>
      <c r="K18" s="156">
        <v>95.736872776967715</v>
      </c>
      <c r="L18" s="156">
        <v>98.482977185878923</v>
      </c>
      <c r="M18" s="156">
        <v>97.936028072036791</v>
      </c>
      <c r="N18" s="156">
        <v>103.05197896830776</v>
      </c>
      <c r="O18" s="156">
        <v>107.59524015403926</v>
      </c>
      <c r="P18" s="156">
        <v>102.88582244035626</v>
      </c>
      <c r="Q18" s="156">
        <v>106.19288833246873</v>
      </c>
      <c r="R18" s="156">
        <v>108.06081506091317</v>
      </c>
      <c r="S18" s="156">
        <v>111.9628616669893</v>
      </c>
      <c r="T18" s="156">
        <v>104.22480023996742</v>
      </c>
      <c r="U18" s="156">
        <v>108.20460356847765</v>
      </c>
      <c r="V18" s="156">
        <v>104.16938043547501</v>
      </c>
      <c r="W18" s="156">
        <v>106.05745051186092</v>
      </c>
      <c r="X18" s="156">
        <v>85.151582514995582</v>
      </c>
      <c r="Y18" s="156">
        <v>72.567816083289884</v>
      </c>
      <c r="Z18" s="156">
        <v>70.687928763236897</v>
      </c>
      <c r="AA18" s="156">
        <v>66.920118479990037</v>
      </c>
      <c r="AB18" s="156">
        <v>68.473057850887628</v>
      </c>
      <c r="AC18" s="156">
        <v>70.994202052353771</v>
      </c>
      <c r="AD18" s="156">
        <v>75.352595767927738</v>
      </c>
      <c r="AE18" s="156">
        <v>78.246934580814326</v>
      </c>
      <c r="AF18" s="156">
        <v>80.277607898587746</v>
      </c>
      <c r="AG18" s="156">
        <v>84.467393062834063</v>
      </c>
      <c r="AH18" s="156">
        <v>88.5945817876501</v>
      </c>
      <c r="AI18" s="156">
        <v>89.012059594697106</v>
      </c>
      <c r="AJ18" s="156">
        <v>89.635837829054282</v>
      </c>
      <c r="AK18" s="156">
        <v>83.797045564086602</v>
      </c>
      <c r="AL18" s="156">
        <v>79.439959363818403</v>
      </c>
      <c r="AM18" s="156">
        <v>77.144190255959884</v>
      </c>
      <c r="AN18" s="156">
        <v>74.593890800348916</v>
      </c>
      <c r="AO18" s="156">
        <v>73.580687942201678</v>
      </c>
      <c r="AP18" s="156">
        <v>74.001817853902253</v>
      </c>
      <c r="AQ18" s="156">
        <v>77.967676113805169</v>
      </c>
      <c r="AR18" s="156">
        <v>76.983337316201045</v>
      </c>
      <c r="AS18" s="156">
        <v>77.930435626994978</v>
      </c>
      <c r="AT18" s="156">
        <v>74.546624912974934</v>
      </c>
      <c r="AU18" s="156">
        <v>74.166226151036298</v>
      </c>
      <c r="AV18" s="156">
        <v>71.012408965772181</v>
      </c>
      <c r="AW18" s="156">
        <v>71.503907239643624</v>
      </c>
      <c r="AX18" s="156">
        <v>68.462689555686637</v>
      </c>
      <c r="AY18" s="156">
        <v>66.609860421826767</v>
      </c>
      <c r="AZ18" s="156">
        <v>66.421788791336596</v>
      </c>
      <c r="BA18" s="156">
        <v>69.690728627611733</v>
      </c>
      <c r="BB18" s="156">
        <v>66.507666244573059</v>
      </c>
      <c r="BC18" s="156">
        <v>67.09451869200673</v>
      </c>
      <c r="BD18" s="156">
        <v>68.047997194859505</v>
      </c>
      <c r="BE18" s="156">
        <v>68.749389707748023</v>
      </c>
      <c r="BF18" s="156">
        <v>69.215507272138765</v>
      </c>
      <c r="BG18" s="156">
        <v>67.173265479530315</v>
      </c>
      <c r="BH18" s="156">
        <v>71.237799817712585</v>
      </c>
      <c r="BI18" s="156">
        <v>71.74514239418329</v>
      </c>
      <c r="BJ18" s="156">
        <v>70.23110675212429</v>
      </c>
      <c r="BK18" s="156">
        <v>70.918875994022301</v>
      </c>
      <c r="BL18" s="156">
        <v>72.962790396584296</v>
      </c>
      <c r="BM18" s="156">
        <v>72.280893837453533</v>
      </c>
      <c r="BN18" s="156">
        <v>71.361559363128578</v>
      </c>
      <c r="BO18" s="156">
        <v>71.617617521414203</v>
      </c>
      <c r="BP18" s="156">
        <v>80.763751307680124</v>
      </c>
      <c r="BQ18" s="156">
        <v>84.454315989880712</v>
      </c>
      <c r="BR18" s="156">
        <v>78.562075048095011</v>
      </c>
      <c r="BS18" s="156">
        <v>78.196762524809586</v>
      </c>
      <c r="BT18" s="156">
        <v>80.267379982604851</v>
      </c>
      <c r="BU18" s="156">
        <v>80.899927541244466</v>
      </c>
      <c r="BV18" s="156">
        <v>83.780573029972317</v>
      </c>
      <c r="BW18" s="156">
        <v>85.265269053871634</v>
      </c>
      <c r="BX18" s="156">
        <v>89.268421383929393</v>
      </c>
      <c r="BY18" s="156">
        <v>98.355715443960435</v>
      </c>
      <c r="BZ18" s="156">
        <v>108.42244253367119</v>
      </c>
      <c r="CA18" s="156">
        <v>118.58326673231691</v>
      </c>
    </row>
    <row r="19" spans="1:79" x14ac:dyDescent="0.25">
      <c r="A19" t="s">
        <v>596</v>
      </c>
      <c r="B19" s="155" t="s">
        <v>593</v>
      </c>
      <c r="C19" s="7" t="s">
        <v>592</v>
      </c>
      <c r="D19" s="156">
        <v>7.0401463905975952</v>
      </c>
      <c r="E19" s="156">
        <v>6.9778570642188829</v>
      </c>
      <c r="F19" s="156">
        <v>6.95490656724657</v>
      </c>
      <c r="G19" s="156">
        <v>6.8834135220917423</v>
      </c>
      <c r="H19" s="156">
        <v>6.8005510727920271</v>
      </c>
      <c r="I19" s="156">
        <v>6.8557876180399111</v>
      </c>
      <c r="J19" s="156">
        <v>6.9267230918431579</v>
      </c>
      <c r="K19" s="156">
        <v>6.8457903397247239</v>
      </c>
      <c r="L19" s="156">
        <v>6.7944102850336705</v>
      </c>
      <c r="M19" s="156">
        <v>6.71209720452332</v>
      </c>
      <c r="N19" s="156">
        <v>6.6786457274867539</v>
      </c>
      <c r="O19" s="156">
        <v>6.6882863058761037</v>
      </c>
      <c r="P19" s="156">
        <v>6.6073449017270089</v>
      </c>
      <c r="Q19" s="156">
        <v>6.5537433236062688</v>
      </c>
      <c r="R19" s="156">
        <v>6.4982608794419496</v>
      </c>
      <c r="S19" s="156">
        <v>6.3223428667381363</v>
      </c>
      <c r="T19" s="156">
        <v>6.1279652870067745</v>
      </c>
      <c r="U19" s="156">
        <v>6.1028690400247818</v>
      </c>
      <c r="V19" s="156">
        <v>5.8343633113368094</v>
      </c>
      <c r="W19" s="156">
        <v>5.6825758682735543</v>
      </c>
      <c r="X19" s="156">
        <v>5.7531095203837417</v>
      </c>
      <c r="Y19" s="156">
        <v>5.7520991004240001</v>
      </c>
      <c r="Z19" s="156">
        <v>5.822971789667446</v>
      </c>
      <c r="AA19" s="156">
        <v>5.7780013650684774</v>
      </c>
      <c r="AB19" s="156">
        <v>5.7646566486350244</v>
      </c>
      <c r="AC19" s="156">
        <v>5.7753945534635465</v>
      </c>
      <c r="AD19" s="156">
        <v>5.6882056626598834</v>
      </c>
      <c r="AE19" s="156">
        <v>5.6410583697544476</v>
      </c>
      <c r="AF19" s="156">
        <v>5.5947570067745538</v>
      </c>
      <c r="AG19" s="156">
        <v>5.5059579561277534</v>
      </c>
      <c r="AH19" s="156">
        <v>5.4564346279531746</v>
      </c>
      <c r="AI19" s="156">
        <v>5.3274111923044609</v>
      </c>
      <c r="AJ19" s="156">
        <v>5.2989661158923385</v>
      </c>
      <c r="AK19" s="156">
        <v>5.2389823921743117</v>
      </c>
      <c r="AL19" s="156">
        <v>5.2152695285673367</v>
      </c>
      <c r="AM19" s="156">
        <v>5.2559851964333237</v>
      </c>
      <c r="AN19" s="156">
        <v>5.1538402588853751</v>
      </c>
      <c r="AO19" s="156">
        <v>5.1212521785795344</v>
      </c>
      <c r="AP19" s="156">
        <v>5.1518306242072702</v>
      </c>
      <c r="AQ19" s="156">
        <v>5.3352436622714281</v>
      </c>
      <c r="AR19" s="156">
        <v>5.4381983168234616</v>
      </c>
      <c r="AS19" s="156">
        <v>5.567877417548023</v>
      </c>
      <c r="AT19" s="156">
        <v>5.5420539236708537</v>
      </c>
      <c r="AU19" s="156">
        <v>5.4678272704628972</v>
      </c>
      <c r="AV19" s="156">
        <v>5.4164355526297587</v>
      </c>
      <c r="AW19" s="156">
        <v>5.5661312203797229</v>
      </c>
      <c r="AX19" s="156">
        <v>5.5434428611525739</v>
      </c>
      <c r="AY19" s="156">
        <v>5.5517180850574421</v>
      </c>
      <c r="AZ19" s="156">
        <v>5.6083570874924602</v>
      </c>
      <c r="BA19" s="156">
        <v>5.750138363991776</v>
      </c>
      <c r="BB19" s="156">
        <v>5.7366458760408179</v>
      </c>
      <c r="BC19" s="156">
        <v>5.7555290692055507</v>
      </c>
      <c r="BD19" s="156">
        <v>5.8439334834504493</v>
      </c>
      <c r="BE19" s="156">
        <v>5.9589877527494357</v>
      </c>
      <c r="BF19" s="156">
        <v>6.1578236020909003</v>
      </c>
      <c r="BG19" s="156">
        <v>6.165438195456999</v>
      </c>
      <c r="BH19" s="156">
        <v>6.3209503665113749</v>
      </c>
      <c r="BI19" s="156">
        <v>6.4063210137974869</v>
      </c>
      <c r="BJ19" s="156">
        <v>6.3871047961671046</v>
      </c>
      <c r="BK19" s="156">
        <v>6.4604535010570174</v>
      </c>
      <c r="BL19" s="156">
        <v>6.6243838212059964</v>
      </c>
      <c r="BM19" s="156">
        <v>6.7424753058228735</v>
      </c>
      <c r="BN19" s="156">
        <v>6.671151196303108</v>
      </c>
      <c r="BO19" s="156">
        <v>6.6738851057951329</v>
      </c>
      <c r="BP19" s="156">
        <v>7.2460189690895378</v>
      </c>
      <c r="BQ19" s="156">
        <v>7.186486457606664</v>
      </c>
      <c r="BR19" s="156">
        <v>7.0905795431410992</v>
      </c>
      <c r="BS19" s="156">
        <v>7.2192811313788354</v>
      </c>
      <c r="BT19" s="156">
        <v>7.4966014018837814</v>
      </c>
      <c r="BU19" s="156">
        <v>7.516697748090575</v>
      </c>
      <c r="BV19" s="156">
        <v>7.6951484619026393</v>
      </c>
      <c r="BW19" s="156">
        <v>7.827103272159107</v>
      </c>
      <c r="BX19" s="156">
        <v>8.2492217037497131</v>
      </c>
      <c r="BY19" s="156">
        <v>8.3287104728546684</v>
      </c>
      <c r="BZ19" s="156">
        <v>8.1871896053973821</v>
      </c>
      <c r="CA19" s="156">
        <v>8.011529527564722</v>
      </c>
    </row>
    <row r="20" spans="1:79" x14ac:dyDescent="0.25">
      <c r="C20" s="7"/>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c r="AN20" s="156"/>
      <c r="AO20" s="156"/>
      <c r="AP20" s="156"/>
      <c r="AQ20" s="156"/>
      <c r="AR20" s="156"/>
      <c r="AS20" s="156"/>
      <c r="AT20" s="156"/>
      <c r="AU20" s="156"/>
      <c r="AV20" s="156"/>
      <c r="AW20" s="156"/>
      <c r="AX20" s="156"/>
      <c r="AY20" s="156"/>
      <c r="AZ20" s="156"/>
      <c r="BA20" s="156"/>
      <c r="BB20" s="156"/>
      <c r="BC20" s="156"/>
      <c r="BD20" s="156"/>
      <c r="BE20" s="156"/>
      <c r="BF20" s="156"/>
      <c r="BG20" s="156"/>
      <c r="BH20" s="156"/>
      <c r="BI20" s="156"/>
      <c r="BJ20" s="156"/>
      <c r="BK20" s="156"/>
      <c r="BL20" s="156"/>
      <c r="BM20" s="156"/>
      <c r="BN20" s="156"/>
      <c r="BO20" s="156"/>
      <c r="BP20" s="156"/>
      <c r="BQ20" s="156"/>
      <c r="BR20" s="156"/>
      <c r="BS20" s="156"/>
      <c r="BT20" s="156"/>
      <c r="BU20" s="156"/>
      <c r="BV20" s="156"/>
      <c r="BW20" s="156"/>
      <c r="BX20" s="156"/>
      <c r="BY20" s="156"/>
      <c r="BZ20" s="156"/>
      <c r="CA20" s="156"/>
    </row>
    <row r="21" spans="1:79" x14ac:dyDescent="0.25">
      <c r="C21" s="7"/>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6"/>
      <c r="AR21" s="156"/>
      <c r="AS21" s="156"/>
      <c r="AT21" s="156"/>
      <c r="AU21" s="156"/>
      <c r="AV21" s="156"/>
      <c r="AW21" s="156"/>
      <c r="AX21" s="156"/>
      <c r="AY21" s="156"/>
      <c r="AZ21" s="156"/>
      <c r="BA21" s="156"/>
      <c r="BB21" s="156"/>
      <c r="BC21" s="156"/>
      <c r="BD21" s="156"/>
      <c r="BE21" s="156"/>
      <c r="BF21" s="156"/>
      <c r="BG21" s="156"/>
      <c r="BH21" s="156"/>
      <c r="BI21" s="156"/>
      <c r="BJ21" s="156"/>
      <c r="BK21" s="156"/>
      <c r="BL21" s="156"/>
      <c r="BM21" s="156"/>
      <c r="BN21" s="156"/>
      <c r="BO21" s="156"/>
      <c r="BP21" s="156"/>
      <c r="BQ21" s="156"/>
      <c r="BR21" s="156"/>
      <c r="BS21" s="156"/>
      <c r="BT21" s="156"/>
      <c r="BU21" s="156"/>
      <c r="BV21" s="156"/>
      <c r="BW21" s="156"/>
      <c r="BX21" s="156"/>
      <c r="BY21" s="156"/>
      <c r="BZ21" s="156"/>
      <c r="CA21" s="156"/>
    </row>
    <row r="22" spans="1:79" x14ac:dyDescent="0.25">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row>
    <row r="23" spans="1:79" x14ac:dyDescent="0.25">
      <c r="A23" s="28" t="s">
        <v>418</v>
      </c>
    </row>
    <row r="24" spans="1:79" x14ac:dyDescent="0.25">
      <c r="A24" s="28" t="s">
        <v>594</v>
      </c>
    </row>
    <row r="26" spans="1:79" x14ac:dyDescent="0.25">
      <c r="A26" s="29" t="s">
        <v>693</v>
      </c>
    </row>
    <row r="27" spans="1:79" x14ac:dyDescent="0.25">
      <c r="A27" s="283" t="s">
        <v>595</v>
      </c>
    </row>
  </sheetData>
  <hyperlinks>
    <hyperlink ref="A5" location="Índice!A1" display="Índice/Contents" xr:uid="{443369C0-4E5C-41E4-89B7-79DC65B7651A}"/>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DC0-9AF3-4F47-B0A1-C93DE80C6F19}">
  <sheetPr codeName="Sheet15"/>
  <dimension ref="A5:CA28"/>
  <sheetViews>
    <sheetView showGridLines="0" showRowColHeaders="0" zoomScaleNormal="100" workbookViewId="0">
      <selection activeCell="A8" sqref="A8"/>
    </sheetView>
  </sheetViews>
  <sheetFormatPr defaultRowHeight="15" x14ac:dyDescent="0.25"/>
  <cols>
    <col min="1" max="1" width="60.85546875" customWidth="1"/>
    <col min="2" max="2" width="64" customWidth="1"/>
    <col min="3" max="3" width="31.42578125" bestFit="1" customWidth="1"/>
    <col min="4" max="79" width="7.42578125" bestFit="1" customWidth="1"/>
  </cols>
  <sheetData>
    <row r="5" spans="1:79" x14ac:dyDescent="0.25">
      <c r="A5" s="9" t="s">
        <v>6</v>
      </c>
      <c r="B5" s="9"/>
    </row>
    <row r="6" spans="1:79" ht="18.75" x14ac:dyDescent="0.25">
      <c r="A6" s="5" t="s">
        <v>196</v>
      </c>
      <c r="B6" s="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row>
    <row r="7" spans="1:79" ht="18.75" x14ac:dyDescent="0.25">
      <c r="A7" s="61" t="str">
        <f>+Índice!$A$33</f>
        <v>Caixa 2-Medidas de acessibilidade à habitação/Box 2-Housing affordability measures</v>
      </c>
      <c r="B7" s="5"/>
    </row>
    <row r="8" spans="1:79" ht="18.75" x14ac:dyDescent="0.25">
      <c r="A8" s="5"/>
      <c r="B8" s="5"/>
    </row>
    <row r="9" spans="1:79" x14ac:dyDescent="0.25">
      <c r="A9" s="6"/>
      <c r="B9" s="6"/>
    </row>
    <row r="10" spans="1:79" x14ac:dyDescent="0.25">
      <c r="A10" t="s">
        <v>598</v>
      </c>
    </row>
    <row r="11" spans="1:79" x14ac:dyDescent="0.25">
      <c r="A11" s="7" t="s">
        <v>599</v>
      </c>
    </row>
    <row r="14" spans="1:79" x14ac:dyDescent="0.25">
      <c r="A14" t="s">
        <v>692</v>
      </c>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5"/>
      <c r="BT14" s="155"/>
      <c r="BU14" s="155"/>
      <c r="BV14" s="155"/>
      <c r="BW14" s="155"/>
      <c r="BX14" s="155"/>
      <c r="BY14" s="155"/>
      <c r="BZ14" s="155"/>
      <c r="CA14" s="155"/>
    </row>
    <row r="15" spans="1:79" x14ac:dyDescent="0.25">
      <c r="D15" s="155" t="s">
        <v>518</v>
      </c>
      <c r="E15" s="155" t="s">
        <v>519</v>
      </c>
      <c r="F15" s="155" t="s">
        <v>520</v>
      </c>
      <c r="G15" s="155" t="s">
        <v>521</v>
      </c>
      <c r="H15" s="155" t="s">
        <v>522</v>
      </c>
      <c r="I15" s="155" t="s">
        <v>523</v>
      </c>
      <c r="J15" s="155" t="s">
        <v>524</v>
      </c>
      <c r="K15" s="155" t="s">
        <v>525</v>
      </c>
      <c r="L15" s="155" t="s">
        <v>526</v>
      </c>
      <c r="M15" s="155" t="s">
        <v>527</v>
      </c>
      <c r="N15" s="155" t="s">
        <v>528</v>
      </c>
      <c r="O15" s="155" t="s">
        <v>529</v>
      </c>
      <c r="P15" s="155" t="s">
        <v>530</v>
      </c>
      <c r="Q15" s="155" t="s">
        <v>531</v>
      </c>
      <c r="R15" s="155" t="s">
        <v>532</v>
      </c>
      <c r="S15" s="155" t="s">
        <v>533</v>
      </c>
      <c r="T15" s="155" t="s">
        <v>534</v>
      </c>
      <c r="U15" s="155" t="s">
        <v>535</v>
      </c>
      <c r="V15" s="155" t="s">
        <v>536</v>
      </c>
      <c r="W15" s="155" t="s">
        <v>537</v>
      </c>
      <c r="X15" s="155" t="s">
        <v>538</v>
      </c>
      <c r="Y15" s="155" t="s">
        <v>539</v>
      </c>
      <c r="Z15" s="155" t="s">
        <v>540</v>
      </c>
      <c r="AA15" s="155" t="s">
        <v>541</v>
      </c>
      <c r="AB15" s="155" t="s">
        <v>542</v>
      </c>
      <c r="AC15" s="155" t="s">
        <v>543</v>
      </c>
      <c r="AD15" s="155" t="s">
        <v>544</v>
      </c>
      <c r="AE15" s="155" t="s">
        <v>545</v>
      </c>
      <c r="AF15" s="155" t="s">
        <v>546</v>
      </c>
      <c r="AG15" s="155" t="s">
        <v>547</v>
      </c>
      <c r="AH15" s="155" t="s">
        <v>548</v>
      </c>
      <c r="AI15" s="155" t="s">
        <v>549</v>
      </c>
      <c r="AJ15" s="155" t="s">
        <v>550</v>
      </c>
      <c r="AK15" s="155" t="s">
        <v>551</v>
      </c>
      <c r="AL15" s="155" t="s">
        <v>552</v>
      </c>
      <c r="AM15" s="155" t="s">
        <v>553</v>
      </c>
      <c r="AN15" s="155" t="s">
        <v>554</v>
      </c>
      <c r="AO15" s="155" t="s">
        <v>555</v>
      </c>
      <c r="AP15" s="155" t="s">
        <v>556</v>
      </c>
      <c r="AQ15" s="155" t="s">
        <v>557</v>
      </c>
      <c r="AR15" s="155" t="s">
        <v>558</v>
      </c>
      <c r="AS15" s="155" t="s">
        <v>559</v>
      </c>
      <c r="AT15" s="155" t="s">
        <v>560</v>
      </c>
      <c r="AU15" s="155" t="s">
        <v>561</v>
      </c>
      <c r="AV15" s="155" t="s">
        <v>562</v>
      </c>
      <c r="AW15" s="155" t="s">
        <v>563</v>
      </c>
      <c r="AX15" s="155" t="s">
        <v>564</v>
      </c>
      <c r="AY15" s="155" t="s">
        <v>565</v>
      </c>
      <c r="AZ15" s="155" t="s">
        <v>566</v>
      </c>
      <c r="BA15" s="155" t="s">
        <v>567</v>
      </c>
      <c r="BB15" s="155" t="s">
        <v>568</v>
      </c>
      <c r="BC15" s="155" t="s">
        <v>569</v>
      </c>
      <c r="BD15" s="155" t="s">
        <v>570</v>
      </c>
      <c r="BE15" s="155" t="s">
        <v>571</v>
      </c>
      <c r="BF15" s="155" t="s">
        <v>572</v>
      </c>
      <c r="BG15" s="155" t="s">
        <v>573</v>
      </c>
      <c r="BH15" s="155" t="s">
        <v>574</v>
      </c>
      <c r="BI15" s="155" t="s">
        <v>575</v>
      </c>
      <c r="BJ15" s="155" t="s">
        <v>576</v>
      </c>
      <c r="BK15" s="155" t="s">
        <v>577</v>
      </c>
      <c r="BL15" s="155" t="s">
        <v>578</v>
      </c>
      <c r="BM15" s="155" t="s">
        <v>579</v>
      </c>
      <c r="BN15" s="155" t="s">
        <v>580</v>
      </c>
      <c r="BO15" s="155" t="s">
        <v>581</v>
      </c>
      <c r="BP15" s="155" t="s">
        <v>582</v>
      </c>
      <c r="BQ15" s="155" t="s">
        <v>583</v>
      </c>
      <c r="BR15" s="155" t="s">
        <v>584</v>
      </c>
      <c r="BS15" s="155" t="s">
        <v>585</v>
      </c>
      <c r="BT15" s="155" t="s">
        <v>586</v>
      </c>
      <c r="BU15" s="155" t="s">
        <v>587</v>
      </c>
      <c r="BV15" s="155" t="s">
        <v>588</v>
      </c>
      <c r="BW15" s="155" t="s">
        <v>589</v>
      </c>
      <c r="BX15" s="155" t="s">
        <v>43</v>
      </c>
      <c r="BY15" s="155" t="s">
        <v>44</v>
      </c>
      <c r="BZ15" s="155" t="s">
        <v>45</v>
      </c>
      <c r="CA15" s="155" t="s">
        <v>46</v>
      </c>
    </row>
    <row r="16" spans="1:79" x14ac:dyDescent="0.25">
      <c r="D16" s="19" t="s">
        <v>600</v>
      </c>
      <c r="E16" s="19" t="s">
        <v>601</v>
      </c>
      <c r="F16" s="19" t="s">
        <v>602</v>
      </c>
      <c r="G16" s="19" t="s">
        <v>603</v>
      </c>
      <c r="H16" s="19" t="s">
        <v>604</v>
      </c>
      <c r="I16" s="19" t="s">
        <v>605</v>
      </c>
      <c r="J16" s="19" t="s">
        <v>606</v>
      </c>
      <c r="K16" s="19" t="s">
        <v>607</v>
      </c>
      <c r="L16" s="19" t="s">
        <v>608</v>
      </c>
      <c r="M16" s="19" t="s">
        <v>609</v>
      </c>
      <c r="N16" s="19" t="s">
        <v>610</v>
      </c>
      <c r="O16" s="19" t="s">
        <v>611</v>
      </c>
      <c r="P16" s="19" t="s">
        <v>612</v>
      </c>
      <c r="Q16" s="19" t="s">
        <v>613</v>
      </c>
      <c r="R16" s="19" t="s">
        <v>614</v>
      </c>
      <c r="S16" s="19" t="s">
        <v>615</v>
      </c>
      <c r="T16" s="19" t="s">
        <v>616</v>
      </c>
      <c r="U16" s="19" t="s">
        <v>617</v>
      </c>
      <c r="V16" s="19" t="s">
        <v>618</v>
      </c>
      <c r="W16" s="19" t="s">
        <v>619</v>
      </c>
      <c r="X16" s="19" t="s">
        <v>620</v>
      </c>
      <c r="Y16" s="19" t="s">
        <v>621</v>
      </c>
      <c r="Z16" s="19" t="s">
        <v>622</v>
      </c>
      <c r="AA16" s="19" t="s">
        <v>623</v>
      </c>
      <c r="AB16" s="19" t="s">
        <v>624</v>
      </c>
      <c r="AC16" s="19" t="s">
        <v>625</v>
      </c>
      <c r="AD16" s="19" t="s">
        <v>626</v>
      </c>
      <c r="AE16" s="19" t="s">
        <v>627</v>
      </c>
      <c r="AF16" s="19" t="s">
        <v>628</v>
      </c>
      <c r="AG16" s="19" t="s">
        <v>629</v>
      </c>
      <c r="AH16" s="19" t="s">
        <v>630</v>
      </c>
      <c r="AI16" s="19" t="s">
        <v>631</v>
      </c>
      <c r="AJ16" s="19" t="s">
        <v>632</v>
      </c>
      <c r="AK16" s="19" t="s">
        <v>633</v>
      </c>
      <c r="AL16" s="19" t="s">
        <v>634</v>
      </c>
      <c r="AM16" s="19" t="s">
        <v>635</v>
      </c>
      <c r="AN16" s="19" t="s">
        <v>636</v>
      </c>
      <c r="AO16" s="19" t="s">
        <v>637</v>
      </c>
      <c r="AP16" s="19" t="s">
        <v>638</v>
      </c>
      <c r="AQ16" s="19" t="s">
        <v>639</v>
      </c>
      <c r="AR16" s="19" t="s">
        <v>640</v>
      </c>
      <c r="AS16" s="19" t="s">
        <v>641</v>
      </c>
      <c r="AT16" s="19" t="s">
        <v>642</v>
      </c>
      <c r="AU16" s="19" t="s">
        <v>643</v>
      </c>
      <c r="AV16" s="19" t="s">
        <v>644</v>
      </c>
      <c r="AW16" s="19" t="s">
        <v>645</v>
      </c>
      <c r="AX16" s="19" t="s">
        <v>646</v>
      </c>
      <c r="AY16" s="19" t="s">
        <v>647</v>
      </c>
      <c r="AZ16" s="19" t="s">
        <v>648</v>
      </c>
      <c r="BA16" s="19" t="s">
        <v>649</v>
      </c>
      <c r="BB16" s="19" t="s">
        <v>650</v>
      </c>
      <c r="BC16" s="19" t="s">
        <v>651</v>
      </c>
      <c r="BD16" s="19" t="s">
        <v>652</v>
      </c>
      <c r="BE16" s="19" t="s">
        <v>653</v>
      </c>
      <c r="BF16" s="19" t="s">
        <v>654</v>
      </c>
      <c r="BG16" s="19" t="s">
        <v>655</v>
      </c>
      <c r="BH16" s="19" t="s">
        <v>656</v>
      </c>
      <c r="BI16" s="19" t="s">
        <v>657</v>
      </c>
      <c r="BJ16" s="19" t="s">
        <v>658</v>
      </c>
      <c r="BK16" s="19" t="s">
        <v>659</v>
      </c>
      <c r="BL16" s="19" t="s">
        <v>660</v>
      </c>
      <c r="BM16" s="19" t="s">
        <v>661</v>
      </c>
      <c r="BN16" s="19" t="s">
        <v>662</v>
      </c>
      <c r="BO16" s="19" t="s">
        <v>663</v>
      </c>
      <c r="BP16" s="19" t="s">
        <v>664</v>
      </c>
      <c r="BQ16" s="19" t="s">
        <v>665</v>
      </c>
      <c r="BR16" s="19" t="s">
        <v>666</v>
      </c>
      <c r="BS16" s="19" t="s">
        <v>667</v>
      </c>
      <c r="BT16" s="19" t="s">
        <v>668</v>
      </c>
      <c r="BU16" s="19" t="s">
        <v>669</v>
      </c>
      <c r="BV16" s="19" t="s">
        <v>670</v>
      </c>
      <c r="BW16" s="19" t="s">
        <v>671</v>
      </c>
      <c r="BX16" s="19" t="s">
        <v>49</v>
      </c>
      <c r="BY16" s="19" t="s">
        <v>50</v>
      </c>
      <c r="BZ16" s="19" t="s">
        <v>51</v>
      </c>
      <c r="CA16" s="19" t="s">
        <v>52</v>
      </c>
    </row>
    <row r="17" spans="1:79" x14ac:dyDescent="0.2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BH17" s="155"/>
      <c r="BI17" s="155"/>
      <c r="BJ17" s="155"/>
      <c r="BK17" s="155"/>
      <c r="BL17" s="155"/>
      <c r="BM17" s="155"/>
      <c r="BN17" s="155"/>
      <c r="BO17" s="155"/>
      <c r="BP17" s="155"/>
      <c r="BQ17" s="155"/>
      <c r="BR17" s="155"/>
      <c r="BS17" s="155"/>
      <c r="BT17" s="155"/>
      <c r="BU17" s="155"/>
      <c r="BV17" s="155"/>
      <c r="BW17" s="155"/>
      <c r="BX17" s="155"/>
      <c r="BY17" s="155"/>
      <c r="BZ17" s="155"/>
      <c r="CA17" s="155"/>
    </row>
    <row r="18" spans="1:79" x14ac:dyDescent="0.25">
      <c r="A18" t="s">
        <v>673</v>
      </c>
      <c r="B18" s="155" t="s">
        <v>672</v>
      </c>
      <c r="C18" s="7" t="s">
        <v>677</v>
      </c>
      <c r="D18" s="156">
        <v>-9.2615365166842878</v>
      </c>
      <c r="E18" s="156">
        <v>-7.0060377426736693</v>
      </c>
      <c r="F18" s="156">
        <v>-2.380120962439662</v>
      </c>
      <c r="G18" s="156">
        <v>-3.5810121045275878</v>
      </c>
      <c r="H18" s="156">
        <v>-6.0185285660605814</v>
      </c>
      <c r="I18" s="156">
        <v>-3.6731600050017477</v>
      </c>
      <c r="J18" s="156">
        <v>-3.4801587913288614</v>
      </c>
      <c r="K18" s="156">
        <v>-0.74307708880751022</v>
      </c>
      <c r="L18" s="156">
        <v>4.7897800313795784</v>
      </c>
      <c r="M18" s="156">
        <v>3.4801158208524328</v>
      </c>
      <c r="N18" s="156">
        <v>9.711072206173327</v>
      </c>
      <c r="O18" s="156">
        <v>12.386416051730947</v>
      </c>
      <c r="P18" s="156">
        <v>4.4706662819172323</v>
      </c>
      <c r="Q18" s="156">
        <v>8.4308710726542984</v>
      </c>
      <c r="R18" s="156">
        <v>4.8604948131523429</v>
      </c>
      <c r="S18" s="156">
        <v>4.0593073696356186</v>
      </c>
      <c r="T18" s="156">
        <v>1.3014210975349698</v>
      </c>
      <c r="U18" s="156">
        <v>1.8943973250926831</v>
      </c>
      <c r="V18" s="156">
        <v>-3.6011523911276981</v>
      </c>
      <c r="W18" s="156">
        <v>-5.2744374940083247</v>
      </c>
      <c r="X18" s="156">
        <v>-18.300076067363619</v>
      </c>
      <c r="Y18" s="156">
        <v>-32.934631531305328</v>
      </c>
      <c r="Z18" s="156">
        <v>-32.141356252932042</v>
      </c>
      <c r="AA18" s="156">
        <v>-36.902010978940112</v>
      </c>
      <c r="AB18" s="156">
        <v>-19.586864003579507</v>
      </c>
      <c r="AC18" s="156">
        <v>-2.1684737337692752</v>
      </c>
      <c r="AD18" s="156">
        <v>6.5989583883759479</v>
      </c>
      <c r="AE18" s="156">
        <v>16.925875742750122</v>
      </c>
      <c r="AF18" s="156">
        <v>17.239700428461433</v>
      </c>
      <c r="AG18" s="156">
        <v>18.977875123583559</v>
      </c>
      <c r="AH18" s="156">
        <v>17.573364108789647</v>
      </c>
      <c r="AI18" s="156">
        <v>13.757887221466063</v>
      </c>
      <c r="AJ18" s="156">
        <v>11.657335308606221</v>
      </c>
      <c r="AK18" s="156">
        <v>-0.79361689101592958</v>
      </c>
      <c r="AL18" s="156">
        <v>-10.333162862909774</v>
      </c>
      <c r="AM18" s="156">
        <v>-13.332878031106972</v>
      </c>
      <c r="AN18" s="156">
        <v>-16.781175245321037</v>
      </c>
      <c r="AO18" s="156">
        <v>-12.191787375214332</v>
      </c>
      <c r="AP18" s="156">
        <v>-6.8455995615639722</v>
      </c>
      <c r="AQ18" s="156">
        <v>1.067463220643063</v>
      </c>
      <c r="AR18" s="156">
        <v>3.2032737402684717</v>
      </c>
      <c r="AS18" s="156">
        <v>5.9115344072483396</v>
      </c>
      <c r="AT18" s="156">
        <v>0.73620767012543809</v>
      </c>
      <c r="AU18" s="156">
        <v>-4.875674320753248</v>
      </c>
      <c r="AV18" s="156">
        <v>-7.7561308181585957</v>
      </c>
      <c r="AW18" s="156">
        <v>-8.246493601179381</v>
      </c>
      <c r="AX18" s="156">
        <v>-8.1612485667736792</v>
      </c>
      <c r="AY18" s="156">
        <v>-10.188418801060934</v>
      </c>
      <c r="AZ18" s="156">
        <v>-6.4645323842601243</v>
      </c>
      <c r="BA18" s="156">
        <v>-2.5357755709139838</v>
      </c>
      <c r="BB18" s="156">
        <v>-2.8556040141008054</v>
      </c>
      <c r="BC18" s="156">
        <v>0.7276073949273183</v>
      </c>
      <c r="BD18" s="156">
        <v>2.4483056435466324</v>
      </c>
      <c r="BE18" s="156">
        <v>-1.3507376639634572</v>
      </c>
      <c r="BF18" s="156">
        <v>4.0714720279132735</v>
      </c>
      <c r="BG18" s="156">
        <v>0.11736694600203634</v>
      </c>
      <c r="BH18" s="156">
        <v>4.6875775251972129</v>
      </c>
      <c r="BI18" s="156">
        <v>4.3574971344038573</v>
      </c>
      <c r="BJ18" s="156">
        <v>1.4673004937931324</v>
      </c>
      <c r="BK18" s="156">
        <v>5.5760435163500972</v>
      </c>
      <c r="BL18" s="156">
        <v>2.4214540360394636</v>
      </c>
      <c r="BM18" s="156">
        <v>0.74674246282306456</v>
      </c>
      <c r="BN18" s="156">
        <v>1.6096181069652431</v>
      </c>
      <c r="BO18" s="156">
        <v>0.98526875616416021</v>
      </c>
      <c r="BP18" s="156">
        <v>10.691697601879312</v>
      </c>
      <c r="BQ18" s="156">
        <v>16.841825697124023</v>
      </c>
      <c r="BR18" s="156">
        <v>10.090188259937065</v>
      </c>
      <c r="BS18" s="156">
        <v>9.1864896251654358</v>
      </c>
      <c r="BT18" s="156">
        <v>-0.61459666872616481</v>
      </c>
      <c r="BU18" s="156">
        <v>-4.2086522245495956</v>
      </c>
      <c r="BV18" s="156">
        <v>6.6425154614138933</v>
      </c>
      <c r="BW18" s="156">
        <v>9.039385136717641</v>
      </c>
      <c r="BX18" s="156">
        <v>11.213822356323575</v>
      </c>
      <c r="BY18" s="156">
        <v>21.577013024908624</v>
      </c>
      <c r="BZ18" s="156">
        <v>29.412390739895358</v>
      </c>
      <c r="CA18" s="156">
        <v>39.075696409747479</v>
      </c>
    </row>
    <row r="19" spans="1:79" x14ac:dyDescent="0.25">
      <c r="A19" t="s">
        <v>689</v>
      </c>
      <c r="B19" s="155" t="s">
        <v>674</v>
      </c>
      <c r="C19" s="7" t="s">
        <v>678</v>
      </c>
      <c r="D19" s="156">
        <v>1.0633325543448962</v>
      </c>
      <c r="E19" s="156">
        <v>0.55762081788247997</v>
      </c>
      <c r="F19" s="156">
        <v>0.42843909217317844</v>
      </c>
      <c r="G19" s="156">
        <v>0.45133665084154018</v>
      </c>
      <c r="H19" s="156">
        <v>0.18331514460032849</v>
      </c>
      <c r="I19" s="156">
        <v>1.6483561448016388</v>
      </c>
      <c r="J19" s="156">
        <v>3.6342185348925398</v>
      </c>
      <c r="K19" s="156">
        <v>3.6363577481034213</v>
      </c>
      <c r="L19" s="156">
        <v>3.8767160088577981</v>
      </c>
      <c r="M19" s="156">
        <v>2.9347007893395016</v>
      </c>
      <c r="N19" s="156">
        <v>0.72281249145997606</v>
      </c>
      <c r="O19" s="156">
        <v>0.91576798009293725</v>
      </c>
      <c r="P19" s="156">
        <v>1.3691855407508342</v>
      </c>
      <c r="Q19" s="156">
        <v>0.36191790242567379</v>
      </c>
      <c r="R19" s="156">
        <v>1.1054236031156535</v>
      </c>
      <c r="S19" s="156">
        <v>-0.98020373805906047</v>
      </c>
      <c r="T19" s="156">
        <v>-3.9176500747356187</v>
      </c>
      <c r="U19" s="156">
        <v>-3.2369146005509464</v>
      </c>
      <c r="V19" s="156">
        <v>-6.5656565656565675</v>
      </c>
      <c r="W19" s="156">
        <v>-6.4838127890573247</v>
      </c>
      <c r="X19" s="156">
        <v>-3.2591778815343417</v>
      </c>
      <c r="Y19" s="156">
        <v>-2.6827265261428721</v>
      </c>
      <c r="Z19" s="156">
        <v>0.13138138138140221</v>
      </c>
      <c r="AA19" s="156">
        <v>2.2818407485201533</v>
      </c>
      <c r="AB19" s="156">
        <v>1.9589287404182727</v>
      </c>
      <c r="AC19" s="156">
        <v>1.415846225972814</v>
      </c>
      <c r="AD19" s="156">
        <v>0.58106841611996174</v>
      </c>
      <c r="AE19" s="156">
        <v>-0.85876971903293509</v>
      </c>
      <c r="AF19" s="156">
        <v>-2.1254872842026913</v>
      </c>
      <c r="AG19" s="156">
        <v>-4.6042899408283944</v>
      </c>
      <c r="AH19" s="156">
        <v>-5.4323518449497072</v>
      </c>
      <c r="AI19" s="156">
        <v>-7.494586197156579</v>
      </c>
      <c r="AJ19" s="156">
        <v>-8.1650071123755481</v>
      </c>
      <c r="AK19" s="156">
        <v>-8.2767978290366528</v>
      </c>
      <c r="AL19" s="156">
        <v>-7.675633067297241</v>
      </c>
      <c r="AM19" s="156">
        <v>-4.0101781170483406</v>
      </c>
      <c r="AN19" s="156">
        <v>-4.5332507228417995</v>
      </c>
      <c r="AO19" s="156">
        <v>-2.5253592561284535</v>
      </c>
      <c r="AP19" s="156">
        <v>-1.0138740661686256</v>
      </c>
      <c r="AQ19" s="156">
        <v>0.61499310783588612</v>
      </c>
      <c r="AR19" s="156">
        <v>4.0129799891833784</v>
      </c>
      <c r="AS19" s="156">
        <v>5.9078590785907892</v>
      </c>
      <c r="AT19" s="156">
        <v>4.9164420485175384</v>
      </c>
      <c r="AU19" s="156">
        <v>2.2025503214247948</v>
      </c>
      <c r="AV19" s="156">
        <v>0.81114808652245074</v>
      </c>
      <c r="AW19" s="156">
        <v>2.9375639713408361</v>
      </c>
      <c r="AX19" s="156">
        <v>3.4323296680711195</v>
      </c>
      <c r="AY19" s="156">
        <v>5.011342544854628</v>
      </c>
      <c r="AZ19" s="156">
        <v>6.9424386218279466</v>
      </c>
      <c r="BA19" s="156">
        <v>6.3040668191309805</v>
      </c>
      <c r="BB19" s="156">
        <v>7.6105315449577944</v>
      </c>
      <c r="BC19" s="156">
        <v>7.5903377847603934</v>
      </c>
      <c r="BD19" s="156">
        <v>7.9290054982154885</v>
      </c>
      <c r="BE19" s="156">
        <v>8.0441492844448561</v>
      </c>
      <c r="BF19" s="156">
        <v>10.42378358415661</v>
      </c>
      <c r="BG19" s="156">
        <v>10.486447020169791</v>
      </c>
      <c r="BH19" s="156">
        <v>12.235231030476371</v>
      </c>
      <c r="BI19" s="156">
        <v>11.237122327071262</v>
      </c>
      <c r="BJ19" s="156">
        <v>8.4615384615384528</v>
      </c>
      <c r="BK19" s="156">
        <v>9.3176937056005329</v>
      </c>
      <c r="BL19" s="156">
        <v>9.2052874661570314</v>
      </c>
      <c r="BM19" s="156">
        <v>10.039231419335522</v>
      </c>
      <c r="BN19" s="156">
        <v>9.0951113195774269</v>
      </c>
      <c r="BO19" s="156">
        <v>8.1029302103487595</v>
      </c>
      <c r="BP19" s="156">
        <v>13.70892018779341</v>
      </c>
      <c r="BQ19" s="156">
        <v>8.2877959927140239</v>
      </c>
      <c r="BR19" s="156">
        <v>6.5514103730664175</v>
      </c>
      <c r="BS19" s="156">
        <v>6.9306930693069404</v>
      </c>
      <c r="BT19" s="156">
        <v>2.4772914946325386</v>
      </c>
      <c r="BU19" s="156">
        <v>6.6442388561816585</v>
      </c>
      <c r="BV19" s="156">
        <v>12.211784799316831</v>
      </c>
      <c r="BW19" s="156">
        <v>14.057239057239059</v>
      </c>
      <c r="BX19" s="156">
        <v>17.163577759871075</v>
      </c>
      <c r="BY19" s="156">
        <v>17.823343848580436</v>
      </c>
      <c r="BZ19" s="156">
        <v>13.546423135464238</v>
      </c>
      <c r="CA19" s="156">
        <v>10.701107011070121</v>
      </c>
    </row>
    <row r="20" spans="1:79" x14ac:dyDescent="0.25">
      <c r="A20" t="s">
        <v>689</v>
      </c>
      <c r="B20" t="s">
        <v>675</v>
      </c>
      <c r="C20" s="7" t="s">
        <v>679</v>
      </c>
      <c r="D20" s="156">
        <v>-7.3652812029807198</v>
      </c>
      <c r="E20" s="156">
        <v>-3.9337888557534701</v>
      </c>
      <c r="F20" s="156">
        <v>-0.76070008994720828</v>
      </c>
      <c r="G20" s="156">
        <v>0.38903024866013269</v>
      </c>
      <c r="H20" s="156">
        <v>-2.2432871577170719</v>
      </c>
      <c r="I20" s="156">
        <v>-2.4730664799845146</v>
      </c>
      <c r="J20" s="156">
        <v>-2.7415649780809459</v>
      </c>
      <c r="K20" s="156">
        <v>0.71269508796898973</v>
      </c>
      <c r="L20" s="156">
        <v>4.1277192438870349</v>
      </c>
      <c r="M20" s="156">
        <v>7.8639122184607446</v>
      </c>
      <c r="N20" s="156">
        <v>10.39534638471471</v>
      </c>
      <c r="O20" s="156">
        <v>11.290446708505103</v>
      </c>
      <c r="P20" s="156">
        <v>9.8356213792672058</v>
      </c>
      <c r="Q20" s="156">
        <v>9.4586165113256566</v>
      </c>
      <c r="R20" s="156">
        <v>9.8361277761613124</v>
      </c>
      <c r="S20" s="156">
        <v>8.8164885715531049</v>
      </c>
      <c r="T20" s="156">
        <v>7.7182968902419793</v>
      </c>
      <c r="U20" s="156">
        <v>8.1223984053374423</v>
      </c>
      <c r="V20" s="156">
        <v>9.7401828337482979</v>
      </c>
      <c r="W20" s="156">
        <v>5.057411765901632</v>
      </c>
      <c r="X20" s="156">
        <v>-18.316907486402712</v>
      </c>
      <c r="Y20" s="156">
        <v>-33.480691076518411</v>
      </c>
      <c r="Z20" s="156">
        <v>-43.537378352113684</v>
      </c>
      <c r="AA20" s="156">
        <v>-43.620877812811443</v>
      </c>
      <c r="AB20" s="156">
        <v>-20.488831727059072</v>
      </c>
      <c r="AC20" s="156">
        <v>-2.7963412184267677</v>
      </c>
      <c r="AD20" s="156">
        <v>8.8094941386552001</v>
      </c>
      <c r="AE20" s="156">
        <v>15.672145622959427</v>
      </c>
      <c r="AF20" s="156">
        <v>18.482051220216594</v>
      </c>
      <c r="AG20" s="156">
        <v>19.786082176743658</v>
      </c>
      <c r="AH20" s="156">
        <v>18.770565410023188</v>
      </c>
      <c r="AI20" s="156">
        <v>17.270769827901493</v>
      </c>
      <c r="AJ20" s="156">
        <v>15.901166201529133</v>
      </c>
      <c r="AK20" s="156">
        <v>3.2019702097209279</v>
      </c>
      <c r="AL20" s="156">
        <v>-5.0865392595418832</v>
      </c>
      <c r="AM20" s="156">
        <v>-10.726549142592884</v>
      </c>
      <c r="AN20" s="156">
        <v>-13.847599782890956</v>
      </c>
      <c r="AO20" s="156">
        <v>-8.7648712179831136</v>
      </c>
      <c r="AP20" s="156">
        <v>-6.2925087320387121</v>
      </c>
      <c r="AQ20" s="156">
        <v>-4.4859596552808139</v>
      </c>
      <c r="AR20" s="156">
        <v>-3.1019030425138427</v>
      </c>
      <c r="AS20" s="156">
        <v>-3.0408508180613136</v>
      </c>
      <c r="AT20" s="156">
        <v>-3.8114470328974415</v>
      </c>
      <c r="AU20" s="156">
        <v>-3.1262333978949064</v>
      </c>
      <c r="AV20" s="156">
        <v>-5.2858810915561936</v>
      </c>
      <c r="AW20" s="156">
        <v>-7.6716218367100737</v>
      </c>
      <c r="AX20" s="156">
        <v>-9.9357086557624097</v>
      </c>
      <c r="AY20" s="156">
        <v>-11.543388979802426</v>
      </c>
      <c r="AZ20" s="156">
        <v>-10.346233843166841</v>
      </c>
      <c r="BA20" s="156">
        <v>-6.3407624712601365</v>
      </c>
      <c r="BB20" s="156">
        <v>-4.1261239461171222</v>
      </c>
      <c r="BC20" s="156">
        <v>-3.2857271142679556</v>
      </c>
      <c r="BD20" s="156">
        <v>-2.9173839511261179</v>
      </c>
      <c r="BE20" s="156">
        <v>-4.1130609594227705</v>
      </c>
      <c r="BF20" s="156">
        <v>-5.1399040154411662</v>
      </c>
      <c r="BG20" s="156">
        <v>-5.5414291217549927</v>
      </c>
      <c r="BH20" s="156">
        <v>-2.2473077886349166</v>
      </c>
      <c r="BI20" s="156">
        <v>-2.5835639178264422</v>
      </c>
      <c r="BJ20" s="156">
        <v>-1.6298035088795015</v>
      </c>
      <c r="BK20" s="156">
        <v>-7.0739850364387458E-2</v>
      </c>
      <c r="BL20" s="156">
        <v>-2.1835464062633148</v>
      </c>
      <c r="BM20" s="156">
        <v>-3.6891118899097242</v>
      </c>
      <c r="BN20" s="156">
        <v>-2.4880553905278657</v>
      </c>
      <c r="BO20" s="156">
        <v>-2.6271761955759421</v>
      </c>
      <c r="BP20" s="156">
        <v>-1.0936367605172803</v>
      </c>
      <c r="BQ20" s="156">
        <v>3.4821517403792357</v>
      </c>
      <c r="BR20" s="156">
        <v>2.5466304714030219</v>
      </c>
      <c r="BS20" s="156">
        <v>0.68235317814177021</v>
      </c>
      <c r="BT20" s="156">
        <v>-0.72247947609415109</v>
      </c>
      <c r="BU20" s="156">
        <v>-3.1280626253138655</v>
      </c>
      <c r="BV20" s="156">
        <v>-0.24183436837751371</v>
      </c>
      <c r="BW20" s="156">
        <v>1.0117200071389831</v>
      </c>
      <c r="BX20" s="156">
        <v>1.9296179843566463</v>
      </c>
      <c r="BY20" s="156">
        <v>10.140287824117699</v>
      </c>
      <c r="BZ20" s="156">
        <v>19.418341072577572</v>
      </c>
      <c r="CA20" s="156">
        <v>33.568496383449606</v>
      </c>
    </row>
    <row r="21" spans="1:79" x14ac:dyDescent="0.25">
      <c r="A21" t="s">
        <v>689</v>
      </c>
      <c r="B21" t="s">
        <v>676</v>
      </c>
      <c r="C21" s="7" t="s">
        <v>680</v>
      </c>
      <c r="D21" s="156">
        <v>-3.4701751485926309</v>
      </c>
      <c r="E21" s="156">
        <v>-3.9623311470957816</v>
      </c>
      <c r="F21" s="156">
        <v>-2.09742033447327</v>
      </c>
      <c r="G21" s="156">
        <v>-4.5881999608214699</v>
      </c>
      <c r="H21" s="156">
        <v>-4.234307652914481</v>
      </c>
      <c r="I21" s="156">
        <v>-2.9467533853107142</v>
      </c>
      <c r="J21" s="156">
        <v>-4.4672380373228009</v>
      </c>
      <c r="K21" s="156">
        <v>-5.1590198493434229</v>
      </c>
      <c r="L21" s="156">
        <v>-3.3060460092356294</v>
      </c>
      <c r="M21" s="156">
        <v>-7.6111907811475987</v>
      </c>
      <c r="N21" s="156">
        <v>-1.864721087335937</v>
      </c>
      <c r="O21" s="156">
        <v>-0.52613717105747071</v>
      </c>
      <c r="P21" s="156">
        <v>-7.0599789192948208</v>
      </c>
      <c r="Q21" s="156">
        <v>-1.7405907342363207</v>
      </c>
      <c r="R21" s="156">
        <v>-6.3849785960144771</v>
      </c>
      <c r="S21" s="156">
        <v>-3.9275336370466505</v>
      </c>
      <c r="T21" s="156">
        <v>-2.4585524654733462</v>
      </c>
      <c r="U21" s="156">
        <v>-2.9993611501767532</v>
      </c>
      <c r="V21" s="156">
        <v>-6.8404657353208194</v>
      </c>
      <c r="W21" s="156">
        <v>-3.8445381210394203</v>
      </c>
      <c r="X21" s="156">
        <v>1.408652333097109</v>
      </c>
      <c r="Y21" s="156">
        <v>-3.8213863916843849</v>
      </c>
      <c r="Z21" s="156">
        <v>4.5261138290518232</v>
      </c>
      <c r="AA21" s="156">
        <v>-4.7948527757600203</v>
      </c>
      <c r="AB21" s="156">
        <v>-3.3038241851369037</v>
      </c>
      <c r="AC21" s="156">
        <v>-0.80513004169502267</v>
      </c>
      <c r="AD21" s="156">
        <v>-3.0439339144081856</v>
      </c>
      <c r="AE21" s="156">
        <v>0.82392052398192561</v>
      </c>
      <c r="AF21" s="156">
        <v>-0.42953258029795904</v>
      </c>
      <c r="AG21" s="156">
        <v>2.2779656065822991</v>
      </c>
      <c r="AH21" s="156">
        <v>2.9594669377312357</v>
      </c>
      <c r="AI21" s="156">
        <v>3.3522755608485255</v>
      </c>
      <c r="AJ21" s="156">
        <v>3.5774029025101584</v>
      </c>
      <c r="AK21" s="156">
        <v>4.5346933960778415</v>
      </c>
      <c r="AL21" s="156">
        <v>2.1425424466539056</v>
      </c>
      <c r="AM21" s="156">
        <v>0.50849510938833475</v>
      </c>
      <c r="AN21" s="156">
        <v>0.11708813655107519</v>
      </c>
      <c r="AO21" s="156">
        <v>-1.6930221811445278</v>
      </c>
      <c r="AP21" s="156">
        <v>0.22012989491068424</v>
      </c>
      <c r="AQ21" s="156">
        <v>4.8148800710405055</v>
      </c>
      <c r="AR21" s="156">
        <v>2.2936765905730852</v>
      </c>
      <c r="AS21" s="156">
        <v>2.9984482952162494</v>
      </c>
      <c r="AT21" s="156">
        <v>-0.25477180561652801</v>
      </c>
      <c r="AU21" s="156">
        <v>-4.1341275634261478</v>
      </c>
      <c r="AV21" s="156">
        <v>-3.6608485591185911</v>
      </c>
      <c r="AW21" s="156">
        <v>-3.9043634579687847</v>
      </c>
      <c r="AX21" s="156">
        <v>-1.9718037466589351</v>
      </c>
      <c r="AY21" s="156">
        <v>-4.1769328671609003</v>
      </c>
      <c r="AZ21" s="156">
        <v>-3.0957206433538573</v>
      </c>
      <c r="BA21" s="156">
        <v>-2.3686713652287636</v>
      </c>
      <c r="BB21" s="156">
        <v>-6.2961404136196109</v>
      </c>
      <c r="BC21" s="156">
        <v>-3.3605998981378207</v>
      </c>
      <c r="BD21" s="156">
        <v>-2.320665850094386</v>
      </c>
      <c r="BE21" s="156">
        <v>-5.1101402134987097</v>
      </c>
      <c r="BF21" s="156">
        <v>-0.78794884156255307</v>
      </c>
      <c r="BG21" s="156">
        <v>-4.407925734938928</v>
      </c>
      <c r="BH21" s="156">
        <v>-4.8272326223750355</v>
      </c>
      <c r="BI21" s="156">
        <v>-3.8737510803063202</v>
      </c>
      <c r="BJ21" s="156">
        <v>-5.1650680974448306</v>
      </c>
      <c r="BK21" s="156">
        <v>-3.4708123545697021</v>
      </c>
      <c r="BL21" s="156">
        <v>-4.3205115003592596</v>
      </c>
      <c r="BM21" s="156">
        <v>-5.2676496494488845</v>
      </c>
      <c r="BN21" s="156">
        <v>-4.7285241439410726</v>
      </c>
      <c r="BO21" s="156">
        <v>-4.2724935095561705</v>
      </c>
      <c r="BP21" s="156">
        <v>-1.6084633087669005</v>
      </c>
      <c r="BQ21" s="156">
        <v>4.036965407494705</v>
      </c>
      <c r="BR21" s="156">
        <v>0.71801221060617593</v>
      </c>
      <c r="BS21" s="156">
        <v>1.3954625053599443</v>
      </c>
      <c r="BT21" s="156">
        <v>-2.3687370516591812</v>
      </c>
      <c r="BU21" s="156">
        <v>-7.9011595388586642</v>
      </c>
      <c r="BV21" s="156">
        <v>-4.9682160239175204</v>
      </c>
      <c r="BW21" s="156">
        <v>-5.6655224862420823</v>
      </c>
      <c r="BX21" s="156">
        <v>-7.4024236991646859</v>
      </c>
      <c r="BY21" s="156">
        <v>-7.2552563512101642</v>
      </c>
      <c r="BZ21" s="156">
        <v>-6.5443394751666801</v>
      </c>
      <c r="CA21" s="156">
        <v>-11.349135091651235</v>
      </c>
    </row>
    <row r="22" spans="1:79" x14ac:dyDescent="0.25">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c r="BR22" s="19"/>
      <c r="BS22" s="19"/>
      <c r="BT22" s="19"/>
      <c r="BU22" s="19"/>
      <c r="BV22" s="19"/>
      <c r="BW22" s="19"/>
      <c r="BX22" s="19"/>
      <c r="BY22" s="19"/>
      <c r="BZ22" s="19"/>
      <c r="CA22" s="19"/>
    </row>
    <row r="23" spans="1:79" x14ac:dyDescent="0.25">
      <c r="D23" s="243"/>
      <c r="E23" s="243"/>
      <c r="F23" s="243"/>
      <c r="G23" s="243"/>
      <c r="H23" s="243"/>
      <c r="I23" s="243"/>
      <c r="J23" s="243"/>
      <c r="K23" s="243"/>
      <c r="L23" s="243"/>
      <c r="M23" s="243"/>
      <c r="N23" s="243"/>
      <c r="O23" s="243"/>
      <c r="P23" s="243"/>
      <c r="Q23" s="243"/>
      <c r="R23" s="243"/>
      <c r="S23" s="243"/>
      <c r="T23" s="243"/>
      <c r="U23" s="243"/>
      <c r="V23" s="243"/>
      <c r="W23" s="243"/>
      <c r="X23" s="243"/>
      <c r="Y23" s="243"/>
      <c r="Z23" s="243"/>
      <c r="AA23" s="243"/>
      <c r="AB23" s="243"/>
      <c r="AC23" s="243"/>
      <c r="AD23" s="243"/>
      <c r="AE23" s="243"/>
      <c r="AF23" s="243"/>
      <c r="AG23" s="243"/>
      <c r="AH23" s="243"/>
      <c r="AI23" s="243"/>
      <c r="AJ23" s="243"/>
      <c r="AK23" s="243"/>
      <c r="AL23" s="243"/>
      <c r="AM23" s="243"/>
      <c r="AN23" s="243"/>
      <c r="AO23" s="243"/>
      <c r="AP23" s="243"/>
      <c r="AQ23" s="243"/>
      <c r="AR23" s="243"/>
      <c r="AS23" s="243"/>
      <c r="AT23" s="243"/>
      <c r="AU23" s="243"/>
      <c r="AV23" s="243"/>
      <c r="AW23" s="243"/>
      <c r="AX23" s="243"/>
      <c r="AY23" s="243"/>
      <c r="AZ23" s="243"/>
      <c r="BA23" s="243"/>
      <c r="BB23" s="243"/>
      <c r="BC23" s="243"/>
      <c r="BD23" s="243"/>
      <c r="BE23" s="243"/>
      <c r="BF23" s="243"/>
      <c r="BG23" s="243"/>
      <c r="BH23" s="243"/>
      <c r="BI23" s="243"/>
      <c r="BJ23" s="243"/>
      <c r="BK23" s="243"/>
      <c r="BL23" s="243"/>
      <c r="BM23" s="243"/>
      <c r="BN23" s="243"/>
      <c r="BO23" s="243"/>
      <c r="BP23" s="243"/>
      <c r="BQ23" s="243"/>
      <c r="BR23" s="243"/>
      <c r="BS23" s="243"/>
      <c r="BT23" s="243"/>
      <c r="BU23" s="243"/>
      <c r="BV23" s="243"/>
      <c r="BW23" s="243"/>
      <c r="BX23" s="243"/>
      <c r="BY23" s="243"/>
      <c r="BZ23" s="243"/>
      <c r="CA23" s="243"/>
    </row>
    <row r="24" spans="1:79" x14ac:dyDescent="0.25">
      <c r="A24" s="28" t="s">
        <v>418</v>
      </c>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55"/>
      <c r="BC24" s="155"/>
      <c r="BD24" s="155"/>
      <c r="BE24" s="155"/>
      <c r="BF24" s="155"/>
      <c r="BG24" s="155"/>
      <c r="BH24" s="155"/>
      <c r="BI24" s="155"/>
      <c r="BJ24" s="155"/>
      <c r="BK24" s="155"/>
      <c r="BL24" s="155"/>
      <c r="BM24" s="155"/>
      <c r="BN24" s="155"/>
      <c r="BO24" s="155"/>
      <c r="BP24" s="155"/>
      <c r="BQ24" s="155"/>
      <c r="BR24" s="155"/>
      <c r="BS24" s="155"/>
      <c r="BT24" s="155"/>
      <c r="BU24" s="155"/>
      <c r="BV24" s="155"/>
      <c r="BW24" s="155"/>
      <c r="BX24" s="155"/>
      <c r="BY24" s="155"/>
      <c r="BZ24" s="155"/>
      <c r="CA24" s="155"/>
    </row>
    <row r="25" spans="1:79" ht="60.75" x14ac:dyDescent="0.25">
      <c r="A25" s="72" t="s">
        <v>1046</v>
      </c>
      <c r="D25" s="155"/>
      <c r="E25" s="155"/>
      <c r="F25" s="155"/>
      <c r="G25" s="155"/>
      <c r="H25" s="155"/>
      <c r="I25" s="155"/>
      <c r="J25" s="155"/>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55"/>
      <c r="AP25" s="155"/>
      <c r="AQ25" s="155"/>
      <c r="AR25" s="155"/>
      <c r="AS25" s="155"/>
      <c r="AT25" s="155"/>
      <c r="AU25" s="155"/>
      <c r="AV25" s="155"/>
      <c r="AW25" s="155"/>
      <c r="AX25" s="155"/>
      <c r="AY25" s="155"/>
      <c r="AZ25" s="155"/>
      <c r="BA25" s="155"/>
      <c r="BB25" s="155"/>
      <c r="BC25" s="155"/>
      <c r="BD25" s="155"/>
      <c r="BE25" s="155"/>
      <c r="BF25" s="155"/>
      <c r="BG25" s="155"/>
      <c r="BH25" s="155"/>
      <c r="BI25" s="155"/>
      <c r="BJ25" s="155"/>
      <c r="BK25" s="155"/>
      <c r="BL25" s="155"/>
      <c r="BM25" s="155"/>
      <c r="BN25" s="155"/>
      <c r="BO25" s="155"/>
      <c r="BP25" s="155"/>
      <c r="BQ25" s="155"/>
      <c r="BR25" s="155"/>
      <c r="BS25" s="155"/>
      <c r="BT25" s="155"/>
      <c r="BU25" s="155"/>
      <c r="BV25" s="155"/>
      <c r="BW25" s="155"/>
      <c r="BX25" s="155"/>
      <c r="BY25" s="155"/>
      <c r="BZ25" s="155"/>
      <c r="CA25" s="155"/>
    </row>
    <row r="26" spans="1:79" x14ac:dyDescent="0.25">
      <c r="A26" s="28"/>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55"/>
      <c r="BC26" s="155"/>
      <c r="BD26" s="155"/>
      <c r="BE26" s="155"/>
      <c r="BF26" s="155"/>
      <c r="BG26" s="155"/>
      <c r="BH26" s="155"/>
      <c r="BI26" s="155"/>
      <c r="BJ26" s="155"/>
      <c r="BK26" s="155"/>
      <c r="BL26" s="155"/>
      <c r="BM26" s="155"/>
      <c r="BN26" s="155"/>
      <c r="BO26" s="155"/>
      <c r="BP26" s="155"/>
      <c r="BQ26" s="155"/>
      <c r="BR26" s="155"/>
      <c r="BS26" s="155"/>
      <c r="BT26" s="155"/>
      <c r="BU26" s="155"/>
      <c r="BV26" s="155"/>
      <c r="BW26" s="155"/>
      <c r="BX26" s="155"/>
      <c r="BY26" s="155"/>
      <c r="BZ26" s="155"/>
      <c r="CA26" s="155"/>
    </row>
    <row r="27" spans="1:79" x14ac:dyDescent="0.25">
      <c r="A27" s="29" t="s">
        <v>693</v>
      </c>
      <c r="D27" s="155"/>
      <c r="E27" s="155"/>
      <c r="F27" s="155"/>
      <c r="G27" s="155"/>
      <c r="H27" s="155"/>
      <c r="I27" s="155"/>
      <c r="J27" s="155"/>
      <c r="K27" s="155"/>
      <c r="L27" s="155"/>
      <c r="M27" s="155"/>
      <c r="N27" s="155"/>
      <c r="O27" s="155"/>
      <c r="P27" s="155"/>
      <c r="Q27" s="155"/>
      <c r="R27" s="155"/>
      <c r="S27" s="155"/>
      <c r="T27" s="155"/>
      <c r="U27" s="155"/>
      <c r="V27" s="155"/>
      <c r="W27" s="155"/>
      <c r="X27" s="155"/>
      <c r="Y27" s="155"/>
      <c r="Z27" s="155"/>
      <c r="AA27" s="155"/>
      <c r="AB27" s="155"/>
      <c r="AC27" s="155"/>
      <c r="AD27" s="155"/>
      <c r="AE27" s="155"/>
      <c r="AF27" s="155"/>
      <c r="AG27" s="155"/>
      <c r="AH27" s="155"/>
      <c r="AI27" s="155"/>
      <c r="AJ27" s="155"/>
      <c r="AK27" s="155"/>
      <c r="AL27" s="155"/>
      <c r="AM27" s="155"/>
      <c r="AN27" s="155"/>
      <c r="AO27" s="155"/>
      <c r="AP27" s="155"/>
      <c r="AQ27" s="155"/>
      <c r="AR27" s="155"/>
      <c r="AS27" s="155"/>
      <c r="AT27" s="155"/>
      <c r="AU27" s="155"/>
      <c r="AV27" s="155"/>
      <c r="AW27" s="155"/>
      <c r="AX27" s="155"/>
      <c r="AY27" s="155"/>
      <c r="AZ27" s="155"/>
      <c r="BA27" s="155"/>
      <c r="BB27" s="155"/>
      <c r="BC27" s="155"/>
      <c r="BD27" s="155"/>
      <c r="BE27" s="155"/>
      <c r="BF27" s="155"/>
      <c r="BG27" s="155"/>
      <c r="BH27" s="155"/>
      <c r="BI27" s="155"/>
      <c r="BJ27" s="155"/>
      <c r="BK27" s="155"/>
      <c r="BL27" s="155"/>
      <c r="BM27" s="155"/>
      <c r="BN27" s="155"/>
      <c r="BO27" s="155"/>
      <c r="BP27" s="155"/>
      <c r="BQ27" s="155"/>
      <c r="BR27" s="155"/>
      <c r="BS27" s="155"/>
      <c r="BT27" s="155"/>
      <c r="BU27" s="155"/>
      <c r="BV27" s="155"/>
      <c r="BW27" s="155"/>
      <c r="BX27" s="155"/>
      <c r="BY27" s="155"/>
      <c r="BZ27" s="155"/>
      <c r="CA27" s="155"/>
    </row>
    <row r="28" spans="1:79" ht="48.75" x14ac:dyDescent="0.25">
      <c r="A28" s="284" t="s">
        <v>703</v>
      </c>
    </row>
  </sheetData>
  <hyperlinks>
    <hyperlink ref="A5" location="Índice!A1" display="Índice/Contents" xr:uid="{E35FF661-B91B-406B-8D5E-FC203FB9379E}"/>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6FC46-3376-49AF-8243-C979A20A8599}">
  <sheetPr codeName="Sheet16"/>
  <dimension ref="A5:CA30"/>
  <sheetViews>
    <sheetView showGridLines="0" showRowColHeaders="0" zoomScaleNormal="100" workbookViewId="0">
      <selection activeCell="A8" sqref="A8"/>
    </sheetView>
  </sheetViews>
  <sheetFormatPr defaultRowHeight="15" x14ac:dyDescent="0.25"/>
  <cols>
    <col min="1" max="1" width="70.28515625" customWidth="1"/>
    <col min="2" max="2" width="64" customWidth="1"/>
    <col min="3" max="3" width="31.42578125" bestFit="1" customWidth="1"/>
    <col min="4" max="15" width="7.42578125" bestFit="1" customWidth="1"/>
  </cols>
  <sheetData>
    <row r="5" spans="1:79" x14ac:dyDescent="0.25">
      <c r="A5" s="9" t="s">
        <v>6</v>
      </c>
      <c r="B5" s="9"/>
    </row>
    <row r="6" spans="1:79" ht="18.75" x14ac:dyDescent="0.25">
      <c r="A6" s="5" t="s">
        <v>196</v>
      </c>
      <c r="B6" s="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row>
    <row r="7" spans="1:79" ht="18.75" x14ac:dyDescent="0.25">
      <c r="A7" s="61" t="str">
        <f>+Índice!$A$33</f>
        <v>Caixa 2-Medidas de acessibilidade à habitação/Box 2-Housing affordability measures</v>
      </c>
      <c r="B7" s="5"/>
    </row>
    <row r="8" spans="1:79" ht="18.75" x14ac:dyDescent="0.25">
      <c r="A8" s="5"/>
      <c r="B8" s="5"/>
    </row>
    <row r="9" spans="1:79" x14ac:dyDescent="0.25">
      <c r="A9" s="6"/>
      <c r="B9" s="6"/>
    </row>
    <row r="10" spans="1:79" x14ac:dyDescent="0.25">
      <c r="A10" t="s">
        <v>681</v>
      </c>
    </row>
    <row r="11" spans="1:79" x14ac:dyDescent="0.25">
      <c r="A11" s="7" t="s">
        <v>682</v>
      </c>
    </row>
    <row r="14" spans="1:79" x14ac:dyDescent="0.25">
      <c r="A14" t="s">
        <v>692</v>
      </c>
      <c r="D14" s="155"/>
      <c r="E14" s="155"/>
      <c r="F14" s="155"/>
      <c r="G14" s="155"/>
      <c r="H14" s="155"/>
      <c r="I14" s="155"/>
      <c r="J14" s="155"/>
      <c r="K14" s="155"/>
      <c r="L14" s="155"/>
      <c r="M14" s="155"/>
      <c r="N14" s="155"/>
      <c r="O14" s="155"/>
    </row>
    <row r="15" spans="1:79" x14ac:dyDescent="0.25">
      <c r="D15" s="155" t="s">
        <v>582</v>
      </c>
      <c r="E15" s="155" t="s">
        <v>583</v>
      </c>
      <c r="F15" s="155" t="s">
        <v>584</v>
      </c>
      <c r="G15" s="155" t="s">
        <v>585</v>
      </c>
      <c r="H15" s="155" t="s">
        <v>586</v>
      </c>
      <c r="I15" s="155" t="s">
        <v>587</v>
      </c>
      <c r="J15" s="155" t="s">
        <v>588</v>
      </c>
      <c r="K15" s="155" t="s">
        <v>589</v>
      </c>
      <c r="L15" s="155" t="s">
        <v>43</v>
      </c>
      <c r="M15" s="155" t="s">
        <v>44</v>
      </c>
      <c r="N15" s="155" t="s">
        <v>45</v>
      </c>
      <c r="O15" s="155" t="s">
        <v>46</v>
      </c>
    </row>
    <row r="16" spans="1:79" x14ac:dyDescent="0.25">
      <c r="D16" s="19" t="s">
        <v>664</v>
      </c>
      <c r="E16" s="19" t="s">
        <v>665</v>
      </c>
      <c r="F16" s="19" t="s">
        <v>666</v>
      </c>
      <c r="G16" s="19" t="s">
        <v>667</v>
      </c>
      <c r="H16" s="19" t="s">
        <v>668</v>
      </c>
      <c r="I16" s="19" t="s">
        <v>669</v>
      </c>
      <c r="J16" s="19" t="s">
        <v>670</v>
      </c>
      <c r="K16" s="19" t="s">
        <v>671</v>
      </c>
      <c r="L16" s="19" t="s">
        <v>49</v>
      </c>
      <c r="M16" s="19" t="s">
        <v>50</v>
      </c>
      <c r="N16" s="19" t="s">
        <v>51</v>
      </c>
      <c r="O16" s="19" t="s">
        <v>52</v>
      </c>
    </row>
    <row r="17" spans="1:15" x14ac:dyDescent="0.25">
      <c r="B17" t="s">
        <v>683</v>
      </c>
      <c r="C17" s="7" t="s">
        <v>686</v>
      </c>
      <c r="D17" s="155"/>
      <c r="E17" s="155"/>
      <c r="F17" s="155"/>
      <c r="G17" s="155"/>
      <c r="H17" s="155"/>
      <c r="I17" s="155"/>
      <c r="J17" s="155"/>
      <c r="K17" s="155"/>
      <c r="L17" s="155"/>
      <c r="M17" s="155"/>
      <c r="N17" s="155"/>
      <c r="O17" s="155"/>
    </row>
    <row r="18" spans="1:15" x14ac:dyDescent="0.25">
      <c r="A18" t="s">
        <v>684</v>
      </c>
      <c r="B18" s="155" t="s">
        <v>590</v>
      </c>
      <c r="C18" s="7" t="s">
        <v>591</v>
      </c>
      <c r="D18" s="156">
        <v>100</v>
      </c>
      <c r="E18" s="156">
        <v>102.3408981501296</v>
      </c>
      <c r="F18" s="156">
        <v>102.63874526236603</v>
      </c>
      <c r="G18" s="156">
        <v>104.47033616435998</v>
      </c>
      <c r="H18" s="156">
        <v>102.83679402980482</v>
      </c>
      <c r="I18" s="156">
        <v>105.71659322610751</v>
      </c>
      <c r="J18" s="156">
        <v>105.20936016337842</v>
      </c>
      <c r="K18" s="156">
        <v>107.09369215318904</v>
      </c>
      <c r="L18" s="156">
        <v>101.86772221802514</v>
      </c>
      <c r="M18" s="156">
        <v>107.06525653686207</v>
      </c>
      <c r="N18" s="156">
        <v>106.36789013307376</v>
      </c>
      <c r="O18" s="156">
        <v>106.33471552976926</v>
      </c>
    </row>
    <row r="19" spans="1:15" x14ac:dyDescent="0.25">
      <c r="B19" s="155"/>
      <c r="C19" s="7"/>
      <c r="D19" s="156"/>
      <c r="E19" s="156"/>
      <c r="F19" s="156"/>
      <c r="G19" s="156"/>
      <c r="H19" s="156"/>
      <c r="I19" s="156"/>
      <c r="J19" s="156"/>
      <c r="K19" s="156"/>
      <c r="L19" s="156"/>
      <c r="M19" s="156"/>
      <c r="N19" s="156"/>
      <c r="O19" s="156"/>
    </row>
    <row r="20" spans="1:15" x14ac:dyDescent="0.25">
      <c r="B20" s="155" t="s">
        <v>687</v>
      </c>
      <c r="C20" s="7" t="s">
        <v>685</v>
      </c>
      <c r="D20" s="156"/>
      <c r="E20" s="156"/>
      <c r="F20" s="156"/>
      <c r="G20" s="156"/>
    </row>
    <row r="21" spans="1:15" x14ac:dyDescent="0.25">
      <c r="A21" t="s">
        <v>688</v>
      </c>
      <c r="B21" s="155" t="s">
        <v>672</v>
      </c>
      <c r="C21" s="7" t="s">
        <v>677</v>
      </c>
      <c r="D21" s="156"/>
      <c r="E21" s="156"/>
      <c r="F21" s="156"/>
      <c r="G21" s="156"/>
      <c r="H21" s="156">
        <v>2.8367940298048353</v>
      </c>
      <c r="I21" s="156">
        <v>3.2984809953748169</v>
      </c>
      <c r="J21" s="156">
        <v>2.504526818251108</v>
      </c>
      <c r="K21" s="156">
        <v>2.5111013184659754</v>
      </c>
      <c r="L21" s="156">
        <v>-0.94233957886592634</v>
      </c>
      <c r="M21" s="156">
        <v>1.2757347447529099</v>
      </c>
      <c r="N21" s="156">
        <v>1.1011662535503177</v>
      </c>
      <c r="O21" s="156">
        <v>-0.7087033868756123</v>
      </c>
    </row>
    <row r="22" spans="1:15" x14ac:dyDescent="0.25">
      <c r="A22" t="s">
        <v>689</v>
      </c>
      <c r="B22" t="s">
        <v>690</v>
      </c>
      <c r="C22" s="7" t="s">
        <v>691</v>
      </c>
      <c r="D22" s="156"/>
      <c r="E22" s="156"/>
      <c r="F22" s="156"/>
      <c r="G22" s="156"/>
      <c r="H22" s="156">
        <v>5.2727272727272805</v>
      </c>
      <c r="I22" s="156">
        <v>11.460258780036952</v>
      </c>
      <c r="J22" s="156">
        <v>7.597173144876308</v>
      </c>
      <c r="K22" s="156">
        <v>8.3188908145580598</v>
      </c>
      <c r="L22" s="156">
        <v>6.3903281519861679</v>
      </c>
      <c r="M22" s="156">
        <v>8.6235489220563863</v>
      </c>
      <c r="N22" s="156">
        <v>7.7175697865353072</v>
      </c>
      <c r="O22" s="156">
        <v>10.560000000000016</v>
      </c>
    </row>
    <row r="23" spans="1:15" x14ac:dyDescent="0.25">
      <c r="A23" t="s">
        <v>689</v>
      </c>
      <c r="B23" t="s">
        <v>676</v>
      </c>
      <c r="C23" s="7" t="s">
        <v>680</v>
      </c>
      <c r="D23" s="156"/>
      <c r="E23" s="156"/>
      <c r="F23" s="156"/>
      <c r="G23" s="156"/>
      <c r="H23" s="156">
        <v>-2.3687370516591812</v>
      </c>
      <c r="I23" s="156">
        <v>-7.9011595388586642</v>
      </c>
      <c r="J23" s="156">
        <v>-4.9682160239175204</v>
      </c>
      <c r="K23" s="156">
        <v>-5.6655224862420823</v>
      </c>
      <c r="L23" s="156">
        <v>-7.4024236991646859</v>
      </c>
      <c r="M23" s="156">
        <v>-7.2552563512101642</v>
      </c>
      <c r="N23" s="156">
        <v>-6.5443394751666801</v>
      </c>
      <c r="O23" s="156">
        <v>-11.349135091651235</v>
      </c>
    </row>
    <row r="24" spans="1:15" x14ac:dyDescent="0.25">
      <c r="D24" s="19"/>
      <c r="E24" s="19"/>
      <c r="F24" s="19"/>
      <c r="G24" s="19"/>
      <c r="H24" s="19"/>
      <c r="I24" s="19"/>
      <c r="J24" s="19"/>
      <c r="K24" s="19"/>
      <c r="L24" s="19"/>
      <c r="M24" s="19"/>
      <c r="N24" s="19"/>
      <c r="O24" s="19"/>
    </row>
    <row r="25" spans="1:15" x14ac:dyDescent="0.25">
      <c r="D25" s="155"/>
      <c r="E25" s="155"/>
      <c r="F25" s="155"/>
      <c r="G25" s="155"/>
      <c r="H25" s="155"/>
      <c r="I25" s="155"/>
      <c r="J25" s="155"/>
      <c r="K25" s="155"/>
      <c r="L25" s="155"/>
      <c r="M25" s="155"/>
      <c r="N25" s="155"/>
      <c r="O25" s="155"/>
    </row>
    <row r="26" spans="1:15" ht="119.25" customHeight="1" x14ac:dyDescent="0.25">
      <c r="A26" s="28" t="s">
        <v>418</v>
      </c>
      <c r="D26" s="155"/>
      <c r="E26" s="155"/>
      <c r="F26" s="155"/>
      <c r="G26" s="155"/>
      <c r="H26" s="155"/>
      <c r="I26" s="155"/>
      <c r="J26" s="155"/>
      <c r="K26" s="155"/>
      <c r="L26" s="155"/>
      <c r="M26" s="155"/>
      <c r="N26" s="155"/>
      <c r="O26" s="155"/>
    </row>
    <row r="27" spans="1:15" ht="84.75" x14ac:dyDescent="0.25">
      <c r="A27" s="72" t="s">
        <v>704</v>
      </c>
      <c r="D27" s="155"/>
      <c r="E27" s="155"/>
      <c r="F27" s="155"/>
      <c r="G27" s="155"/>
      <c r="H27" s="155"/>
      <c r="I27" s="155"/>
      <c r="J27" s="155"/>
      <c r="K27" s="155"/>
      <c r="L27" s="155"/>
      <c r="M27" s="155"/>
      <c r="N27" s="155"/>
      <c r="O27" s="155"/>
    </row>
    <row r="28" spans="1:15" x14ac:dyDescent="0.25">
      <c r="A28" s="28"/>
      <c r="D28" s="155"/>
      <c r="E28" s="155"/>
      <c r="F28" s="155"/>
      <c r="G28" s="155"/>
      <c r="H28" s="155"/>
      <c r="I28" s="155"/>
      <c r="J28" s="155"/>
      <c r="K28" s="155"/>
      <c r="L28" s="155"/>
      <c r="M28" s="155"/>
      <c r="N28" s="155"/>
      <c r="O28" s="155"/>
    </row>
    <row r="29" spans="1:15" ht="10.5" customHeight="1" x14ac:dyDescent="0.25">
      <c r="A29" s="29" t="s">
        <v>693</v>
      </c>
      <c r="D29" s="155"/>
      <c r="E29" s="155"/>
      <c r="F29" s="155"/>
      <c r="G29" s="155"/>
      <c r="H29" s="155"/>
      <c r="I29" s="155"/>
      <c r="J29" s="155"/>
      <c r="K29" s="155"/>
      <c r="L29" s="155"/>
      <c r="M29" s="155"/>
      <c r="N29" s="155"/>
      <c r="O29" s="155"/>
    </row>
    <row r="30" spans="1:15" ht="60.75" x14ac:dyDescent="0.25">
      <c r="A30" s="284" t="s">
        <v>705</v>
      </c>
    </row>
  </sheetData>
  <hyperlinks>
    <hyperlink ref="A5" location="Índice!A1" display="Índice/Contents" xr:uid="{3715A11A-A456-4C2C-9151-E0E3A6AF44E0}"/>
  </hyperlink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95770-53D2-4544-B212-0382AB7CF6D7}">
  <sheetPr codeName="Sheet58"/>
  <dimension ref="A5:K70"/>
  <sheetViews>
    <sheetView showGridLines="0" showRowColHeaders="0" zoomScaleNormal="100" workbookViewId="0">
      <selection activeCell="A8" sqref="A8"/>
    </sheetView>
  </sheetViews>
  <sheetFormatPr defaultRowHeight="15" x14ac:dyDescent="0.25"/>
  <cols>
    <col min="1" max="1" width="31.5703125" customWidth="1"/>
    <col min="2" max="2" width="8.5703125" bestFit="1" customWidth="1"/>
    <col min="3" max="3" width="62.42578125" customWidth="1"/>
    <col min="4" max="4" width="74.5703125" customWidth="1"/>
    <col min="5" max="6" width="34.5703125" customWidth="1"/>
  </cols>
  <sheetData>
    <row r="5" spans="1:11" ht="36" customHeight="1" x14ac:dyDescent="0.25">
      <c r="A5" s="51" t="s">
        <v>6</v>
      </c>
    </row>
    <row r="6" spans="1:11" ht="18.75" x14ac:dyDescent="0.25">
      <c r="A6" s="5" t="s">
        <v>196</v>
      </c>
    </row>
    <row r="7" spans="1:11" x14ac:dyDescent="0.25">
      <c r="A7" s="61" t="s">
        <v>749</v>
      </c>
    </row>
    <row r="8" spans="1:11" ht="18.75" x14ac:dyDescent="0.25">
      <c r="A8" s="5"/>
    </row>
    <row r="9" spans="1:11" x14ac:dyDescent="0.25">
      <c r="A9" s="6"/>
    </row>
    <row r="10" spans="1:11" x14ac:dyDescent="0.25">
      <c r="A10" s="179" t="s">
        <v>750</v>
      </c>
    </row>
    <row r="11" spans="1:11" x14ac:dyDescent="0.25">
      <c r="A11" s="7" t="s">
        <v>751</v>
      </c>
    </row>
    <row r="12" spans="1:11" x14ac:dyDescent="0.25">
      <c r="A12" s="7"/>
    </row>
    <row r="13" spans="1:11" x14ac:dyDescent="0.25">
      <c r="A13" s="7"/>
      <c r="C13" s="286"/>
      <c r="D13" s="286"/>
      <c r="E13" s="286"/>
      <c r="F13" s="286"/>
      <c r="G13" s="53"/>
    </row>
    <row r="14" spans="1:11" x14ac:dyDescent="0.25">
      <c r="C14" s="287"/>
      <c r="D14" s="287"/>
      <c r="E14" s="287"/>
      <c r="F14" s="287"/>
      <c r="G14" s="53"/>
    </row>
    <row r="15" spans="1:11" x14ac:dyDescent="0.25">
      <c r="A15" s="46" t="s">
        <v>65</v>
      </c>
      <c r="C15" s="254" t="s">
        <v>752</v>
      </c>
      <c r="D15" s="254" t="s">
        <v>752</v>
      </c>
      <c r="E15" s="66"/>
      <c r="F15" s="66"/>
      <c r="G15" s="53"/>
      <c r="H15" s="31"/>
      <c r="I15" s="31"/>
      <c r="J15" s="31"/>
      <c r="K15" s="31"/>
    </row>
    <row r="16" spans="1:11" s="33" customFormat="1" ht="14.45" customHeight="1" x14ac:dyDescent="0.25">
      <c r="A16" s="46"/>
      <c r="C16" s="255" t="s">
        <v>753</v>
      </c>
      <c r="D16" s="256" t="s">
        <v>754</v>
      </c>
      <c r="E16" s="180"/>
      <c r="F16" s="180"/>
      <c r="G16" s="53"/>
      <c r="H16" s="182"/>
      <c r="I16" s="182"/>
      <c r="J16" s="182"/>
      <c r="K16" s="182"/>
    </row>
    <row r="17" spans="1:11" ht="14.45" customHeight="1" x14ac:dyDescent="0.25">
      <c r="C17" s="35" t="s">
        <v>755</v>
      </c>
      <c r="D17" s="35" t="s">
        <v>756</v>
      </c>
      <c r="E17" s="36"/>
      <c r="F17" s="36"/>
      <c r="G17" s="53"/>
      <c r="H17" s="31"/>
      <c r="I17" s="31"/>
      <c r="J17" s="31"/>
      <c r="K17" s="31"/>
    </row>
    <row r="18" spans="1:11" x14ac:dyDescent="0.25">
      <c r="A18" s="37">
        <v>44562</v>
      </c>
      <c r="B18" s="253">
        <v>44562</v>
      </c>
      <c r="C18" s="78">
        <v>107.04376530850486</v>
      </c>
      <c r="D18" s="78">
        <v>106.93589936868415</v>
      </c>
      <c r="E18" s="55"/>
      <c r="F18" s="55"/>
      <c r="G18" s="53"/>
      <c r="H18" s="31"/>
      <c r="I18" s="31"/>
      <c r="J18" s="31"/>
      <c r="K18" s="31"/>
    </row>
    <row r="19" spans="1:11" x14ac:dyDescent="0.25">
      <c r="A19" s="37">
        <v>44593</v>
      </c>
      <c r="B19" s="253">
        <v>44593</v>
      </c>
      <c r="C19" s="78">
        <v>107.77191557997664</v>
      </c>
      <c r="D19" s="78">
        <v>108.03675948308857</v>
      </c>
      <c r="E19" s="55"/>
      <c r="F19" s="55"/>
      <c r="G19" s="53"/>
      <c r="H19" s="31"/>
      <c r="I19" s="31"/>
      <c r="J19" s="31"/>
      <c r="K19" s="31"/>
    </row>
    <row r="20" spans="1:11" x14ac:dyDescent="0.25">
      <c r="A20" s="37">
        <v>44621</v>
      </c>
      <c r="B20" s="253">
        <v>44621</v>
      </c>
      <c r="C20" s="78">
        <v>111.10388773372775</v>
      </c>
      <c r="D20" s="78">
        <v>109.39227391635636</v>
      </c>
      <c r="E20" s="55"/>
      <c r="F20" s="55"/>
      <c r="G20" s="53"/>
      <c r="H20" s="31"/>
      <c r="I20" s="31"/>
      <c r="J20" s="31"/>
      <c r="K20" s="31"/>
    </row>
    <row r="21" spans="1:11" x14ac:dyDescent="0.25">
      <c r="A21" s="37">
        <v>44652</v>
      </c>
      <c r="B21" s="253">
        <v>44652</v>
      </c>
      <c r="C21" s="78">
        <v>116.01773367958276</v>
      </c>
      <c r="D21" s="78">
        <v>111.00551509414638</v>
      </c>
      <c r="E21" s="55"/>
      <c r="F21" s="55"/>
      <c r="G21" s="53"/>
      <c r="H21" s="31"/>
      <c r="I21" s="31"/>
      <c r="J21" s="31"/>
      <c r="K21" s="31"/>
    </row>
    <row r="22" spans="1:11" x14ac:dyDescent="0.25">
      <c r="A22" s="37">
        <v>44682</v>
      </c>
      <c r="B22" s="253">
        <v>44682</v>
      </c>
      <c r="C22" s="78">
        <v>118.71338050555951</v>
      </c>
      <c r="D22" s="78">
        <v>113.28484259728211</v>
      </c>
      <c r="E22" s="55"/>
      <c r="F22" s="55"/>
      <c r="G22" s="53"/>
      <c r="H22" s="31"/>
      <c r="I22" s="31"/>
      <c r="J22" s="31"/>
      <c r="K22" s="31"/>
    </row>
    <row r="23" spans="1:11" x14ac:dyDescent="0.25">
      <c r="A23" s="37">
        <v>44713</v>
      </c>
      <c r="B23" s="253">
        <v>44713</v>
      </c>
      <c r="C23" s="78">
        <v>120.12122707312407</v>
      </c>
      <c r="D23" s="78">
        <v>114.4132276915531</v>
      </c>
      <c r="E23" s="55"/>
      <c r="F23" s="55"/>
      <c r="G23" s="53"/>
      <c r="H23" s="31"/>
      <c r="I23" s="31"/>
      <c r="J23" s="31"/>
      <c r="K23" s="31"/>
    </row>
    <row r="24" spans="1:11" x14ac:dyDescent="0.25">
      <c r="A24" s="37">
        <v>44743</v>
      </c>
      <c r="B24" s="253">
        <v>44743</v>
      </c>
      <c r="C24" s="78">
        <v>120.8984461265192</v>
      </c>
      <c r="D24" s="78">
        <v>115.70680646975646</v>
      </c>
      <c r="E24" s="55"/>
      <c r="F24" s="55"/>
      <c r="G24" s="53"/>
      <c r="H24" s="31"/>
      <c r="I24" s="31"/>
      <c r="J24" s="31"/>
      <c r="K24" s="31"/>
    </row>
    <row r="25" spans="1:11" x14ac:dyDescent="0.25">
      <c r="A25" s="37">
        <v>44774</v>
      </c>
      <c r="B25" s="253">
        <v>44774</v>
      </c>
      <c r="C25" s="78">
        <v>122.08811322850379</v>
      </c>
      <c r="D25" s="78">
        <v>116.46113624818948</v>
      </c>
      <c r="E25" s="55"/>
      <c r="F25" s="55"/>
      <c r="G25" s="53"/>
      <c r="H25" s="31"/>
      <c r="I25" s="31"/>
      <c r="J25" s="31"/>
      <c r="K25" s="31"/>
    </row>
    <row r="26" spans="1:11" x14ac:dyDescent="0.25">
      <c r="A26" s="37">
        <v>44805</v>
      </c>
      <c r="B26" s="253">
        <v>44805</v>
      </c>
      <c r="C26" s="78">
        <v>122.78317989435234</v>
      </c>
      <c r="D26" s="78">
        <v>117.48436774574178</v>
      </c>
      <c r="E26" s="55"/>
      <c r="F26" s="55"/>
      <c r="G26" s="53"/>
      <c r="H26" s="31"/>
      <c r="I26" s="31"/>
      <c r="J26" s="31"/>
      <c r="K26" s="31"/>
    </row>
    <row r="27" spans="1:11" x14ac:dyDescent="0.25">
      <c r="A27" s="37">
        <v>44835</v>
      </c>
      <c r="B27" s="253">
        <v>44835</v>
      </c>
      <c r="C27" s="78">
        <v>125.6595484690388</v>
      </c>
      <c r="D27" s="78">
        <v>119.42232885647697</v>
      </c>
      <c r="E27" s="55"/>
      <c r="F27" s="55"/>
      <c r="G27" s="53"/>
      <c r="H27" s="31"/>
      <c r="I27" s="31"/>
      <c r="J27" s="31"/>
      <c r="K27" s="31"/>
    </row>
    <row r="28" spans="1:11" x14ac:dyDescent="0.25">
      <c r="A28" s="37">
        <v>44866</v>
      </c>
      <c r="B28" s="253">
        <v>44866</v>
      </c>
      <c r="C28" s="78">
        <v>127.89864936481368</v>
      </c>
      <c r="D28" s="78">
        <v>121.07939941230671</v>
      </c>
      <c r="E28" s="55"/>
      <c r="F28" s="55"/>
      <c r="G28" s="53"/>
      <c r="H28" s="31"/>
      <c r="I28" s="31"/>
      <c r="J28" s="31"/>
      <c r="K28" s="31"/>
    </row>
    <row r="29" spans="1:11" x14ac:dyDescent="0.25">
      <c r="A29" s="37">
        <v>44896</v>
      </c>
      <c r="B29" s="253">
        <v>44896</v>
      </c>
      <c r="C29" s="78">
        <v>129.2082360982389</v>
      </c>
      <c r="D29" s="78">
        <v>120.71897787028595</v>
      </c>
      <c r="E29" s="55"/>
      <c r="F29" s="55"/>
      <c r="G29" s="53"/>
      <c r="H29" s="31"/>
      <c r="I29" s="31"/>
      <c r="J29" s="31"/>
      <c r="K29" s="31"/>
    </row>
    <row r="30" spans="1:11" x14ac:dyDescent="0.25">
      <c r="A30" s="37">
        <v>44927</v>
      </c>
      <c r="B30" s="253">
        <v>44927</v>
      </c>
      <c r="C30" s="78">
        <v>131.20239640471883</v>
      </c>
      <c r="D30" s="78">
        <v>123.9961805128559</v>
      </c>
      <c r="E30" s="55"/>
      <c r="F30" s="55"/>
      <c r="G30" s="53"/>
      <c r="H30" s="17"/>
      <c r="I30" s="17"/>
      <c r="J30" s="17"/>
      <c r="K30" s="17"/>
    </row>
    <row r="31" spans="1:11" x14ac:dyDescent="0.25">
      <c r="A31" s="37">
        <v>44958</v>
      </c>
      <c r="B31" s="253">
        <v>44958</v>
      </c>
      <c r="C31" s="78">
        <v>133.10533609025035</v>
      </c>
      <c r="D31" s="78">
        <v>126.10820563413327</v>
      </c>
      <c r="E31" s="55"/>
      <c r="F31" s="55"/>
      <c r="G31" s="53"/>
    </row>
    <row r="32" spans="1:11" x14ac:dyDescent="0.25">
      <c r="A32" s="37">
        <v>44986</v>
      </c>
      <c r="B32" s="253">
        <v>44986</v>
      </c>
      <c r="C32" s="78">
        <v>134.72265769304988</v>
      </c>
      <c r="D32" s="78">
        <v>126.52682961450512</v>
      </c>
      <c r="E32" s="55"/>
      <c r="F32" s="55"/>
      <c r="G32" s="53"/>
    </row>
    <row r="33" spans="1:11" x14ac:dyDescent="0.25">
      <c r="A33" s="37">
        <v>45017</v>
      </c>
      <c r="B33" s="253">
        <v>45017</v>
      </c>
      <c r="C33" s="78">
        <v>134.03340100224284</v>
      </c>
      <c r="D33" s="78">
        <v>128.30295008894643</v>
      </c>
      <c r="E33" s="55"/>
      <c r="F33" s="55"/>
      <c r="G33" s="53"/>
      <c r="H33" s="15"/>
      <c r="I33" s="15"/>
      <c r="J33" s="15"/>
      <c r="K33" s="15"/>
    </row>
    <row r="34" spans="1:11" x14ac:dyDescent="0.25">
      <c r="A34" s="37">
        <v>45047</v>
      </c>
      <c r="B34" s="253">
        <v>45047</v>
      </c>
      <c r="C34" s="78">
        <v>128.51741817107768</v>
      </c>
      <c r="D34" s="78">
        <v>127.88473410113275</v>
      </c>
      <c r="E34" s="55"/>
      <c r="F34" s="55"/>
      <c r="G34" s="53"/>
      <c r="H34" s="15"/>
      <c r="I34" s="15"/>
      <c r="J34" s="15"/>
      <c r="K34" s="15"/>
    </row>
    <row r="35" spans="1:11" x14ac:dyDescent="0.25">
      <c r="A35" s="37">
        <v>45078</v>
      </c>
      <c r="B35" s="253">
        <v>45078</v>
      </c>
      <c r="C35" s="78">
        <v>128.56289278809038</v>
      </c>
      <c r="D35" s="78">
        <v>129.25383537335316</v>
      </c>
      <c r="E35" s="55"/>
      <c r="F35" s="55"/>
      <c r="G35" s="53"/>
      <c r="H35" s="15"/>
      <c r="I35" s="15"/>
      <c r="J35" s="15"/>
      <c r="K35" s="15"/>
    </row>
    <row r="36" spans="1:11" x14ac:dyDescent="0.25">
      <c r="A36" s="37">
        <v>45108</v>
      </c>
      <c r="B36" s="253">
        <v>45108</v>
      </c>
      <c r="C36" s="78">
        <v>127.68802198606031</v>
      </c>
      <c r="D36" s="78">
        <v>129.57151778269539</v>
      </c>
      <c r="E36" s="55"/>
      <c r="F36" s="55"/>
      <c r="G36" s="53"/>
      <c r="H36" s="15"/>
      <c r="I36" s="15"/>
      <c r="J36" s="15"/>
      <c r="K36" s="15"/>
    </row>
    <row r="37" spans="1:11" x14ac:dyDescent="0.25">
      <c r="A37" s="37">
        <v>45139</v>
      </c>
      <c r="B37" s="253">
        <v>45139</v>
      </c>
      <c r="C37" s="78">
        <v>128.7079069078365</v>
      </c>
      <c r="D37" s="78">
        <v>129.15380475944312</v>
      </c>
      <c r="E37" s="55"/>
      <c r="F37" s="55"/>
      <c r="G37" s="53"/>
      <c r="H37" s="15"/>
      <c r="I37" s="15"/>
      <c r="J37" s="15"/>
      <c r="K37" s="15"/>
    </row>
    <row r="38" spans="1:11" x14ac:dyDescent="0.25">
      <c r="A38" s="37"/>
      <c r="B38" s="38"/>
      <c r="C38" s="55"/>
      <c r="D38" s="55"/>
      <c r="E38" s="55"/>
      <c r="F38" s="55"/>
      <c r="G38" s="53"/>
      <c r="H38" s="15"/>
      <c r="I38" s="15"/>
      <c r="J38" s="15"/>
      <c r="K38" s="15"/>
    </row>
    <row r="39" spans="1:11" x14ac:dyDescent="0.25">
      <c r="A39" s="37"/>
      <c r="B39" s="38"/>
      <c r="C39" s="55"/>
      <c r="D39" s="55"/>
      <c r="E39" s="55"/>
      <c r="F39" s="55"/>
      <c r="G39" s="53"/>
      <c r="H39" s="15"/>
      <c r="I39" s="15"/>
      <c r="J39" s="15"/>
      <c r="K39" s="15"/>
    </row>
    <row r="40" spans="1:11" x14ac:dyDescent="0.25">
      <c r="A40" s="37"/>
      <c r="B40" s="38"/>
      <c r="C40" s="55"/>
      <c r="D40" s="55"/>
      <c r="E40" s="55"/>
      <c r="F40" s="55"/>
      <c r="G40" s="53"/>
      <c r="H40" s="15"/>
      <c r="I40" s="15"/>
      <c r="J40" s="15"/>
      <c r="K40" s="15"/>
    </row>
    <row r="41" spans="1:11" x14ac:dyDescent="0.25">
      <c r="A41" s="37"/>
      <c r="B41" s="38"/>
      <c r="C41" s="55"/>
      <c r="D41" s="55"/>
      <c r="E41" s="55"/>
      <c r="F41" s="55"/>
      <c r="G41" s="53"/>
      <c r="H41" s="15"/>
      <c r="I41" s="15"/>
      <c r="J41" s="15"/>
      <c r="K41" s="15"/>
    </row>
    <row r="42" spans="1:11" x14ac:dyDescent="0.25">
      <c r="A42" s="37"/>
      <c r="B42" s="38"/>
      <c r="C42" s="55"/>
      <c r="D42" s="55"/>
      <c r="E42" s="55"/>
      <c r="F42" s="55"/>
      <c r="G42" s="53"/>
      <c r="H42" s="15"/>
      <c r="I42" s="15"/>
      <c r="J42" s="15"/>
      <c r="K42" s="15"/>
    </row>
    <row r="43" spans="1:11" x14ac:dyDescent="0.25">
      <c r="A43" s="37"/>
      <c r="B43" s="38"/>
      <c r="C43" s="55"/>
      <c r="D43" s="55"/>
      <c r="E43" s="55"/>
      <c r="F43" s="55"/>
      <c r="G43" s="53"/>
      <c r="H43" s="15"/>
      <c r="I43" s="15"/>
      <c r="J43" s="15"/>
      <c r="K43" s="15"/>
    </row>
    <row r="44" spans="1:11" x14ac:dyDescent="0.25">
      <c r="A44" s="28" t="s">
        <v>757</v>
      </c>
      <c r="B44" s="11"/>
      <c r="G44" s="53"/>
    </row>
    <row r="45" spans="1:11" x14ac:dyDescent="0.25">
      <c r="A45" s="29" t="s">
        <v>758</v>
      </c>
      <c r="B45" s="11"/>
      <c r="G45" s="53"/>
    </row>
    <row r="46" spans="1:11" x14ac:dyDescent="0.25">
      <c r="G46" s="53"/>
    </row>
    <row r="47" spans="1:11" x14ac:dyDescent="0.25">
      <c r="G47" s="53"/>
    </row>
    <row r="48" spans="1:11" x14ac:dyDescent="0.25">
      <c r="A48" s="53"/>
      <c r="B48" s="53"/>
      <c r="C48" s="53"/>
      <c r="D48" s="53"/>
      <c r="E48" s="53"/>
      <c r="F48" s="53"/>
      <c r="G48" s="53"/>
    </row>
    <row r="49" spans="1:7" x14ac:dyDescent="0.25">
      <c r="A49" s="53"/>
      <c r="B49" s="53"/>
      <c r="C49" s="53"/>
      <c r="D49" s="53"/>
      <c r="E49" s="53"/>
      <c r="F49" s="53"/>
      <c r="G49" s="53"/>
    </row>
    <row r="50" spans="1:7" x14ac:dyDescent="0.25">
      <c r="A50" s="53"/>
      <c r="B50" s="53"/>
      <c r="C50" s="53"/>
      <c r="D50" s="53"/>
      <c r="E50" s="53"/>
      <c r="F50" s="53"/>
      <c r="G50" s="53"/>
    </row>
    <row r="51" spans="1:7" x14ac:dyDescent="0.25">
      <c r="A51" s="53"/>
      <c r="B51" s="53"/>
      <c r="C51" s="53"/>
      <c r="D51" s="53"/>
      <c r="E51" s="53"/>
      <c r="F51" s="53"/>
      <c r="G51" s="53"/>
    </row>
    <row r="52" spans="1:7" x14ac:dyDescent="0.25">
      <c r="A52" s="53"/>
      <c r="B52" s="53"/>
      <c r="C52" s="53"/>
      <c r="D52" s="53"/>
      <c r="E52" s="53"/>
      <c r="F52" s="53"/>
      <c r="G52" s="53"/>
    </row>
    <row r="53" spans="1:7" x14ac:dyDescent="0.25">
      <c r="A53" s="53"/>
      <c r="B53" s="53"/>
      <c r="C53" s="53"/>
      <c r="D53" s="53"/>
      <c r="E53" s="53"/>
      <c r="F53" s="53"/>
      <c r="G53" s="53"/>
    </row>
    <row r="54" spans="1:7" x14ac:dyDescent="0.25">
      <c r="A54" s="53"/>
      <c r="B54" s="53"/>
      <c r="C54" s="53"/>
      <c r="D54" s="53"/>
      <c r="E54" s="53"/>
      <c r="F54" s="53"/>
      <c r="G54" s="53"/>
    </row>
    <row r="55" spans="1:7" x14ac:dyDescent="0.25">
      <c r="A55" s="53"/>
      <c r="B55" s="53"/>
      <c r="C55" s="53"/>
      <c r="D55" s="53"/>
      <c r="E55" s="53"/>
      <c r="F55" s="53"/>
      <c r="G55" s="53"/>
    </row>
    <row r="56" spans="1:7" x14ac:dyDescent="0.25">
      <c r="A56" s="53"/>
      <c r="B56" s="53"/>
      <c r="C56" s="53"/>
      <c r="D56" s="53"/>
      <c r="E56" s="53"/>
      <c r="F56" s="53"/>
      <c r="G56" s="53"/>
    </row>
    <row r="57" spans="1:7" x14ac:dyDescent="0.25">
      <c r="A57" s="53"/>
      <c r="B57" s="53"/>
      <c r="C57" s="53"/>
      <c r="D57" s="53"/>
      <c r="E57" s="53"/>
      <c r="F57" s="53"/>
      <c r="G57" s="53"/>
    </row>
    <row r="58" spans="1:7" x14ac:dyDescent="0.25">
      <c r="A58" s="53"/>
      <c r="B58" s="53"/>
      <c r="C58" s="53"/>
      <c r="D58" s="53"/>
      <c r="E58" s="53"/>
      <c r="F58" s="53"/>
      <c r="G58" s="53"/>
    </row>
    <row r="59" spans="1:7" x14ac:dyDescent="0.25">
      <c r="A59" s="53"/>
      <c r="B59" s="53"/>
      <c r="C59" s="53"/>
      <c r="D59" s="53"/>
      <c r="E59" s="53"/>
      <c r="F59" s="53"/>
      <c r="G59" s="53"/>
    </row>
    <row r="60" spans="1:7" x14ac:dyDescent="0.25">
      <c r="A60" s="53"/>
      <c r="B60" s="53"/>
      <c r="C60" s="53"/>
      <c r="D60" s="53"/>
      <c r="E60" s="53"/>
      <c r="F60" s="53"/>
      <c r="G60" s="53"/>
    </row>
    <row r="61" spans="1:7" x14ac:dyDescent="0.25">
      <c r="A61" s="53"/>
      <c r="B61" s="53"/>
      <c r="C61" s="53"/>
      <c r="D61" s="53"/>
      <c r="E61" s="53"/>
      <c r="F61" s="53"/>
      <c r="G61" s="53"/>
    </row>
    <row r="62" spans="1:7" x14ac:dyDescent="0.25">
      <c r="A62" s="53"/>
      <c r="B62" s="53"/>
      <c r="C62" s="53"/>
      <c r="D62" s="53"/>
      <c r="E62" s="53"/>
      <c r="F62" s="53"/>
      <c r="G62" s="53"/>
    </row>
    <row r="63" spans="1:7" x14ac:dyDescent="0.25">
      <c r="A63" s="53"/>
      <c r="B63" s="53"/>
      <c r="C63" s="53"/>
      <c r="D63" s="53"/>
      <c r="E63" s="53"/>
      <c r="F63" s="53"/>
      <c r="G63" s="53"/>
    </row>
    <row r="64" spans="1:7" x14ac:dyDescent="0.25">
      <c r="A64" s="53"/>
      <c r="B64" s="53"/>
      <c r="C64" s="53"/>
      <c r="D64" s="53"/>
      <c r="E64" s="53"/>
      <c r="F64" s="53"/>
      <c r="G64" s="53"/>
    </row>
    <row r="65" spans="1:7" x14ac:dyDescent="0.25">
      <c r="A65" s="53"/>
      <c r="B65" s="53"/>
      <c r="C65" s="53"/>
      <c r="D65" s="53"/>
      <c r="E65" s="53"/>
      <c r="F65" s="53"/>
      <c r="G65" s="53"/>
    </row>
    <row r="66" spans="1:7" x14ac:dyDescent="0.25">
      <c r="A66" s="53"/>
      <c r="B66" s="53"/>
      <c r="C66" s="53"/>
      <c r="D66" s="53"/>
      <c r="E66" s="53"/>
      <c r="F66" s="53"/>
      <c r="G66" s="53"/>
    </row>
    <row r="67" spans="1:7" x14ac:dyDescent="0.25">
      <c r="A67" s="53"/>
      <c r="B67" s="53"/>
      <c r="C67" s="53"/>
      <c r="D67" s="53"/>
      <c r="E67" s="53"/>
      <c r="F67" s="53"/>
      <c r="G67" s="53"/>
    </row>
    <row r="68" spans="1:7" x14ac:dyDescent="0.25">
      <c r="A68" s="53"/>
      <c r="B68" s="53"/>
      <c r="C68" s="53"/>
      <c r="D68" s="53"/>
      <c r="E68" s="53"/>
      <c r="F68" s="53"/>
      <c r="G68" s="53"/>
    </row>
    <row r="69" spans="1:7" x14ac:dyDescent="0.25">
      <c r="A69" s="53"/>
      <c r="B69" s="53"/>
      <c r="C69" s="53"/>
      <c r="D69" s="53"/>
      <c r="E69" s="53"/>
      <c r="F69" s="53"/>
      <c r="G69" s="53"/>
    </row>
    <row r="70" spans="1:7" x14ac:dyDescent="0.25">
      <c r="A70" s="53"/>
      <c r="B70" s="53"/>
      <c r="C70" s="53"/>
      <c r="D70" s="53"/>
      <c r="E70" s="53"/>
      <c r="F70" s="53"/>
      <c r="G70" s="53"/>
    </row>
  </sheetData>
  <mergeCells count="2">
    <mergeCell ref="C13:F13"/>
    <mergeCell ref="C14:F14"/>
  </mergeCells>
  <hyperlinks>
    <hyperlink ref="A5" location="Índice!A1" display="Índice/Contents" xr:uid="{3357215C-BF89-4C36-AD7D-390FC036D3EF}"/>
  </hyperlinks>
  <pageMargins left="0.7" right="0.7" top="0.75" bottom="0.75" header="0.3" footer="0.3"/>
  <pageSetup paperSize="9" scale="36" orientation="portrait" horizontalDpi="1200" verticalDpi="12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2368-D1C6-4F1E-857C-2519ED60605D}">
  <sheetPr codeName="Sheet59"/>
  <dimension ref="A5:K70"/>
  <sheetViews>
    <sheetView showGridLines="0" showRowColHeaders="0" zoomScaleNormal="100" workbookViewId="0">
      <selection activeCell="A8" sqref="A8"/>
    </sheetView>
  </sheetViews>
  <sheetFormatPr defaultRowHeight="15" x14ac:dyDescent="0.25"/>
  <cols>
    <col min="1" max="1" width="31.5703125" customWidth="1"/>
    <col min="2" max="2" width="8.42578125" bestFit="1" customWidth="1"/>
    <col min="3" max="3" width="62.42578125" customWidth="1"/>
    <col min="4" max="4" width="74.5703125" customWidth="1"/>
    <col min="5" max="6" width="34.5703125" customWidth="1"/>
  </cols>
  <sheetData>
    <row r="5" spans="1:11" ht="36" customHeight="1" x14ac:dyDescent="0.25">
      <c r="A5" s="51" t="s">
        <v>6</v>
      </c>
    </row>
    <row r="6" spans="1:11" ht="18.75" x14ac:dyDescent="0.25">
      <c r="A6" s="5" t="s">
        <v>196</v>
      </c>
    </row>
    <row r="7" spans="1:11" x14ac:dyDescent="0.25">
      <c r="A7" s="61" t="s">
        <v>749</v>
      </c>
    </row>
    <row r="8" spans="1:11" ht="18.75" x14ac:dyDescent="0.25">
      <c r="A8" s="5"/>
    </row>
    <row r="9" spans="1:11" x14ac:dyDescent="0.25">
      <c r="A9" s="6"/>
    </row>
    <row r="10" spans="1:11" x14ac:dyDescent="0.25">
      <c r="A10" s="179" t="s">
        <v>759</v>
      </c>
    </row>
    <row r="11" spans="1:11" x14ac:dyDescent="0.25">
      <c r="A11" s="7" t="s">
        <v>760</v>
      </c>
    </row>
    <row r="12" spans="1:11" x14ac:dyDescent="0.25">
      <c r="A12" s="7"/>
    </row>
    <row r="13" spans="1:11" x14ac:dyDescent="0.25">
      <c r="A13" s="7"/>
      <c r="C13" s="286"/>
      <c r="D13" s="286"/>
      <c r="E13" s="286"/>
      <c r="F13" s="286"/>
      <c r="G13" s="53"/>
    </row>
    <row r="14" spans="1:11" x14ac:dyDescent="0.25">
      <c r="C14" s="287"/>
      <c r="D14" s="287"/>
      <c r="E14" s="287"/>
      <c r="F14" s="287"/>
      <c r="G14" s="53"/>
    </row>
    <row r="15" spans="1:11" x14ac:dyDescent="0.25">
      <c r="A15" s="46" t="s">
        <v>65</v>
      </c>
      <c r="C15" s="254" t="s">
        <v>752</v>
      </c>
      <c r="D15" s="254" t="s">
        <v>752</v>
      </c>
      <c r="E15" s="254"/>
      <c r="F15" s="254"/>
      <c r="G15" s="53"/>
      <c r="H15" s="31"/>
      <c r="I15" s="31"/>
      <c r="J15" s="31"/>
      <c r="K15" s="31"/>
    </row>
    <row r="16" spans="1:11" s="33" customFormat="1" ht="14.45" customHeight="1" x14ac:dyDescent="0.25">
      <c r="A16" s="46"/>
      <c r="C16" s="255" t="s">
        <v>753</v>
      </c>
      <c r="D16" s="256" t="s">
        <v>1036</v>
      </c>
      <c r="E16" s="255" t="s">
        <v>761</v>
      </c>
      <c r="F16" s="255"/>
      <c r="G16" s="53"/>
      <c r="H16" s="182"/>
      <c r="I16" s="182"/>
      <c r="J16" s="182"/>
      <c r="K16" s="182"/>
    </row>
    <row r="17" spans="1:11" ht="14.45" customHeight="1" x14ac:dyDescent="0.25">
      <c r="C17" s="35" t="s">
        <v>755</v>
      </c>
      <c r="D17" s="35" t="s">
        <v>1037</v>
      </c>
      <c r="E17" s="237" t="s">
        <v>762</v>
      </c>
      <c r="F17" s="239"/>
      <c r="G17" s="53"/>
      <c r="H17" s="31"/>
      <c r="I17" s="31"/>
      <c r="J17" s="31"/>
      <c r="K17" s="31"/>
    </row>
    <row r="18" spans="1:11" x14ac:dyDescent="0.25">
      <c r="A18" s="37">
        <v>44562</v>
      </c>
      <c r="B18" s="253">
        <v>44562</v>
      </c>
      <c r="C18" s="78">
        <v>107.04376530850486</v>
      </c>
      <c r="D18" s="78">
        <v>111.00523274840459</v>
      </c>
      <c r="E18" s="78">
        <v>112.07088538117836</v>
      </c>
      <c r="F18" s="55"/>
      <c r="G18" s="53"/>
      <c r="H18" s="31"/>
      <c r="I18" s="31"/>
      <c r="J18" s="31"/>
      <c r="K18" s="31"/>
    </row>
    <row r="19" spans="1:11" x14ac:dyDescent="0.25">
      <c r="A19" s="37">
        <v>44593</v>
      </c>
      <c r="B19" s="253">
        <v>44593</v>
      </c>
      <c r="C19" s="78">
        <v>107.77191557997664</v>
      </c>
      <c r="D19" s="78">
        <v>112.28737565963954</v>
      </c>
      <c r="E19" s="78">
        <v>112.7998974346585</v>
      </c>
      <c r="F19" s="55"/>
      <c r="G19" s="53"/>
      <c r="H19" s="31"/>
      <c r="I19" s="31"/>
      <c r="J19" s="31"/>
      <c r="K19" s="31"/>
    </row>
    <row r="20" spans="1:11" x14ac:dyDescent="0.25">
      <c r="A20" s="37">
        <v>44621</v>
      </c>
      <c r="B20" s="253">
        <v>44621</v>
      </c>
      <c r="C20" s="78">
        <v>111.10388773372775</v>
      </c>
      <c r="D20" s="78">
        <v>113.61692038528106</v>
      </c>
      <c r="E20" s="78">
        <v>114.30528594464721</v>
      </c>
      <c r="F20" s="55"/>
      <c r="G20" s="53"/>
      <c r="H20" s="31"/>
      <c r="I20" s="31"/>
      <c r="J20" s="31"/>
      <c r="K20" s="31"/>
    </row>
    <row r="21" spans="1:11" x14ac:dyDescent="0.25">
      <c r="A21" s="37">
        <v>44652</v>
      </c>
      <c r="B21" s="253">
        <v>44652</v>
      </c>
      <c r="C21" s="78">
        <v>116.01773367958276</v>
      </c>
      <c r="D21" s="78">
        <v>116.61261572339194</v>
      </c>
      <c r="E21" s="78">
        <v>119.25869035728797</v>
      </c>
      <c r="F21" s="55"/>
      <c r="G21" s="53"/>
      <c r="H21" s="31"/>
      <c r="I21" s="31"/>
      <c r="J21" s="31"/>
      <c r="K21" s="31"/>
    </row>
    <row r="22" spans="1:11" x14ac:dyDescent="0.25">
      <c r="A22" s="37">
        <v>44682</v>
      </c>
      <c r="B22" s="253">
        <v>44682</v>
      </c>
      <c r="C22" s="78">
        <v>118.71338050555951</v>
      </c>
      <c r="D22" s="78">
        <v>118.31276814548433</v>
      </c>
      <c r="E22" s="78">
        <v>120.77812630818343</v>
      </c>
      <c r="F22" s="55"/>
      <c r="G22" s="53"/>
      <c r="H22" s="31"/>
      <c r="I22" s="31"/>
      <c r="J22" s="31"/>
      <c r="K22" s="31"/>
    </row>
    <row r="23" spans="1:11" x14ac:dyDescent="0.25">
      <c r="A23" s="37">
        <v>44713</v>
      </c>
      <c r="B23" s="253">
        <v>44713</v>
      </c>
      <c r="C23" s="78">
        <v>120.12122707312407</v>
      </c>
      <c r="D23" s="78">
        <v>119.94816123981803</v>
      </c>
      <c r="E23" s="78">
        <v>123.38892690250816</v>
      </c>
      <c r="F23" s="55"/>
      <c r="G23" s="53"/>
      <c r="H23" s="31"/>
      <c r="I23" s="31"/>
      <c r="J23" s="31"/>
      <c r="K23" s="31"/>
    </row>
    <row r="24" spans="1:11" x14ac:dyDescent="0.25">
      <c r="A24" s="37">
        <v>44743</v>
      </c>
      <c r="B24" s="253">
        <v>44743</v>
      </c>
      <c r="C24" s="78">
        <v>120.8984461265192</v>
      </c>
      <c r="D24" s="78">
        <v>120.96888490826755</v>
      </c>
      <c r="E24" s="78">
        <v>123.38302523796392</v>
      </c>
      <c r="F24" s="55"/>
      <c r="G24" s="53"/>
      <c r="H24" s="31"/>
      <c r="I24" s="31"/>
      <c r="J24" s="31"/>
      <c r="K24" s="31"/>
    </row>
    <row r="25" spans="1:11" x14ac:dyDescent="0.25">
      <c r="A25" s="37">
        <v>44774</v>
      </c>
      <c r="B25" s="253">
        <v>44774</v>
      </c>
      <c r="C25" s="78">
        <v>122.08811322850379</v>
      </c>
      <c r="D25" s="78">
        <v>122.33649936006856</v>
      </c>
      <c r="E25" s="78">
        <v>123.83814884171034</v>
      </c>
      <c r="F25" s="55"/>
      <c r="G25" s="53"/>
      <c r="H25" s="31"/>
      <c r="I25" s="31"/>
      <c r="J25" s="31"/>
      <c r="K25" s="31"/>
    </row>
    <row r="26" spans="1:11" x14ac:dyDescent="0.25">
      <c r="A26" s="37">
        <v>44805</v>
      </c>
      <c r="B26" s="253">
        <v>44805</v>
      </c>
      <c r="C26" s="78">
        <v>122.78317989435234</v>
      </c>
      <c r="D26" s="78">
        <v>123.88103480288454</v>
      </c>
      <c r="E26" s="78">
        <v>124.48874451898972</v>
      </c>
      <c r="F26" s="55"/>
      <c r="G26" s="53"/>
      <c r="H26" s="31"/>
      <c r="I26" s="31"/>
      <c r="J26" s="31"/>
      <c r="K26" s="31"/>
    </row>
    <row r="27" spans="1:11" x14ac:dyDescent="0.25">
      <c r="A27" s="37">
        <v>44835</v>
      </c>
      <c r="B27" s="253">
        <v>44835</v>
      </c>
      <c r="C27" s="78">
        <v>125.6595484690388</v>
      </c>
      <c r="D27" s="78">
        <v>126.35777547812049</v>
      </c>
      <c r="E27" s="78">
        <v>128.08561809927258</v>
      </c>
      <c r="F27" s="55"/>
      <c r="G27" s="53"/>
      <c r="H27" s="31"/>
      <c r="I27" s="31"/>
      <c r="J27" s="31"/>
      <c r="K27" s="31"/>
    </row>
    <row r="28" spans="1:11" x14ac:dyDescent="0.25">
      <c r="A28" s="37">
        <v>44866</v>
      </c>
      <c r="B28" s="253">
        <v>44866</v>
      </c>
      <c r="C28" s="78">
        <v>127.89864936481368</v>
      </c>
      <c r="D28" s="78">
        <v>127.45018697218566</v>
      </c>
      <c r="E28" s="78">
        <v>128.21173839364286</v>
      </c>
      <c r="F28" s="55"/>
      <c r="G28" s="53"/>
      <c r="H28" s="31"/>
      <c r="I28" s="31"/>
      <c r="J28" s="31"/>
      <c r="K28" s="31"/>
    </row>
    <row r="29" spans="1:11" x14ac:dyDescent="0.25">
      <c r="A29" s="37">
        <v>44896</v>
      </c>
      <c r="B29" s="253">
        <v>44896</v>
      </c>
      <c r="C29" s="78">
        <v>129.2082360982389</v>
      </c>
      <c r="D29" s="78">
        <v>128.43053211369465</v>
      </c>
      <c r="E29" s="78">
        <v>130.38903345158818</v>
      </c>
      <c r="F29" s="55"/>
      <c r="G29" s="53"/>
      <c r="H29" s="31"/>
      <c r="I29" s="31"/>
      <c r="J29" s="31"/>
      <c r="K29" s="31"/>
    </row>
    <row r="30" spans="1:11" x14ac:dyDescent="0.25">
      <c r="A30" s="37">
        <v>44927</v>
      </c>
      <c r="B30" s="253">
        <v>44927</v>
      </c>
      <c r="C30" s="78">
        <v>131.20239640471883</v>
      </c>
      <c r="D30" s="78">
        <v>130.12860067716377</v>
      </c>
      <c r="E30" s="78">
        <v>130.21888311057296</v>
      </c>
      <c r="F30" s="55"/>
      <c r="G30" s="53"/>
      <c r="H30" s="17"/>
      <c r="I30" s="17"/>
      <c r="J30" s="17"/>
      <c r="K30" s="17"/>
    </row>
    <row r="31" spans="1:11" x14ac:dyDescent="0.25">
      <c r="A31" s="37">
        <v>44958</v>
      </c>
      <c r="B31" s="253">
        <v>44958</v>
      </c>
      <c r="C31" s="78">
        <v>133.10533609025035</v>
      </c>
      <c r="D31" s="78">
        <v>133.09305799520166</v>
      </c>
      <c r="E31" s="78">
        <v>132.57753608295332</v>
      </c>
      <c r="F31" s="55"/>
      <c r="G31" s="53"/>
    </row>
    <row r="32" spans="1:11" x14ac:dyDescent="0.25">
      <c r="A32" s="37">
        <v>44986</v>
      </c>
      <c r="B32" s="253">
        <v>44986</v>
      </c>
      <c r="C32" s="78">
        <v>134.72265769304988</v>
      </c>
      <c r="D32" s="78">
        <v>134.816118585319</v>
      </c>
      <c r="E32" s="78">
        <v>134.05062468225361</v>
      </c>
      <c r="F32" s="55"/>
      <c r="G32" s="53"/>
    </row>
    <row r="33" spans="1:11" x14ac:dyDescent="0.25">
      <c r="A33" s="37">
        <v>45017</v>
      </c>
      <c r="B33" s="253">
        <v>45017</v>
      </c>
      <c r="C33" s="78">
        <v>134.03340100224284</v>
      </c>
      <c r="D33" s="78">
        <v>134.245067768746</v>
      </c>
      <c r="E33" s="78">
        <v>133.98353387192304</v>
      </c>
      <c r="F33" s="55"/>
      <c r="G33" s="53"/>
      <c r="H33" s="15"/>
      <c r="I33" s="15"/>
      <c r="J33" s="15"/>
      <c r="K33" s="15"/>
    </row>
    <row r="34" spans="1:11" x14ac:dyDescent="0.25">
      <c r="A34" s="37">
        <v>45047</v>
      </c>
      <c r="B34" s="253">
        <v>45047</v>
      </c>
      <c r="C34" s="78">
        <v>128.51741817107768</v>
      </c>
      <c r="D34" s="78">
        <v>134.42909458783774</v>
      </c>
      <c r="E34" s="78">
        <v>134.46471236443691</v>
      </c>
      <c r="F34" s="55"/>
      <c r="G34" s="53"/>
      <c r="H34" s="15"/>
      <c r="I34" s="15"/>
      <c r="J34" s="15"/>
      <c r="K34" s="15"/>
    </row>
    <row r="35" spans="1:11" x14ac:dyDescent="0.25">
      <c r="A35" s="37">
        <v>45078</v>
      </c>
      <c r="B35" s="253">
        <v>45078</v>
      </c>
      <c r="C35" s="78">
        <v>128.56289278809038</v>
      </c>
      <c r="D35" s="78">
        <v>134.68771069686306</v>
      </c>
      <c r="E35" s="78">
        <v>134.86372958494624</v>
      </c>
      <c r="F35" s="55"/>
      <c r="G35" s="53"/>
      <c r="H35" s="15"/>
      <c r="I35" s="15"/>
      <c r="J35" s="15"/>
      <c r="K35" s="15"/>
    </row>
    <row r="36" spans="1:11" x14ac:dyDescent="0.25">
      <c r="A36" s="37">
        <v>45108</v>
      </c>
      <c r="B36" s="253">
        <v>45108</v>
      </c>
      <c r="C36" s="78">
        <v>127.68802198606031</v>
      </c>
      <c r="D36" s="78">
        <v>134.49013601918918</v>
      </c>
      <c r="E36" s="78">
        <v>136.26116048312355</v>
      </c>
      <c r="F36" s="55"/>
      <c r="G36" s="53"/>
      <c r="H36" s="15"/>
      <c r="I36" s="15"/>
      <c r="J36" s="15"/>
      <c r="K36" s="15"/>
    </row>
    <row r="37" spans="1:11" x14ac:dyDescent="0.25">
      <c r="A37" s="37">
        <v>45139</v>
      </c>
      <c r="B37" s="253">
        <v>45139</v>
      </c>
      <c r="C37" s="78">
        <v>128.7079069078365</v>
      </c>
      <c r="D37" s="78">
        <v>134.32884662932173</v>
      </c>
      <c r="E37" s="78">
        <v>136.45341801657344</v>
      </c>
      <c r="F37" s="55"/>
      <c r="G37" s="53"/>
      <c r="H37" s="15"/>
      <c r="I37" s="15"/>
      <c r="J37" s="15"/>
      <c r="K37" s="15"/>
    </row>
    <row r="38" spans="1:11" x14ac:dyDescent="0.25">
      <c r="A38" s="37"/>
      <c r="B38" s="38"/>
      <c r="C38" s="55"/>
      <c r="D38" s="55"/>
      <c r="E38" s="55"/>
      <c r="F38" s="55"/>
      <c r="G38" s="53"/>
      <c r="H38" s="15"/>
      <c r="I38" s="15"/>
      <c r="J38" s="15"/>
      <c r="K38" s="15"/>
    </row>
    <row r="39" spans="1:11" x14ac:dyDescent="0.25">
      <c r="A39" s="37"/>
      <c r="B39" s="38"/>
      <c r="C39" s="55"/>
      <c r="D39" s="55"/>
      <c r="E39" s="55"/>
      <c r="F39" s="55"/>
      <c r="G39" s="53"/>
      <c r="H39" s="15"/>
      <c r="I39" s="15"/>
      <c r="J39" s="15"/>
      <c r="K39" s="15"/>
    </row>
    <row r="40" spans="1:11" x14ac:dyDescent="0.25">
      <c r="A40" s="37"/>
      <c r="B40" s="38"/>
      <c r="C40" s="55"/>
      <c r="D40" s="55"/>
      <c r="E40" s="55"/>
      <c r="F40" s="55"/>
      <c r="G40" s="53"/>
      <c r="H40" s="15"/>
      <c r="I40" s="15"/>
      <c r="J40" s="15"/>
      <c r="K40" s="15"/>
    </row>
    <row r="41" spans="1:11" x14ac:dyDescent="0.25">
      <c r="A41" s="37"/>
      <c r="B41" s="38"/>
      <c r="C41" s="55"/>
      <c r="D41" s="55"/>
      <c r="E41" s="55"/>
      <c r="F41" s="55"/>
      <c r="G41" s="53"/>
      <c r="H41" s="15"/>
      <c r="I41" s="15"/>
      <c r="J41" s="15"/>
      <c r="K41" s="15"/>
    </row>
    <row r="42" spans="1:11" x14ac:dyDescent="0.25">
      <c r="A42" s="37"/>
      <c r="B42" s="38"/>
      <c r="C42" s="55"/>
      <c r="D42" s="55"/>
      <c r="E42" s="55"/>
      <c r="F42" s="55"/>
      <c r="G42" s="53"/>
      <c r="H42" s="15"/>
      <c r="I42" s="15"/>
      <c r="J42" s="15"/>
      <c r="K42" s="15"/>
    </row>
    <row r="43" spans="1:11" x14ac:dyDescent="0.25">
      <c r="A43" s="37"/>
      <c r="B43" s="38"/>
      <c r="C43" s="55"/>
      <c r="D43" s="55"/>
      <c r="E43" s="55"/>
      <c r="F43" s="55"/>
      <c r="G43" s="53"/>
      <c r="H43" s="15"/>
      <c r="I43" s="15"/>
      <c r="J43" s="15"/>
      <c r="K43" s="15"/>
    </row>
    <row r="44" spans="1:11" x14ac:dyDescent="0.25">
      <c r="A44" s="28" t="s">
        <v>763</v>
      </c>
      <c r="B44" s="11"/>
      <c r="G44" s="53"/>
    </row>
    <row r="45" spans="1:11" x14ac:dyDescent="0.25">
      <c r="A45" s="29" t="s">
        <v>764</v>
      </c>
      <c r="B45" s="11"/>
      <c r="G45" s="53"/>
    </row>
    <row r="46" spans="1:11" x14ac:dyDescent="0.25">
      <c r="G46" s="53"/>
    </row>
    <row r="47" spans="1:11" x14ac:dyDescent="0.25">
      <c r="G47" s="53"/>
    </row>
    <row r="48" spans="1:11" x14ac:dyDescent="0.25">
      <c r="A48" s="53"/>
      <c r="B48" s="53"/>
      <c r="C48" s="53"/>
      <c r="D48" s="53"/>
      <c r="E48" s="53"/>
      <c r="F48" s="53"/>
      <c r="G48" s="53"/>
    </row>
    <row r="49" spans="1:7" x14ac:dyDescent="0.25">
      <c r="A49" s="53"/>
      <c r="B49" s="53"/>
      <c r="C49" s="53"/>
      <c r="D49" s="53"/>
      <c r="E49" s="53"/>
      <c r="F49" s="53"/>
      <c r="G49" s="53"/>
    </row>
    <row r="50" spans="1:7" x14ac:dyDescent="0.25">
      <c r="A50" s="53"/>
      <c r="B50" s="53"/>
      <c r="C50" s="53"/>
      <c r="D50" s="53"/>
      <c r="E50" s="53"/>
      <c r="F50" s="53"/>
      <c r="G50" s="53"/>
    </row>
    <row r="51" spans="1:7" x14ac:dyDescent="0.25">
      <c r="A51" s="53"/>
      <c r="B51" s="53"/>
      <c r="C51" s="53"/>
      <c r="D51" s="53"/>
      <c r="E51" s="53"/>
      <c r="F51" s="53"/>
      <c r="G51" s="53"/>
    </row>
    <row r="52" spans="1:7" x14ac:dyDescent="0.25">
      <c r="A52" s="53"/>
      <c r="B52" s="53"/>
      <c r="C52" s="53"/>
      <c r="D52" s="53"/>
      <c r="E52" s="53"/>
      <c r="F52" s="53"/>
      <c r="G52" s="53"/>
    </row>
    <row r="53" spans="1:7" x14ac:dyDescent="0.25">
      <c r="A53" s="53"/>
      <c r="B53" s="53"/>
      <c r="C53" s="53"/>
      <c r="D53" s="53"/>
      <c r="E53" s="53"/>
      <c r="F53" s="53"/>
      <c r="G53" s="53"/>
    </row>
    <row r="54" spans="1:7" x14ac:dyDescent="0.25">
      <c r="A54" s="53"/>
      <c r="B54" s="53"/>
      <c r="C54" s="53"/>
      <c r="D54" s="53"/>
      <c r="E54" s="53"/>
      <c r="F54" s="53"/>
      <c r="G54" s="53"/>
    </row>
    <row r="55" spans="1:7" x14ac:dyDescent="0.25">
      <c r="A55" s="53"/>
      <c r="B55" s="53"/>
      <c r="C55" s="53"/>
      <c r="D55" s="53"/>
      <c r="E55" s="53"/>
      <c r="F55" s="53"/>
      <c r="G55" s="53"/>
    </row>
    <row r="56" spans="1:7" x14ac:dyDescent="0.25">
      <c r="A56" s="53"/>
      <c r="B56" s="53"/>
      <c r="C56" s="53"/>
      <c r="D56" s="53"/>
      <c r="E56" s="53"/>
      <c r="F56" s="53"/>
      <c r="G56" s="53"/>
    </row>
    <row r="57" spans="1:7" x14ac:dyDescent="0.25">
      <c r="A57" s="53"/>
      <c r="B57" s="53"/>
      <c r="C57" s="53"/>
      <c r="D57" s="53"/>
      <c r="E57" s="53"/>
      <c r="F57" s="53"/>
      <c r="G57" s="53"/>
    </row>
    <row r="58" spans="1:7" x14ac:dyDescent="0.25">
      <c r="A58" s="53"/>
      <c r="B58" s="53"/>
      <c r="C58" s="53"/>
      <c r="D58" s="53"/>
      <c r="E58" s="53"/>
      <c r="F58" s="53"/>
      <c r="G58" s="53"/>
    </row>
    <row r="59" spans="1:7" x14ac:dyDescent="0.25">
      <c r="A59" s="53"/>
      <c r="B59" s="53"/>
      <c r="C59" s="53"/>
      <c r="D59" s="53"/>
      <c r="E59" s="53"/>
      <c r="F59" s="53"/>
      <c r="G59" s="53"/>
    </row>
    <row r="60" spans="1:7" x14ac:dyDescent="0.25">
      <c r="A60" s="53"/>
      <c r="B60" s="53"/>
      <c r="C60" s="53"/>
      <c r="D60" s="53"/>
      <c r="E60" s="53"/>
      <c r="F60" s="53"/>
      <c r="G60" s="53"/>
    </row>
    <row r="61" spans="1:7" x14ac:dyDescent="0.25">
      <c r="A61" s="53"/>
      <c r="B61" s="53"/>
      <c r="C61" s="53"/>
      <c r="D61" s="53"/>
      <c r="E61" s="53"/>
      <c r="F61" s="53"/>
      <c r="G61" s="53"/>
    </row>
    <row r="62" spans="1:7" x14ac:dyDescent="0.25">
      <c r="A62" s="53"/>
      <c r="B62" s="53"/>
      <c r="C62" s="53"/>
      <c r="D62" s="53"/>
      <c r="E62" s="53"/>
      <c r="F62" s="53"/>
      <c r="G62" s="53"/>
    </row>
    <row r="63" spans="1:7" x14ac:dyDescent="0.25">
      <c r="A63" s="53"/>
      <c r="B63" s="53"/>
      <c r="C63" s="53"/>
      <c r="D63" s="53"/>
      <c r="E63" s="53"/>
      <c r="F63" s="53"/>
      <c r="G63" s="53"/>
    </row>
    <row r="64" spans="1:7" x14ac:dyDescent="0.25">
      <c r="A64" s="53"/>
      <c r="B64" s="53"/>
      <c r="C64" s="53"/>
      <c r="D64" s="53"/>
      <c r="E64" s="53"/>
      <c r="F64" s="53"/>
      <c r="G64" s="53"/>
    </row>
    <row r="65" spans="1:7" x14ac:dyDescent="0.25">
      <c r="A65" s="53"/>
      <c r="B65" s="53"/>
      <c r="C65" s="53"/>
      <c r="D65" s="53"/>
      <c r="E65" s="53"/>
      <c r="F65" s="53"/>
      <c r="G65" s="53"/>
    </row>
    <row r="66" spans="1:7" x14ac:dyDescent="0.25">
      <c r="A66" s="53"/>
      <c r="B66" s="53"/>
      <c r="C66" s="53"/>
      <c r="D66" s="53"/>
      <c r="E66" s="53"/>
      <c r="F66" s="53"/>
      <c r="G66" s="53"/>
    </row>
    <row r="67" spans="1:7" x14ac:dyDescent="0.25">
      <c r="A67" s="53"/>
      <c r="B67" s="53"/>
      <c r="C67" s="53"/>
      <c r="D67" s="53"/>
      <c r="E67" s="53"/>
      <c r="F67" s="53"/>
      <c r="G67" s="53"/>
    </row>
    <row r="68" spans="1:7" x14ac:dyDescent="0.25">
      <c r="A68" s="53"/>
      <c r="B68" s="53"/>
      <c r="C68" s="53"/>
      <c r="D68" s="53"/>
      <c r="E68" s="53"/>
      <c r="F68" s="53"/>
      <c r="G68" s="53"/>
    </row>
    <row r="69" spans="1:7" x14ac:dyDescent="0.25">
      <c r="A69" s="53"/>
      <c r="B69" s="53"/>
      <c r="C69" s="53"/>
      <c r="D69" s="53"/>
      <c r="E69" s="53"/>
      <c r="F69" s="53"/>
      <c r="G69" s="53"/>
    </row>
    <row r="70" spans="1:7" x14ac:dyDescent="0.25">
      <c r="A70" s="53"/>
      <c r="B70" s="53"/>
      <c r="C70" s="53"/>
      <c r="D70" s="53"/>
      <c r="E70" s="53"/>
      <c r="F70" s="53"/>
      <c r="G70" s="53"/>
    </row>
  </sheetData>
  <mergeCells count="2">
    <mergeCell ref="C13:F13"/>
    <mergeCell ref="C14:F14"/>
  </mergeCells>
  <hyperlinks>
    <hyperlink ref="A5" location="Índice!A1" display="Índice/Contents" xr:uid="{00DDD813-F5A7-486E-895B-64899B347D14}"/>
  </hyperlinks>
  <pageMargins left="0.7" right="0.7" top="0.75" bottom="0.75" header="0.3" footer="0.3"/>
  <pageSetup paperSize="9"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EC839-2C1E-43A3-B481-B7EB35242D54}">
  <sheetPr codeName="Sheet60"/>
  <dimension ref="A5:K81"/>
  <sheetViews>
    <sheetView showGridLines="0" showRowColHeaders="0" zoomScaleNormal="100" workbookViewId="0">
      <selection activeCell="A8" sqref="A8"/>
    </sheetView>
  </sheetViews>
  <sheetFormatPr defaultRowHeight="15" x14ac:dyDescent="0.25"/>
  <cols>
    <col min="1" max="1" width="31.5703125" customWidth="1"/>
    <col min="2" max="2" width="7.5703125" bestFit="1" customWidth="1"/>
    <col min="3" max="3" width="62.42578125" style="155" customWidth="1"/>
    <col min="4" max="4" width="74.5703125" customWidth="1"/>
    <col min="5" max="10" width="28.140625" customWidth="1"/>
  </cols>
  <sheetData>
    <row r="5" spans="1:11" ht="36" customHeight="1" x14ac:dyDescent="0.25">
      <c r="A5" s="51" t="s">
        <v>6</v>
      </c>
    </row>
    <row r="6" spans="1:11" ht="18.75" x14ac:dyDescent="0.25">
      <c r="A6" s="5" t="s">
        <v>196</v>
      </c>
    </row>
    <row r="7" spans="1:11" x14ac:dyDescent="0.25">
      <c r="A7" s="61" t="s">
        <v>749</v>
      </c>
    </row>
    <row r="8" spans="1:11" ht="18.75" x14ac:dyDescent="0.25">
      <c r="A8" s="5"/>
    </row>
    <row r="9" spans="1:11" x14ac:dyDescent="0.25">
      <c r="A9" s="6"/>
    </row>
    <row r="10" spans="1:11" x14ac:dyDescent="0.25">
      <c r="A10" s="179" t="s">
        <v>765</v>
      </c>
    </row>
    <row r="11" spans="1:11" x14ac:dyDescent="0.25">
      <c r="A11" s="7" t="s">
        <v>766</v>
      </c>
    </row>
    <row r="12" spans="1:11" x14ac:dyDescent="0.25">
      <c r="A12" s="7"/>
    </row>
    <row r="13" spans="1:11" x14ac:dyDescent="0.25">
      <c r="A13" s="7"/>
      <c r="C13" s="286"/>
      <c r="D13" s="286"/>
      <c r="E13" s="286"/>
      <c r="F13" s="286"/>
      <c r="G13" s="286"/>
    </row>
    <row r="14" spans="1:11" x14ac:dyDescent="0.25">
      <c r="C14" s="287"/>
      <c r="D14" s="287"/>
      <c r="E14" s="287"/>
      <c r="F14" s="287"/>
      <c r="G14" s="287"/>
    </row>
    <row r="15" spans="1:11" x14ac:dyDescent="0.25">
      <c r="A15" s="46" t="s">
        <v>65</v>
      </c>
      <c r="C15" s="183" t="s">
        <v>767</v>
      </c>
      <c r="D15" s="257" t="s">
        <v>768</v>
      </c>
      <c r="E15" s="66"/>
      <c r="F15" s="66"/>
      <c r="G15" s="66"/>
      <c r="H15" s="31"/>
      <c r="I15" s="31"/>
      <c r="J15" s="31"/>
      <c r="K15" s="31"/>
    </row>
    <row r="16" spans="1:11" s="33" customFormat="1" ht="14.45" customHeight="1" x14ac:dyDescent="0.25">
      <c r="A16" s="46"/>
      <c r="C16" s="184"/>
      <c r="D16" s="258"/>
      <c r="E16" s="180"/>
      <c r="F16" s="180"/>
      <c r="G16" s="180"/>
      <c r="H16" s="182"/>
      <c r="I16" s="182"/>
      <c r="J16" s="182"/>
      <c r="K16" s="182"/>
    </row>
    <row r="17" spans="1:11" ht="14.45" customHeight="1" x14ac:dyDescent="0.25">
      <c r="C17" s="178"/>
      <c r="D17" s="35"/>
      <c r="E17" s="178"/>
      <c r="F17" s="178"/>
      <c r="G17" s="36"/>
      <c r="H17" s="31"/>
      <c r="I17" s="31"/>
      <c r="J17" s="31"/>
      <c r="K17" s="31"/>
    </row>
    <row r="18" spans="1:11" s="46" customFormat="1" ht="37.5" customHeight="1" x14ac:dyDescent="0.25">
      <c r="A18" s="185"/>
      <c r="B18" s="186"/>
      <c r="C18" s="187"/>
      <c r="D18" s="259"/>
      <c r="E18" s="86" t="s">
        <v>769</v>
      </c>
      <c r="F18" s="86" t="s">
        <v>770</v>
      </c>
      <c r="G18" s="188" t="s">
        <v>771</v>
      </c>
      <c r="H18" s="264" t="s">
        <v>772</v>
      </c>
      <c r="I18" s="264" t="s">
        <v>773</v>
      </c>
      <c r="K18" s="190"/>
    </row>
    <row r="19" spans="1:11" s="46" customFormat="1" ht="37.5" customHeight="1" x14ac:dyDescent="0.25">
      <c r="A19" s="185"/>
      <c r="B19" s="186"/>
      <c r="C19" s="187"/>
      <c r="D19" s="259"/>
      <c r="E19" s="259" t="s">
        <v>1038</v>
      </c>
      <c r="F19" s="259" t="s">
        <v>774</v>
      </c>
      <c r="G19" s="263" t="s">
        <v>775</v>
      </c>
      <c r="H19" s="264" t="s">
        <v>776</v>
      </c>
      <c r="I19" s="264" t="s">
        <v>777</v>
      </c>
      <c r="K19" s="190"/>
    </row>
    <row r="20" spans="1:11" x14ac:dyDescent="0.25">
      <c r="A20" s="37"/>
      <c r="B20" s="38"/>
      <c r="C20" s="191"/>
      <c r="D20" s="260"/>
      <c r="E20" s="78"/>
      <c r="F20" s="78"/>
      <c r="G20" s="55"/>
      <c r="H20" s="31"/>
      <c r="I20" s="31"/>
      <c r="J20" s="31"/>
      <c r="K20" s="31"/>
    </row>
    <row r="21" spans="1:11" x14ac:dyDescent="0.25">
      <c r="A21" s="37"/>
      <c r="C21" s="191" t="s">
        <v>778</v>
      </c>
      <c r="D21" s="261" t="s">
        <v>779</v>
      </c>
      <c r="E21" s="55">
        <v>-24.460042139870438</v>
      </c>
      <c r="F21" s="55">
        <v>-4.1168243970102472</v>
      </c>
      <c r="G21" s="55">
        <v>-18.6121128342172</v>
      </c>
      <c r="H21" s="31"/>
      <c r="I21" s="31"/>
      <c r="J21" s="31"/>
      <c r="K21" s="31"/>
    </row>
    <row r="22" spans="1:11" x14ac:dyDescent="0.25">
      <c r="A22" s="37"/>
      <c r="C22" s="191" t="s">
        <v>780</v>
      </c>
      <c r="D22" s="261" t="s">
        <v>781</v>
      </c>
      <c r="E22" s="55">
        <v>-6.7083018417598055</v>
      </c>
      <c r="F22" s="55">
        <f>+F21</f>
        <v>-4.1168243970102472</v>
      </c>
      <c r="G22" s="55">
        <v>-3.9231818024626102</v>
      </c>
      <c r="H22" s="31"/>
      <c r="I22" s="31"/>
      <c r="J22" s="31"/>
      <c r="K22" s="31"/>
    </row>
    <row r="23" spans="1:11" x14ac:dyDescent="0.25">
      <c r="A23" s="37"/>
      <c r="C23" s="191" t="s">
        <v>782</v>
      </c>
      <c r="D23" s="261" t="s">
        <v>783</v>
      </c>
      <c r="E23" s="55">
        <v>-6.4037228763779979</v>
      </c>
      <c r="F23" s="55">
        <f t="shared" ref="F23:F46" si="0">+F22</f>
        <v>-4.1168243970102472</v>
      </c>
      <c r="G23" s="55">
        <v>-5.58956765290616</v>
      </c>
      <c r="H23" s="31"/>
      <c r="I23" s="31"/>
      <c r="J23" s="31"/>
      <c r="K23" s="31"/>
    </row>
    <row r="24" spans="1:11" x14ac:dyDescent="0.25">
      <c r="A24" s="37"/>
      <c r="C24" s="191" t="s">
        <v>784</v>
      </c>
      <c r="D24" s="261" t="s">
        <v>785</v>
      </c>
      <c r="E24" s="55">
        <v>-6.1984026274539161</v>
      </c>
      <c r="F24" s="55">
        <f t="shared" si="0"/>
        <v>-4.1168243970102472</v>
      </c>
      <c r="G24" s="55">
        <v>-5.59677983925316</v>
      </c>
      <c r="H24" s="31"/>
      <c r="I24" s="31"/>
      <c r="J24" s="31"/>
      <c r="K24" s="31"/>
    </row>
    <row r="25" spans="1:11" x14ac:dyDescent="0.25">
      <c r="A25" s="37"/>
      <c r="C25" s="191" t="s">
        <v>786</v>
      </c>
      <c r="D25" s="261" t="s">
        <v>787</v>
      </c>
      <c r="E25" s="55">
        <v>-6.1693319798025215</v>
      </c>
      <c r="F25" s="55">
        <f t="shared" si="0"/>
        <v>-4.1168243970102472</v>
      </c>
      <c r="G25" s="55">
        <v>-5.5981800792698895</v>
      </c>
      <c r="H25" s="31"/>
      <c r="I25" s="31"/>
      <c r="J25" s="31"/>
      <c r="K25" s="31"/>
    </row>
    <row r="26" spans="1:11" x14ac:dyDescent="0.25">
      <c r="A26" s="37"/>
      <c r="C26" s="191" t="s">
        <v>788</v>
      </c>
      <c r="D26" s="261" t="s">
        <v>789</v>
      </c>
      <c r="E26" s="55">
        <v>-6.1379150757838659</v>
      </c>
      <c r="F26" s="55">
        <f t="shared" si="0"/>
        <v>-4.1168243970102472</v>
      </c>
      <c r="G26" s="55">
        <v>-3.9544754031038098</v>
      </c>
      <c r="H26" s="31"/>
      <c r="I26" s="31"/>
      <c r="J26" s="31"/>
      <c r="K26" s="31"/>
    </row>
    <row r="27" spans="1:11" x14ac:dyDescent="0.25">
      <c r="A27" s="37"/>
      <c r="C27" s="191" t="s">
        <v>790</v>
      </c>
      <c r="D27" s="261" t="s">
        <v>791</v>
      </c>
      <c r="E27" s="55">
        <v>-5.9948235756642561</v>
      </c>
      <c r="F27" s="55">
        <f t="shared" si="0"/>
        <v>-4.1168243970102472</v>
      </c>
      <c r="G27" s="55">
        <v>-5.6206996297825897</v>
      </c>
      <c r="H27" s="31"/>
      <c r="I27" s="31"/>
      <c r="J27" s="31"/>
      <c r="K27" s="31"/>
    </row>
    <row r="28" spans="1:11" x14ac:dyDescent="0.25">
      <c r="A28" s="37"/>
      <c r="C28" s="191" t="s">
        <v>792</v>
      </c>
      <c r="D28" s="261" t="s">
        <v>793</v>
      </c>
      <c r="E28" s="55">
        <v>-5.5016451742821175</v>
      </c>
      <c r="F28" s="55">
        <f t="shared" si="0"/>
        <v>-4.1168243970102472</v>
      </c>
      <c r="G28" s="55">
        <v>-5.61258745525131</v>
      </c>
      <c r="H28" s="17"/>
      <c r="I28" s="17"/>
      <c r="J28" s="17"/>
      <c r="K28" s="17"/>
    </row>
    <row r="29" spans="1:11" x14ac:dyDescent="0.25">
      <c r="A29" s="37"/>
      <c r="C29" s="191" t="s">
        <v>794</v>
      </c>
      <c r="D29" s="261" t="s">
        <v>795</v>
      </c>
      <c r="E29" s="55">
        <v>-5.4388463013894466</v>
      </c>
      <c r="F29" s="55">
        <f t="shared" si="0"/>
        <v>-4.1168243970102472</v>
      </c>
      <c r="G29" s="55">
        <v>-5.6328631161378997</v>
      </c>
    </row>
    <row r="30" spans="1:11" x14ac:dyDescent="0.25">
      <c r="A30" s="37"/>
      <c r="C30" s="191" t="s">
        <v>796</v>
      </c>
      <c r="D30" s="261" t="s">
        <v>797</v>
      </c>
      <c r="E30" s="55">
        <v>-5.2410366981833221</v>
      </c>
      <c r="F30" s="55">
        <f t="shared" si="0"/>
        <v>-4.1168243970102472</v>
      </c>
      <c r="G30" s="55">
        <v>-2.2070228106712797</v>
      </c>
    </row>
    <row r="31" spans="1:11" x14ac:dyDescent="0.25">
      <c r="A31" s="37"/>
      <c r="C31" s="191" t="s">
        <v>798</v>
      </c>
      <c r="D31" s="261" t="s">
        <v>799</v>
      </c>
      <c r="E31" s="55">
        <v>-4.9158118831043254</v>
      </c>
      <c r="F31" s="55">
        <f t="shared" si="0"/>
        <v>-4.1168243970102472</v>
      </c>
      <c r="G31" s="55">
        <v>-5.6148330132383499</v>
      </c>
      <c r="H31" s="15"/>
      <c r="I31" s="15"/>
      <c r="J31" s="15"/>
      <c r="K31" s="15"/>
    </row>
    <row r="32" spans="1:11" x14ac:dyDescent="0.25">
      <c r="A32" s="37"/>
      <c r="C32" s="191" t="s">
        <v>800</v>
      </c>
      <c r="D32" s="261" t="s">
        <v>801</v>
      </c>
      <c r="E32" s="55">
        <v>-4.8066577654485769</v>
      </c>
      <c r="F32" s="55">
        <f t="shared" si="0"/>
        <v>-4.1168243970102472</v>
      </c>
      <c r="G32" s="55">
        <v>-5.5674142989251196</v>
      </c>
      <c r="H32" s="15"/>
      <c r="I32" s="15"/>
      <c r="J32" s="15"/>
      <c r="K32" s="15"/>
    </row>
    <row r="33" spans="1:11" x14ac:dyDescent="0.25">
      <c r="A33" s="37"/>
      <c r="C33" s="191" t="s">
        <v>802</v>
      </c>
      <c r="D33" s="261" t="s">
        <v>803</v>
      </c>
      <c r="E33" s="55">
        <v>-4.2850483186130646</v>
      </c>
      <c r="F33" s="55">
        <f t="shared" si="0"/>
        <v>-4.1168243970102472</v>
      </c>
      <c r="G33" s="55">
        <v>-4.3339585736119002</v>
      </c>
      <c r="H33" s="15"/>
      <c r="I33" s="15"/>
      <c r="J33" s="15"/>
      <c r="K33" s="15"/>
    </row>
    <row r="34" spans="1:11" x14ac:dyDescent="0.25">
      <c r="A34" s="37"/>
      <c r="C34" s="191" t="s">
        <v>804</v>
      </c>
      <c r="D34" s="261" t="s">
        <v>805</v>
      </c>
      <c r="E34" s="55">
        <v>-4.2814212480113127</v>
      </c>
      <c r="F34" s="55">
        <f t="shared" si="0"/>
        <v>-4.1168243970102472</v>
      </c>
      <c r="G34" s="55">
        <v>-4.3336022965917795</v>
      </c>
      <c r="H34" s="15"/>
      <c r="I34" s="15"/>
      <c r="J34" s="15"/>
      <c r="K34" s="15"/>
    </row>
    <row r="35" spans="1:11" x14ac:dyDescent="0.25">
      <c r="A35" s="37"/>
      <c r="C35" s="191" t="s">
        <v>806</v>
      </c>
      <c r="D35" s="261" t="s">
        <v>807</v>
      </c>
      <c r="E35" s="55">
        <v>-4.2678839339866528</v>
      </c>
      <c r="F35" s="55">
        <f t="shared" si="0"/>
        <v>-4.1168243970102472</v>
      </c>
      <c r="G35" s="55">
        <v>-5.6003721986385706</v>
      </c>
      <c r="H35" s="15"/>
      <c r="I35" s="15"/>
      <c r="J35" s="15"/>
      <c r="K35" s="15"/>
    </row>
    <row r="36" spans="1:11" x14ac:dyDescent="0.25">
      <c r="A36" s="37"/>
      <c r="C36" s="156" t="s">
        <v>808</v>
      </c>
      <c r="D36" s="243" t="s">
        <v>809</v>
      </c>
      <c r="E36" s="55">
        <v>-4.2419657890241922</v>
      </c>
      <c r="F36" s="55">
        <f t="shared" si="0"/>
        <v>-4.1168243970102472</v>
      </c>
      <c r="G36" s="55">
        <v>-5.6123705962463397</v>
      </c>
      <c r="H36" s="15"/>
      <c r="I36" s="15"/>
      <c r="J36" s="15"/>
      <c r="K36" s="15"/>
    </row>
    <row r="37" spans="1:11" x14ac:dyDescent="0.25">
      <c r="A37" s="37"/>
      <c r="C37" s="156" t="s">
        <v>810</v>
      </c>
      <c r="D37" s="243" t="s">
        <v>811</v>
      </c>
      <c r="E37" s="55">
        <v>-3.9497468022573941</v>
      </c>
      <c r="F37" s="55">
        <f t="shared" si="0"/>
        <v>-4.1168243970102472</v>
      </c>
      <c r="G37" s="55">
        <v>-5.6270915426186594</v>
      </c>
      <c r="H37" s="15"/>
      <c r="I37" s="15"/>
      <c r="J37" s="15"/>
      <c r="K37" s="15"/>
    </row>
    <row r="38" spans="1:11" x14ac:dyDescent="0.25">
      <c r="A38" s="37"/>
      <c r="C38" s="156" t="s">
        <v>812</v>
      </c>
      <c r="D38" s="243" t="s">
        <v>813</v>
      </c>
      <c r="E38" s="55">
        <v>-3.4776784097903573</v>
      </c>
      <c r="F38" s="55">
        <f t="shared" si="0"/>
        <v>-4.1168243970102472</v>
      </c>
      <c r="G38" s="55">
        <v>-3.2337919380512696</v>
      </c>
      <c r="H38" s="15"/>
      <c r="I38" s="15"/>
      <c r="J38" s="15"/>
      <c r="K38" s="15"/>
    </row>
    <row r="39" spans="1:11" x14ac:dyDescent="0.25">
      <c r="A39" s="37"/>
      <c r="C39" s="156" t="s">
        <v>814</v>
      </c>
      <c r="D39" s="243" t="s">
        <v>815</v>
      </c>
      <c r="E39" s="55">
        <v>-3.3061081908310541</v>
      </c>
      <c r="F39" s="55">
        <f t="shared" si="0"/>
        <v>-4.1168243970102472</v>
      </c>
      <c r="G39" s="55">
        <v>-4.6419271904337798</v>
      </c>
      <c r="H39" s="15"/>
      <c r="I39" s="15"/>
      <c r="J39" s="15"/>
      <c r="K39" s="15"/>
    </row>
    <row r="40" spans="1:11" x14ac:dyDescent="0.25">
      <c r="A40" s="37"/>
      <c r="C40" s="156" t="s">
        <v>816</v>
      </c>
      <c r="D40" s="243" t="s">
        <v>817</v>
      </c>
      <c r="E40" s="55">
        <v>-3.1868090118156545</v>
      </c>
      <c r="F40" s="55">
        <f t="shared" si="0"/>
        <v>-4.1168243970102472</v>
      </c>
      <c r="G40" s="55">
        <v>-5.6192601597947904</v>
      </c>
      <c r="H40" s="15"/>
      <c r="I40" s="15"/>
      <c r="J40" s="15"/>
      <c r="K40" s="15"/>
    </row>
    <row r="41" spans="1:11" x14ac:dyDescent="0.25">
      <c r="A41" s="37"/>
      <c r="C41" s="156" t="s">
        <v>818</v>
      </c>
      <c r="D41" s="243" t="s">
        <v>819</v>
      </c>
      <c r="E41" s="55">
        <v>-2.3523667739198544</v>
      </c>
      <c r="F41" s="55">
        <f t="shared" si="0"/>
        <v>-4.1168243970102472</v>
      </c>
      <c r="G41" s="55">
        <v>-5.4230998382860305</v>
      </c>
      <c r="H41" s="15"/>
      <c r="I41" s="15"/>
      <c r="J41" s="15"/>
      <c r="K41" s="15"/>
    </row>
    <row r="42" spans="1:11" x14ac:dyDescent="0.25">
      <c r="A42" s="28"/>
      <c r="C42" s="155" t="s">
        <v>820</v>
      </c>
      <c r="D42" s="19" t="s">
        <v>821</v>
      </c>
      <c r="E42" s="55">
        <v>-1.1707194414862272</v>
      </c>
      <c r="F42" s="55">
        <f t="shared" si="0"/>
        <v>-4.1168243970102472</v>
      </c>
      <c r="G42" s="55">
        <v>-1.4101013686522199</v>
      </c>
    </row>
    <row r="43" spans="1:11" x14ac:dyDescent="0.25">
      <c r="A43" s="28"/>
      <c r="C43" s="155" t="s">
        <v>822</v>
      </c>
      <c r="D43" s="19" t="s">
        <v>823</v>
      </c>
      <c r="E43" s="55">
        <v>-0.23378287311663826</v>
      </c>
      <c r="F43" s="55">
        <f t="shared" si="0"/>
        <v>-4.1168243970102472</v>
      </c>
      <c r="G43" s="55">
        <v>-3.4407736116349703</v>
      </c>
    </row>
    <row r="44" spans="1:11" x14ac:dyDescent="0.25">
      <c r="C44" s="155" t="s">
        <v>824</v>
      </c>
      <c r="D44" s="19" t="s">
        <v>825</v>
      </c>
      <c r="E44" s="55">
        <v>0.18293254948559934</v>
      </c>
      <c r="F44" s="55">
        <f t="shared" si="0"/>
        <v>-4.1168243970102472</v>
      </c>
      <c r="G44" s="55">
        <v>-4.5824528550607404</v>
      </c>
    </row>
    <row r="45" spans="1:11" x14ac:dyDescent="0.25">
      <c r="C45" s="155" t="s">
        <v>826</v>
      </c>
      <c r="D45" s="19" t="s">
        <v>827</v>
      </c>
      <c r="E45" s="55">
        <v>0.3424284402384643</v>
      </c>
      <c r="F45" s="55">
        <f t="shared" si="0"/>
        <v>-4.1168243970102472</v>
      </c>
      <c r="G45" s="55">
        <v>-0.446264904305815</v>
      </c>
    </row>
    <row r="46" spans="1:11" x14ac:dyDescent="0.25">
      <c r="A46" s="53"/>
      <c r="C46" s="192" t="s">
        <v>828</v>
      </c>
      <c r="D46" s="262" t="s">
        <v>829</v>
      </c>
      <c r="E46" s="55">
        <v>1.6427197793303776</v>
      </c>
      <c r="F46" s="55">
        <f t="shared" si="0"/>
        <v>-4.1168243970102472</v>
      </c>
      <c r="G46" s="55">
        <v>-3.3088056218158801</v>
      </c>
    </row>
    <row r="47" spans="1:11" x14ac:dyDescent="0.25">
      <c r="A47" s="53"/>
      <c r="B47" s="53"/>
      <c r="C47" s="192"/>
      <c r="D47" s="210"/>
      <c r="E47" s="53"/>
      <c r="F47" s="53"/>
      <c r="G47" s="55"/>
    </row>
    <row r="48" spans="1:11" x14ac:dyDescent="0.25">
      <c r="A48" s="53"/>
      <c r="B48" s="53"/>
      <c r="C48" s="192"/>
      <c r="D48" s="210"/>
      <c r="E48" s="53"/>
      <c r="F48" s="53"/>
      <c r="G48" s="53"/>
    </row>
    <row r="49" spans="1:9" x14ac:dyDescent="0.25">
      <c r="A49" s="53"/>
      <c r="B49" s="53"/>
      <c r="C49" s="192" t="s">
        <v>830</v>
      </c>
      <c r="D49" s="262" t="s">
        <v>831</v>
      </c>
      <c r="E49" s="55">
        <v>-3.1740420739376702</v>
      </c>
      <c r="G49" s="55"/>
      <c r="H49" s="15">
        <v>-3.1740420739376702</v>
      </c>
      <c r="I49" s="55">
        <v>-0.33520700791531244</v>
      </c>
    </row>
    <row r="50" spans="1:9" x14ac:dyDescent="0.25">
      <c r="A50" s="53"/>
      <c r="B50" s="53"/>
      <c r="C50" s="192" t="s">
        <v>832</v>
      </c>
      <c r="D50" s="262" t="s">
        <v>833</v>
      </c>
      <c r="E50" s="55">
        <v>-3.010497937175785</v>
      </c>
      <c r="G50" s="55"/>
      <c r="H50" s="15">
        <v>-3.010497937175785</v>
      </c>
      <c r="I50" s="55">
        <v>-0.33520700791531244</v>
      </c>
    </row>
    <row r="51" spans="1:9" x14ac:dyDescent="0.25">
      <c r="A51" s="53"/>
      <c r="B51" s="53"/>
      <c r="C51" s="192" t="s">
        <v>834</v>
      </c>
      <c r="D51" s="262" t="s">
        <v>835</v>
      </c>
      <c r="E51" s="55">
        <v>-2.7233764164157321</v>
      </c>
      <c r="G51" s="55"/>
      <c r="H51" s="15">
        <v>-2.7233764164157321</v>
      </c>
      <c r="I51" s="55">
        <v>-0.33520700791531244</v>
      </c>
    </row>
    <row r="52" spans="1:9" x14ac:dyDescent="0.25">
      <c r="A52" s="53"/>
      <c r="B52" s="53"/>
      <c r="C52" s="192" t="s">
        <v>836</v>
      </c>
      <c r="D52" s="262" t="s">
        <v>837</v>
      </c>
      <c r="E52" s="55">
        <v>-2.2191627835329371</v>
      </c>
      <c r="G52" s="55"/>
      <c r="H52" s="15">
        <v>-2.2191627835329371</v>
      </c>
      <c r="I52" s="55">
        <v>-0.33520700791531244</v>
      </c>
    </row>
    <row r="53" spans="1:9" x14ac:dyDescent="0.25">
      <c r="A53" s="53"/>
      <c r="B53" s="53"/>
      <c r="C53" s="192" t="s">
        <v>838</v>
      </c>
      <c r="D53" s="262" t="s">
        <v>839</v>
      </c>
      <c r="E53" s="55">
        <v>-1.6946635179491665</v>
      </c>
      <c r="G53" s="55"/>
      <c r="H53" s="15">
        <v>-1.6946635179491665</v>
      </c>
      <c r="I53" s="55">
        <v>-0.33520700791531244</v>
      </c>
    </row>
    <row r="54" spans="1:9" x14ac:dyDescent="0.25">
      <c r="A54" s="53"/>
      <c r="B54" s="53"/>
      <c r="C54" s="192" t="s">
        <v>840</v>
      </c>
      <c r="D54" s="262" t="s">
        <v>841</v>
      </c>
      <c r="E54" s="55">
        <v>-1.1839568067875064</v>
      </c>
      <c r="G54" s="55"/>
      <c r="H54" s="15">
        <v>-1.1839568067875064</v>
      </c>
      <c r="I54" s="55">
        <v>-0.33520700791531244</v>
      </c>
    </row>
    <row r="55" spans="1:9" x14ac:dyDescent="0.25">
      <c r="A55" s="53"/>
      <c r="B55" s="53"/>
      <c r="C55" s="192" t="s">
        <v>842</v>
      </c>
      <c r="D55" s="262" t="s">
        <v>843</v>
      </c>
      <c r="E55" s="55">
        <v>-1.0946150914918746</v>
      </c>
      <c r="G55" s="55"/>
      <c r="H55" s="15">
        <v>-1.0946150914918746</v>
      </c>
      <c r="I55" s="55">
        <v>-0.33520700791531244</v>
      </c>
    </row>
    <row r="56" spans="1:9" x14ac:dyDescent="0.25">
      <c r="A56" s="53"/>
      <c r="B56" s="53"/>
      <c r="C56" s="192" t="s">
        <v>844</v>
      </c>
      <c r="D56" s="262" t="s">
        <v>845</v>
      </c>
      <c r="E56" s="55">
        <v>-1.0769834445103044</v>
      </c>
      <c r="G56" s="55"/>
      <c r="H56" s="15">
        <v>-1.0769834445103044</v>
      </c>
      <c r="I56" s="55">
        <v>-0.33520700791531244</v>
      </c>
    </row>
    <row r="57" spans="1:9" x14ac:dyDescent="0.25">
      <c r="A57" s="53"/>
      <c r="B57" s="53"/>
      <c r="C57" s="192" t="s">
        <v>846</v>
      </c>
      <c r="D57" s="262" t="s">
        <v>847</v>
      </c>
      <c r="E57" s="55">
        <v>-0.95536394529030133</v>
      </c>
      <c r="G57" s="55"/>
      <c r="H57" s="15">
        <v>-0.95536394529030133</v>
      </c>
      <c r="I57" s="55">
        <v>-0.33520700791531244</v>
      </c>
    </row>
    <row r="58" spans="1:9" x14ac:dyDescent="0.25">
      <c r="A58" s="53"/>
      <c r="B58" s="53"/>
      <c r="C58" s="192" t="s">
        <v>848</v>
      </c>
      <c r="D58" s="262" t="s">
        <v>849</v>
      </c>
      <c r="E58" s="55">
        <v>-0.51120599004194389</v>
      </c>
      <c r="G58" s="55"/>
      <c r="H58" s="15">
        <v>-0.51120599004194389</v>
      </c>
      <c r="I58" s="55">
        <v>-0.33520700791531244</v>
      </c>
    </row>
    <row r="59" spans="1:9" x14ac:dyDescent="0.25">
      <c r="A59" s="53"/>
      <c r="B59" s="53"/>
      <c r="C59" s="192" t="s">
        <v>850</v>
      </c>
      <c r="D59" s="262" t="s">
        <v>841</v>
      </c>
      <c r="E59" s="55">
        <v>-0.20308206904790893</v>
      </c>
      <c r="G59" s="55"/>
      <c r="H59" s="15">
        <v>-0.20308206904790893</v>
      </c>
      <c r="I59" s="55">
        <v>-0.33520700791531244</v>
      </c>
    </row>
    <row r="60" spans="1:9" x14ac:dyDescent="0.25">
      <c r="A60" s="53"/>
      <c r="B60" s="53"/>
      <c r="C60" s="192" t="s">
        <v>851</v>
      </c>
      <c r="D60" s="262" t="s">
        <v>852</v>
      </c>
      <c r="E60" s="55">
        <v>-0.19188655153475054</v>
      </c>
      <c r="G60" s="55"/>
      <c r="H60" s="15">
        <v>-0.19188655153475054</v>
      </c>
      <c r="I60" s="55">
        <v>-0.33520700791531244</v>
      </c>
    </row>
    <row r="61" spans="1:9" x14ac:dyDescent="0.25">
      <c r="A61" s="53"/>
      <c r="B61" s="53"/>
      <c r="C61" s="192" t="s">
        <v>853</v>
      </c>
      <c r="D61" s="262" t="s">
        <v>854</v>
      </c>
      <c r="E61" s="55">
        <v>-0.18068575558531563</v>
      </c>
      <c r="G61" s="55"/>
      <c r="H61" s="15">
        <v>-0.18068575558531563</v>
      </c>
      <c r="I61" s="55">
        <v>-0.33520700791531244</v>
      </c>
    </row>
    <row r="62" spans="1:9" x14ac:dyDescent="0.25">
      <c r="A62" s="53"/>
      <c r="B62" s="53"/>
      <c r="C62" s="192" t="s">
        <v>855</v>
      </c>
      <c r="D62" s="262" t="s">
        <v>856</v>
      </c>
      <c r="E62" s="55">
        <v>1.6547119721991521E-2</v>
      </c>
      <c r="G62" s="55"/>
      <c r="H62" s="15">
        <v>1.6547119721991521E-2</v>
      </c>
      <c r="I62" s="55">
        <v>-0.33520700791531244</v>
      </c>
    </row>
    <row r="63" spans="1:9" x14ac:dyDescent="0.25">
      <c r="A63" s="53"/>
      <c r="B63" s="53"/>
      <c r="C63" s="192" t="s">
        <v>857</v>
      </c>
      <c r="D63" s="262" t="s">
        <v>858</v>
      </c>
      <c r="E63" s="55">
        <v>9.5125032342522786E-2</v>
      </c>
      <c r="G63" s="55"/>
      <c r="H63" s="15">
        <v>9.5125032342522786E-2</v>
      </c>
      <c r="I63" s="55">
        <v>-0.33520700791531244</v>
      </c>
    </row>
    <row r="64" spans="1:9" x14ac:dyDescent="0.25">
      <c r="A64" s="53"/>
      <c r="B64" s="53"/>
      <c r="C64" s="192" t="s">
        <v>859</v>
      </c>
      <c r="D64" s="262" t="s">
        <v>860</v>
      </c>
      <c r="E64" s="55">
        <v>0.22048188520831502</v>
      </c>
      <c r="G64" s="55"/>
      <c r="H64" s="15">
        <v>0.22048188520831502</v>
      </c>
      <c r="I64" s="55">
        <v>-0.33520700791531244</v>
      </c>
    </row>
    <row r="65" spans="1:9" x14ac:dyDescent="0.25">
      <c r="A65" s="53"/>
      <c r="B65" s="53"/>
      <c r="C65" s="192" t="s">
        <v>861</v>
      </c>
      <c r="D65" s="262" t="s">
        <v>862</v>
      </c>
      <c r="E65" s="55">
        <v>0.25991761933082103</v>
      </c>
      <c r="G65" s="55"/>
      <c r="H65" s="15">
        <v>0.25991761933082103</v>
      </c>
      <c r="I65" s="55">
        <v>-0.33520700791531244</v>
      </c>
    </row>
    <row r="66" spans="1:9" x14ac:dyDescent="0.25">
      <c r="A66" s="53"/>
      <c r="B66" s="53"/>
      <c r="C66" s="192" t="s">
        <v>863</v>
      </c>
      <c r="D66" s="262" t="s">
        <v>864</v>
      </c>
      <c r="E66" s="55">
        <v>0.7173803192590924</v>
      </c>
      <c r="G66" s="55"/>
      <c r="H66" s="15">
        <v>0.7173803192590924</v>
      </c>
      <c r="I66" s="55">
        <v>-0.33520700791531244</v>
      </c>
    </row>
    <row r="67" spans="1:9" x14ac:dyDescent="0.25">
      <c r="A67" s="53"/>
      <c r="B67" s="53"/>
      <c r="C67" s="192" t="s">
        <v>865</v>
      </c>
      <c r="D67" s="262" t="s">
        <v>866</v>
      </c>
      <c r="E67" s="55">
        <v>0.97011462647580515</v>
      </c>
      <c r="G67" s="55"/>
      <c r="H67" s="15">
        <v>0.97011462647580515</v>
      </c>
      <c r="I67" s="55">
        <v>-0.33520700791531244</v>
      </c>
    </row>
    <row r="68" spans="1:9" x14ac:dyDescent="0.25">
      <c r="A68" s="53"/>
      <c r="B68" s="53"/>
      <c r="C68" s="192" t="s">
        <v>867</v>
      </c>
      <c r="D68" s="262" t="s">
        <v>867</v>
      </c>
      <c r="E68" s="55">
        <v>1.0452805493549988</v>
      </c>
      <c r="G68" s="55"/>
      <c r="H68" s="15">
        <v>1.0452805493549988</v>
      </c>
      <c r="I68" s="55">
        <v>-0.33520700791531244</v>
      </c>
    </row>
    <row r="69" spans="1:9" x14ac:dyDescent="0.25">
      <c r="C69" s="155" t="s">
        <v>868</v>
      </c>
      <c r="D69" s="19" t="s">
        <v>869</v>
      </c>
      <c r="E69" s="55">
        <v>1.1640758699372498</v>
      </c>
      <c r="G69" s="55"/>
      <c r="H69" s="15">
        <v>1.1640758699372498</v>
      </c>
      <c r="I69" s="55">
        <v>-0.33520700791531244</v>
      </c>
    </row>
    <row r="70" spans="1:9" x14ac:dyDescent="0.25">
      <c r="C70" s="155" t="s">
        <v>870</v>
      </c>
      <c r="D70" s="19" t="s">
        <v>871</v>
      </c>
      <c r="E70" s="55">
        <v>1.2567879899119561</v>
      </c>
      <c r="G70" s="55"/>
      <c r="H70" s="15">
        <v>1.2567879899119561</v>
      </c>
      <c r="I70" s="55">
        <v>-0.33520700791531244</v>
      </c>
    </row>
    <row r="71" spans="1:9" x14ac:dyDescent="0.25">
      <c r="C71" s="155" t="s">
        <v>872</v>
      </c>
      <c r="D71" s="19" t="s">
        <v>873</v>
      </c>
      <c r="E71" s="55">
        <v>1.9237147595356561</v>
      </c>
      <c r="G71" s="55"/>
      <c r="H71" s="15">
        <v>1.9237147595356561</v>
      </c>
      <c r="I71" s="55">
        <v>-0.33520700791531244</v>
      </c>
    </row>
    <row r="72" spans="1:9" x14ac:dyDescent="0.25">
      <c r="C72" s="155" t="s">
        <v>874</v>
      </c>
      <c r="D72" s="19" t="s">
        <v>875</v>
      </c>
      <c r="E72" s="55">
        <v>2.8298165248403961</v>
      </c>
      <c r="G72" s="55"/>
      <c r="H72" s="15">
        <v>2.8298165248403961</v>
      </c>
      <c r="I72" s="55">
        <v>-0.33520700791531244</v>
      </c>
    </row>
    <row r="73" spans="1:9" x14ac:dyDescent="0.25">
      <c r="E73" s="15"/>
    </row>
    <row r="74" spans="1:9" x14ac:dyDescent="0.25">
      <c r="E74" s="15"/>
    </row>
    <row r="75" spans="1:9" x14ac:dyDescent="0.25">
      <c r="E75" s="15"/>
    </row>
    <row r="76" spans="1:9" x14ac:dyDescent="0.25">
      <c r="E76" s="15"/>
    </row>
    <row r="77" spans="1:9" x14ac:dyDescent="0.25">
      <c r="A77" s="28" t="s">
        <v>876</v>
      </c>
      <c r="B77" s="28"/>
      <c r="C77" s="28"/>
      <c r="D77" s="28"/>
      <c r="E77" s="28"/>
    </row>
    <row r="78" spans="1:9" ht="59.25" customHeight="1" x14ac:dyDescent="0.25">
      <c r="A78" s="294" t="s">
        <v>877</v>
      </c>
      <c r="B78" s="294"/>
      <c r="C78" s="294"/>
      <c r="D78" s="294"/>
      <c r="E78" s="28"/>
    </row>
    <row r="80" spans="1:9" x14ac:dyDescent="0.25">
      <c r="A80" s="29" t="s">
        <v>878</v>
      </c>
      <c r="B80" s="7"/>
      <c r="C80" s="19"/>
      <c r="D80" s="7"/>
    </row>
    <row r="81" spans="1:4" ht="54.75" customHeight="1" x14ac:dyDescent="0.25">
      <c r="A81" s="295" t="s">
        <v>1039</v>
      </c>
      <c r="B81" s="295"/>
      <c r="C81" s="295"/>
      <c r="D81" s="295"/>
    </row>
  </sheetData>
  <mergeCells count="4">
    <mergeCell ref="C13:G13"/>
    <mergeCell ref="C14:G14"/>
    <mergeCell ref="A78:D78"/>
    <mergeCell ref="A81:D81"/>
  </mergeCells>
  <hyperlinks>
    <hyperlink ref="A5" location="Índice!A1" display="Índice/Contents" xr:uid="{4DF7B21D-BE27-4BBE-973F-2971BF3B19AB}"/>
  </hyperlinks>
  <pageMargins left="0.7" right="0.7" top="0.75" bottom="0.75" header="0.3" footer="0.3"/>
  <pageSetup paperSize="9" orientation="portrait" horizontalDpi="1200" verticalDpi="12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FDFDF-40F6-48AD-B6B5-A1F2120CF997}">
  <sheetPr codeName="Sheet61"/>
  <dimension ref="A5:L75"/>
  <sheetViews>
    <sheetView showGridLines="0" showRowColHeaders="0" zoomScaleNormal="100" workbookViewId="0">
      <selection activeCell="A8" sqref="A8"/>
    </sheetView>
  </sheetViews>
  <sheetFormatPr defaultRowHeight="15" x14ac:dyDescent="0.25"/>
  <cols>
    <col min="1" max="1" width="31.5703125" customWidth="1"/>
    <col min="2" max="2" width="7.5703125" bestFit="1" customWidth="1"/>
    <col min="3" max="3" width="62.42578125" style="155" customWidth="1"/>
    <col min="4" max="4" width="74.5703125" customWidth="1"/>
    <col min="5" max="11" width="28.140625" customWidth="1"/>
  </cols>
  <sheetData>
    <row r="5" spans="1:12" ht="36" customHeight="1" x14ac:dyDescent="0.25">
      <c r="A5" s="51" t="s">
        <v>6</v>
      </c>
    </row>
    <row r="6" spans="1:12" ht="18.75" x14ac:dyDescent="0.25">
      <c r="A6" s="5" t="s">
        <v>196</v>
      </c>
    </row>
    <row r="7" spans="1:12" x14ac:dyDescent="0.25">
      <c r="A7" s="61" t="s">
        <v>749</v>
      </c>
    </row>
    <row r="8" spans="1:12" ht="18.75" x14ac:dyDescent="0.25">
      <c r="A8" s="5"/>
    </row>
    <row r="9" spans="1:12" x14ac:dyDescent="0.25">
      <c r="A9" s="6"/>
    </row>
    <row r="10" spans="1:12" x14ac:dyDescent="0.25">
      <c r="A10" s="179" t="s">
        <v>879</v>
      </c>
    </row>
    <row r="11" spans="1:12" x14ac:dyDescent="0.25">
      <c r="A11" s="7" t="s">
        <v>880</v>
      </c>
    </row>
    <row r="12" spans="1:12" x14ac:dyDescent="0.25">
      <c r="A12" s="7"/>
    </row>
    <row r="13" spans="1:12" x14ac:dyDescent="0.25">
      <c r="A13" s="7"/>
      <c r="C13" s="286"/>
      <c r="D13" s="286"/>
      <c r="E13" s="286"/>
      <c r="F13" s="286"/>
      <c r="G13" s="286"/>
      <c r="H13" s="53"/>
    </row>
    <row r="14" spans="1:12" x14ac:dyDescent="0.25">
      <c r="C14" s="287"/>
      <c r="D14" s="287"/>
      <c r="E14" s="287"/>
      <c r="F14" s="287"/>
      <c r="G14" s="287"/>
      <c r="H14" s="53"/>
    </row>
    <row r="15" spans="1:12" x14ac:dyDescent="0.25">
      <c r="A15" s="46" t="s">
        <v>65</v>
      </c>
      <c r="C15" s="183" t="s">
        <v>767</v>
      </c>
      <c r="D15" s="183" t="s">
        <v>768</v>
      </c>
      <c r="E15" s="66"/>
      <c r="F15" s="66"/>
      <c r="G15" s="66"/>
      <c r="H15" s="53"/>
      <c r="I15" s="31"/>
      <c r="J15" s="31"/>
      <c r="K15" s="31"/>
      <c r="L15" s="31"/>
    </row>
    <row r="16" spans="1:12" s="33" customFormat="1" ht="14.45" customHeight="1" x14ac:dyDescent="0.25">
      <c r="A16" s="46"/>
      <c r="C16" s="184"/>
      <c r="D16" s="181"/>
      <c r="E16" s="180"/>
      <c r="F16" s="180"/>
      <c r="G16" s="180"/>
      <c r="H16" s="53"/>
      <c r="I16" s="182"/>
      <c r="J16" s="182"/>
      <c r="K16" s="182"/>
      <c r="L16" s="182"/>
    </row>
    <row r="17" spans="1:12" ht="14.45" customHeight="1" x14ac:dyDescent="0.25">
      <c r="C17" s="178"/>
      <c r="D17" s="35"/>
      <c r="E17" s="178"/>
      <c r="F17" s="178"/>
      <c r="G17" s="36"/>
      <c r="H17" s="53"/>
      <c r="I17" s="31"/>
      <c r="J17" s="31"/>
      <c r="K17" s="31"/>
      <c r="L17" s="31"/>
    </row>
    <row r="18" spans="1:12" s="46" customFormat="1" ht="37.5" customHeight="1" x14ac:dyDescent="0.25">
      <c r="A18" s="185"/>
      <c r="B18" s="186"/>
      <c r="C18" s="187"/>
      <c r="D18" s="86"/>
      <c r="E18" s="86" t="s">
        <v>881</v>
      </c>
      <c r="F18" s="86" t="s">
        <v>882</v>
      </c>
      <c r="G18" s="188" t="s">
        <v>883</v>
      </c>
      <c r="H18" s="188"/>
      <c r="I18" s="189"/>
      <c r="J18" s="189"/>
      <c r="L18" s="190"/>
    </row>
    <row r="19" spans="1:12" s="46" customFormat="1" ht="37.5" customHeight="1" x14ac:dyDescent="0.25">
      <c r="A19" s="185"/>
      <c r="B19" s="186"/>
      <c r="C19" s="187"/>
      <c r="D19" s="86"/>
      <c r="E19" s="259" t="s">
        <v>884</v>
      </c>
      <c r="F19" s="259" t="s">
        <v>885</v>
      </c>
      <c r="G19" s="259" t="s">
        <v>886</v>
      </c>
      <c r="H19" s="188"/>
      <c r="I19" s="189"/>
      <c r="J19" s="189"/>
      <c r="L19" s="190"/>
    </row>
    <row r="20" spans="1:12" x14ac:dyDescent="0.25">
      <c r="A20" s="37"/>
      <c r="B20" s="38"/>
      <c r="C20" s="191"/>
      <c r="D20" s="78"/>
      <c r="E20" s="78"/>
      <c r="F20" s="78"/>
      <c r="G20" s="55"/>
      <c r="H20" s="53"/>
      <c r="I20" s="31"/>
      <c r="J20" s="31"/>
      <c r="K20" s="31"/>
      <c r="L20" s="31"/>
    </row>
    <row r="21" spans="1:12" x14ac:dyDescent="0.25">
      <c r="A21" s="37"/>
      <c r="C21" s="191" t="s">
        <v>778</v>
      </c>
      <c r="D21" s="261" t="s">
        <v>779</v>
      </c>
      <c r="E21" s="55">
        <v>-24.460042139870438</v>
      </c>
      <c r="F21" s="55">
        <v>-5.8479293056532384</v>
      </c>
      <c r="G21" s="55">
        <v>-1.7127384925382501</v>
      </c>
      <c r="H21" s="53"/>
      <c r="I21" s="31"/>
      <c r="J21" s="31"/>
      <c r="K21" s="31"/>
      <c r="L21" s="31"/>
    </row>
    <row r="22" spans="1:12" x14ac:dyDescent="0.25">
      <c r="A22" s="37"/>
      <c r="C22" s="191" t="s">
        <v>780</v>
      </c>
      <c r="D22" s="261" t="s">
        <v>781</v>
      </c>
      <c r="E22" s="55">
        <v>-6.7083018417598055</v>
      </c>
      <c r="F22" s="55">
        <v>-2.7851200392971953</v>
      </c>
      <c r="G22" s="55">
        <v>0.4004312336361977</v>
      </c>
      <c r="H22" s="53"/>
      <c r="I22" s="31"/>
      <c r="J22" s="31"/>
      <c r="K22" s="31"/>
      <c r="L22" s="31"/>
    </row>
    <row r="23" spans="1:12" x14ac:dyDescent="0.25">
      <c r="A23" s="37"/>
      <c r="C23" s="191" t="s">
        <v>782</v>
      </c>
      <c r="D23" s="261" t="s">
        <v>783</v>
      </c>
      <c r="E23" s="55">
        <v>-6.4037228763779979</v>
      </c>
      <c r="F23" s="55">
        <v>-0.81415522347183789</v>
      </c>
      <c r="G23" s="55">
        <v>0.28189811396737241</v>
      </c>
      <c r="H23" s="53"/>
      <c r="I23" s="31"/>
      <c r="J23" s="31"/>
      <c r="K23" s="31"/>
      <c r="L23" s="31"/>
    </row>
    <row r="24" spans="1:12" x14ac:dyDescent="0.25">
      <c r="A24" s="37"/>
      <c r="C24" s="191" t="s">
        <v>784</v>
      </c>
      <c r="D24" s="261" t="s">
        <v>785</v>
      </c>
      <c r="E24" s="55">
        <v>-6.1984026274539161</v>
      </c>
      <c r="F24" s="55">
        <v>-0.6016227882007561</v>
      </c>
      <c r="G24" s="55">
        <v>7.2300771208205106E-2</v>
      </c>
      <c r="H24" s="53"/>
      <c r="I24" s="31"/>
      <c r="J24" s="31"/>
      <c r="K24" s="31"/>
      <c r="L24" s="31"/>
    </row>
    <row r="25" spans="1:12" x14ac:dyDescent="0.25">
      <c r="A25" s="37"/>
      <c r="C25" s="191" t="s">
        <v>786</v>
      </c>
      <c r="D25" s="261" t="s">
        <v>787</v>
      </c>
      <c r="E25" s="55">
        <v>-6.1693319798025215</v>
      </c>
      <c r="F25" s="55">
        <v>-0.57115190053263198</v>
      </c>
      <c r="G25" s="55">
        <v>-0.49916805324458835</v>
      </c>
      <c r="H25" s="53"/>
      <c r="I25" s="31"/>
      <c r="J25" s="31"/>
      <c r="K25" s="31"/>
      <c r="L25" s="31"/>
    </row>
    <row r="26" spans="1:12" x14ac:dyDescent="0.25">
      <c r="A26" s="37"/>
      <c r="C26" s="191" t="s">
        <v>788</v>
      </c>
      <c r="D26" s="261" t="s">
        <v>789</v>
      </c>
      <c r="E26" s="55">
        <v>-6.1379150757838659</v>
      </c>
      <c r="F26" s="55">
        <v>-2.183439672680056</v>
      </c>
      <c r="G26" s="55">
        <v>-4.8837503158958668</v>
      </c>
      <c r="H26" s="53"/>
      <c r="I26" s="31"/>
      <c r="J26" s="31"/>
      <c r="K26" s="31"/>
      <c r="L26" s="31"/>
    </row>
    <row r="27" spans="1:12" x14ac:dyDescent="0.25">
      <c r="A27" s="37"/>
      <c r="C27" s="191" t="s">
        <v>790</v>
      </c>
      <c r="D27" s="261" t="s">
        <v>791</v>
      </c>
      <c r="E27" s="55">
        <v>-5.9948235756642561</v>
      </c>
      <c r="F27" s="55">
        <v>-0.37412394588166631</v>
      </c>
      <c r="G27" s="55">
        <v>-0.90012858979852695</v>
      </c>
      <c r="H27" s="53"/>
      <c r="I27" s="31"/>
      <c r="J27" s="31"/>
      <c r="K27" s="31"/>
      <c r="L27" s="31"/>
    </row>
    <row r="28" spans="1:12" x14ac:dyDescent="0.25">
      <c r="A28" s="37"/>
      <c r="C28" s="191" t="s">
        <v>792</v>
      </c>
      <c r="D28" s="261" t="s">
        <v>793</v>
      </c>
      <c r="E28" s="55">
        <v>-5.5016451742821175</v>
      </c>
      <c r="F28" s="55">
        <v>0.11094228096919245</v>
      </c>
      <c r="G28" s="55">
        <v>0.12049100082838038</v>
      </c>
      <c r="H28" s="53"/>
      <c r="I28" s="17"/>
      <c r="J28" s="17"/>
      <c r="K28" s="17"/>
      <c r="L28" s="17"/>
    </row>
    <row r="29" spans="1:12" x14ac:dyDescent="0.25">
      <c r="A29" s="37"/>
      <c r="C29" s="191" t="s">
        <v>794</v>
      </c>
      <c r="D29" s="261" t="s">
        <v>795</v>
      </c>
      <c r="E29" s="55">
        <v>-5.4388463013894466</v>
      </c>
      <c r="F29" s="55">
        <v>0.19401681474845311</v>
      </c>
      <c r="G29" s="55">
        <v>1.2304554724677246</v>
      </c>
      <c r="H29" s="53"/>
    </row>
    <row r="30" spans="1:12" x14ac:dyDescent="0.25">
      <c r="A30" s="37"/>
      <c r="C30" s="191" t="s">
        <v>796</v>
      </c>
      <c r="D30" s="261" t="s">
        <v>797</v>
      </c>
      <c r="E30" s="55">
        <v>-5.2410366981833221</v>
      </c>
      <c r="F30" s="55">
        <v>-3.0340138875120424</v>
      </c>
      <c r="G30" s="55">
        <v>-3.3952408589669147</v>
      </c>
      <c r="H30" s="53"/>
    </row>
    <row r="31" spans="1:12" x14ac:dyDescent="0.25">
      <c r="A31" s="37"/>
      <c r="C31" s="191" t="s">
        <v>798</v>
      </c>
      <c r="D31" s="261" t="s">
        <v>799</v>
      </c>
      <c r="E31" s="55">
        <v>-4.9158118831043254</v>
      </c>
      <c r="F31" s="55">
        <v>0.69902113013402456</v>
      </c>
      <c r="G31" s="55">
        <v>-0.89802130898021915</v>
      </c>
      <c r="H31" s="53"/>
      <c r="I31" s="15"/>
      <c r="J31" s="15"/>
      <c r="K31" s="15"/>
      <c r="L31" s="15"/>
    </row>
    <row r="32" spans="1:12" x14ac:dyDescent="0.25">
      <c r="A32" s="37"/>
      <c r="C32" s="191" t="s">
        <v>800</v>
      </c>
      <c r="D32" s="261" t="s">
        <v>801</v>
      </c>
      <c r="E32" s="55">
        <v>-4.8066577654485769</v>
      </c>
      <c r="F32" s="55">
        <v>0.76075653347654271</v>
      </c>
      <c r="G32" s="55">
        <v>-0.43262204033909768</v>
      </c>
      <c r="H32" s="53"/>
      <c r="I32" s="15"/>
      <c r="J32" s="15"/>
      <c r="K32" s="15"/>
      <c r="L32" s="15"/>
    </row>
    <row r="33" spans="1:12" x14ac:dyDescent="0.25">
      <c r="A33" s="37"/>
      <c r="C33" s="191" t="s">
        <v>802</v>
      </c>
      <c r="D33" s="261" t="s">
        <v>803</v>
      </c>
      <c r="E33" s="55">
        <v>-4.2850483186130646</v>
      </c>
      <c r="F33" s="55">
        <v>4.8910254998835612E-2</v>
      </c>
      <c r="G33" s="55">
        <v>1.0763064133016513</v>
      </c>
      <c r="H33" s="53"/>
      <c r="I33" s="15"/>
      <c r="J33" s="15"/>
      <c r="K33" s="15"/>
      <c r="L33" s="15"/>
    </row>
    <row r="34" spans="1:12" x14ac:dyDescent="0.25">
      <c r="A34" s="37"/>
      <c r="C34" s="191" t="s">
        <v>804</v>
      </c>
      <c r="D34" s="261" t="s">
        <v>805</v>
      </c>
      <c r="E34" s="55">
        <v>-4.2814212480113127</v>
      </c>
      <c r="F34" s="55">
        <v>5.2181048580466793E-2</v>
      </c>
      <c r="G34" s="55">
        <v>0.70178086326590972</v>
      </c>
      <c r="H34" s="53"/>
      <c r="I34" s="15"/>
      <c r="J34" s="15"/>
      <c r="K34" s="15"/>
      <c r="L34" s="15"/>
    </row>
    <row r="35" spans="1:12" x14ac:dyDescent="0.25">
      <c r="A35" s="37"/>
      <c r="C35" s="191" t="s">
        <v>806</v>
      </c>
      <c r="D35" s="261" t="s">
        <v>807</v>
      </c>
      <c r="E35" s="55">
        <v>-4.2678839339866528</v>
      </c>
      <c r="F35" s="55">
        <v>1.3324882646519178</v>
      </c>
      <c r="G35" s="55">
        <v>-0.31419594401599227</v>
      </c>
      <c r="H35" s="53"/>
      <c r="I35" s="15"/>
      <c r="J35" s="15"/>
      <c r="K35" s="15"/>
      <c r="L35" s="15"/>
    </row>
    <row r="36" spans="1:12" x14ac:dyDescent="0.25">
      <c r="A36" s="37"/>
      <c r="C36" s="156" t="s">
        <v>808</v>
      </c>
      <c r="D36" s="243" t="s">
        <v>809</v>
      </c>
      <c r="E36" s="55">
        <v>-4.2419657890241922</v>
      </c>
      <c r="F36" s="55">
        <v>1.3704048072221475</v>
      </c>
      <c r="G36" s="55">
        <v>1.1473962930273558</v>
      </c>
      <c r="H36" s="53"/>
      <c r="I36" s="15"/>
      <c r="J36" s="15"/>
      <c r="K36" s="15"/>
      <c r="L36" s="15"/>
    </row>
    <row r="37" spans="1:12" x14ac:dyDescent="0.25">
      <c r="A37" s="37"/>
      <c r="C37" s="156" t="s">
        <v>810</v>
      </c>
      <c r="D37" s="243" t="s">
        <v>811</v>
      </c>
      <c r="E37" s="55">
        <v>-3.9497468022573941</v>
      </c>
      <c r="F37" s="55">
        <v>1.6773447403612654</v>
      </c>
      <c r="G37" s="55">
        <v>0.53270198283514958</v>
      </c>
      <c r="H37" s="53"/>
      <c r="I37" s="15"/>
      <c r="J37" s="15"/>
      <c r="K37" s="15"/>
      <c r="L37" s="15"/>
    </row>
    <row r="38" spans="1:12" x14ac:dyDescent="0.25">
      <c r="A38" s="37"/>
      <c r="C38" s="156" t="s">
        <v>814</v>
      </c>
      <c r="D38" s="243" t="s">
        <v>815</v>
      </c>
      <c r="E38" s="55">
        <v>-3.3061081908310541</v>
      </c>
      <c r="F38" s="55">
        <v>1.3358189996027257</v>
      </c>
      <c r="G38" s="55">
        <v>-0.11834319526627723</v>
      </c>
      <c r="H38" s="53"/>
      <c r="I38" s="15"/>
      <c r="J38" s="15"/>
      <c r="K38" s="15"/>
      <c r="L38" s="15"/>
    </row>
    <row r="39" spans="1:12" x14ac:dyDescent="0.25">
      <c r="A39" s="37"/>
      <c r="C39" s="156" t="s">
        <v>816</v>
      </c>
      <c r="D39" s="243" t="s">
        <v>817</v>
      </c>
      <c r="E39" s="55">
        <v>-3.1868090118156545</v>
      </c>
      <c r="F39" s="55">
        <v>2.432451147979136</v>
      </c>
      <c r="G39" s="55">
        <v>0.30947775628627028</v>
      </c>
      <c r="H39" s="53"/>
      <c r="I39" s="15"/>
      <c r="J39" s="15"/>
      <c r="K39" s="15"/>
      <c r="L39" s="15"/>
    </row>
    <row r="40" spans="1:12" x14ac:dyDescent="0.25">
      <c r="A40" s="37"/>
      <c r="C40" s="156" t="s">
        <v>818</v>
      </c>
      <c r="D40" s="243" t="s">
        <v>819</v>
      </c>
      <c r="E40" s="55">
        <v>-2.3523667739198544</v>
      </c>
      <c r="F40" s="55">
        <v>3.0707330643661761</v>
      </c>
      <c r="G40" s="55">
        <v>0.56333620217510827</v>
      </c>
      <c r="H40" s="53"/>
      <c r="I40" s="15"/>
      <c r="J40" s="15"/>
      <c r="K40" s="15"/>
      <c r="L40" s="15"/>
    </row>
    <row r="41" spans="1:12" x14ac:dyDescent="0.25">
      <c r="A41" s="28"/>
      <c r="C41" s="155" t="s">
        <v>820</v>
      </c>
      <c r="D41" s="19" t="s">
        <v>821</v>
      </c>
      <c r="E41" s="55">
        <v>-1.1707194414862272</v>
      </c>
      <c r="F41" s="55">
        <v>0.23938192716599271</v>
      </c>
      <c r="G41" s="55">
        <v>-0.77034551140265251</v>
      </c>
      <c r="H41" s="53"/>
      <c r="I41" s="15"/>
      <c r="J41" s="15"/>
      <c r="K41" s="15"/>
      <c r="L41" s="15"/>
    </row>
    <row r="42" spans="1:12" x14ac:dyDescent="0.25">
      <c r="A42" s="28"/>
      <c r="C42" s="155" t="s">
        <v>822</v>
      </c>
      <c r="D42" s="19" t="s">
        <v>823</v>
      </c>
      <c r="E42" s="55">
        <v>-0.23378287311663826</v>
      </c>
      <c r="F42" s="55">
        <v>3.2069907385183321</v>
      </c>
      <c r="G42" s="55">
        <v>0.54257724189901069</v>
      </c>
      <c r="H42" s="53"/>
    </row>
    <row r="43" spans="1:12" x14ac:dyDescent="0.25">
      <c r="C43" s="155" t="s">
        <v>824</v>
      </c>
      <c r="D43" s="19" t="s">
        <v>825</v>
      </c>
      <c r="E43" s="55">
        <v>0.18293254948559934</v>
      </c>
      <c r="F43" s="55">
        <v>4.7653854045463397</v>
      </c>
      <c r="G43" s="55">
        <v>4.6659972830901779</v>
      </c>
      <c r="H43" s="53"/>
    </row>
    <row r="44" spans="1:12" x14ac:dyDescent="0.25">
      <c r="C44" s="155" t="s">
        <v>826</v>
      </c>
      <c r="D44" s="19" t="s">
        <v>827</v>
      </c>
      <c r="E44" s="55">
        <v>0.3424284402384643</v>
      </c>
      <c r="F44" s="55">
        <v>0.78869334454427931</v>
      </c>
      <c r="G44" s="55">
        <v>-0.11131209127592001</v>
      </c>
      <c r="H44" s="53"/>
    </row>
    <row r="45" spans="1:12" x14ac:dyDescent="0.25">
      <c r="A45" s="53"/>
      <c r="C45" s="192" t="s">
        <v>828</v>
      </c>
      <c r="D45" s="262" t="s">
        <v>829</v>
      </c>
      <c r="E45" s="55">
        <v>1.6427197793303776</v>
      </c>
      <c r="F45" s="55">
        <v>4.9515254011462577</v>
      </c>
      <c r="G45" s="55">
        <v>6.985267169977277</v>
      </c>
      <c r="H45" s="53"/>
    </row>
    <row r="46" spans="1:12" x14ac:dyDescent="0.25">
      <c r="A46" s="53"/>
      <c r="B46" s="53"/>
      <c r="C46" s="192"/>
      <c r="D46" s="53"/>
      <c r="E46" s="53"/>
      <c r="F46" s="53"/>
      <c r="G46" s="55"/>
      <c r="H46" s="53"/>
    </row>
    <row r="47" spans="1:12" x14ac:dyDescent="0.25">
      <c r="A47" s="53"/>
      <c r="B47" s="53"/>
      <c r="C47" s="192"/>
      <c r="D47" s="53"/>
      <c r="E47" s="53"/>
      <c r="F47" s="53"/>
      <c r="G47" s="53"/>
      <c r="H47" s="53"/>
    </row>
    <row r="48" spans="1:12" x14ac:dyDescent="0.25">
      <c r="A48" s="28" t="s">
        <v>887</v>
      </c>
      <c r="B48" s="53"/>
      <c r="C48" s="192"/>
      <c r="D48" s="192"/>
      <c r="E48" s="55"/>
      <c r="G48" s="55"/>
      <c r="H48" s="53"/>
    </row>
    <row r="49" spans="1:10" x14ac:dyDescent="0.25">
      <c r="A49" s="28" t="s">
        <v>888</v>
      </c>
      <c r="B49" s="53"/>
      <c r="C49" s="192"/>
      <c r="D49" s="192"/>
      <c r="E49" s="55"/>
      <c r="G49" s="55"/>
      <c r="H49" s="53"/>
      <c r="I49" s="15"/>
      <c r="J49" s="55"/>
    </row>
    <row r="50" spans="1:10" x14ac:dyDescent="0.25">
      <c r="A50" s="29" t="s">
        <v>878</v>
      </c>
      <c r="B50" s="210"/>
      <c r="C50" s="262"/>
      <c r="D50" s="192"/>
      <c r="E50" s="55"/>
      <c r="G50" s="55"/>
      <c r="H50" s="53"/>
      <c r="I50" s="15"/>
      <c r="J50" s="55"/>
    </row>
    <row r="51" spans="1:10" x14ac:dyDescent="0.25">
      <c r="A51" s="29" t="s">
        <v>889</v>
      </c>
      <c r="B51" s="210"/>
      <c r="C51" s="262"/>
      <c r="D51" s="192"/>
      <c r="E51" s="55"/>
      <c r="G51" s="55"/>
      <c r="H51" s="53"/>
      <c r="I51" s="15"/>
      <c r="J51" s="55"/>
    </row>
    <row r="52" spans="1:10" x14ac:dyDescent="0.25">
      <c r="A52" s="53"/>
      <c r="B52" s="53"/>
      <c r="C52" s="192"/>
      <c r="D52" s="192"/>
      <c r="E52" s="55"/>
      <c r="G52" s="55"/>
      <c r="H52" s="53"/>
      <c r="I52" s="15"/>
      <c r="J52" s="55"/>
    </row>
    <row r="53" spans="1:10" x14ac:dyDescent="0.25">
      <c r="A53" s="53"/>
      <c r="B53" s="53"/>
      <c r="C53" s="192"/>
      <c r="D53" s="192"/>
      <c r="E53" s="55"/>
      <c r="G53" s="55"/>
      <c r="H53" s="53"/>
      <c r="I53" s="15"/>
      <c r="J53" s="55"/>
    </row>
    <row r="54" spans="1:10" x14ac:dyDescent="0.25">
      <c r="A54" s="53"/>
      <c r="B54" s="53"/>
      <c r="C54" s="192"/>
      <c r="D54" s="192"/>
      <c r="E54" s="55"/>
      <c r="G54" s="55"/>
      <c r="H54" s="53"/>
      <c r="I54" s="15"/>
      <c r="J54" s="55"/>
    </row>
    <row r="55" spans="1:10" x14ac:dyDescent="0.25">
      <c r="A55" s="53"/>
      <c r="B55" s="53"/>
      <c r="C55" s="192"/>
      <c r="D55" s="192"/>
      <c r="E55" s="55"/>
      <c r="G55" s="55"/>
      <c r="H55" s="53"/>
      <c r="I55" s="15"/>
      <c r="J55" s="55"/>
    </row>
    <row r="56" spans="1:10" x14ac:dyDescent="0.25">
      <c r="A56" s="53"/>
      <c r="B56" s="53"/>
      <c r="C56" s="192"/>
      <c r="D56" s="192"/>
      <c r="E56" s="55"/>
      <c r="G56" s="55"/>
      <c r="H56" s="53"/>
      <c r="I56" s="15"/>
      <c r="J56" s="55"/>
    </row>
    <row r="57" spans="1:10" x14ac:dyDescent="0.25">
      <c r="A57" s="53"/>
      <c r="B57" s="53"/>
      <c r="C57" s="192"/>
      <c r="D57" s="192"/>
      <c r="E57" s="55"/>
      <c r="G57" s="55"/>
      <c r="H57" s="53"/>
      <c r="I57" s="15"/>
      <c r="J57" s="55"/>
    </row>
    <row r="58" spans="1:10" x14ac:dyDescent="0.25">
      <c r="A58" s="53"/>
      <c r="B58" s="53"/>
      <c r="C58" s="192"/>
      <c r="D58" s="192"/>
      <c r="E58" s="55"/>
      <c r="G58" s="55"/>
      <c r="H58" s="53"/>
      <c r="I58" s="15"/>
      <c r="J58" s="55"/>
    </row>
    <row r="59" spans="1:10" x14ac:dyDescent="0.25">
      <c r="A59" s="53"/>
      <c r="B59" s="53"/>
      <c r="C59" s="192"/>
      <c r="D59" s="192"/>
      <c r="E59" s="55"/>
      <c r="G59" s="55"/>
      <c r="H59" s="53"/>
      <c r="I59" s="15"/>
      <c r="J59" s="55"/>
    </row>
    <row r="60" spans="1:10" x14ac:dyDescent="0.25">
      <c r="A60" s="53"/>
      <c r="B60" s="53"/>
      <c r="C60" s="192"/>
      <c r="D60" s="192"/>
      <c r="E60" s="55"/>
      <c r="G60" s="55"/>
      <c r="H60" s="53"/>
      <c r="I60" s="15"/>
      <c r="J60" s="55"/>
    </row>
    <row r="61" spans="1:10" x14ac:dyDescent="0.25">
      <c r="A61" s="53"/>
      <c r="B61" s="53"/>
      <c r="C61" s="192"/>
      <c r="D61" s="192"/>
      <c r="E61" s="55"/>
      <c r="G61" s="55"/>
      <c r="H61" s="53"/>
      <c r="I61" s="15"/>
      <c r="J61" s="55"/>
    </row>
    <row r="62" spans="1:10" x14ac:dyDescent="0.25">
      <c r="A62" s="53"/>
      <c r="B62" s="53"/>
      <c r="C62" s="192"/>
      <c r="D62" s="192"/>
      <c r="E62" s="55"/>
      <c r="G62" s="55"/>
      <c r="H62" s="53"/>
      <c r="I62" s="15"/>
      <c r="J62" s="55"/>
    </row>
    <row r="63" spans="1:10" x14ac:dyDescent="0.25">
      <c r="A63" s="53"/>
      <c r="B63" s="53"/>
      <c r="C63" s="192"/>
      <c r="D63" s="192"/>
      <c r="E63" s="55"/>
      <c r="G63" s="55"/>
      <c r="H63" s="53"/>
      <c r="I63" s="15"/>
      <c r="J63" s="55"/>
    </row>
    <row r="64" spans="1:10" x14ac:dyDescent="0.25">
      <c r="A64" s="53"/>
      <c r="B64" s="53"/>
      <c r="C64" s="192"/>
      <c r="D64" s="192"/>
      <c r="E64" s="55"/>
      <c r="G64" s="55"/>
      <c r="H64" s="53"/>
      <c r="I64" s="15"/>
      <c r="J64" s="55"/>
    </row>
    <row r="65" spans="1:10" x14ac:dyDescent="0.25">
      <c r="A65" s="53"/>
      <c r="B65" s="53"/>
      <c r="C65" s="192"/>
      <c r="D65" s="192"/>
      <c r="E65" s="55"/>
      <c r="G65" s="55"/>
      <c r="H65" s="53"/>
      <c r="I65" s="15"/>
      <c r="J65" s="55"/>
    </row>
    <row r="66" spans="1:10" x14ac:dyDescent="0.25">
      <c r="A66" s="53"/>
      <c r="B66" s="53"/>
      <c r="C66" s="192"/>
      <c r="D66" s="192"/>
      <c r="E66" s="55"/>
      <c r="G66" s="55"/>
      <c r="H66" s="53"/>
      <c r="I66" s="15"/>
      <c r="J66" s="55"/>
    </row>
    <row r="67" spans="1:10" x14ac:dyDescent="0.25">
      <c r="A67" s="53"/>
      <c r="B67" s="53"/>
      <c r="C67" s="192"/>
      <c r="D67" s="192"/>
      <c r="E67" s="55"/>
      <c r="G67" s="55"/>
      <c r="H67" s="53"/>
      <c r="I67" s="15"/>
      <c r="J67" s="55"/>
    </row>
    <row r="68" spans="1:10" x14ac:dyDescent="0.25">
      <c r="D68" s="155"/>
      <c r="E68" s="55"/>
      <c r="G68" s="55"/>
      <c r="H68" s="53"/>
      <c r="I68" s="15"/>
      <c r="J68" s="55"/>
    </row>
    <row r="69" spans="1:10" x14ac:dyDescent="0.25">
      <c r="D69" s="155"/>
      <c r="E69" s="55"/>
      <c r="G69" s="55"/>
      <c r="H69" s="53"/>
      <c r="I69" s="15"/>
      <c r="J69" s="55"/>
    </row>
    <row r="70" spans="1:10" x14ac:dyDescent="0.25">
      <c r="D70" s="155"/>
      <c r="E70" s="55"/>
      <c r="G70" s="55"/>
      <c r="H70" s="53"/>
      <c r="I70" s="15"/>
      <c r="J70" s="55"/>
    </row>
    <row r="71" spans="1:10" x14ac:dyDescent="0.25">
      <c r="D71" s="155"/>
      <c r="E71" s="55"/>
      <c r="G71" s="55"/>
      <c r="H71" s="53"/>
      <c r="I71" s="15"/>
      <c r="J71" s="55"/>
    </row>
    <row r="72" spans="1:10" x14ac:dyDescent="0.25">
      <c r="E72" s="15"/>
      <c r="H72" s="53"/>
      <c r="I72" s="15"/>
      <c r="J72" s="55"/>
    </row>
    <row r="73" spans="1:10" x14ac:dyDescent="0.25">
      <c r="E73" s="15"/>
    </row>
    <row r="74" spans="1:10" x14ac:dyDescent="0.25">
      <c r="E74" s="15"/>
    </row>
    <row r="75" spans="1:10" x14ac:dyDescent="0.25">
      <c r="E75" s="15"/>
    </row>
  </sheetData>
  <mergeCells count="2">
    <mergeCell ref="C13:G13"/>
    <mergeCell ref="C14:G14"/>
  </mergeCells>
  <hyperlinks>
    <hyperlink ref="A5" location="Índice!A1" display="Índice/Contents" xr:uid="{541AACB9-5E54-4EC8-B2B0-DB44AE93C0A2}"/>
  </hyperlinks>
  <pageMargins left="0.7" right="0.7" top="0.75" bottom="0.75" header="0.3" footer="0.3"/>
  <pageSetup paperSize="9" orientation="portrait" horizontalDpi="1200" verticalDpi="12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E2F58-C020-4B6B-857F-93FADF461767}">
  <sheetPr codeName="Sheet62"/>
  <dimension ref="A5:I70"/>
  <sheetViews>
    <sheetView showGridLines="0" showRowColHeaders="0" zoomScaleNormal="100" workbookViewId="0">
      <selection activeCell="A8" sqref="A8"/>
    </sheetView>
  </sheetViews>
  <sheetFormatPr defaultRowHeight="15" x14ac:dyDescent="0.25"/>
  <cols>
    <col min="1" max="1" width="15" customWidth="1"/>
    <col min="2" max="2" width="16.28515625" customWidth="1"/>
    <col min="3" max="3" width="66.140625" customWidth="1"/>
    <col min="4" max="4" width="94.42578125" customWidth="1"/>
  </cols>
  <sheetData>
    <row r="5" spans="1:9" ht="36" customHeight="1" x14ac:dyDescent="0.25">
      <c r="A5" s="51" t="s">
        <v>6</v>
      </c>
    </row>
    <row r="6" spans="1:9" ht="18.75" x14ac:dyDescent="0.25">
      <c r="A6" s="5" t="s">
        <v>196</v>
      </c>
    </row>
    <row r="7" spans="1:9" x14ac:dyDescent="0.25">
      <c r="A7" s="61" t="s">
        <v>749</v>
      </c>
    </row>
    <row r="8" spans="1:9" ht="18.75" x14ac:dyDescent="0.25">
      <c r="A8" s="5"/>
    </row>
    <row r="9" spans="1:9" x14ac:dyDescent="0.25">
      <c r="A9" s="6"/>
    </row>
    <row r="10" spans="1:9" x14ac:dyDescent="0.25">
      <c r="A10" s="179" t="s">
        <v>890</v>
      </c>
    </row>
    <row r="11" spans="1:9" x14ac:dyDescent="0.25">
      <c r="A11" s="7" t="s">
        <v>891</v>
      </c>
    </row>
    <row r="12" spans="1:9" x14ac:dyDescent="0.25">
      <c r="A12" s="7"/>
    </row>
    <row r="13" spans="1:9" x14ac:dyDescent="0.25">
      <c r="A13" s="7"/>
      <c r="C13" s="286" t="s">
        <v>683</v>
      </c>
      <c r="D13" s="286"/>
      <c r="E13" s="53"/>
    </row>
    <row r="14" spans="1:9" x14ac:dyDescent="0.25">
      <c r="C14" s="287" t="s">
        <v>686</v>
      </c>
      <c r="D14" s="287"/>
      <c r="E14" s="53"/>
    </row>
    <row r="15" spans="1:9" x14ac:dyDescent="0.25">
      <c r="A15" s="46" t="s">
        <v>65</v>
      </c>
      <c r="C15" s="296" t="s">
        <v>892</v>
      </c>
      <c r="D15" s="296"/>
      <c r="E15" s="53"/>
      <c r="F15" s="31"/>
      <c r="G15" s="31"/>
      <c r="H15" s="31"/>
      <c r="I15" s="31"/>
    </row>
    <row r="16" spans="1:9" s="33" customFormat="1" ht="14.45" customHeight="1" x14ac:dyDescent="0.25">
      <c r="A16" s="46"/>
      <c r="C16" s="181" t="s">
        <v>893</v>
      </c>
      <c r="D16" s="181" t="s">
        <v>894</v>
      </c>
      <c r="E16" s="53"/>
      <c r="F16" s="182"/>
      <c r="G16" s="182"/>
      <c r="H16" s="182"/>
      <c r="I16" s="182"/>
    </row>
    <row r="17" spans="1:9" ht="14.45" customHeight="1" x14ac:dyDescent="0.25">
      <c r="B17" t="s">
        <v>895</v>
      </c>
      <c r="C17" s="35" t="s">
        <v>896</v>
      </c>
      <c r="D17" s="35" t="s">
        <v>897</v>
      </c>
      <c r="E17" s="53"/>
      <c r="F17" s="31"/>
      <c r="G17" s="31"/>
      <c r="H17" s="31"/>
      <c r="I17" s="31"/>
    </row>
    <row r="18" spans="1:9" x14ac:dyDescent="0.25">
      <c r="A18" s="37"/>
      <c r="B18" s="49">
        <v>1</v>
      </c>
      <c r="C18" s="115">
        <v>98.046555278927954</v>
      </c>
      <c r="D18" s="115">
        <v>99.38322800402895</v>
      </c>
      <c r="E18" s="53"/>
      <c r="F18" s="31"/>
      <c r="G18" s="31"/>
      <c r="H18" s="31"/>
      <c r="I18" s="31"/>
    </row>
    <row r="19" spans="1:9" x14ac:dyDescent="0.25">
      <c r="A19" s="37"/>
      <c r="B19" s="49">
        <v>2</v>
      </c>
      <c r="C19" s="115">
        <v>98.170280847780674</v>
      </c>
      <c r="D19" s="115">
        <v>99.353149748323915</v>
      </c>
      <c r="E19" s="53"/>
      <c r="F19" s="31"/>
      <c r="G19" s="31"/>
      <c r="H19" s="31"/>
      <c r="I19" s="31"/>
    </row>
    <row r="20" spans="1:9" x14ac:dyDescent="0.25">
      <c r="A20" s="37"/>
      <c r="B20" s="49">
        <v>3</v>
      </c>
      <c r="C20" s="115">
        <v>98.836400555734755</v>
      </c>
      <c r="D20" s="115">
        <v>99.03058441650866</v>
      </c>
      <c r="E20" s="53"/>
      <c r="F20" s="31"/>
      <c r="G20" s="31"/>
      <c r="H20" s="31"/>
      <c r="I20" s="31"/>
    </row>
    <row r="21" spans="1:9" x14ac:dyDescent="0.25">
      <c r="A21" s="37"/>
      <c r="B21" s="49">
        <v>4</v>
      </c>
      <c r="C21" s="115">
        <v>98.456001712408948</v>
      </c>
      <c r="D21" s="115">
        <v>98.969784848214019</v>
      </c>
      <c r="E21" s="53"/>
      <c r="F21" s="31"/>
      <c r="G21" s="31"/>
      <c r="H21" s="31"/>
      <c r="I21" s="31"/>
    </row>
    <row r="22" spans="1:9" x14ac:dyDescent="0.25">
      <c r="A22" s="37"/>
      <c r="B22" s="49">
        <v>5</v>
      </c>
      <c r="C22" s="115">
        <v>99.16154252046752</v>
      </c>
      <c r="D22" s="115">
        <v>99.425705888032539</v>
      </c>
      <c r="E22" s="53"/>
      <c r="F22" s="31"/>
      <c r="G22" s="31"/>
      <c r="H22" s="31"/>
      <c r="I22" s="31"/>
    </row>
    <row r="23" spans="1:9" x14ac:dyDescent="0.25">
      <c r="A23" s="37"/>
      <c r="B23" s="49">
        <v>6</v>
      </c>
      <c r="C23" s="115">
        <v>99.21623167830181</v>
      </c>
      <c r="D23" s="115">
        <v>100.09824614141706</v>
      </c>
      <c r="E23" s="53"/>
      <c r="F23" s="31"/>
      <c r="G23" s="31"/>
      <c r="H23" s="31"/>
      <c r="I23" s="31"/>
    </row>
    <row r="24" spans="1:9" x14ac:dyDescent="0.25">
      <c r="A24" s="37"/>
      <c r="B24" s="49">
        <v>7</v>
      </c>
      <c r="C24" s="115">
        <v>99.544549367733794</v>
      </c>
      <c r="D24" s="115">
        <v>100.69249130821851</v>
      </c>
      <c r="E24" s="53"/>
      <c r="F24" s="31"/>
      <c r="G24" s="31"/>
      <c r="H24" s="31"/>
      <c r="I24" s="31"/>
    </row>
    <row r="25" spans="1:9" x14ac:dyDescent="0.25">
      <c r="A25" s="37"/>
      <c r="B25" s="49">
        <v>8</v>
      </c>
      <c r="C25" s="115">
        <v>99.49721657293999</v>
      </c>
      <c r="D25" s="115">
        <v>99.809182859055042</v>
      </c>
      <c r="E25" s="53"/>
      <c r="F25" s="31"/>
      <c r="G25" s="31"/>
      <c r="H25" s="31"/>
      <c r="I25" s="31"/>
    </row>
    <row r="26" spans="1:9" x14ac:dyDescent="0.25">
      <c r="A26" s="37"/>
      <c r="B26" s="49">
        <v>9</v>
      </c>
      <c r="C26" s="115">
        <v>100.21690621394794</v>
      </c>
      <c r="D26" s="115">
        <v>99.964137973200295</v>
      </c>
      <c r="E26" s="53"/>
      <c r="F26" s="31"/>
      <c r="G26" s="31"/>
      <c r="H26" s="31"/>
      <c r="I26" s="31"/>
    </row>
    <row r="27" spans="1:9" x14ac:dyDescent="0.25">
      <c r="A27" s="37"/>
      <c r="B27" s="49">
        <v>10</v>
      </c>
      <c r="C27" s="115">
        <v>99.788587555268933</v>
      </c>
      <c r="D27" s="115">
        <v>100.78804258880088</v>
      </c>
      <c r="E27" s="53"/>
      <c r="F27" s="31"/>
      <c r="G27" s="31"/>
      <c r="H27" s="31"/>
      <c r="I27" s="31"/>
    </row>
    <row r="28" spans="1:9" x14ac:dyDescent="0.25">
      <c r="A28" s="37"/>
      <c r="B28" s="49">
        <v>11</v>
      </c>
      <c r="C28" s="115">
        <v>99.885495174166664</v>
      </c>
      <c r="D28" s="115">
        <v>100.91078320739892</v>
      </c>
      <c r="E28" s="53"/>
      <c r="F28" s="31"/>
      <c r="G28" s="31"/>
      <c r="H28" s="31"/>
      <c r="I28" s="31"/>
    </row>
    <row r="29" spans="1:9" x14ac:dyDescent="0.25">
      <c r="A29" s="37"/>
      <c r="B29" s="49">
        <v>12</v>
      </c>
      <c r="C29" s="115">
        <v>99.777604219600278</v>
      </c>
      <c r="D29" s="115">
        <v>100.73012107381251</v>
      </c>
      <c r="E29" s="53"/>
      <c r="F29" s="31"/>
      <c r="G29" s="31"/>
      <c r="H29" s="31"/>
      <c r="I29" s="31"/>
    </row>
    <row r="30" spans="1:9" x14ac:dyDescent="0.25">
      <c r="A30" s="37"/>
      <c r="B30" s="49">
        <v>13</v>
      </c>
      <c r="C30" s="115">
        <v>99.795178405777932</v>
      </c>
      <c r="D30" s="115">
        <v>100.18859453734071</v>
      </c>
      <c r="E30" s="53"/>
      <c r="F30" s="17"/>
      <c r="G30" s="17"/>
      <c r="H30" s="17"/>
      <c r="I30" s="17"/>
    </row>
    <row r="31" spans="1:9" x14ac:dyDescent="0.25">
      <c r="A31" s="37"/>
      <c r="B31" s="49">
        <v>14</v>
      </c>
      <c r="C31" s="115">
        <v>99.737174408513965</v>
      </c>
      <c r="D31" s="115">
        <v>99.891251171045454</v>
      </c>
      <c r="E31" s="53"/>
    </row>
    <row r="32" spans="1:9" x14ac:dyDescent="0.25">
      <c r="A32" s="37"/>
      <c r="B32" s="49">
        <v>15</v>
      </c>
      <c r="C32" s="115">
        <v>100</v>
      </c>
      <c r="D32" s="115">
        <v>100</v>
      </c>
      <c r="E32" s="53"/>
    </row>
    <row r="33" spans="1:9" x14ac:dyDescent="0.25">
      <c r="A33" s="37"/>
      <c r="B33" s="49">
        <v>16</v>
      </c>
      <c r="C33" s="115">
        <v>95.662622509697869</v>
      </c>
      <c r="D33" s="115">
        <v>99.959027167248763</v>
      </c>
      <c r="E33" s="53"/>
      <c r="F33" s="15"/>
      <c r="G33" s="15"/>
      <c r="H33" s="15"/>
      <c r="I33" s="15"/>
    </row>
    <row r="34" spans="1:9" x14ac:dyDescent="0.25">
      <c r="A34" s="37"/>
      <c r="B34" s="49">
        <v>17</v>
      </c>
      <c r="C34" s="115">
        <v>93.401907417120185</v>
      </c>
      <c r="D34" s="115">
        <v>99.385690762978413</v>
      </c>
      <c r="E34" s="53"/>
      <c r="F34" s="15"/>
      <c r="G34" s="15"/>
      <c r="H34" s="15"/>
      <c r="I34" s="15"/>
    </row>
    <row r="35" spans="1:9" x14ac:dyDescent="0.25">
      <c r="A35" s="37"/>
      <c r="B35" s="49">
        <v>18</v>
      </c>
      <c r="C35" s="115">
        <v>93.973529091874781</v>
      </c>
      <c r="D35" s="115">
        <v>100.63878865896277</v>
      </c>
      <c r="E35" s="53"/>
      <c r="F35" s="15"/>
      <c r="G35" s="15"/>
      <c r="H35" s="15"/>
      <c r="I35" s="15"/>
    </row>
    <row r="36" spans="1:9" x14ac:dyDescent="0.25">
      <c r="A36" s="37"/>
      <c r="B36" s="49">
        <v>19</v>
      </c>
      <c r="C36" s="115">
        <v>93.669731141494964</v>
      </c>
      <c r="D36" s="115">
        <v>100.97141189509067</v>
      </c>
      <c r="E36" s="53"/>
      <c r="F36" s="15"/>
      <c r="G36" s="15"/>
      <c r="H36" s="15"/>
      <c r="I36" s="15"/>
    </row>
    <row r="37" spans="1:9" x14ac:dyDescent="0.25">
      <c r="A37" s="37"/>
      <c r="B37" s="49">
        <v>20</v>
      </c>
      <c r="C37" s="115">
        <v>93.817650634765826</v>
      </c>
      <c r="D37" s="115">
        <v>100.85806019959247</v>
      </c>
      <c r="E37" s="53"/>
      <c r="F37" s="15"/>
      <c r="G37" s="15"/>
      <c r="H37" s="15"/>
      <c r="I37" s="15"/>
    </row>
    <row r="38" spans="1:9" x14ac:dyDescent="0.25">
      <c r="A38" s="37"/>
      <c r="B38" s="49">
        <v>21</v>
      </c>
      <c r="C38" s="115">
        <v>93.834952324952852</v>
      </c>
      <c r="D38" s="115">
        <v>100.72214261635435</v>
      </c>
      <c r="E38" s="53"/>
      <c r="F38" s="15"/>
      <c r="G38" s="15"/>
      <c r="H38" s="15"/>
      <c r="I38" s="15"/>
    </row>
    <row r="39" spans="1:9" x14ac:dyDescent="0.25">
      <c r="A39" s="37"/>
      <c r="B39" s="49">
        <v>22</v>
      </c>
      <c r="C39" s="115">
        <v>93.487795945830371</v>
      </c>
      <c r="D39" s="115">
        <v>100.31382780663411</v>
      </c>
      <c r="E39" s="53"/>
      <c r="F39" s="15"/>
      <c r="G39" s="15"/>
      <c r="H39" s="15"/>
      <c r="I39" s="15"/>
    </row>
    <row r="40" spans="1:9" x14ac:dyDescent="0.25">
      <c r="A40" s="37"/>
      <c r="B40" s="49">
        <v>23</v>
      </c>
      <c r="C40" s="115">
        <v>93.443616166087139</v>
      </c>
      <c r="D40" s="115">
        <v>100.51640952654563</v>
      </c>
      <c r="E40" s="53"/>
      <c r="F40" s="15"/>
      <c r="G40" s="15"/>
      <c r="H40" s="15"/>
      <c r="I40" s="15"/>
    </row>
    <row r="41" spans="1:9" x14ac:dyDescent="0.25">
      <c r="A41" s="37"/>
      <c r="B41" s="49">
        <v>24</v>
      </c>
      <c r="C41" s="115">
        <v>93.162051616421564</v>
      </c>
      <c r="D41" s="115">
        <v>100.66604652879055</v>
      </c>
      <c r="E41" s="53"/>
      <c r="F41" s="15"/>
      <c r="G41" s="15"/>
      <c r="H41" s="15"/>
      <c r="I41" s="15"/>
    </row>
    <row r="42" spans="1:9" x14ac:dyDescent="0.25">
      <c r="A42" s="37"/>
      <c r="B42" s="49">
        <v>25</v>
      </c>
      <c r="C42" s="115">
        <v>92.55216206838152</v>
      </c>
      <c r="D42" s="115">
        <v>99.884981911201351</v>
      </c>
      <c r="E42" s="53"/>
      <c r="F42" s="15"/>
      <c r="G42" s="15"/>
      <c r="H42" s="15"/>
      <c r="I42" s="15"/>
    </row>
    <row r="43" spans="1:9" x14ac:dyDescent="0.25">
      <c r="A43" s="37"/>
      <c r="B43" s="49">
        <v>26</v>
      </c>
      <c r="C43" s="115">
        <v>92.368913136759161</v>
      </c>
      <c r="D43" s="115">
        <v>99.528273304034087</v>
      </c>
      <c r="E43" s="53"/>
      <c r="F43" s="15"/>
      <c r="G43" s="15"/>
      <c r="H43" s="15"/>
      <c r="I43" s="15"/>
    </row>
    <row r="44" spans="1:9" x14ac:dyDescent="0.25">
      <c r="A44" s="28"/>
      <c r="B44" s="49">
        <v>27</v>
      </c>
      <c r="C44" s="115">
        <v>92.727926300867452</v>
      </c>
      <c r="D44" s="115">
        <v>100.37014708315515</v>
      </c>
      <c r="E44" s="53"/>
    </row>
    <row r="45" spans="1:9" x14ac:dyDescent="0.25">
      <c r="A45" s="28"/>
      <c r="B45" s="49">
        <v>28</v>
      </c>
      <c r="C45" s="115">
        <v>92.705715252265264</v>
      </c>
      <c r="D45" s="115">
        <v>100.69617296744562</v>
      </c>
      <c r="E45" s="53"/>
    </row>
    <row r="46" spans="1:9" x14ac:dyDescent="0.25">
      <c r="B46" s="49">
        <v>29</v>
      </c>
      <c r="C46" s="115">
        <v>92.950225889255179</v>
      </c>
      <c r="D46" s="115">
        <v>100.69708193427257</v>
      </c>
      <c r="E46" s="53"/>
    </row>
    <row r="47" spans="1:9" x14ac:dyDescent="0.25">
      <c r="B47" s="49">
        <v>30</v>
      </c>
      <c r="C47" s="115">
        <v>92.985380129115441</v>
      </c>
      <c r="D47" s="115">
        <v>100.27105570825394</v>
      </c>
      <c r="E47" s="53"/>
    </row>
    <row r="48" spans="1:9" x14ac:dyDescent="0.25">
      <c r="A48" s="53"/>
      <c r="B48" s="193">
        <v>31</v>
      </c>
      <c r="C48" s="115">
        <v>93.058560396113293</v>
      </c>
      <c r="D48" s="115">
        <v>100.07097420064915</v>
      </c>
      <c r="E48" s="53"/>
    </row>
    <row r="49" spans="1:5" x14ac:dyDescent="0.25">
      <c r="A49" s="53"/>
      <c r="B49" s="193">
        <v>32</v>
      </c>
      <c r="C49" s="115">
        <v>92.685643334842723</v>
      </c>
      <c r="D49" s="115">
        <v>100.48427667293176</v>
      </c>
      <c r="E49" s="53"/>
    </row>
    <row r="50" spans="1:5" x14ac:dyDescent="0.25">
      <c r="A50" s="53"/>
      <c r="B50" s="193">
        <v>33</v>
      </c>
      <c r="C50" s="115">
        <v>92.534344365404536</v>
      </c>
      <c r="D50" s="115">
        <v>100.6310782998131</v>
      </c>
      <c r="E50" s="53"/>
    </row>
    <row r="51" spans="1:5" x14ac:dyDescent="0.25">
      <c r="A51" s="53"/>
      <c r="B51" s="193">
        <v>34</v>
      </c>
      <c r="C51" s="115">
        <v>91.995072311751741</v>
      </c>
      <c r="D51" s="115">
        <v>100.26272585613773</v>
      </c>
      <c r="E51" s="53"/>
    </row>
    <row r="52" spans="1:5" x14ac:dyDescent="0.25">
      <c r="A52" s="53"/>
      <c r="B52" s="193">
        <v>35</v>
      </c>
      <c r="C52" s="115">
        <v>92.202188845141507</v>
      </c>
      <c r="D52" s="115">
        <v>100.1540491930361</v>
      </c>
      <c r="E52" s="53"/>
    </row>
    <row r="53" spans="1:5" x14ac:dyDescent="0.25">
      <c r="A53" s="53"/>
      <c r="B53" s="53"/>
      <c r="C53" s="53"/>
      <c r="D53" s="53"/>
      <c r="E53" s="53"/>
    </row>
    <row r="54" spans="1:5" x14ac:dyDescent="0.25">
      <c r="A54" s="28" t="s">
        <v>898</v>
      </c>
      <c r="B54" s="53"/>
      <c r="C54" s="53"/>
      <c r="D54" s="53"/>
      <c r="E54" s="53"/>
    </row>
    <row r="55" spans="1:5" x14ac:dyDescent="0.25">
      <c r="A55" s="28" t="s">
        <v>899</v>
      </c>
      <c r="B55" s="53"/>
      <c r="C55" s="53"/>
      <c r="D55" s="53"/>
      <c r="E55" s="53"/>
    </row>
    <row r="56" spans="1:5" s="7" customFormat="1" x14ac:dyDescent="0.25">
      <c r="A56" s="29" t="s">
        <v>900</v>
      </c>
      <c r="B56" s="210"/>
      <c r="C56" s="210"/>
      <c r="D56" s="210"/>
      <c r="E56" s="210"/>
    </row>
    <row r="57" spans="1:5" s="7" customFormat="1" x14ac:dyDescent="0.25">
      <c r="A57" s="29" t="s">
        <v>901</v>
      </c>
      <c r="B57" s="210"/>
      <c r="C57" s="210"/>
      <c r="D57" s="210"/>
      <c r="E57" s="210"/>
    </row>
    <row r="58" spans="1:5" x14ac:dyDescent="0.25">
      <c r="A58" s="53"/>
      <c r="B58" s="53"/>
      <c r="C58" s="53"/>
      <c r="D58" s="53"/>
      <c r="E58" s="53"/>
    </row>
    <row r="59" spans="1:5" x14ac:dyDescent="0.25">
      <c r="A59" s="53"/>
      <c r="B59" s="53"/>
      <c r="C59" s="53"/>
      <c r="D59" s="53"/>
      <c r="E59" s="53"/>
    </row>
    <row r="60" spans="1:5" x14ac:dyDescent="0.25">
      <c r="A60" s="53"/>
      <c r="B60" s="53"/>
      <c r="C60" s="53"/>
      <c r="D60" s="53"/>
      <c r="E60" s="53"/>
    </row>
    <row r="61" spans="1:5" x14ac:dyDescent="0.25">
      <c r="A61" s="53"/>
      <c r="B61" s="53"/>
      <c r="C61" s="53"/>
      <c r="D61" s="53"/>
      <c r="E61" s="53"/>
    </row>
    <row r="62" spans="1:5" x14ac:dyDescent="0.25">
      <c r="A62" s="53"/>
      <c r="B62" s="53"/>
      <c r="C62" s="53"/>
      <c r="D62" s="53"/>
      <c r="E62" s="53"/>
    </row>
    <row r="63" spans="1:5" x14ac:dyDescent="0.25">
      <c r="A63" s="53"/>
      <c r="B63" s="53"/>
      <c r="C63" s="53"/>
      <c r="D63" s="53"/>
      <c r="E63" s="53"/>
    </row>
    <row r="64" spans="1:5" x14ac:dyDescent="0.25">
      <c r="A64" s="53"/>
      <c r="B64" s="53"/>
      <c r="C64" s="53"/>
      <c r="D64" s="53"/>
      <c r="E64" s="53"/>
    </row>
    <row r="65" spans="1:5" x14ac:dyDescent="0.25">
      <c r="A65" s="53"/>
      <c r="B65" s="53"/>
      <c r="C65" s="53"/>
      <c r="D65" s="53"/>
      <c r="E65" s="53"/>
    </row>
    <row r="66" spans="1:5" x14ac:dyDescent="0.25">
      <c r="A66" s="53"/>
      <c r="B66" s="53"/>
      <c r="C66" s="53"/>
      <c r="D66" s="53"/>
      <c r="E66" s="53"/>
    </row>
    <row r="67" spans="1:5" x14ac:dyDescent="0.25">
      <c r="A67" s="53"/>
      <c r="B67" s="53"/>
      <c r="C67" s="53"/>
      <c r="D67" s="53"/>
      <c r="E67" s="53"/>
    </row>
    <row r="68" spans="1:5" x14ac:dyDescent="0.25">
      <c r="A68" s="53"/>
      <c r="B68" s="53"/>
      <c r="C68" s="53"/>
      <c r="D68" s="53"/>
      <c r="E68" s="53"/>
    </row>
    <row r="69" spans="1:5" x14ac:dyDescent="0.25">
      <c r="A69" s="53"/>
      <c r="B69" s="53"/>
      <c r="C69" s="53"/>
      <c r="D69" s="53"/>
      <c r="E69" s="53"/>
    </row>
    <row r="70" spans="1:5" x14ac:dyDescent="0.25">
      <c r="A70" s="53"/>
      <c r="B70" s="53"/>
      <c r="C70" s="53"/>
      <c r="D70" s="53"/>
      <c r="E70" s="53"/>
    </row>
  </sheetData>
  <mergeCells count="3">
    <mergeCell ref="C13:D13"/>
    <mergeCell ref="C14:D14"/>
    <mergeCell ref="C15:D15"/>
  </mergeCells>
  <hyperlinks>
    <hyperlink ref="A5" location="Índice!A1" display="Índice/Contents" xr:uid="{31E482F4-469C-446A-8DF5-40A5E09ED5EC}"/>
  </hyperlinks>
  <pageMargins left="0.7" right="0.7" top="0.75" bottom="0.75" header="0.3" footer="0.3"/>
  <pageSetup paperSize="9" orientation="portrait" horizontalDpi="1200" verticalDpi="12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82FBE-047C-4932-ACDF-E8AFCAEBBB69}">
  <sheetPr codeName="Sheet39"/>
  <dimension ref="A5:CB54"/>
  <sheetViews>
    <sheetView showGridLines="0" showRowColHeaders="0" zoomScaleNormal="100" workbookViewId="0">
      <selection activeCell="A8" sqref="A8"/>
    </sheetView>
  </sheetViews>
  <sheetFormatPr defaultRowHeight="15" x14ac:dyDescent="0.25"/>
  <cols>
    <col min="1" max="2" width="50.7109375" customWidth="1"/>
    <col min="3" max="6" width="17.7109375" customWidth="1"/>
    <col min="7" max="7" width="3.28515625" customWidth="1"/>
    <col min="8" max="8" width="17.7109375" customWidth="1"/>
  </cols>
  <sheetData>
    <row r="5" spans="1:13" ht="36" customHeight="1" x14ac:dyDescent="0.25">
      <c r="A5" s="9" t="s">
        <v>6</v>
      </c>
    </row>
    <row r="6" spans="1:13" ht="18.75" x14ac:dyDescent="0.25">
      <c r="A6" s="5" t="s">
        <v>196</v>
      </c>
    </row>
    <row r="7" spans="1:13" x14ac:dyDescent="0.25">
      <c r="A7" s="228" t="str">
        <f>Índice!$A$53</f>
        <v>Parte II. Tema em Destaque: Habitação em Portugal nos últimos 40 anos: regime de ocupação e recurso ao crédito/Part II. Special issue: Housing in Portugal over the last 40 years: tenure status and access to credit</v>
      </c>
      <c r="B7" s="70"/>
      <c r="C7" s="70"/>
      <c r="D7" s="70"/>
      <c r="E7" s="70"/>
      <c r="F7" s="70"/>
      <c r="G7" s="70"/>
      <c r="H7" s="70"/>
      <c r="I7" s="70"/>
      <c r="J7" s="70"/>
      <c r="K7" s="70"/>
      <c r="L7" s="70"/>
      <c r="M7" s="70"/>
    </row>
    <row r="8" spans="1:13" ht="18.75" x14ac:dyDescent="0.25">
      <c r="A8" s="5"/>
    </row>
    <row r="9" spans="1:13" x14ac:dyDescent="0.25">
      <c r="A9" s="6"/>
    </row>
    <row r="10" spans="1:13" x14ac:dyDescent="0.25">
      <c r="A10" t="s">
        <v>197</v>
      </c>
    </row>
    <row r="11" spans="1:13" x14ac:dyDescent="0.25">
      <c r="A11" s="7" t="s">
        <v>1019</v>
      </c>
    </row>
    <row r="14" spans="1:13" ht="15" customHeight="1" x14ac:dyDescent="0.25">
      <c r="A14" s="58" t="s">
        <v>100</v>
      </c>
      <c r="B14" s="59" t="s">
        <v>101</v>
      </c>
      <c r="C14" s="196" t="s">
        <v>7</v>
      </c>
      <c r="D14" s="196" t="s">
        <v>7</v>
      </c>
      <c r="E14" s="196" t="s">
        <v>7</v>
      </c>
      <c r="F14" s="196" t="s">
        <v>7</v>
      </c>
      <c r="G14" s="46"/>
      <c r="H14" s="196" t="s">
        <v>7</v>
      </c>
      <c r="I14" s="46"/>
    </row>
    <row r="15" spans="1:13" ht="60" x14ac:dyDescent="0.25">
      <c r="A15" s="197"/>
      <c r="C15" s="89" t="s">
        <v>199</v>
      </c>
      <c r="D15" s="200" t="s">
        <v>200</v>
      </c>
      <c r="E15" s="200" t="s">
        <v>201</v>
      </c>
      <c r="F15" s="200" t="s">
        <v>86</v>
      </c>
      <c r="G15" s="200"/>
      <c r="H15" s="200" t="s">
        <v>339</v>
      </c>
    </row>
    <row r="16" spans="1:13" ht="60" x14ac:dyDescent="0.25">
      <c r="A16" s="197"/>
      <c r="C16" s="71" t="s">
        <v>334</v>
      </c>
      <c r="D16" s="201" t="s">
        <v>337</v>
      </c>
      <c r="E16" s="71" t="s">
        <v>335</v>
      </c>
      <c r="F16" s="71" t="s">
        <v>336</v>
      </c>
      <c r="G16" s="71"/>
      <c r="H16" s="71" t="s">
        <v>338</v>
      </c>
    </row>
    <row r="17" spans="1:80" ht="15" customHeight="1" x14ac:dyDescent="0.25">
      <c r="A17" t="s">
        <v>85</v>
      </c>
      <c r="B17" s="7" t="s">
        <v>85</v>
      </c>
      <c r="C17" s="79">
        <v>70.006911150319084</v>
      </c>
      <c r="D17" s="86">
        <v>38.373769392912571</v>
      </c>
      <c r="E17" s="86">
        <v>22.276208962480155</v>
      </c>
      <c r="F17" s="86">
        <v>7.7168798872007578</v>
      </c>
      <c r="G17" s="86"/>
      <c r="H17" s="86">
        <v>100</v>
      </c>
      <c r="I17" s="46"/>
    </row>
    <row r="18" spans="1:80" ht="15" customHeight="1" x14ac:dyDescent="0.25">
      <c r="A18" s="76"/>
      <c r="B18" s="202"/>
      <c r="C18" s="87"/>
      <c r="D18" s="79"/>
      <c r="E18" s="79"/>
      <c r="F18" s="79"/>
      <c r="G18" s="79"/>
      <c r="H18" s="79"/>
    </row>
    <row r="19" spans="1:80" ht="15" customHeight="1" x14ac:dyDescent="0.25">
      <c r="A19" s="90" t="s">
        <v>202</v>
      </c>
      <c r="B19" s="203" t="s">
        <v>920</v>
      </c>
      <c r="C19" s="87"/>
      <c r="D19" s="86"/>
      <c r="E19" s="86"/>
      <c r="F19" s="86"/>
      <c r="G19" s="86"/>
      <c r="H19" s="86"/>
      <c r="I19" s="46"/>
    </row>
    <row r="20" spans="1:80" x14ac:dyDescent="0.25">
      <c r="A20" s="76" t="s">
        <v>206</v>
      </c>
      <c r="B20" s="202" t="s">
        <v>307</v>
      </c>
      <c r="C20" s="79">
        <v>29.072770441954429</v>
      </c>
      <c r="D20" s="79">
        <v>48.277097213267425</v>
      </c>
      <c r="E20" s="79">
        <v>55.792060648977383</v>
      </c>
      <c r="F20" s="79">
        <v>15.13516890906819</v>
      </c>
      <c r="G20" s="79"/>
      <c r="H20" s="85">
        <v>1.1590358764258322</v>
      </c>
      <c r="J20" s="15"/>
      <c r="K20" s="15"/>
      <c r="L20" s="15"/>
    </row>
    <row r="21" spans="1:80" x14ac:dyDescent="0.25">
      <c r="A21" s="76" t="s">
        <v>207</v>
      </c>
      <c r="B21" s="202" t="s">
        <v>207</v>
      </c>
      <c r="C21" s="85">
        <v>41.80927209086363</v>
      </c>
      <c r="D21" s="85">
        <v>72.57418570003145</v>
      </c>
      <c r="E21" s="85">
        <v>44.574326737624112</v>
      </c>
      <c r="F21" s="85">
        <v>13.616401171512251</v>
      </c>
      <c r="G21" s="85"/>
      <c r="H21" s="85">
        <v>8.4482355323891074</v>
      </c>
      <c r="I21" s="82"/>
      <c r="J21" s="78"/>
      <c r="K21" s="78"/>
      <c r="L21" s="78"/>
      <c r="M21" s="78"/>
      <c r="N21" s="78"/>
      <c r="O21" s="78"/>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15"/>
      <c r="BK21" s="15"/>
      <c r="BL21" s="15"/>
      <c r="BM21" s="15"/>
      <c r="BN21" s="15"/>
      <c r="BO21" s="15"/>
      <c r="BP21" s="15"/>
      <c r="BQ21" s="15"/>
      <c r="BR21" s="15"/>
      <c r="BS21" s="15"/>
      <c r="BT21" s="15"/>
      <c r="BU21" s="15"/>
      <c r="BV21" s="15"/>
      <c r="BW21" s="15"/>
      <c r="BX21" s="15"/>
      <c r="BY21" s="15"/>
      <c r="BZ21" s="15"/>
      <c r="CA21" s="15"/>
      <c r="CB21" s="15"/>
    </row>
    <row r="22" spans="1:80" x14ac:dyDescent="0.25">
      <c r="A22" s="76" t="s">
        <v>208</v>
      </c>
      <c r="B22" s="202" t="s">
        <v>208</v>
      </c>
      <c r="C22" s="85">
        <v>62.412764872769067</v>
      </c>
      <c r="D22" s="85">
        <v>77.188551985132946</v>
      </c>
      <c r="E22" s="85">
        <v>27.329726533807335</v>
      </c>
      <c r="F22" s="85">
        <v>10.2575085934236</v>
      </c>
      <c r="G22" s="85"/>
      <c r="H22" s="85">
        <v>16.004684036353183</v>
      </c>
      <c r="I22" s="83"/>
      <c r="J22" s="78"/>
      <c r="K22" s="78"/>
      <c r="L22" s="78"/>
      <c r="M22" s="78"/>
      <c r="N22" s="78"/>
      <c r="O22" s="78"/>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row>
    <row r="23" spans="1:80" x14ac:dyDescent="0.25">
      <c r="A23" s="76" t="s">
        <v>209</v>
      </c>
      <c r="B23" s="202" t="s">
        <v>209</v>
      </c>
      <c r="C23" s="79">
        <v>71.743601712531088</v>
      </c>
      <c r="D23" s="79">
        <v>64.999923753755127</v>
      </c>
      <c r="E23" s="79">
        <v>20.391373161107747</v>
      </c>
      <c r="F23" s="79">
        <v>7.8650251263611635</v>
      </c>
      <c r="G23" s="79"/>
      <c r="H23" s="85">
        <v>19.858199513781386</v>
      </c>
      <c r="I23" s="82"/>
      <c r="J23" s="78"/>
      <c r="K23" s="78"/>
      <c r="L23" s="78"/>
      <c r="M23" s="78"/>
      <c r="N23" s="78"/>
      <c r="O23" s="78"/>
    </row>
    <row r="24" spans="1:80" x14ac:dyDescent="0.25">
      <c r="A24" s="76" t="s">
        <v>210</v>
      </c>
      <c r="B24" s="202" t="s">
        <v>210</v>
      </c>
      <c r="C24" s="79">
        <v>74.366052600659202</v>
      </c>
      <c r="D24" s="79">
        <v>35.604365997375616</v>
      </c>
      <c r="E24" s="79">
        <v>18.661299000055656</v>
      </c>
      <c r="F24" s="79">
        <v>6.972648399285136</v>
      </c>
      <c r="G24" s="79"/>
      <c r="H24" s="85">
        <v>19.517904417559969</v>
      </c>
      <c r="I24" s="82"/>
      <c r="J24" s="78"/>
      <c r="K24" s="78"/>
      <c r="L24" s="78"/>
      <c r="M24" s="78"/>
      <c r="N24" s="78"/>
      <c r="O24" s="78"/>
    </row>
    <row r="25" spans="1:80" x14ac:dyDescent="0.25">
      <c r="A25" s="76" t="s">
        <v>211</v>
      </c>
      <c r="B25" s="202" t="s">
        <v>211</v>
      </c>
      <c r="C25" s="79">
        <v>77.736606578242771</v>
      </c>
      <c r="D25" s="79">
        <v>11.328941720552194</v>
      </c>
      <c r="E25" s="79">
        <v>16.90239196596514</v>
      </c>
      <c r="F25" s="79">
        <v>5.3610014557920884</v>
      </c>
      <c r="G25" s="79"/>
      <c r="H25" s="85">
        <v>17.941423474881962</v>
      </c>
      <c r="I25" s="82"/>
      <c r="J25" s="78"/>
      <c r="K25" s="78"/>
      <c r="L25" s="78"/>
      <c r="M25" s="78"/>
      <c r="N25" s="78"/>
      <c r="O25" s="78"/>
    </row>
    <row r="26" spans="1:80" x14ac:dyDescent="0.25">
      <c r="A26" s="76" t="s">
        <v>212</v>
      </c>
      <c r="B26" s="202" t="s">
        <v>340</v>
      </c>
      <c r="C26" s="85">
        <v>78.732818598337005</v>
      </c>
      <c r="D26" s="85">
        <v>3.1205154041097982</v>
      </c>
      <c r="E26" s="85">
        <v>16.201001187849993</v>
      </c>
      <c r="F26" s="85">
        <v>5.0661802138129985</v>
      </c>
      <c r="G26" s="85"/>
      <c r="H26" s="85">
        <v>17.070517148608559</v>
      </c>
      <c r="I26" s="82"/>
      <c r="J26" s="78"/>
      <c r="K26" s="78"/>
      <c r="L26" s="78"/>
      <c r="M26" s="78"/>
      <c r="N26" s="78"/>
      <c r="O26" s="78"/>
    </row>
    <row r="27" spans="1:80" x14ac:dyDescent="0.25">
      <c r="A27" s="76"/>
      <c r="B27" s="202"/>
      <c r="I27" s="82"/>
      <c r="J27" s="78"/>
      <c r="K27" s="78"/>
      <c r="L27" s="78"/>
      <c r="M27" s="78"/>
      <c r="N27" s="78"/>
      <c r="O27" s="78"/>
    </row>
    <row r="28" spans="1:80" x14ac:dyDescent="0.25">
      <c r="A28" t="s">
        <v>203</v>
      </c>
      <c r="B28" s="7" t="s">
        <v>921</v>
      </c>
      <c r="I28" s="82"/>
      <c r="J28" s="78"/>
      <c r="K28" s="78"/>
      <c r="L28" s="78"/>
      <c r="M28" s="78"/>
      <c r="N28" s="78"/>
      <c r="O28" s="78"/>
    </row>
    <row r="29" spans="1:80" x14ac:dyDescent="0.25">
      <c r="A29" s="76" t="s">
        <v>213</v>
      </c>
      <c r="B29" s="202" t="s">
        <v>97</v>
      </c>
      <c r="C29" s="79">
        <v>71.10368209284492</v>
      </c>
      <c r="D29" s="79">
        <v>24.228099659143616</v>
      </c>
      <c r="E29" s="79">
        <v>21.848674187519659</v>
      </c>
      <c r="F29" s="79">
        <v>7.0476437196354293</v>
      </c>
      <c r="G29" s="79"/>
      <c r="H29" s="85">
        <v>58.705068168854147</v>
      </c>
      <c r="I29" s="82"/>
      <c r="J29" s="78"/>
      <c r="K29" s="78"/>
      <c r="L29" s="78"/>
      <c r="M29" s="78"/>
      <c r="N29" s="78"/>
      <c r="O29" s="78"/>
    </row>
    <row r="30" spans="1:80" x14ac:dyDescent="0.25">
      <c r="A30" s="76" t="s">
        <v>95</v>
      </c>
      <c r="B30" s="202" t="s">
        <v>98</v>
      </c>
      <c r="C30" s="85">
        <v>65.413178803767238</v>
      </c>
      <c r="D30" s="85">
        <v>59.015913062433668</v>
      </c>
      <c r="E30" s="85">
        <v>25.461847201800868</v>
      </c>
      <c r="F30" s="85">
        <v>9.1249739944318868</v>
      </c>
      <c r="G30" s="85"/>
      <c r="H30" s="85">
        <v>20.653452521507727</v>
      </c>
      <c r="I30" s="82"/>
      <c r="J30" s="78"/>
      <c r="K30" s="78"/>
      <c r="L30" s="78"/>
      <c r="M30" s="78"/>
      <c r="N30" s="78"/>
      <c r="O30" s="78"/>
    </row>
    <row r="31" spans="1:80" x14ac:dyDescent="0.25">
      <c r="A31" s="76" t="s">
        <v>96</v>
      </c>
      <c r="B31" s="202" t="s">
        <v>99</v>
      </c>
      <c r="C31" s="85">
        <v>71.484054310072622</v>
      </c>
      <c r="D31" s="85">
        <v>59.490423768881307</v>
      </c>
      <c r="E31" s="85">
        <v>20.304646294542096</v>
      </c>
      <c r="F31" s="85">
        <v>8.2112993953852804</v>
      </c>
      <c r="G31" s="85"/>
      <c r="H31" s="85">
        <v>20.641479309638122</v>
      </c>
      <c r="I31" s="82"/>
      <c r="J31" s="78"/>
      <c r="K31" s="78"/>
      <c r="L31" s="78"/>
      <c r="M31" s="78"/>
      <c r="N31" s="78"/>
      <c r="O31" s="78"/>
    </row>
    <row r="32" spans="1:80" x14ac:dyDescent="0.25">
      <c r="A32" s="76"/>
      <c r="B32" s="202"/>
      <c r="C32" s="85"/>
      <c r="D32" s="85"/>
      <c r="E32" s="85"/>
      <c r="F32" s="85"/>
      <c r="G32" s="85"/>
      <c r="H32" s="85"/>
      <c r="I32" s="82"/>
      <c r="J32" s="78"/>
      <c r="K32" s="78"/>
      <c r="L32" s="78"/>
      <c r="M32" s="78"/>
      <c r="N32" s="78"/>
      <c r="O32" s="78"/>
    </row>
    <row r="33" spans="1:80" x14ac:dyDescent="0.25">
      <c r="A33" s="23" t="s">
        <v>204</v>
      </c>
      <c r="B33" s="24" t="s">
        <v>341</v>
      </c>
      <c r="C33" s="85"/>
      <c r="D33" s="85"/>
      <c r="E33" s="85"/>
      <c r="F33" s="85"/>
      <c r="G33" s="85"/>
      <c r="H33" s="85"/>
      <c r="I33" s="82"/>
      <c r="J33" s="78"/>
      <c r="K33" s="78"/>
      <c r="L33" s="78"/>
      <c r="M33" s="78"/>
      <c r="N33" s="78"/>
      <c r="O33" s="78"/>
    </row>
    <row r="34" spans="1:80" x14ac:dyDescent="0.25">
      <c r="A34" s="20" t="s">
        <v>214</v>
      </c>
      <c r="B34" s="21" t="s">
        <v>342</v>
      </c>
      <c r="C34" s="85">
        <v>64.175217545463482</v>
      </c>
      <c r="D34" s="85">
        <v>46.404985118366604</v>
      </c>
      <c r="E34" s="85">
        <v>28.516451007949968</v>
      </c>
      <c r="F34" s="85">
        <v>7.3083314465865552</v>
      </c>
      <c r="G34" s="85"/>
      <c r="H34" s="85">
        <v>45.20640634425736</v>
      </c>
      <c r="I34" s="82"/>
      <c r="J34" s="78"/>
      <c r="K34" s="78"/>
      <c r="L34" s="78"/>
      <c r="M34" s="78"/>
      <c r="N34" s="78"/>
      <c r="O34" s="78"/>
    </row>
    <row r="35" spans="1:80" x14ac:dyDescent="0.25">
      <c r="A35" s="20" t="s">
        <v>215</v>
      </c>
      <c r="B35" s="21" t="s">
        <v>343</v>
      </c>
      <c r="C35" s="85">
        <v>74.818238409353143</v>
      </c>
      <c r="D35" s="85">
        <v>32.690328309414959</v>
      </c>
      <c r="E35" s="85">
        <v>17.127816627303162</v>
      </c>
      <c r="F35" s="85">
        <v>8.0539449633436995</v>
      </c>
      <c r="G35" s="85"/>
      <c r="H35" s="85">
        <v>54.793593655742647</v>
      </c>
      <c r="I35" s="82"/>
      <c r="J35" s="78"/>
      <c r="K35" s="78"/>
      <c r="L35" s="78"/>
      <c r="M35" s="78"/>
      <c r="N35" s="78"/>
      <c r="O35" s="78"/>
    </row>
    <row r="36" spans="1:80" x14ac:dyDescent="0.25">
      <c r="A36" s="23"/>
      <c r="B36" s="24"/>
      <c r="I36" s="30"/>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row>
    <row r="37" spans="1:80" x14ac:dyDescent="0.25">
      <c r="A37" s="23" t="s">
        <v>205</v>
      </c>
      <c r="B37" s="24" t="s">
        <v>344</v>
      </c>
      <c r="C37" s="85"/>
      <c r="D37" s="85"/>
      <c r="E37" s="85"/>
      <c r="F37" s="85"/>
      <c r="G37" s="85"/>
      <c r="H37" s="85"/>
      <c r="I37" s="30"/>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row>
    <row r="38" spans="1:80" x14ac:dyDescent="0.25">
      <c r="A38" s="20" t="s">
        <v>216</v>
      </c>
      <c r="B38" s="21" t="s">
        <v>922</v>
      </c>
      <c r="C38" s="85">
        <v>63.802031768946023</v>
      </c>
      <c r="D38" s="85">
        <v>24.409730503219652</v>
      </c>
      <c r="E38" s="85">
        <v>26.114424779192657</v>
      </c>
      <c r="F38" s="85">
        <v>10.083543451861317</v>
      </c>
      <c r="G38" s="85"/>
      <c r="H38" s="85">
        <v>24.748218562292447</v>
      </c>
      <c r="I38" s="30"/>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c r="CA38" s="15"/>
      <c r="CB38" s="15"/>
    </row>
    <row r="39" spans="1:80" x14ac:dyDescent="0.25">
      <c r="A39" s="20" t="s">
        <v>217</v>
      </c>
      <c r="B39" s="21" t="s">
        <v>923</v>
      </c>
      <c r="C39" s="85">
        <v>72.04752345409554</v>
      </c>
      <c r="D39" s="85">
        <v>42.44057729682077</v>
      </c>
      <c r="E39" s="85">
        <v>21.013926500770204</v>
      </c>
      <c r="F39" s="85">
        <v>6.9385500451342574</v>
      </c>
      <c r="G39" s="85"/>
      <c r="H39" s="85">
        <v>75.25178143770755</v>
      </c>
      <c r="I39" s="30"/>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row>
    <row r="40" spans="1:80" x14ac:dyDescent="0.25">
      <c r="A40" s="23"/>
      <c r="B40" s="23"/>
      <c r="C40" s="85"/>
      <c r="D40" s="85"/>
      <c r="E40" s="85"/>
      <c r="F40" s="85"/>
      <c r="G40" s="85"/>
      <c r="H40" s="85"/>
      <c r="I40" s="30"/>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15"/>
      <c r="CB40" s="15"/>
    </row>
    <row r="41" spans="1:80" x14ac:dyDescent="0.25">
      <c r="A41" s="23"/>
      <c r="B41" s="23"/>
      <c r="C41" s="85"/>
      <c r="D41" s="85"/>
      <c r="E41" s="85"/>
      <c r="F41" s="85"/>
      <c r="G41" s="85"/>
      <c r="H41" s="85"/>
      <c r="I41" s="30"/>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row>
    <row r="42" spans="1:80" x14ac:dyDescent="0.25">
      <c r="A42" s="28" t="s">
        <v>198</v>
      </c>
      <c r="B42" s="25"/>
      <c r="C42" s="18"/>
      <c r="D42" s="18"/>
      <c r="E42" s="18"/>
      <c r="F42" s="18"/>
      <c r="G42" s="18"/>
      <c r="H42" s="18"/>
      <c r="I42" s="18"/>
    </row>
    <row r="43" spans="1:80" x14ac:dyDescent="0.25">
      <c r="A43" s="29" t="s">
        <v>924</v>
      </c>
      <c r="B43" s="25"/>
      <c r="C43" s="18"/>
      <c r="D43" s="18"/>
      <c r="E43" s="18"/>
      <c r="F43" s="18"/>
      <c r="G43" s="18"/>
      <c r="H43" s="18"/>
      <c r="I43" s="18"/>
      <c r="J43" s="15"/>
      <c r="K43" s="15"/>
      <c r="L43" s="15"/>
    </row>
    <row r="44" spans="1:80" x14ac:dyDescent="0.25">
      <c r="A44" s="14"/>
      <c r="B44" s="12"/>
      <c r="D44" s="15"/>
      <c r="E44" s="15"/>
      <c r="F44" s="15"/>
      <c r="G44" s="15"/>
      <c r="I44" s="15"/>
      <c r="J44" s="15"/>
      <c r="K44" s="15"/>
      <c r="L44" s="15"/>
    </row>
    <row r="45" spans="1:80" x14ac:dyDescent="0.25">
      <c r="A45" s="10"/>
      <c r="B45" s="11"/>
    </row>
    <row r="46" spans="1:80" x14ac:dyDescent="0.25">
      <c r="A46" s="10"/>
      <c r="B46" s="11"/>
      <c r="D46" s="15"/>
      <c r="E46" s="15"/>
      <c r="F46" s="15"/>
      <c r="G46" s="15"/>
      <c r="I46" s="15"/>
      <c r="J46" s="15"/>
      <c r="K46" s="15"/>
      <c r="L46" s="15"/>
    </row>
    <row r="47" spans="1:80" x14ac:dyDescent="0.25">
      <c r="A47" s="10"/>
      <c r="B47" s="11"/>
      <c r="D47" s="15"/>
      <c r="E47" s="15"/>
      <c r="F47" s="15"/>
      <c r="G47" s="15"/>
      <c r="I47" s="15"/>
      <c r="J47" s="15"/>
      <c r="K47" s="15"/>
      <c r="L47" s="15"/>
    </row>
    <row r="48" spans="1:80" x14ac:dyDescent="0.25">
      <c r="A48" s="10"/>
      <c r="B48" s="11"/>
      <c r="D48" s="15"/>
      <c r="E48" s="15"/>
      <c r="F48" s="15"/>
      <c r="G48" s="15"/>
      <c r="I48" s="15"/>
      <c r="J48" s="15"/>
      <c r="K48" s="15"/>
      <c r="L48" s="15"/>
    </row>
    <row r="49" spans="1:12" x14ac:dyDescent="0.25">
      <c r="A49" s="10"/>
      <c r="B49" s="11"/>
    </row>
    <row r="50" spans="1:12" x14ac:dyDescent="0.25">
      <c r="A50" s="10"/>
      <c r="B50" s="7"/>
      <c r="D50" s="15"/>
      <c r="E50" s="15"/>
      <c r="F50" s="15"/>
      <c r="G50" s="15"/>
      <c r="I50" s="15"/>
      <c r="J50" s="15"/>
      <c r="K50" s="15"/>
      <c r="L50" s="15"/>
    </row>
    <row r="51" spans="1:12" x14ac:dyDescent="0.25">
      <c r="A51" s="10"/>
      <c r="B51" s="11"/>
      <c r="D51" s="15"/>
      <c r="E51" s="15"/>
      <c r="F51" s="15"/>
      <c r="G51" s="15"/>
      <c r="I51" s="15"/>
      <c r="J51" s="15"/>
      <c r="K51" s="15"/>
      <c r="L51" s="15"/>
    </row>
    <row r="54" spans="1:12" x14ac:dyDescent="0.25">
      <c r="A54" s="7"/>
    </row>
  </sheetData>
  <hyperlinks>
    <hyperlink ref="A5" location="Índice!A1" display="Índice/Contents" xr:uid="{107A6235-57F9-48C5-B597-D828F8069D53}"/>
  </hyperlinks>
  <pageMargins left="0.7" right="0.7" top="0.75" bottom="0.75" header="0.3" footer="0.3"/>
  <pageSetup paperSize="9" orientation="portrait" horizontalDpi="1200" verticalDpi="1200" r:id="rId1"/>
  <ignoredErrors>
    <ignoredError sqref="A7" unlockedFormula="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CE779-7C53-4A3F-92B7-32EF80F664C7}">
  <sheetPr codeName="Sheet40"/>
  <dimension ref="A5:CB35"/>
  <sheetViews>
    <sheetView showGridLines="0" showRowColHeaders="0" workbookViewId="0">
      <selection activeCell="A8" sqref="A8"/>
    </sheetView>
  </sheetViews>
  <sheetFormatPr defaultColWidth="9.140625" defaultRowHeight="15" x14ac:dyDescent="0.25"/>
  <cols>
    <col min="1" max="1" width="30.7109375" style="43" customWidth="1"/>
    <col min="2" max="21" width="12.7109375" style="43" customWidth="1"/>
    <col min="22" max="16384" width="9.140625" style="43"/>
  </cols>
  <sheetData>
    <row r="5" spans="1:21" ht="36" customHeight="1" x14ac:dyDescent="0.25">
      <c r="A5" s="9" t="s">
        <v>6</v>
      </c>
    </row>
    <row r="6" spans="1:21" ht="18.75" x14ac:dyDescent="0.25">
      <c r="A6" s="5" t="s">
        <v>196</v>
      </c>
    </row>
    <row r="7" spans="1:21" x14ac:dyDescent="0.25">
      <c r="A7" s="228" t="str">
        <f>Índice!$A$53</f>
        <v>Parte II. Tema em Destaque: Habitação em Portugal nos últimos 40 anos: regime de ocupação e recurso ao crédito/Part II. Special issue: Housing in Portugal over the last 40 years: tenure status and access to credit</v>
      </c>
      <c r="B7" s="229"/>
      <c r="C7" s="229"/>
      <c r="D7" s="229"/>
      <c r="E7" s="229"/>
      <c r="F7" s="229"/>
      <c r="G7" s="229"/>
      <c r="H7" s="229"/>
      <c r="I7" s="229"/>
      <c r="J7" s="229"/>
      <c r="K7" s="229"/>
      <c r="L7" s="229"/>
      <c r="M7" s="229"/>
      <c r="N7" s="229"/>
    </row>
    <row r="8" spans="1:21" ht="18.75" x14ac:dyDescent="0.25">
      <c r="A8" s="5"/>
    </row>
    <row r="9" spans="1:21" x14ac:dyDescent="0.25">
      <c r="A9" s="6"/>
    </row>
    <row r="10" spans="1:21" x14ac:dyDescent="0.25">
      <c r="A10" s="43" t="s">
        <v>218</v>
      </c>
    </row>
    <row r="11" spans="1:21" x14ac:dyDescent="0.25">
      <c r="A11" s="47" t="s">
        <v>345</v>
      </c>
    </row>
    <row r="14" spans="1:21" ht="15" customHeight="1" x14ac:dyDescent="0.25">
      <c r="A14" s="92" t="s">
        <v>5</v>
      </c>
      <c r="B14" s="89" t="s">
        <v>7</v>
      </c>
      <c r="C14" s="89" t="s">
        <v>7</v>
      </c>
      <c r="D14" s="89" t="s">
        <v>7</v>
      </c>
      <c r="E14" s="89" t="s">
        <v>7</v>
      </c>
      <c r="F14" s="89" t="s">
        <v>7</v>
      </c>
      <c r="G14" s="89" t="s">
        <v>7</v>
      </c>
      <c r="H14" s="89" t="s">
        <v>7</v>
      </c>
      <c r="I14" s="89" t="s">
        <v>7</v>
      </c>
      <c r="J14" s="89" t="s">
        <v>7</v>
      </c>
      <c r="K14" s="89" t="s">
        <v>7</v>
      </c>
      <c r="L14" s="89" t="s">
        <v>7</v>
      </c>
      <c r="M14" s="89" t="s">
        <v>7</v>
      </c>
      <c r="N14" s="89" t="s">
        <v>7</v>
      </c>
      <c r="O14" s="89" t="s">
        <v>7</v>
      </c>
      <c r="P14" s="89" t="s">
        <v>7</v>
      </c>
      <c r="Q14" s="89" t="s">
        <v>7</v>
      </c>
      <c r="R14" s="89" t="s">
        <v>7</v>
      </c>
      <c r="S14" s="89" t="s">
        <v>7</v>
      </c>
      <c r="T14" s="89" t="s">
        <v>7</v>
      </c>
      <c r="U14" s="89" t="s">
        <v>7</v>
      </c>
    </row>
    <row r="15" spans="1:21" x14ac:dyDescent="0.25">
      <c r="B15" s="43" t="s">
        <v>300</v>
      </c>
      <c r="U15" s="198" t="s">
        <v>158</v>
      </c>
    </row>
    <row r="16" spans="1:21" x14ac:dyDescent="0.25">
      <c r="A16" s="197"/>
      <c r="B16" s="47" t="s">
        <v>301</v>
      </c>
      <c r="C16" s="47"/>
      <c r="D16" s="47"/>
      <c r="E16" s="47"/>
      <c r="F16" s="47"/>
      <c r="G16" s="47"/>
      <c r="H16" s="47"/>
      <c r="I16" s="47"/>
      <c r="J16" s="47"/>
      <c r="K16" s="47"/>
      <c r="L16" s="47"/>
      <c r="M16" s="47"/>
      <c r="N16" s="47"/>
      <c r="O16" s="47"/>
      <c r="P16" s="47"/>
      <c r="Q16" s="47"/>
      <c r="R16" s="47"/>
      <c r="S16" s="47"/>
      <c r="T16" s="47"/>
      <c r="U16" s="199" t="s">
        <v>159</v>
      </c>
    </row>
    <row r="17" spans="1:80" x14ac:dyDescent="0.25">
      <c r="A17" s="197"/>
      <c r="B17" s="199"/>
      <c r="C17" s="199"/>
      <c r="D17" s="199"/>
      <c r="E17" s="199"/>
      <c r="F17" s="199"/>
      <c r="G17" s="199"/>
      <c r="H17" s="199"/>
      <c r="I17" s="199"/>
      <c r="J17" s="199"/>
      <c r="K17" s="199"/>
      <c r="L17" s="199"/>
      <c r="M17" s="199"/>
      <c r="N17" s="199"/>
      <c r="O17" s="199"/>
      <c r="P17" s="199"/>
      <c r="Q17" s="199"/>
      <c r="R17" s="199"/>
      <c r="S17" s="199"/>
      <c r="T17" s="199"/>
    </row>
    <row r="18" spans="1:80" ht="15" customHeight="1" x14ac:dyDescent="0.25">
      <c r="B18" s="89" t="s">
        <v>281</v>
      </c>
      <c r="C18" s="88" t="s">
        <v>282</v>
      </c>
      <c r="D18" s="88" t="s">
        <v>283</v>
      </c>
      <c r="E18" s="88" t="s">
        <v>284</v>
      </c>
      <c r="F18" s="88" t="s">
        <v>285</v>
      </c>
      <c r="G18" s="88" t="s">
        <v>286</v>
      </c>
      <c r="H18" s="88" t="s">
        <v>287</v>
      </c>
      <c r="I18" s="88" t="s">
        <v>164</v>
      </c>
      <c r="J18" s="88" t="s">
        <v>288</v>
      </c>
      <c r="K18" s="88" t="s">
        <v>289</v>
      </c>
      <c r="L18" s="88" t="s">
        <v>290</v>
      </c>
      <c r="M18" s="88" t="s">
        <v>291</v>
      </c>
      <c r="N18" s="88" t="s">
        <v>292</v>
      </c>
      <c r="O18" s="88" t="s">
        <v>293</v>
      </c>
      <c r="P18" s="88" t="s">
        <v>294</v>
      </c>
      <c r="Q18" s="88" t="s">
        <v>295</v>
      </c>
      <c r="R18" s="88" t="s">
        <v>296</v>
      </c>
      <c r="S18" s="88" t="s">
        <v>297</v>
      </c>
      <c r="T18" s="88" t="s">
        <v>298</v>
      </c>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row>
    <row r="19" spans="1:80" s="47" customFormat="1" ht="15" customHeight="1" x14ac:dyDescent="0.25">
      <c r="B19" s="35" t="s">
        <v>302</v>
      </c>
      <c r="C19" s="204" t="s">
        <v>303</v>
      </c>
      <c r="D19" s="204" t="s">
        <v>308</v>
      </c>
      <c r="E19" s="204" t="s">
        <v>304</v>
      </c>
      <c r="F19" s="204" t="s">
        <v>309</v>
      </c>
      <c r="G19" s="204" t="s">
        <v>310</v>
      </c>
      <c r="H19" s="204" t="s">
        <v>311</v>
      </c>
      <c r="I19" s="204" t="s">
        <v>164</v>
      </c>
      <c r="J19" s="204" t="s">
        <v>312</v>
      </c>
      <c r="K19" s="204" t="s">
        <v>313</v>
      </c>
      <c r="L19" s="204" t="s">
        <v>314</v>
      </c>
      <c r="M19" s="204" t="s">
        <v>315</v>
      </c>
      <c r="N19" s="204" t="s">
        <v>316</v>
      </c>
      <c r="O19" s="204" t="s">
        <v>317</v>
      </c>
      <c r="P19" s="204" t="s">
        <v>318</v>
      </c>
      <c r="Q19" s="204" t="s">
        <v>319</v>
      </c>
      <c r="R19" s="204" t="s">
        <v>296</v>
      </c>
      <c r="S19" s="204" t="s">
        <v>320</v>
      </c>
      <c r="T19" s="204" t="s">
        <v>321</v>
      </c>
      <c r="V19" s="205"/>
      <c r="W19" s="205"/>
      <c r="X19" s="205"/>
      <c r="Y19" s="205"/>
      <c r="Z19" s="205"/>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05"/>
      <c r="BC19" s="205"/>
      <c r="BD19" s="205"/>
      <c r="BE19" s="205"/>
      <c r="BF19" s="205"/>
      <c r="BG19" s="205"/>
      <c r="BH19" s="205"/>
      <c r="BI19" s="205"/>
      <c r="BJ19" s="205"/>
      <c r="BK19" s="205"/>
      <c r="BL19" s="205"/>
    </row>
    <row r="20" spans="1:80" ht="15" customHeight="1" x14ac:dyDescent="0.25">
      <c r="B20" s="53">
        <v>44.5</v>
      </c>
      <c r="C20" s="206">
        <v>47.6</v>
      </c>
      <c r="D20" s="206">
        <v>56.9</v>
      </c>
      <c r="E20" s="206">
        <v>57.5</v>
      </c>
      <c r="F20" s="206">
        <v>65.2</v>
      </c>
      <c r="G20" s="206">
        <v>65.599999999999994</v>
      </c>
      <c r="H20" s="206">
        <v>69.599999999999994</v>
      </c>
      <c r="I20" s="206">
        <v>70</v>
      </c>
      <c r="J20" s="207">
        <v>71.099999999999994</v>
      </c>
      <c r="K20" s="207">
        <v>72</v>
      </c>
      <c r="L20" s="207">
        <v>72.400000000000006</v>
      </c>
      <c r="M20" s="53">
        <v>73.900000000000006</v>
      </c>
      <c r="N20" s="53">
        <v>77.400000000000006</v>
      </c>
      <c r="O20" s="53">
        <v>77.5</v>
      </c>
      <c r="P20" s="53">
        <v>77.8</v>
      </c>
      <c r="Q20" s="53">
        <v>78.900000000000006</v>
      </c>
      <c r="R20" s="53">
        <v>79</v>
      </c>
      <c r="S20" s="53">
        <v>89.7</v>
      </c>
      <c r="T20" s="53">
        <v>94</v>
      </c>
      <c r="U20" s="53">
        <v>61.7</v>
      </c>
    </row>
    <row r="21" spans="1:80" x14ac:dyDescent="0.25">
      <c r="A21" s="96"/>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c r="BJ21" s="65"/>
      <c r="BK21" s="65"/>
      <c r="BL21" s="65"/>
      <c r="BM21" s="97"/>
      <c r="BN21" s="97"/>
      <c r="BO21" s="97"/>
      <c r="BP21" s="97"/>
      <c r="BQ21" s="97"/>
      <c r="BR21" s="97"/>
      <c r="BS21" s="97"/>
      <c r="BT21" s="97"/>
      <c r="BU21" s="97"/>
      <c r="BV21" s="97"/>
      <c r="BW21" s="97"/>
      <c r="BX21" s="97"/>
      <c r="BY21" s="97"/>
      <c r="BZ21" s="97"/>
      <c r="CA21" s="97"/>
      <c r="CB21" s="97"/>
    </row>
    <row r="22" spans="1:80" x14ac:dyDescent="0.25">
      <c r="A22" s="18"/>
      <c r="B22" s="18"/>
      <c r="C22" s="18"/>
      <c r="D22" s="18"/>
      <c r="E22" s="18"/>
      <c r="F22" s="18"/>
      <c r="G22" s="18"/>
      <c r="H22" s="18"/>
      <c r="I22" s="18"/>
      <c r="J22" s="98"/>
      <c r="K22" s="98"/>
      <c r="L22" s="98"/>
    </row>
    <row r="23" spans="1:80" x14ac:dyDescent="0.25">
      <c r="A23" s="50" t="s">
        <v>925</v>
      </c>
      <c r="B23" s="18"/>
      <c r="C23" s="18"/>
      <c r="D23" s="18"/>
      <c r="E23" s="18"/>
      <c r="F23" s="18"/>
      <c r="G23" s="18"/>
      <c r="H23" s="18"/>
      <c r="I23" s="18"/>
    </row>
    <row r="24" spans="1:80" x14ac:dyDescent="0.25">
      <c r="A24" s="208" t="s">
        <v>926</v>
      </c>
      <c r="B24" s="18"/>
      <c r="C24" s="18"/>
      <c r="D24" s="18"/>
      <c r="E24" s="18"/>
      <c r="F24" s="18"/>
      <c r="G24" s="18"/>
      <c r="H24" s="18"/>
      <c r="I24" s="18"/>
      <c r="J24" s="98"/>
      <c r="K24" s="98"/>
      <c r="L24" s="98"/>
    </row>
    <row r="25" spans="1:80" x14ac:dyDescent="0.25">
      <c r="A25" s="100"/>
      <c r="B25" s="101"/>
      <c r="E25" s="98"/>
      <c r="F25" s="98"/>
      <c r="G25" s="98"/>
      <c r="H25" s="98"/>
      <c r="J25" s="98"/>
      <c r="K25" s="98"/>
      <c r="L25" s="98"/>
      <c r="M25" s="98"/>
    </row>
    <row r="26" spans="1:80" x14ac:dyDescent="0.25">
      <c r="A26" s="102"/>
      <c r="B26" s="103"/>
    </row>
    <row r="27" spans="1:80" x14ac:dyDescent="0.25">
      <c r="A27" s="102"/>
      <c r="B27" s="103"/>
      <c r="E27" s="98"/>
      <c r="F27" s="98"/>
      <c r="G27" s="98"/>
      <c r="H27" s="98"/>
      <c r="J27" s="98"/>
      <c r="K27" s="98"/>
      <c r="L27" s="98"/>
      <c r="M27" s="98"/>
    </row>
    <row r="28" spans="1:80" x14ac:dyDescent="0.25">
      <c r="A28" s="102"/>
      <c r="B28" s="103"/>
      <c r="E28" s="98"/>
      <c r="F28" s="98"/>
      <c r="G28" s="98"/>
      <c r="H28" s="98"/>
      <c r="J28" s="98"/>
      <c r="K28" s="98"/>
      <c r="L28" s="98"/>
      <c r="M28" s="98"/>
    </row>
    <row r="29" spans="1:80" x14ac:dyDescent="0.25">
      <c r="A29" s="102"/>
      <c r="B29" s="103"/>
      <c r="E29" s="98"/>
      <c r="F29" s="98"/>
      <c r="G29" s="98"/>
      <c r="H29" s="98"/>
      <c r="J29" s="98"/>
      <c r="K29" s="98"/>
      <c r="L29" s="98"/>
      <c r="M29" s="98"/>
    </row>
    <row r="30" spans="1:80" x14ac:dyDescent="0.25">
      <c r="A30" s="102"/>
      <c r="B30" s="103"/>
    </row>
    <row r="31" spans="1:80" x14ac:dyDescent="0.25">
      <c r="A31" s="102"/>
      <c r="B31" s="47"/>
      <c r="E31" s="98"/>
      <c r="F31" s="98"/>
      <c r="G31" s="98"/>
      <c r="H31" s="98"/>
      <c r="J31" s="98"/>
      <c r="K31" s="98"/>
      <c r="L31" s="98"/>
      <c r="M31" s="98"/>
    </row>
    <row r="32" spans="1:80" x14ac:dyDescent="0.25">
      <c r="A32" s="102"/>
      <c r="B32" s="103"/>
      <c r="E32" s="98"/>
      <c r="F32" s="98"/>
      <c r="G32" s="98"/>
      <c r="H32" s="98"/>
      <c r="J32" s="98"/>
      <c r="K32" s="98"/>
      <c r="L32" s="98"/>
      <c r="M32" s="98"/>
    </row>
    <row r="35" spans="1:1" x14ac:dyDescent="0.25">
      <c r="A35" s="47"/>
    </row>
  </sheetData>
  <hyperlinks>
    <hyperlink ref="A5" location="Índice!A1" display="Índice/Contents" xr:uid="{445D70B7-8AF8-4870-A405-C2F1CD8DB362}"/>
  </hyperlinks>
  <pageMargins left="0.7" right="0.7" top="0.75" bottom="0.75" header="0.3" footer="0.3"/>
  <pageSetup paperSize="9" orientation="portrait" horizontalDpi="1200" verticalDpi="1200" r:id="rId1"/>
  <ignoredErrors>
    <ignoredError sqref="A7:N7" unlockedFormula="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96028-5D20-49FD-A581-45F0D06285A5}">
  <sheetPr codeName="Sheet41"/>
  <dimension ref="A5:BI36"/>
  <sheetViews>
    <sheetView showGridLines="0" showRowColHeaders="0" workbookViewId="0">
      <selection activeCell="A8" sqref="A8"/>
    </sheetView>
  </sheetViews>
  <sheetFormatPr defaultColWidth="9.140625" defaultRowHeight="15" x14ac:dyDescent="0.25"/>
  <cols>
    <col min="1" max="2" width="30.7109375" style="43" customWidth="1"/>
    <col min="3" max="32" width="8.7109375" style="43" customWidth="1"/>
    <col min="33" max="16384" width="9.140625" style="43"/>
  </cols>
  <sheetData>
    <row r="5" spans="1:32" ht="36" customHeight="1" x14ac:dyDescent="0.25">
      <c r="A5" s="9" t="s">
        <v>6</v>
      </c>
    </row>
    <row r="6" spans="1:32" ht="18.75" x14ac:dyDescent="0.25">
      <c r="A6" s="5" t="s">
        <v>196</v>
      </c>
    </row>
    <row r="7" spans="1:32" x14ac:dyDescent="0.25">
      <c r="A7" s="228" t="str">
        <f>Índice!$A$53</f>
        <v>Parte II. Tema em Destaque: Habitação em Portugal nos últimos 40 anos: regime de ocupação e recurso ao crédito/Part II. Special issue: Housing in Portugal over the last 40 years: tenure status and access to credit</v>
      </c>
      <c r="B7" s="229"/>
      <c r="C7" s="229"/>
      <c r="D7" s="229"/>
      <c r="E7" s="229"/>
      <c r="F7" s="229"/>
      <c r="G7" s="229"/>
      <c r="H7" s="229"/>
      <c r="I7" s="229"/>
      <c r="J7" s="229"/>
      <c r="K7" s="229"/>
      <c r="L7" s="229"/>
      <c r="M7" s="229"/>
      <c r="N7" s="229"/>
    </row>
    <row r="8" spans="1:32" ht="18.75" x14ac:dyDescent="0.25">
      <c r="A8" s="5"/>
    </row>
    <row r="9" spans="1:32" x14ac:dyDescent="0.25">
      <c r="A9" s="6"/>
    </row>
    <row r="10" spans="1:32" x14ac:dyDescent="0.25">
      <c r="A10" s="43" t="s">
        <v>927</v>
      </c>
    </row>
    <row r="11" spans="1:32" x14ac:dyDescent="0.25">
      <c r="A11" s="47" t="s">
        <v>928</v>
      </c>
    </row>
    <row r="14" spans="1:32" ht="15" customHeight="1" x14ac:dyDescent="0.25">
      <c r="A14" s="92" t="s">
        <v>100</v>
      </c>
      <c r="B14" s="93" t="s">
        <v>101</v>
      </c>
      <c r="C14" s="89" t="s">
        <v>7</v>
      </c>
      <c r="D14" s="89" t="s">
        <v>7</v>
      </c>
      <c r="E14" s="89" t="s">
        <v>7</v>
      </c>
      <c r="F14" s="89" t="s">
        <v>7</v>
      </c>
      <c r="G14" s="89" t="s">
        <v>7</v>
      </c>
      <c r="H14" s="89" t="s">
        <v>7</v>
      </c>
      <c r="I14" s="89" t="s">
        <v>7</v>
      </c>
      <c r="J14" s="89" t="s">
        <v>7</v>
      </c>
      <c r="K14" s="89" t="s">
        <v>7</v>
      </c>
      <c r="L14" s="89" t="s">
        <v>7</v>
      </c>
      <c r="M14" s="89" t="s">
        <v>7</v>
      </c>
      <c r="N14" s="89" t="s">
        <v>7</v>
      </c>
      <c r="O14" s="89" t="s">
        <v>7</v>
      </c>
      <c r="P14" s="89" t="s">
        <v>7</v>
      </c>
      <c r="Q14" s="89" t="s">
        <v>7</v>
      </c>
      <c r="R14" s="89" t="s">
        <v>7</v>
      </c>
      <c r="S14" s="89" t="s">
        <v>7</v>
      </c>
      <c r="T14" s="89" t="s">
        <v>7</v>
      </c>
      <c r="U14" s="89" t="s">
        <v>7</v>
      </c>
      <c r="V14" s="89" t="s">
        <v>7</v>
      </c>
      <c r="W14" s="89" t="s">
        <v>7</v>
      </c>
      <c r="X14" s="89" t="s">
        <v>7</v>
      </c>
      <c r="Y14" s="89" t="s">
        <v>7</v>
      </c>
      <c r="Z14" s="89" t="s">
        <v>7</v>
      </c>
      <c r="AA14" s="89" t="s">
        <v>7</v>
      </c>
      <c r="AB14" s="89" t="s">
        <v>7</v>
      </c>
      <c r="AC14" s="89" t="s">
        <v>7</v>
      </c>
      <c r="AD14" s="89" t="s">
        <v>7</v>
      </c>
      <c r="AE14" s="89" t="s">
        <v>7</v>
      </c>
      <c r="AF14" s="89" t="s">
        <v>7</v>
      </c>
    </row>
    <row r="15" spans="1:32" x14ac:dyDescent="0.25">
      <c r="A15" s="197"/>
      <c r="B15" s="197"/>
      <c r="C15" s="298" t="s">
        <v>85</v>
      </c>
      <c r="D15" s="298"/>
      <c r="E15" s="298"/>
      <c r="F15" s="298"/>
      <c r="G15" s="298"/>
      <c r="H15" s="298" t="s">
        <v>306</v>
      </c>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row>
    <row r="16" spans="1:32" x14ac:dyDescent="0.25">
      <c r="A16" s="197"/>
      <c r="B16" s="197"/>
      <c r="C16" s="297" t="s">
        <v>85</v>
      </c>
      <c r="D16" s="297"/>
      <c r="E16" s="297"/>
      <c r="F16" s="297"/>
      <c r="G16" s="297"/>
      <c r="H16" s="297" t="s">
        <v>929</v>
      </c>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row>
    <row r="17" spans="1:61" x14ac:dyDescent="0.25">
      <c r="A17" s="230"/>
      <c r="B17" s="230"/>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F17" s="231"/>
    </row>
    <row r="18" spans="1:61" x14ac:dyDescent="0.25">
      <c r="A18" s="197"/>
      <c r="B18" s="197"/>
      <c r="H18" s="298" t="s">
        <v>206</v>
      </c>
      <c r="I18" s="298"/>
      <c r="J18" s="298"/>
      <c r="K18" s="298"/>
      <c r="L18" s="298"/>
      <c r="M18" s="298" t="s">
        <v>299</v>
      </c>
      <c r="N18" s="298"/>
      <c r="O18" s="298"/>
      <c r="P18" s="298"/>
      <c r="Q18" s="298"/>
      <c r="R18" s="298" t="s">
        <v>92</v>
      </c>
      <c r="S18" s="298"/>
      <c r="T18" s="298"/>
      <c r="U18" s="298"/>
      <c r="V18" s="298"/>
      <c r="W18" s="298" t="s">
        <v>93</v>
      </c>
      <c r="X18" s="298"/>
      <c r="Y18" s="298"/>
      <c r="Z18" s="298"/>
      <c r="AA18" s="298"/>
      <c r="AB18" s="298" t="s">
        <v>275</v>
      </c>
      <c r="AC18" s="298"/>
      <c r="AD18" s="298"/>
      <c r="AE18" s="298"/>
      <c r="AF18" s="298"/>
    </row>
    <row r="19" spans="1:61" ht="15" customHeight="1" x14ac:dyDescent="0.25">
      <c r="H19" s="297" t="s">
        <v>307</v>
      </c>
      <c r="I19" s="297"/>
      <c r="J19" s="297"/>
      <c r="K19" s="297"/>
      <c r="L19" s="297"/>
      <c r="M19" s="297" t="s">
        <v>299</v>
      </c>
      <c r="N19" s="297"/>
      <c r="O19" s="297"/>
      <c r="P19" s="297"/>
      <c r="Q19" s="297"/>
      <c r="R19" s="297" t="s">
        <v>92</v>
      </c>
      <c r="S19" s="297"/>
      <c r="T19" s="297"/>
      <c r="U19" s="297"/>
      <c r="V19" s="297"/>
      <c r="W19" s="297" t="s">
        <v>93</v>
      </c>
      <c r="X19" s="297"/>
      <c r="Y19" s="297"/>
      <c r="Z19" s="297"/>
      <c r="AA19" s="297"/>
      <c r="AB19" s="297" t="s">
        <v>347</v>
      </c>
      <c r="AC19" s="297"/>
      <c r="AD19" s="297"/>
      <c r="AE19" s="297"/>
      <c r="AF19" s="297"/>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row>
    <row r="20" spans="1:61" ht="15" customHeight="1" x14ac:dyDescent="0.25">
      <c r="C20" s="89" t="s">
        <v>87</v>
      </c>
      <c r="D20" s="89" t="s">
        <v>88</v>
      </c>
      <c r="E20" s="89" t="s">
        <v>89</v>
      </c>
      <c r="F20" s="89" t="s">
        <v>90</v>
      </c>
      <c r="G20" s="89" t="s">
        <v>91</v>
      </c>
      <c r="H20" s="89" t="s">
        <v>87</v>
      </c>
      <c r="I20" s="89" t="s">
        <v>88</v>
      </c>
      <c r="J20" s="89" t="s">
        <v>89</v>
      </c>
      <c r="K20" s="89" t="s">
        <v>90</v>
      </c>
      <c r="L20" s="89" t="s">
        <v>91</v>
      </c>
      <c r="M20" s="89" t="s">
        <v>87</v>
      </c>
      <c r="N20" s="89" t="s">
        <v>88</v>
      </c>
      <c r="O20" s="89" t="s">
        <v>89</v>
      </c>
      <c r="P20" s="89" t="s">
        <v>90</v>
      </c>
      <c r="Q20" s="89" t="s">
        <v>91</v>
      </c>
      <c r="R20" s="89" t="s">
        <v>87</v>
      </c>
      <c r="S20" s="89" t="s">
        <v>88</v>
      </c>
      <c r="T20" s="89" t="s">
        <v>89</v>
      </c>
      <c r="U20" s="89" t="s">
        <v>90</v>
      </c>
      <c r="V20" s="89" t="s">
        <v>91</v>
      </c>
      <c r="W20" s="89" t="s">
        <v>87</v>
      </c>
      <c r="X20" s="89" t="s">
        <v>88</v>
      </c>
      <c r="Y20" s="89" t="s">
        <v>89</v>
      </c>
      <c r="Z20" s="89" t="s">
        <v>90</v>
      </c>
      <c r="AA20" s="89" t="s">
        <v>91</v>
      </c>
      <c r="AB20" s="89" t="s">
        <v>87</v>
      </c>
      <c r="AC20" s="89" t="s">
        <v>88</v>
      </c>
      <c r="AD20" s="89" t="s">
        <v>89</v>
      </c>
      <c r="AE20" s="89" t="s">
        <v>90</v>
      </c>
      <c r="AF20" s="89" t="s">
        <v>91</v>
      </c>
    </row>
    <row r="21" spans="1:61" x14ac:dyDescent="0.25">
      <c r="A21" s="89" t="s">
        <v>305</v>
      </c>
      <c r="B21" s="35" t="s">
        <v>346</v>
      </c>
      <c r="C21" s="53">
        <v>17.271615045469677</v>
      </c>
      <c r="D21" s="53">
        <v>12.543396857385494</v>
      </c>
      <c r="E21" s="53">
        <v>10.504645473162672</v>
      </c>
      <c r="F21" s="53">
        <v>5.6325703994430505</v>
      </c>
      <c r="G21" s="53">
        <v>4.6867489585993658</v>
      </c>
      <c r="H21" s="53">
        <v>26.047594510832088</v>
      </c>
      <c r="I21" s="53">
        <v>17.569188155168252</v>
      </c>
      <c r="J21" s="53">
        <v>9.4183620189080184</v>
      </c>
      <c r="K21" s="53">
        <v>12.424120029715906</v>
      </c>
      <c r="L21" s="53">
        <v>14.843168058105244</v>
      </c>
      <c r="M21" s="53">
        <v>8.7215493233138321</v>
      </c>
      <c r="N21" s="53">
        <v>7.2380298047286695</v>
      </c>
      <c r="O21" s="53">
        <v>6.2696066317123513</v>
      </c>
      <c r="P21" s="53">
        <v>4.6554747027864503</v>
      </c>
      <c r="Q21" s="53">
        <v>3.1777585631751633</v>
      </c>
      <c r="R21" s="53">
        <v>19.626000187564156</v>
      </c>
      <c r="S21" s="53">
        <v>12.907984354331454</v>
      </c>
      <c r="T21" s="53">
        <v>14.070278665444519</v>
      </c>
      <c r="U21" s="53">
        <v>2.330852090882352</v>
      </c>
      <c r="V21" s="53">
        <v>3.6563540122592615</v>
      </c>
      <c r="W21" s="53">
        <v>21.424773683450031</v>
      </c>
      <c r="X21" s="53">
        <v>13.25476050084978</v>
      </c>
      <c r="Y21" s="53">
        <v>21.067458425962879</v>
      </c>
      <c r="Z21" s="53">
        <v>4.1520970468675245</v>
      </c>
      <c r="AA21" s="53">
        <v>7.4242190223391962</v>
      </c>
      <c r="AB21" s="53">
        <v>26.232702763184683</v>
      </c>
      <c r="AC21" s="53">
        <v>28.674628461570627</v>
      </c>
      <c r="AD21" s="53">
        <v>16.938401674384345</v>
      </c>
      <c r="AE21" s="53">
        <v>21.648298666977535</v>
      </c>
      <c r="AF21" s="53">
        <v>10.129862902886492</v>
      </c>
      <c r="AG21" s="65"/>
      <c r="AH21" s="65"/>
      <c r="AI21" s="65"/>
      <c r="AJ21" s="65"/>
      <c r="AK21" s="65"/>
      <c r="AL21" s="65"/>
      <c r="AM21" s="65"/>
      <c r="AN21" s="65"/>
      <c r="AO21" s="65"/>
      <c r="AP21" s="65"/>
      <c r="AQ21" s="65"/>
      <c r="AR21" s="65"/>
      <c r="AS21" s="65"/>
      <c r="AT21" s="65"/>
      <c r="AU21" s="65"/>
      <c r="AV21" s="65"/>
      <c r="AW21" s="65"/>
      <c r="AX21" s="65"/>
      <c r="AY21" s="65"/>
      <c r="AZ21" s="65"/>
      <c r="BA21" s="65"/>
      <c r="BB21" s="65"/>
      <c r="BC21" s="65"/>
      <c r="BD21" s="65"/>
      <c r="BE21" s="65"/>
      <c r="BF21" s="65"/>
      <c r="BG21" s="65"/>
      <c r="BH21" s="65"/>
      <c r="BI21" s="65"/>
    </row>
    <row r="22" spans="1:61" x14ac:dyDescent="0.25">
      <c r="A22" s="198"/>
      <c r="B22" s="198"/>
      <c r="C22" s="18"/>
      <c r="D22" s="18"/>
      <c r="E22" s="18"/>
      <c r="F22" s="18"/>
      <c r="G22" s="18"/>
      <c r="H22" s="18"/>
      <c r="I22" s="18"/>
      <c r="J22" s="18"/>
      <c r="K22" s="98"/>
      <c r="L22" s="98"/>
    </row>
    <row r="23" spans="1:61" x14ac:dyDescent="0.25">
      <c r="A23" s="18"/>
      <c r="B23" s="18"/>
      <c r="C23" s="18"/>
      <c r="D23" s="18"/>
      <c r="E23" s="18"/>
      <c r="F23" s="18"/>
      <c r="G23" s="18"/>
      <c r="H23" s="18"/>
      <c r="I23" s="18"/>
      <c r="J23" s="18"/>
      <c r="K23" s="98"/>
      <c r="L23" s="98"/>
    </row>
    <row r="24" spans="1:61" x14ac:dyDescent="0.25">
      <c r="A24" s="50" t="s">
        <v>219</v>
      </c>
      <c r="B24" s="99"/>
      <c r="C24" s="18"/>
      <c r="D24" s="18"/>
      <c r="E24" s="18"/>
      <c r="F24" s="18"/>
      <c r="G24" s="18"/>
      <c r="H24" s="18"/>
      <c r="I24" s="18"/>
    </row>
    <row r="25" spans="1:61" x14ac:dyDescent="0.25">
      <c r="A25" s="208" t="s">
        <v>930</v>
      </c>
      <c r="B25" s="99"/>
      <c r="C25" s="18"/>
      <c r="D25" s="18"/>
      <c r="E25" s="18"/>
      <c r="F25" s="18"/>
      <c r="G25" s="18"/>
      <c r="H25" s="18"/>
      <c r="I25" s="18"/>
      <c r="J25" s="98"/>
      <c r="K25" s="98"/>
      <c r="L25" s="98"/>
    </row>
    <row r="26" spans="1:61" x14ac:dyDescent="0.25">
      <c r="A26" s="100"/>
      <c r="B26" s="101"/>
      <c r="E26" s="98"/>
      <c r="F26" s="98"/>
      <c r="G26" s="98"/>
      <c r="I26" s="98"/>
      <c r="J26" s="98"/>
      <c r="K26" s="98"/>
      <c r="L26" s="98"/>
    </row>
    <row r="27" spans="1:61" x14ac:dyDescent="0.25">
      <c r="A27" s="102"/>
      <c r="B27" s="103"/>
    </row>
    <row r="28" spans="1:61" x14ac:dyDescent="0.25">
      <c r="A28" s="102"/>
      <c r="B28" s="103"/>
      <c r="E28" s="98"/>
      <c r="F28" s="98"/>
      <c r="G28" s="98"/>
      <c r="I28" s="98"/>
      <c r="J28" s="98"/>
      <c r="K28" s="98"/>
      <c r="L28" s="98"/>
    </row>
    <row r="29" spans="1:61" x14ac:dyDescent="0.25">
      <c r="A29"/>
      <c r="B29" s="103"/>
      <c r="E29" s="98"/>
      <c r="F29" s="98"/>
      <c r="G29" s="98"/>
      <c r="I29" s="98"/>
      <c r="J29" s="98"/>
      <c r="K29" s="98"/>
      <c r="L29" s="98"/>
    </row>
    <row r="30" spans="1:61" x14ac:dyDescent="0.25">
      <c r="A30" s="102"/>
      <c r="B30" s="103"/>
      <c r="E30" s="98"/>
      <c r="F30" s="98"/>
      <c r="G30" s="98"/>
      <c r="I30" s="98"/>
      <c r="J30" s="98"/>
      <c r="K30" s="98"/>
      <c r="L30" s="98"/>
    </row>
    <row r="31" spans="1:61" x14ac:dyDescent="0.25">
      <c r="A31" s="102"/>
      <c r="B31" s="103"/>
    </row>
    <row r="32" spans="1:61" x14ac:dyDescent="0.25">
      <c r="A32" s="102"/>
      <c r="B32" s="47"/>
      <c r="E32" s="98"/>
      <c r="F32" s="98"/>
      <c r="G32" s="98"/>
      <c r="I32" s="98"/>
      <c r="J32" s="98"/>
      <c r="K32" s="98"/>
      <c r="L32" s="98"/>
    </row>
    <row r="33" spans="1:12" x14ac:dyDescent="0.25">
      <c r="A33" s="102"/>
      <c r="B33" s="103"/>
      <c r="E33" s="98"/>
      <c r="F33" s="98"/>
      <c r="G33" s="98"/>
      <c r="I33" s="98"/>
      <c r="J33" s="98"/>
      <c r="K33" s="98"/>
      <c r="L33" s="98"/>
    </row>
    <row r="36" spans="1:12" x14ac:dyDescent="0.25">
      <c r="A36" s="47"/>
    </row>
  </sheetData>
  <mergeCells count="14">
    <mergeCell ref="C15:G15"/>
    <mergeCell ref="H15:AF15"/>
    <mergeCell ref="C16:G16"/>
    <mergeCell ref="H16:AF16"/>
    <mergeCell ref="H18:L18"/>
    <mergeCell ref="M18:Q18"/>
    <mergeCell ref="R18:V18"/>
    <mergeCell ref="W18:AA18"/>
    <mergeCell ref="AB18:AF18"/>
    <mergeCell ref="H19:L19"/>
    <mergeCell ref="M19:Q19"/>
    <mergeCell ref="R19:V19"/>
    <mergeCell ref="W19:AA19"/>
    <mergeCell ref="AB19:AF19"/>
  </mergeCells>
  <hyperlinks>
    <hyperlink ref="A5" location="Índice!A1" display="Índice/Contents" xr:uid="{D8695D14-2708-4CB8-BE48-E57C8FAD1205}"/>
  </hyperlinks>
  <pageMargins left="0.7" right="0.7" top="0.75" bottom="0.75" header="0.3" footer="0.3"/>
  <pageSetup paperSize="9" orientation="portrait" horizontalDpi="1200" verticalDpi="1200" r:id="rId1"/>
  <ignoredErrors>
    <ignoredError sqref="A7:N7" unlockedFormula="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B9186-B411-4793-BA3F-6B7B84D85913}">
  <sheetPr codeName="Sheet42"/>
  <dimension ref="A5:CC37"/>
  <sheetViews>
    <sheetView showGridLines="0" showRowColHeaders="0" workbookViewId="0">
      <selection activeCell="A8" sqref="A8"/>
    </sheetView>
  </sheetViews>
  <sheetFormatPr defaultColWidth="9.140625" defaultRowHeight="15" x14ac:dyDescent="0.25"/>
  <cols>
    <col min="1" max="5" width="30.7109375" style="43" customWidth="1"/>
    <col min="6" max="16384" width="9.140625" style="43"/>
  </cols>
  <sheetData>
    <row r="5" spans="1:64" ht="36" customHeight="1" x14ac:dyDescent="0.25">
      <c r="A5" s="9" t="s">
        <v>6</v>
      </c>
    </row>
    <row r="6" spans="1:64" ht="18.75" x14ac:dyDescent="0.25">
      <c r="A6" s="5" t="s">
        <v>196</v>
      </c>
    </row>
    <row r="7" spans="1:64" x14ac:dyDescent="0.25">
      <c r="A7" s="228" t="str">
        <f>Índice!$A$53</f>
        <v>Parte II. Tema em Destaque: Habitação em Portugal nos últimos 40 anos: regime de ocupação e recurso ao crédito/Part II. Special issue: Housing in Portugal over the last 40 years: tenure status and access to credit</v>
      </c>
      <c r="B7" s="229"/>
      <c r="C7" s="229"/>
      <c r="D7" s="229"/>
      <c r="E7" s="229"/>
      <c r="F7" s="229"/>
      <c r="G7" s="229"/>
      <c r="H7" s="229"/>
      <c r="I7" s="229"/>
      <c r="J7" s="229"/>
      <c r="K7" s="229"/>
      <c r="L7" s="229"/>
      <c r="M7" s="229"/>
      <c r="N7" s="229"/>
    </row>
    <row r="8" spans="1:64" ht="18.75" x14ac:dyDescent="0.25">
      <c r="A8" s="5"/>
    </row>
    <row r="9" spans="1:64" x14ac:dyDescent="0.25">
      <c r="A9" s="6"/>
    </row>
    <row r="10" spans="1:64" x14ac:dyDescent="0.25">
      <c r="A10" s="43" t="s">
        <v>220</v>
      </c>
    </row>
    <row r="11" spans="1:64" x14ac:dyDescent="0.25">
      <c r="A11" s="47" t="s">
        <v>1020</v>
      </c>
    </row>
    <row r="13" spans="1:64" x14ac:dyDescent="0.25">
      <c r="A13" s="197"/>
      <c r="F13" s="94"/>
      <c r="G13" s="94"/>
      <c r="H13" s="94"/>
      <c r="I13" s="94"/>
      <c r="J13" s="94"/>
    </row>
    <row r="14" spans="1:64" x14ac:dyDescent="0.25">
      <c r="A14" s="89" t="s">
        <v>65</v>
      </c>
      <c r="B14" s="89" t="s">
        <v>7</v>
      </c>
      <c r="C14" s="89" t="s">
        <v>7</v>
      </c>
      <c r="D14" s="89" t="s">
        <v>7</v>
      </c>
      <c r="E14" s="89" t="s">
        <v>7</v>
      </c>
      <c r="F14" s="94"/>
      <c r="G14" s="94"/>
      <c r="H14" s="94"/>
      <c r="I14" s="94"/>
      <c r="J14" s="94"/>
    </row>
    <row r="15" spans="1:64" x14ac:dyDescent="0.25">
      <c r="A15" s="93"/>
      <c r="B15" s="200" t="s">
        <v>931</v>
      </c>
      <c r="C15" s="200" t="s">
        <v>932</v>
      </c>
      <c r="D15" s="200" t="s">
        <v>201</v>
      </c>
      <c r="E15" s="200" t="s">
        <v>86</v>
      </c>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5"/>
      <c r="BC15" s="95"/>
      <c r="BD15" s="95"/>
      <c r="BE15" s="95"/>
      <c r="BF15" s="95"/>
      <c r="BG15" s="95"/>
      <c r="BH15" s="95"/>
      <c r="BI15" s="95"/>
      <c r="BJ15" s="95"/>
      <c r="BK15" s="95"/>
      <c r="BL15" s="95"/>
    </row>
    <row r="16" spans="1:64" x14ac:dyDescent="0.25">
      <c r="B16" s="71" t="s">
        <v>933</v>
      </c>
      <c r="C16" s="71" t="s">
        <v>934</v>
      </c>
      <c r="D16" s="71" t="s">
        <v>335</v>
      </c>
      <c r="E16" s="71" t="s">
        <v>336</v>
      </c>
      <c r="F16" s="104"/>
      <c r="G16" s="104"/>
      <c r="H16" s="104"/>
      <c r="I16" s="104"/>
      <c r="J16" s="104"/>
      <c r="K16" s="105"/>
      <c r="L16" s="105"/>
      <c r="M16" s="105"/>
    </row>
    <row r="17" spans="1:81" x14ac:dyDescent="0.25">
      <c r="B17" s="71"/>
      <c r="C17" s="71"/>
      <c r="D17" s="71"/>
      <c r="E17" s="71"/>
      <c r="F17" s="104"/>
      <c r="G17" s="104"/>
      <c r="H17" s="104"/>
      <c r="I17" s="104"/>
      <c r="J17" s="104"/>
      <c r="K17" s="105"/>
      <c r="L17" s="105"/>
      <c r="M17" s="105"/>
    </row>
    <row r="18" spans="1:81" x14ac:dyDescent="0.25">
      <c r="A18" s="193">
        <v>1981</v>
      </c>
      <c r="B18" s="79">
        <v>7.8183910138069104</v>
      </c>
      <c r="C18" s="79">
        <v>48.773982971765022</v>
      </c>
      <c r="D18" s="79">
        <v>38.807200164099719</v>
      </c>
      <c r="E18" s="79">
        <v>4.6004258503283442</v>
      </c>
      <c r="BM18" s="65"/>
    </row>
    <row r="19" spans="1:81" x14ac:dyDescent="0.25">
      <c r="A19" s="193">
        <v>1991</v>
      </c>
      <c r="B19" s="79">
        <v>14.455321548876105</v>
      </c>
      <c r="C19" s="79">
        <v>50.287246554137901</v>
      </c>
      <c r="D19" s="79">
        <v>27.538484753559771</v>
      </c>
      <c r="E19" s="79">
        <v>7.7189471434262265</v>
      </c>
      <c r="F19" s="74"/>
      <c r="G19" s="74"/>
      <c r="H19" s="74"/>
      <c r="I19" s="74"/>
      <c r="J19" s="74"/>
      <c r="K19" s="74"/>
      <c r="L19" s="74"/>
      <c r="M19" s="74"/>
      <c r="N19" s="74"/>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65"/>
    </row>
    <row r="20" spans="1:81" x14ac:dyDescent="0.25">
      <c r="A20" s="193">
        <v>2001</v>
      </c>
      <c r="B20" s="79">
        <v>23.812178825978275</v>
      </c>
      <c r="C20" s="79">
        <v>51.893133334966571</v>
      </c>
      <c r="D20" s="79">
        <v>20.849824103148514</v>
      </c>
      <c r="E20" s="79">
        <v>3.4448637359066399</v>
      </c>
      <c r="F20" s="65"/>
      <c r="G20" s="65"/>
      <c r="H20" s="65"/>
      <c r="I20" s="65"/>
      <c r="J20" s="65"/>
      <c r="K20" s="65"/>
      <c r="L20" s="65"/>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8"/>
      <c r="AR20" s="68"/>
      <c r="AS20" s="68"/>
      <c r="AT20" s="68"/>
      <c r="AU20" s="68"/>
      <c r="AV20" s="68"/>
      <c r="AW20" s="68"/>
      <c r="AX20" s="68"/>
      <c r="AY20" s="68"/>
      <c r="AZ20" s="68"/>
      <c r="BA20" s="68"/>
      <c r="BB20" s="68"/>
      <c r="BC20" s="68"/>
      <c r="BD20" s="68"/>
      <c r="BE20" s="68"/>
      <c r="BF20" s="68"/>
      <c r="BG20" s="68"/>
      <c r="BH20" s="68"/>
      <c r="BI20" s="68"/>
      <c r="BJ20" s="68"/>
      <c r="BK20" s="68"/>
      <c r="BL20" s="68"/>
      <c r="BM20" s="65"/>
      <c r="BN20" s="97"/>
      <c r="BO20" s="97"/>
      <c r="BP20" s="97"/>
      <c r="BQ20" s="97"/>
      <c r="BR20" s="97"/>
      <c r="BS20" s="97"/>
      <c r="BT20" s="97"/>
      <c r="BU20" s="97"/>
      <c r="BV20" s="97"/>
      <c r="BW20" s="97"/>
      <c r="BX20" s="97"/>
      <c r="BY20" s="97"/>
      <c r="BZ20" s="97"/>
      <c r="CA20" s="97"/>
      <c r="CB20" s="97"/>
      <c r="CC20" s="97"/>
    </row>
    <row r="21" spans="1:81" x14ac:dyDescent="0.25">
      <c r="A21" s="193">
        <v>2011</v>
      </c>
      <c r="B21" s="79">
        <v>31.403328195249848</v>
      </c>
      <c r="C21" s="79">
        <v>41.84119613781823</v>
      </c>
      <c r="D21" s="79">
        <v>19.905855811613403</v>
      </c>
      <c r="E21" s="79">
        <v>6.849619855318517</v>
      </c>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8"/>
      <c r="AR21" s="68"/>
      <c r="AS21" s="68"/>
      <c r="AT21" s="68"/>
      <c r="AU21" s="68"/>
      <c r="AV21" s="68"/>
      <c r="AW21" s="68"/>
      <c r="AX21" s="68"/>
      <c r="AY21" s="68"/>
      <c r="AZ21" s="68"/>
      <c r="BA21" s="68"/>
      <c r="BB21" s="68"/>
      <c r="BC21" s="68"/>
      <c r="BD21" s="68"/>
      <c r="BE21" s="68"/>
      <c r="BF21" s="68"/>
      <c r="BG21" s="68"/>
      <c r="BH21" s="68"/>
      <c r="BI21" s="68"/>
      <c r="BJ21" s="68"/>
      <c r="BK21" s="68"/>
      <c r="BL21" s="68"/>
      <c r="BM21" s="65"/>
      <c r="BN21" s="97"/>
      <c r="BO21" s="97"/>
      <c r="BP21" s="97"/>
      <c r="BQ21" s="97"/>
      <c r="BR21" s="97"/>
      <c r="BS21" s="97"/>
      <c r="BT21" s="97"/>
      <c r="BU21" s="97"/>
      <c r="BV21" s="97"/>
      <c r="BW21" s="97"/>
      <c r="BX21" s="97"/>
      <c r="BY21" s="97"/>
      <c r="BZ21" s="97"/>
      <c r="CA21" s="97"/>
      <c r="CB21" s="97"/>
      <c r="CC21" s="97"/>
    </row>
    <row r="22" spans="1:81" x14ac:dyDescent="0.25">
      <c r="A22" s="193">
        <v>2021</v>
      </c>
      <c r="B22" s="79">
        <v>26.864290643924644</v>
      </c>
      <c r="C22" s="79">
        <v>43.142620506394444</v>
      </c>
      <c r="D22" s="79">
        <v>22.276208962480155</v>
      </c>
      <c r="E22" s="79">
        <v>7.7168798872007578</v>
      </c>
      <c r="BM22" s="65"/>
      <c r="BN22" s="97"/>
      <c r="BO22" s="97"/>
      <c r="BP22" s="97"/>
      <c r="BQ22" s="97"/>
      <c r="BR22" s="97"/>
      <c r="BS22" s="97"/>
      <c r="BT22" s="97"/>
      <c r="BU22" s="97"/>
      <c r="BV22" s="97"/>
      <c r="BW22" s="97"/>
      <c r="BX22" s="97"/>
      <c r="BY22" s="97"/>
      <c r="BZ22" s="97"/>
      <c r="CA22" s="97"/>
      <c r="CB22" s="97"/>
      <c r="CC22" s="97"/>
    </row>
    <row r="23" spans="1:81" x14ac:dyDescent="0.25">
      <c r="B23" s="198"/>
      <c r="C23" s="198"/>
      <c r="D23" s="198"/>
      <c r="E23" s="198"/>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0"/>
      <c r="BK23" s="30"/>
      <c r="BL23" s="30"/>
      <c r="BM23" s="65"/>
      <c r="BN23" s="97"/>
      <c r="BO23" s="97"/>
      <c r="BP23" s="97"/>
      <c r="BQ23" s="97"/>
      <c r="BR23" s="97"/>
      <c r="BS23" s="97"/>
      <c r="BT23" s="97"/>
      <c r="BU23" s="97"/>
      <c r="BV23" s="97"/>
      <c r="BW23" s="97"/>
      <c r="BX23" s="97"/>
      <c r="BY23" s="97"/>
      <c r="BZ23" s="97"/>
      <c r="CA23" s="97"/>
      <c r="CB23" s="97"/>
      <c r="CC23" s="97"/>
    </row>
    <row r="24" spans="1:81" x14ac:dyDescent="0.25">
      <c r="B24" s="198"/>
      <c r="C24" s="198"/>
      <c r="D24" s="198"/>
      <c r="E24" s="198"/>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BM24" s="65"/>
      <c r="BN24" s="97"/>
      <c r="BO24" s="97"/>
      <c r="BP24" s="97"/>
      <c r="BQ24" s="97"/>
      <c r="BR24" s="97"/>
      <c r="BS24" s="97"/>
      <c r="BT24" s="97"/>
      <c r="BU24" s="97"/>
      <c r="BV24" s="97"/>
      <c r="BW24" s="97"/>
      <c r="BX24" s="97"/>
      <c r="BY24" s="97"/>
      <c r="BZ24" s="97"/>
      <c r="CA24" s="97"/>
      <c r="CB24" s="97"/>
      <c r="CC24" s="97"/>
    </row>
    <row r="25" spans="1:81" x14ac:dyDescent="0.25">
      <c r="A25" s="50" t="s">
        <v>221</v>
      </c>
      <c r="B25" s="99"/>
      <c r="C25" s="99"/>
      <c r="D25" s="99"/>
      <c r="E25" s="99"/>
      <c r="F25" s="18"/>
      <c r="G25" s="18"/>
      <c r="H25" s="18"/>
      <c r="I25" s="18"/>
      <c r="J25" s="18"/>
    </row>
    <row r="26" spans="1:81" x14ac:dyDescent="0.25">
      <c r="A26" s="50" t="s">
        <v>222</v>
      </c>
      <c r="B26" s="99"/>
      <c r="C26" s="99"/>
      <c r="D26" s="99"/>
      <c r="E26" s="99"/>
      <c r="F26" s="18"/>
      <c r="G26" s="18"/>
      <c r="H26" s="18"/>
      <c r="I26" s="18"/>
      <c r="J26" s="18"/>
      <c r="K26" s="98"/>
      <c r="L26" s="98"/>
      <c r="M26" s="98"/>
    </row>
    <row r="27" spans="1:81" x14ac:dyDescent="0.25">
      <c r="A27" s="106"/>
      <c r="B27" s="107"/>
      <c r="C27" s="107"/>
      <c r="D27" s="107"/>
      <c r="E27" s="107"/>
      <c r="F27" s="98"/>
      <c r="G27" s="98"/>
      <c r="H27" s="98"/>
      <c r="J27" s="98"/>
      <c r="K27" s="98"/>
      <c r="L27" s="98"/>
      <c r="M27" s="98"/>
    </row>
    <row r="28" spans="1:81" x14ac:dyDescent="0.25">
      <c r="A28" s="102"/>
      <c r="B28" s="103"/>
      <c r="C28" s="103"/>
      <c r="D28" s="103"/>
      <c r="E28" s="103"/>
    </row>
    <row r="29" spans="1:81" x14ac:dyDescent="0.25">
      <c r="A29" s="102"/>
      <c r="B29" s="103"/>
      <c r="C29" s="103"/>
      <c r="D29" s="103"/>
      <c r="E29" s="103"/>
      <c r="F29" s="98"/>
      <c r="G29" s="98"/>
      <c r="H29" s="98"/>
      <c r="J29" s="98"/>
      <c r="K29" s="98"/>
      <c r="L29" s="98"/>
      <c r="M29" s="98"/>
    </row>
    <row r="30" spans="1:81" x14ac:dyDescent="0.25">
      <c r="A30" s="102"/>
      <c r="B30" s="103"/>
      <c r="C30" s="103"/>
      <c r="D30" s="103"/>
      <c r="E30" s="103"/>
      <c r="F30" s="98"/>
      <c r="G30" s="98"/>
      <c r="H30" s="98"/>
      <c r="J30" s="98"/>
      <c r="K30" s="98"/>
      <c r="L30" s="98"/>
      <c r="M30" s="98"/>
    </row>
    <row r="31" spans="1:81" x14ac:dyDescent="0.25">
      <c r="A31" s="102"/>
      <c r="B31" s="103"/>
      <c r="C31" s="103"/>
      <c r="D31" s="103"/>
      <c r="E31" s="103"/>
      <c r="F31" s="98"/>
      <c r="G31" s="98"/>
      <c r="H31" s="98"/>
      <c r="J31" s="98"/>
      <c r="K31" s="98"/>
      <c r="L31" s="98"/>
      <c r="M31" s="98"/>
    </row>
    <row r="32" spans="1:81" x14ac:dyDescent="0.25">
      <c r="A32" s="102"/>
      <c r="B32" s="103"/>
      <c r="C32" s="103"/>
      <c r="D32" s="103"/>
      <c r="E32" s="103"/>
    </row>
    <row r="33" spans="1:13" x14ac:dyDescent="0.25">
      <c r="A33" s="102"/>
      <c r="B33" s="47"/>
      <c r="C33" s="47"/>
      <c r="D33" s="47"/>
      <c r="E33" s="47"/>
      <c r="F33" s="98"/>
      <c r="G33" s="98"/>
      <c r="H33" s="98"/>
      <c r="J33" s="98"/>
      <c r="K33" s="98"/>
      <c r="L33" s="98"/>
      <c r="M33" s="98"/>
    </row>
    <row r="34" spans="1:13" x14ac:dyDescent="0.25">
      <c r="A34" s="102"/>
      <c r="B34" s="103"/>
      <c r="C34" s="103"/>
      <c r="D34" s="103"/>
      <c r="E34" s="103"/>
      <c r="F34" s="98"/>
      <c r="G34" s="98"/>
      <c r="H34" s="98"/>
      <c r="J34" s="98"/>
      <c r="K34" s="98"/>
      <c r="L34" s="98"/>
      <c r="M34" s="98"/>
    </row>
    <row r="37" spans="1:13" x14ac:dyDescent="0.25">
      <c r="A37" s="47"/>
    </row>
  </sheetData>
  <hyperlinks>
    <hyperlink ref="A5" location="Índice!A1" display="Índice/Contents" xr:uid="{330A9F3A-449D-429C-8C9E-4CA1821490D1}"/>
  </hyperlinks>
  <pageMargins left="0.7" right="0.7" top="0.75" bottom="0.75" header="0.3" footer="0.3"/>
  <pageSetup paperSize="9" orientation="portrait" horizontalDpi="1200" verticalDpi="1200" r:id="rId1"/>
  <ignoredErrors>
    <ignoredError sqref="A7:N7" unlockedFormula="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21141-F890-4612-8223-408874E435C9}">
  <sheetPr codeName="Sheet43"/>
  <dimension ref="A5:CZ32"/>
  <sheetViews>
    <sheetView showGridLines="0" showRowColHeaders="0" workbookViewId="0">
      <selection activeCell="A8" sqref="A8"/>
    </sheetView>
  </sheetViews>
  <sheetFormatPr defaultColWidth="9.140625" defaultRowHeight="15" x14ac:dyDescent="0.25"/>
  <cols>
    <col min="1" max="1" width="70.7109375" style="43" customWidth="1"/>
    <col min="2" max="2" width="60.7109375" style="43" customWidth="1"/>
    <col min="3" max="7" width="10.7109375" style="43" customWidth="1"/>
    <col min="8" max="8" width="3.28515625" style="43" customWidth="1"/>
    <col min="9" max="13" width="10.7109375" style="43" customWidth="1"/>
    <col min="14" max="14" width="3.28515625" style="43" customWidth="1"/>
    <col min="15" max="19" width="10.7109375" style="43" customWidth="1"/>
    <col min="20" max="20" width="3.28515625" style="43" customWidth="1"/>
    <col min="21" max="25" width="10.7109375" style="43" customWidth="1"/>
    <col min="26" max="26" width="3.28515625" style="43" customWidth="1"/>
    <col min="27" max="31" width="10.7109375" style="43" customWidth="1"/>
    <col min="32" max="16384" width="9.140625" style="43"/>
  </cols>
  <sheetData>
    <row r="5" spans="1:43" ht="36" customHeight="1" x14ac:dyDescent="0.25">
      <c r="A5" s="9" t="s">
        <v>6</v>
      </c>
    </row>
    <row r="6" spans="1:43" ht="18.75" x14ac:dyDescent="0.25">
      <c r="A6" s="5" t="s">
        <v>196</v>
      </c>
    </row>
    <row r="7" spans="1:43" x14ac:dyDescent="0.25">
      <c r="A7" s="228" t="str">
        <f>Índice!$A$53</f>
        <v>Parte II. Tema em Destaque: Habitação em Portugal nos últimos 40 anos: regime de ocupação e recurso ao crédito/Part II. Special issue: Housing in Portugal over the last 40 years: tenure status and access to credit</v>
      </c>
      <c r="B7" s="229"/>
      <c r="C7" s="229"/>
      <c r="D7" s="229"/>
      <c r="E7" s="229"/>
      <c r="F7" s="229"/>
      <c r="G7" s="229"/>
      <c r="H7" s="229"/>
      <c r="I7" s="229"/>
      <c r="J7" s="229"/>
      <c r="K7" s="229"/>
      <c r="L7" s="229"/>
      <c r="M7" s="229"/>
      <c r="N7" s="229"/>
      <c r="T7" s="229"/>
      <c r="Z7" s="229"/>
    </row>
    <row r="8" spans="1:43" ht="18.75" x14ac:dyDescent="0.25">
      <c r="A8" s="5"/>
    </row>
    <row r="9" spans="1:43" x14ac:dyDescent="0.25">
      <c r="A9" s="6"/>
    </row>
    <row r="10" spans="1:43" x14ac:dyDescent="0.25">
      <c r="A10" s="43" t="s">
        <v>935</v>
      </c>
    </row>
    <row r="11" spans="1:43" x14ac:dyDescent="0.25">
      <c r="A11" s="47" t="s">
        <v>936</v>
      </c>
    </row>
    <row r="14" spans="1:43" x14ac:dyDescent="0.25">
      <c r="A14" s="58" t="s">
        <v>100</v>
      </c>
      <c r="B14" s="59" t="s">
        <v>101</v>
      </c>
      <c r="C14" s="89" t="s">
        <v>7</v>
      </c>
      <c r="D14" s="89" t="s">
        <v>7</v>
      </c>
      <c r="E14" s="89" t="s">
        <v>7</v>
      </c>
      <c r="F14" s="89" t="s">
        <v>7</v>
      </c>
      <c r="G14" s="89" t="s">
        <v>7</v>
      </c>
      <c r="H14" s="89"/>
      <c r="I14" s="89" t="s">
        <v>7</v>
      </c>
      <c r="J14" s="89" t="s">
        <v>7</v>
      </c>
      <c r="K14" s="89" t="s">
        <v>7</v>
      </c>
      <c r="L14" s="89" t="s">
        <v>7</v>
      </c>
      <c r="M14" s="89" t="s">
        <v>7</v>
      </c>
      <c r="N14" s="89"/>
      <c r="O14" s="89" t="s">
        <v>7</v>
      </c>
      <c r="P14" s="89" t="s">
        <v>7</v>
      </c>
      <c r="Q14" s="89" t="s">
        <v>7</v>
      </c>
      <c r="R14" s="89" t="s">
        <v>7</v>
      </c>
      <c r="S14" s="89" t="s">
        <v>7</v>
      </c>
      <c r="T14" s="89"/>
      <c r="U14" s="89" t="s">
        <v>7</v>
      </c>
      <c r="V14" s="89" t="s">
        <v>7</v>
      </c>
      <c r="W14" s="89" t="s">
        <v>7</v>
      </c>
      <c r="X14" s="89" t="s">
        <v>7</v>
      </c>
      <c r="Y14" s="89" t="s">
        <v>7</v>
      </c>
      <c r="Z14" s="89"/>
      <c r="AA14" s="89" t="s">
        <v>7</v>
      </c>
      <c r="AB14" s="89" t="s">
        <v>7</v>
      </c>
      <c r="AC14" s="89" t="s">
        <v>7</v>
      </c>
      <c r="AD14" s="89" t="s">
        <v>7</v>
      </c>
      <c r="AE14" s="89" t="s">
        <v>7</v>
      </c>
    </row>
    <row r="15" spans="1:43" x14ac:dyDescent="0.25">
      <c r="C15" s="298" t="s">
        <v>85</v>
      </c>
      <c r="D15" s="298"/>
      <c r="E15" s="298"/>
      <c r="F15" s="298"/>
      <c r="G15" s="298"/>
      <c r="H15" s="198"/>
      <c r="I15" s="300" t="s">
        <v>937</v>
      </c>
      <c r="J15" s="300"/>
      <c r="K15" s="300"/>
      <c r="L15" s="300"/>
      <c r="M15" s="300"/>
      <c r="N15" s="232"/>
      <c r="O15" s="300" t="s">
        <v>938</v>
      </c>
      <c r="P15" s="300"/>
      <c r="Q15" s="300"/>
      <c r="R15" s="300"/>
      <c r="S15" s="300"/>
      <c r="T15" s="232"/>
      <c r="U15" s="300" t="s">
        <v>939</v>
      </c>
      <c r="V15" s="300"/>
      <c r="W15" s="300"/>
      <c r="X15" s="300"/>
      <c r="Y15" s="300"/>
      <c r="Z15" s="232"/>
      <c r="AA15" s="300" t="s">
        <v>940</v>
      </c>
      <c r="AB15" s="300"/>
      <c r="AC15" s="300"/>
      <c r="AD15" s="300"/>
      <c r="AE15" s="300"/>
    </row>
    <row r="16" spans="1:43" x14ac:dyDescent="0.25">
      <c r="C16" s="297" t="s">
        <v>85</v>
      </c>
      <c r="D16" s="297"/>
      <c r="E16" s="297"/>
      <c r="F16" s="297"/>
      <c r="G16" s="297"/>
      <c r="H16" s="199"/>
      <c r="I16" s="299" t="s">
        <v>941</v>
      </c>
      <c r="J16" s="299"/>
      <c r="K16" s="299"/>
      <c r="L16" s="299"/>
      <c r="M16" s="299"/>
      <c r="N16" s="231"/>
      <c r="O16" s="299" t="s">
        <v>942</v>
      </c>
      <c r="P16" s="299"/>
      <c r="Q16" s="299"/>
      <c r="R16" s="299"/>
      <c r="S16" s="299"/>
      <c r="T16" s="231"/>
      <c r="U16" s="299" t="s">
        <v>943</v>
      </c>
      <c r="V16" s="299"/>
      <c r="W16" s="299"/>
      <c r="X16" s="299"/>
      <c r="Y16" s="299"/>
      <c r="Z16" s="231"/>
      <c r="AA16" s="299" t="s">
        <v>944</v>
      </c>
      <c r="AB16" s="299"/>
      <c r="AC16" s="299"/>
      <c r="AD16" s="299"/>
      <c r="AE16" s="299"/>
      <c r="AF16" s="47"/>
      <c r="AG16" s="47"/>
      <c r="AH16" s="47"/>
      <c r="AI16" s="47"/>
      <c r="AJ16" s="47"/>
      <c r="AK16" s="47"/>
      <c r="AL16" s="47"/>
      <c r="AM16" s="47"/>
      <c r="AN16" s="47"/>
      <c r="AO16" s="47"/>
      <c r="AP16" s="47"/>
      <c r="AQ16" s="47"/>
    </row>
    <row r="17" spans="1:104" x14ac:dyDescent="0.25">
      <c r="C17" s="199"/>
      <c r="D17" s="199"/>
      <c r="E17" s="199"/>
      <c r="F17" s="199"/>
      <c r="G17" s="199"/>
      <c r="H17" s="199"/>
      <c r="I17" s="209"/>
      <c r="J17" s="209"/>
      <c r="K17" s="209"/>
      <c r="L17" s="209"/>
      <c r="M17" s="209"/>
      <c r="N17" s="231"/>
      <c r="O17" s="209"/>
      <c r="P17" s="209"/>
      <c r="Q17" s="209"/>
      <c r="R17" s="209"/>
      <c r="S17" s="209"/>
      <c r="T17" s="231"/>
      <c r="U17" s="209"/>
      <c r="V17" s="209"/>
      <c r="W17" s="209"/>
      <c r="X17" s="209"/>
      <c r="Y17" s="209"/>
      <c r="Z17" s="231"/>
      <c r="AA17" s="209"/>
      <c r="AB17" s="209"/>
      <c r="AC17" s="209"/>
      <c r="AD17" s="209"/>
      <c r="AE17" s="209"/>
      <c r="AF17" s="47"/>
      <c r="AG17" s="47"/>
      <c r="AH17" s="47"/>
      <c r="AI17" s="47"/>
      <c r="AJ17" s="47"/>
      <c r="AK17" s="47"/>
      <c r="AL17" s="47"/>
      <c r="AM17" s="47"/>
      <c r="AN17" s="47"/>
      <c r="AO17" s="47"/>
      <c r="AP17" s="47"/>
      <c r="AQ17" s="47"/>
    </row>
    <row r="18" spans="1:104" ht="15" customHeight="1" x14ac:dyDescent="0.25">
      <c r="C18" s="89">
        <v>1981</v>
      </c>
      <c r="D18" s="89">
        <v>1991</v>
      </c>
      <c r="E18" s="89">
        <v>2001</v>
      </c>
      <c r="F18" s="89">
        <v>2011</v>
      </c>
      <c r="G18" s="89">
        <v>2021</v>
      </c>
      <c r="H18" s="89"/>
      <c r="I18" s="89">
        <v>1981</v>
      </c>
      <c r="J18" s="89">
        <v>1991</v>
      </c>
      <c r="K18" s="89">
        <v>2001</v>
      </c>
      <c r="L18" s="89">
        <v>2011</v>
      </c>
      <c r="M18" s="89">
        <v>2021</v>
      </c>
      <c r="N18" s="89"/>
      <c r="O18" s="89">
        <v>1981</v>
      </c>
      <c r="P18" s="89">
        <v>1991</v>
      </c>
      <c r="Q18" s="89">
        <v>2001</v>
      </c>
      <c r="R18" s="89">
        <v>2011</v>
      </c>
      <c r="S18" s="89">
        <v>2021</v>
      </c>
      <c r="T18" s="89"/>
      <c r="U18" s="89">
        <v>1981</v>
      </c>
      <c r="V18" s="89">
        <v>1991</v>
      </c>
      <c r="W18" s="89">
        <v>2001</v>
      </c>
      <c r="X18" s="89">
        <v>2011</v>
      </c>
      <c r="Y18" s="89">
        <v>2021</v>
      </c>
      <c r="Z18" s="89"/>
      <c r="AA18" s="89">
        <v>1981</v>
      </c>
      <c r="AB18" s="89">
        <v>1991</v>
      </c>
      <c r="AC18" s="89">
        <v>2001</v>
      </c>
      <c r="AD18" s="89">
        <v>2011</v>
      </c>
      <c r="AE18" s="89">
        <v>2021</v>
      </c>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row>
    <row r="19" spans="1:104" ht="15" customHeight="1" x14ac:dyDescent="0.25">
      <c r="A19" s="43" t="s">
        <v>322</v>
      </c>
      <c r="B19" s="47" t="s">
        <v>348</v>
      </c>
      <c r="C19" s="53">
        <v>56.592373985571932</v>
      </c>
      <c r="D19" s="53">
        <v>64.742568103014008</v>
      </c>
      <c r="E19" s="53">
        <v>75.705312160944843</v>
      </c>
      <c r="F19" s="53">
        <v>73.244524333068085</v>
      </c>
      <c r="G19" s="53">
        <v>70.006911150319084</v>
      </c>
      <c r="H19" s="53"/>
      <c r="I19" s="53">
        <v>42.340364129139111</v>
      </c>
      <c r="J19" s="53">
        <v>53.641510544086636</v>
      </c>
      <c r="K19" s="53">
        <v>69.770087435446555</v>
      </c>
      <c r="L19" s="53">
        <v>58.118950285519176</v>
      </c>
      <c r="M19" s="53">
        <v>40.272721105357185</v>
      </c>
      <c r="N19" s="53"/>
      <c r="O19" s="53">
        <v>44.068615707429096</v>
      </c>
      <c r="P19" s="53">
        <v>62.558619908174087</v>
      </c>
      <c r="Q19" s="53">
        <v>76.363270055465776</v>
      </c>
      <c r="R19" s="53">
        <v>75.294578972053955</v>
      </c>
      <c r="S19" s="53">
        <v>70.233923354962641</v>
      </c>
      <c r="T19" s="53"/>
      <c r="U19" s="53">
        <v>37.284667672765011</v>
      </c>
      <c r="V19" s="53">
        <v>53.247840834414276</v>
      </c>
      <c r="W19" s="53">
        <v>68.068467737109287</v>
      </c>
      <c r="X19" s="53">
        <v>67.070875229794183</v>
      </c>
      <c r="Y19" s="53">
        <v>64.175217545463482</v>
      </c>
      <c r="Z19" s="53"/>
      <c r="AA19" s="53">
        <v>56.243314621014861</v>
      </c>
      <c r="AB19" s="53">
        <v>65.313929932106618</v>
      </c>
      <c r="AC19" s="53">
        <v>76.935310381040921</v>
      </c>
      <c r="AD19" s="53">
        <v>75.386702283989209</v>
      </c>
      <c r="AE19" s="53">
        <v>72.04752345409554</v>
      </c>
    </row>
    <row r="20" spans="1:104" x14ac:dyDescent="0.25">
      <c r="A20" s="43" t="s">
        <v>945</v>
      </c>
      <c r="B20" s="47" t="s">
        <v>946</v>
      </c>
      <c r="C20" s="53">
        <v>13.815273089268507</v>
      </c>
      <c r="D20" s="53">
        <v>22.327383624751761</v>
      </c>
      <c r="E20" s="53">
        <v>31.453775364343056</v>
      </c>
      <c r="F20" s="53">
        <v>42.874642823056774</v>
      </c>
      <c r="G20" s="53">
        <v>38.373769392912571</v>
      </c>
      <c r="H20" s="53"/>
      <c r="I20" s="53">
        <v>29.278855923592769</v>
      </c>
      <c r="J20" s="53">
        <v>39.958532063348287</v>
      </c>
      <c r="K20" s="53">
        <v>65.567242973464715</v>
      </c>
      <c r="L20" s="53">
        <v>81.560368864032512</v>
      </c>
      <c r="M20" s="53">
        <v>70.458132904087194</v>
      </c>
      <c r="N20" s="53"/>
      <c r="O20" s="53">
        <v>44.78868883036057</v>
      </c>
      <c r="P20" s="53">
        <v>45.229745212504774</v>
      </c>
      <c r="Q20" s="53">
        <v>51.670692323182507</v>
      </c>
      <c r="R20" s="53">
        <v>61.636916177841819</v>
      </c>
      <c r="S20" s="53">
        <v>52.492575709766001</v>
      </c>
      <c r="T20" s="53"/>
      <c r="U20" s="53">
        <v>33.92753333027791</v>
      </c>
      <c r="V20" s="53">
        <v>39.367978248602064</v>
      </c>
      <c r="W20" s="53">
        <v>46.237177735177582</v>
      </c>
      <c r="X20" s="53">
        <v>53.390302617814243</v>
      </c>
      <c r="Y20" s="53">
        <v>46.404985118366604</v>
      </c>
      <c r="Z20" s="53"/>
      <c r="AA20" s="53">
        <v>15.037594525793951</v>
      </c>
      <c r="AB20" s="53">
        <v>23.70618051220502</v>
      </c>
      <c r="AC20" s="53">
        <v>33.5874619623199</v>
      </c>
      <c r="AD20" s="53">
        <v>45.741313032335874</v>
      </c>
      <c r="AE20" s="53">
        <v>42.44057729682077</v>
      </c>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c r="CC20" s="68"/>
      <c r="CD20" s="68"/>
      <c r="CE20" s="68"/>
      <c r="CF20" s="68"/>
      <c r="CG20" s="68"/>
      <c r="CH20" s="68"/>
      <c r="CI20" s="68"/>
      <c r="CJ20" s="68"/>
      <c r="CK20" s="68"/>
      <c r="CL20" s="68"/>
      <c r="CM20" s="68"/>
      <c r="CN20" s="68"/>
      <c r="CO20" s="68"/>
      <c r="CP20" s="68"/>
      <c r="CQ20" s="68"/>
      <c r="CR20" s="68"/>
      <c r="CS20" s="68"/>
      <c r="CT20" s="68"/>
      <c r="CU20" s="68"/>
      <c r="CV20" s="68"/>
      <c r="CW20" s="68"/>
      <c r="CX20" s="68"/>
      <c r="CY20" s="68"/>
      <c r="CZ20" s="68"/>
    </row>
    <row r="21" spans="1:104" x14ac:dyDescent="0.25">
      <c r="B21" s="199"/>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5"/>
    </row>
    <row r="22" spans="1:104" x14ac:dyDescent="0.25">
      <c r="B22" s="19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0"/>
      <c r="BK22" s="30"/>
      <c r="BL22" s="30"/>
      <c r="BM22" s="30"/>
      <c r="BN22" s="30"/>
      <c r="BO22" s="30"/>
      <c r="BP22" s="30"/>
      <c r="BQ22" s="30"/>
      <c r="BR22" s="30"/>
      <c r="BS22" s="30"/>
      <c r="BT22" s="30"/>
      <c r="BU22" s="30"/>
      <c r="BV22" s="30"/>
      <c r="BW22" s="30"/>
      <c r="BX22" s="30"/>
      <c r="BY22" s="30"/>
      <c r="BZ22" s="30"/>
      <c r="CA22" s="30"/>
      <c r="CB22" s="30"/>
      <c r="CC22" s="30"/>
      <c r="CD22" s="30"/>
      <c r="CE22" s="30"/>
      <c r="CF22" s="30"/>
      <c r="CG22" s="30"/>
      <c r="CH22" s="30"/>
      <c r="CI22" s="30"/>
      <c r="CJ22" s="30"/>
      <c r="CK22" s="30"/>
      <c r="CL22" s="30"/>
      <c r="CM22" s="30"/>
      <c r="CN22" s="30"/>
      <c r="CO22" s="30"/>
      <c r="CP22" s="30"/>
      <c r="CQ22" s="30"/>
      <c r="CR22" s="30"/>
      <c r="CS22" s="30"/>
      <c r="CT22" s="30"/>
      <c r="CU22" s="30"/>
      <c r="CV22" s="30"/>
      <c r="CW22" s="30"/>
      <c r="CX22" s="30"/>
      <c r="CY22" s="30"/>
      <c r="CZ22" s="30"/>
    </row>
    <row r="23" spans="1:104" x14ac:dyDescent="0.25">
      <c r="A23" s="50" t="s">
        <v>198</v>
      </c>
      <c r="B23" s="99"/>
      <c r="C23" s="18"/>
      <c r="D23" s="18"/>
      <c r="E23" s="18"/>
      <c r="F23" s="18"/>
      <c r="G23" s="18"/>
      <c r="H23" s="18"/>
      <c r="I23" s="18"/>
      <c r="J23" s="18"/>
      <c r="N23" s="18"/>
      <c r="T23" s="18"/>
      <c r="Z23" s="18"/>
    </row>
    <row r="24" spans="1:104" x14ac:dyDescent="0.25">
      <c r="A24" s="208" t="s">
        <v>924</v>
      </c>
      <c r="B24" s="99"/>
      <c r="C24" s="18"/>
      <c r="D24" s="18"/>
      <c r="E24" s="18"/>
      <c r="F24" s="18"/>
      <c r="G24" s="18"/>
      <c r="H24" s="18"/>
      <c r="I24" s="18"/>
      <c r="J24" s="18"/>
      <c r="K24" s="98"/>
      <c r="L24" s="98"/>
      <c r="M24" s="98"/>
      <c r="N24" s="18"/>
      <c r="T24" s="18"/>
      <c r="Z24" s="18"/>
    </row>
    <row r="25" spans="1:104" x14ac:dyDescent="0.25">
      <c r="A25" s="102"/>
      <c r="B25" s="103"/>
      <c r="E25" s="98"/>
      <c r="F25" s="98"/>
      <c r="G25" s="98"/>
      <c r="I25" s="98"/>
      <c r="J25" s="98"/>
      <c r="K25" s="98"/>
      <c r="L25" s="98"/>
    </row>
    <row r="26" spans="1:104" x14ac:dyDescent="0.25">
      <c r="A26" s="102"/>
      <c r="B26" s="103"/>
      <c r="E26" s="98"/>
      <c r="F26" s="98"/>
      <c r="G26" s="98"/>
      <c r="I26" s="98"/>
      <c r="J26" s="98"/>
      <c r="K26" s="98"/>
      <c r="L26" s="98"/>
    </row>
    <row r="27" spans="1:104" x14ac:dyDescent="0.25">
      <c r="A27" s="102"/>
      <c r="B27" s="103"/>
    </row>
    <row r="28" spans="1:104" x14ac:dyDescent="0.25">
      <c r="A28" s="102"/>
      <c r="B28" s="47"/>
      <c r="E28" s="98"/>
      <c r="F28" s="98"/>
      <c r="G28" s="98"/>
      <c r="I28" s="98"/>
      <c r="J28" s="98"/>
      <c r="K28" s="98"/>
      <c r="L28" s="98"/>
    </row>
    <row r="29" spans="1:104" x14ac:dyDescent="0.25">
      <c r="A29" s="102"/>
      <c r="B29" s="103"/>
      <c r="E29" s="98"/>
      <c r="F29" s="98"/>
      <c r="G29" s="98"/>
      <c r="I29" s="98"/>
      <c r="J29" s="98"/>
      <c r="K29" s="98"/>
      <c r="L29" s="98"/>
    </row>
    <row r="32" spans="1:104" x14ac:dyDescent="0.25">
      <c r="A32" s="47"/>
    </row>
  </sheetData>
  <mergeCells count="10">
    <mergeCell ref="C15:G15"/>
    <mergeCell ref="I15:M15"/>
    <mergeCell ref="O15:S15"/>
    <mergeCell ref="U15:Y15"/>
    <mergeCell ref="AA15:AE15"/>
    <mergeCell ref="C16:G16"/>
    <mergeCell ref="I16:M16"/>
    <mergeCell ref="O16:S16"/>
    <mergeCell ref="U16:Y16"/>
    <mergeCell ref="AA16:AE16"/>
  </mergeCells>
  <hyperlinks>
    <hyperlink ref="A5" location="Índice!A1" display="Índice/Contents" xr:uid="{51A2F3D8-BEC3-4667-8E98-A81710CA30AE}"/>
  </hyperlinks>
  <pageMargins left="0.7" right="0.7" top="0.75" bottom="0.75" header="0.3" footer="0.3"/>
  <pageSetup paperSize="9" orientation="portrait" horizontalDpi="1200" verticalDpi="1200" r:id="rId1"/>
  <ignoredErrors>
    <ignoredError sqref="A7:N7" unlockedFormula="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39B62-8963-4288-8C5D-D9C92F459226}">
  <sheetPr codeName="Sheet44"/>
  <dimension ref="A5:CC37"/>
  <sheetViews>
    <sheetView showGridLines="0" showRowColHeaders="0" workbookViewId="0">
      <selection activeCell="A8" sqref="A8"/>
    </sheetView>
  </sheetViews>
  <sheetFormatPr defaultRowHeight="15" x14ac:dyDescent="0.25"/>
  <cols>
    <col min="1" max="1" width="50.7109375" customWidth="1"/>
    <col min="2" max="8" width="15.7109375" customWidth="1"/>
  </cols>
  <sheetData>
    <row r="5" spans="1:32" ht="36" customHeight="1" x14ac:dyDescent="0.25">
      <c r="A5" s="9" t="s">
        <v>6</v>
      </c>
    </row>
    <row r="6" spans="1:32" ht="18.75" x14ac:dyDescent="0.25">
      <c r="A6" s="5" t="s">
        <v>196</v>
      </c>
    </row>
    <row r="7" spans="1:32" x14ac:dyDescent="0.25">
      <c r="A7" s="228" t="str">
        <f>Índice!$A$53</f>
        <v>Parte II. Tema em Destaque: Habitação em Portugal nos últimos 40 anos: regime de ocupação e recurso ao crédito/Part II. Special issue: Housing in Portugal over the last 40 years: tenure status and access to credit</v>
      </c>
      <c r="B7" s="229"/>
      <c r="C7" s="229"/>
      <c r="D7" s="229"/>
      <c r="E7" s="229"/>
      <c r="F7" s="229"/>
      <c r="G7" s="229"/>
      <c r="H7" s="229"/>
      <c r="I7" s="229"/>
      <c r="J7" s="229"/>
      <c r="K7" s="229"/>
      <c r="L7" s="229"/>
      <c r="M7" s="229"/>
      <c r="N7" s="229"/>
    </row>
    <row r="8" spans="1:32" ht="18.75" x14ac:dyDescent="0.25">
      <c r="A8" s="5"/>
    </row>
    <row r="9" spans="1:32" x14ac:dyDescent="0.25">
      <c r="A9" s="6"/>
    </row>
    <row r="10" spans="1:32" s="43" customFormat="1" x14ac:dyDescent="0.25">
      <c r="A10" s="43" t="s">
        <v>223</v>
      </c>
    </row>
    <row r="11" spans="1:32" s="43" customFormat="1" x14ac:dyDescent="0.25">
      <c r="A11" s="47" t="s">
        <v>947</v>
      </c>
    </row>
    <row r="12" spans="1:32" s="43" customFormat="1" x14ac:dyDescent="0.25"/>
    <row r="13" spans="1:32" s="43" customFormat="1" x14ac:dyDescent="0.25"/>
    <row r="14" spans="1:32" s="43" customFormat="1" x14ac:dyDescent="0.25">
      <c r="A14" s="89" t="s">
        <v>65</v>
      </c>
      <c r="B14" s="89" t="s">
        <v>7</v>
      </c>
      <c r="C14" s="89" t="s">
        <v>7</v>
      </c>
      <c r="D14" s="89" t="s">
        <v>7</v>
      </c>
      <c r="E14" s="89" t="s">
        <v>7</v>
      </c>
      <c r="F14" s="89" t="s">
        <v>7</v>
      </c>
      <c r="G14" s="89" t="s">
        <v>7</v>
      </c>
      <c r="H14" s="89" t="s">
        <v>7</v>
      </c>
    </row>
    <row r="15" spans="1:32" s="43" customFormat="1" x14ac:dyDescent="0.25">
      <c r="A15" s="197"/>
      <c r="B15" s="298" t="s">
        <v>202</v>
      </c>
      <c r="C15" s="298"/>
      <c r="D15" s="298"/>
      <c r="E15" s="298"/>
      <c r="F15" s="298"/>
      <c r="G15" s="298"/>
      <c r="H15" s="298"/>
    </row>
    <row r="16" spans="1:32" s="43" customFormat="1" x14ac:dyDescent="0.25">
      <c r="A16" s="197"/>
      <c r="B16" s="297" t="s">
        <v>920</v>
      </c>
      <c r="C16" s="297"/>
      <c r="D16" s="297"/>
      <c r="E16" s="297"/>
      <c r="F16" s="297"/>
      <c r="G16" s="297"/>
      <c r="H16" s="297"/>
      <c r="I16" s="47"/>
      <c r="J16" s="47"/>
      <c r="K16" s="47"/>
      <c r="L16" s="47"/>
      <c r="M16" s="47"/>
      <c r="N16" s="47"/>
      <c r="O16" s="47"/>
      <c r="P16" s="47"/>
      <c r="Q16" s="47"/>
      <c r="R16" s="47"/>
      <c r="S16" s="47"/>
      <c r="T16" s="47"/>
      <c r="U16" s="47"/>
      <c r="V16" s="47"/>
      <c r="W16" s="47"/>
      <c r="X16" s="47"/>
      <c r="Y16" s="47"/>
      <c r="Z16" s="47"/>
      <c r="AA16" s="47"/>
      <c r="AB16" s="47"/>
      <c r="AC16" s="47"/>
      <c r="AD16" s="47"/>
      <c r="AE16" s="47"/>
      <c r="AF16" s="47"/>
    </row>
    <row r="17" spans="1:81" s="43" customFormat="1" x14ac:dyDescent="0.25">
      <c r="A17" s="53" t="s">
        <v>350</v>
      </c>
      <c r="I17" s="94"/>
      <c r="J17" s="94"/>
    </row>
    <row r="18" spans="1:81" s="43" customFormat="1" ht="15" customHeight="1" x14ac:dyDescent="0.25">
      <c r="A18" s="210" t="s">
        <v>948</v>
      </c>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row>
    <row r="19" spans="1:81" s="43" customFormat="1" ht="15" customHeight="1" x14ac:dyDescent="0.25">
      <c r="A19" s="210"/>
      <c r="B19" s="53" t="s">
        <v>206</v>
      </c>
      <c r="C19" s="53" t="s">
        <v>207</v>
      </c>
      <c r="D19" s="53" t="s">
        <v>208</v>
      </c>
      <c r="E19" s="53" t="s">
        <v>209</v>
      </c>
      <c r="F19" s="53" t="s">
        <v>210</v>
      </c>
      <c r="G19" s="53" t="s">
        <v>211</v>
      </c>
      <c r="H19" s="53" t="s">
        <v>212</v>
      </c>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5"/>
      <c r="BC19" s="95"/>
      <c r="BD19" s="95"/>
      <c r="BE19" s="95"/>
      <c r="BF19" s="95"/>
      <c r="BG19" s="95"/>
      <c r="BH19" s="95"/>
      <c r="BI19" s="95"/>
      <c r="BJ19" s="95"/>
      <c r="BK19" s="95"/>
      <c r="BL19" s="95"/>
      <c r="BM19" s="95"/>
      <c r="BN19" s="95"/>
      <c r="BO19" s="95"/>
      <c r="BP19" s="95"/>
      <c r="BQ19" s="95"/>
      <c r="BR19" s="95"/>
      <c r="BS19" s="95"/>
      <c r="BT19" s="95"/>
      <c r="BU19" s="95"/>
      <c r="BV19" s="95"/>
      <c r="BW19" s="95"/>
      <c r="BX19" s="95"/>
      <c r="BY19" s="95"/>
      <c r="BZ19" s="95"/>
      <c r="CA19" s="95"/>
      <c r="CB19" s="95"/>
      <c r="CC19" s="95"/>
    </row>
    <row r="20" spans="1:81" s="43" customFormat="1" ht="15" customHeight="1" x14ac:dyDescent="0.25">
      <c r="A20" s="210"/>
      <c r="B20" s="210" t="s">
        <v>349</v>
      </c>
      <c r="C20" s="210" t="s">
        <v>207</v>
      </c>
      <c r="D20" s="210" t="s">
        <v>208</v>
      </c>
      <c r="E20" s="210" t="s">
        <v>209</v>
      </c>
      <c r="F20" s="210" t="s">
        <v>210</v>
      </c>
      <c r="G20" s="210" t="s">
        <v>211</v>
      </c>
      <c r="H20" s="210" t="s">
        <v>340</v>
      </c>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5"/>
      <c r="BC20" s="95"/>
      <c r="BD20" s="95"/>
      <c r="BE20" s="95"/>
      <c r="BF20" s="95"/>
      <c r="BG20" s="95"/>
      <c r="BH20" s="95"/>
      <c r="BI20" s="95"/>
      <c r="BJ20" s="95"/>
      <c r="BK20" s="95"/>
      <c r="BL20" s="95"/>
      <c r="BM20" s="95"/>
      <c r="BN20" s="95"/>
      <c r="BO20" s="95"/>
      <c r="BP20" s="95"/>
      <c r="BQ20" s="95"/>
      <c r="BR20" s="95"/>
      <c r="BS20" s="95"/>
      <c r="BT20" s="95"/>
      <c r="BU20" s="95"/>
      <c r="BV20" s="95"/>
      <c r="BW20" s="95"/>
      <c r="BX20" s="95"/>
      <c r="BY20" s="95"/>
      <c r="BZ20" s="95"/>
      <c r="CA20" s="95"/>
      <c r="CB20" s="95"/>
      <c r="CC20" s="95"/>
    </row>
    <row r="21" spans="1:81" s="43" customFormat="1" ht="15" customHeight="1" x14ac:dyDescent="0.25">
      <c r="A21" s="53" t="s">
        <v>323</v>
      </c>
      <c r="B21" s="53">
        <v>29.072770441954432</v>
      </c>
      <c r="C21" s="53"/>
      <c r="D21" s="53"/>
      <c r="E21" s="53"/>
      <c r="F21" s="53"/>
      <c r="G21" s="53"/>
      <c r="H21" s="53"/>
      <c r="I21" s="104"/>
      <c r="J21" s="104"/>
      <c r="K21" s="105"/>
      <c r="L21" s="105"/>
      <c r="M21" s="105"/>
    </row>
    <row r="22" spans="1:81" s="43" customFormat="1" x14ac:dyDescent="0.25">
      <c r="A22" s="53" t="s">
        <v>324</v>
      </c>
      <c r="B22" s="53">
        <v>32.64857616449072</v>
      </c>
      <c r="C22" s="53">
        <v>41.80927209086363</v>
      </c>
      <c r="D22" s="53"/>
      <c r="E22" s="53"/>
      <c r="F22" s="53"/>
      <c r="G22" s="53"/>
      <c r="H22" s="53"/>
      <c r="I22" s="65"/>
      <c r="J22" s="65"/>
      <c r="K22" s="65"/>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c r="BI22" s="65"/>
      <c r="BJ22" s="65"/>
      <c r="BK22" s="65"/>
      <c r="BL22" s="65"/>
      <c r="BM22" s="65"/>
      <c r="BN22" s="65"/>
      <c r="BO22" s="65"/>
      <c r="BP22" s="65"/>
      <c r="BQ22" s="65"/>
      <c r="BR22" s="65"/>
      <c r="BS22" s="65"/>
      <c r="BT22" s="65"/>
      <c r="BU22" s="65"/>
      <c r="BV22" s="65"/>
      <c r="BW22" s="65"/>
      <c r="BX22" s="65"/>
      <c r="BY22" s="65"/>
      <c r="BZ22" s="65"/>
      <c r="CA22" s="65"/>
      <c r="CB22" s="65"/>
      <c r="CC22" s="65"/>
    </row>
    <row r="23" spans="1:81" s="43" customFormat="1" x14ac:dyDescent="0.25">
      <c r="A23" s="53" t="s">
        <v>325</v>
      </c>
      <c r="B23" s="53">
        <v>54.655466596666223</v>
      </c>
      <c r="C23" s="53">
        <v>60.989643026570441</v>
      </c>
      <c r="D23" s="53">
        <v>62.412764872769067</v>
      </c>
      <c r="E23" s="53"/>
      <c r="F23" s="53"/>
      <c r="G23" s="53"/>
      <c r="H23" s="53"/>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c r="BI23" s="65"/>
      <c r="BJ23" s="65"/>
      <c r="BK23" s="65"/>
      <c r="BL23" s="65"/>
      <c r="BM23" s="65"/>
      <c r="BN23" s="65"/>
      <c r="BO23" s="65"/>
      <c r="BP23" s="65"/>
      <c r="BQ23" s="65"/>
      <c r="BR23" s="65"/>
      <c r="BS23" s="65"/>
      <c r="BT23" s="65"/>
      <c r="BU23" s="65"/>
      <c r="BV23" s="65"/>
      <c r="BW23" s="65"/>
      <c r="BX23" s="65"/>
      <c r="BY23" s="65"/>
      <c r="BZ23" s="65"/>
      <c r="CA23" s="65"/>
      <c r="CB23" s="65"/>
      <c r="CC23" s="65"/>
    </row>
    <row r="24" spans="1:81" s="43" customFormat="1" x14ac:dyDescent="0.25">
      <c r="A24" s="53" t="s">
        <v>326</v>
      </c>
      <c r="B24" s="53">
        <v>44.281560092334445</v>
      </c>
      <c r="C24" s="53">
        <v>72.071118002493677</v>
      </c>
      <c r="D24" s="53">
        <v>74.231194770116375</v>
      </c>
      <c r="E24" s="53">
        <v>71.743601712531088</v>
      </c>
      <c r="F24" s="53"/>
      <c r="G24" s="53"/>
      <c r="H24" s="53"/>
      <c r="I24" s="18"/>
      <c r="J24" s="18"/>
      <c r="K24" s="98"/>
      <c r="L24" s="98"/>
      <c r="M24" s="98"/>
    </row>
    <row r="25" spans="1:81" s="43" customFormat="1" x14ac:dyDescent="0.25">
      <c r="A25" s="53" t="s">
        <v>327</v>
      </c>
      <c r="B25" s="53">
        <v>43.470358569312928</v>
      </c>
      <c r="C25" s="53">
        <v>54.99848968531127</v>
      </c>
      <c r="D25" s="53">
        <v>76.150735160646207</v>
      </c>
      <c r="E25" s="53">
        <v>75.212952593043354</v>
      </c>
      <c r="F25" s="53">
        <v>74.366052600659202</v>
      </c>
      <c r="G25" s="53"/>
      <c r="H25" s="53"/>
      <c r="I25" s="18"/>
      <c r="J25" s="18"/>
      <c r="K25" s="98"/>
      <c r="L25" s="98"/>
      <c r="M25" s="98"/>
    </row>
    <row r="26" spans="1:81" s="43" customFormat="1" x14ac:dyDescent="0.25">
      <c r="A26" s="53" t="s">
        <v>328</v>
      </c>
      <c r="B26" s="53"/>
      <c r="C26" s="53">
        <v>42.125496269842792</v>
      </c>
      <c r="D26" s="53">
        <v>63.76241002119464</v>
      </c>
      <c r="E26" s="53">
        <v>77.39586941806887</v>
      </c>
      <c r="F26" s="53">
        <v>76.52025124896663</v>
      </c>
      <c r="G26" s="53">
        <v>77.736606578242771</v>
      </c>
      <c r="H26" s="53"/>
      <c r="I26" s="18"/>
      <c r="J26" s="18"/>
      <c r="K26" s="98"/>
      <c r="L26" s="98"/>
      <c r="M26" s="98"/>
    </row>
    <row r="27" spans="1:81" s="43" customFormat="1" x14ac:dyDescent="0.25">
      <c r="A27" s="53" t="s">
        <v>329</v>
      </c>
      <c r="B27" s="53"/>
      <c r="C27" s="53"/>
      <c r="D27" s="53">
        <v>53.060030889901732</v>
      </c>
      <c r="E27" s="53">
        <v>67.810808845678437</v>
      </c>
      <c r="F27" s="53">
        <v>77.652984501451215</v>
      </c>
      <c r="G27" s="53">
        <v>77.29796167258452</v>
      </c>
      <c r="H27" s="53">
        <v>78.732818598337005</v>
      </c>
      <c r="I27" s="18"/>
      <c r="J27" s="18"/>
      <c r="K27" s="98"/>
      <c r="L27" s="98"/>
      <c r="M27" s="98"/>
    </row>
    <row r="28" spans="1:81" s="43" customFormat="1" x14ac:dyDescent="0.25">
      <c r="A28" s="53" t="s">
        <v>330</v>
      </c>
      <c r="B28" s="53"/>
      <c r="C28" s="53"/>
      <c r="D28" s="53"/>
      <c r="E28" s="53">
        <v>58.833037294003553</v>
      </c>
      <c r="F28" s="53">
        <v>68.321118692612245</v>
      </c>
      <c r="G28" s="53">
        <v>77.058202538078859</v>
      </c>
      <c r="H28" s="53">
        <v>74.664692945058704</v>
      </c>
      <c r="I28" s="18"/>
      <c r="J28" s="18"/>
      <c r="K28" s="98"/>
      <c r="L28" s="98"/>
      <c r="M28" s="98"/>
    </row>
    <row r="29" spans="1:81" s="43" customFormat="1" x14ac:dyDescent="0.25">
      <c r="A29" s="53" t="s">
        <v>331</v>
      </c>
      <c r="B29" s="53"/>
      <c r="C29" s="53"/>
      <c r="D29" s="53"/>
      <c r="E29" s="53"/>
      <c r="F29" s="53">
        <v>62.099633659405228</v>
      </c>
      <c r="G29" s="53">
        <v>68.489662746436082</v>
      </c>
      <c r="H29" s="53">
        <v>75.581820366077153</v>
      </c>
      <c r="I29" s="18"/>
      <c r="J29" s="18"/>
      <c r="K29" s="98"/>
      <c r="L29" s="98"/>
      <c r="M29" s="98"/>
    </row>
    <row r="30" spans="1:81" s="43" customFormat="1" x14ac:dyDescent="0.25">
      <c r="A30" s="53" t="s">
        <v>332</v>
      </c>
      <c r="B30" s="53"/>
      <c r="C30" s="53"/>
      <c r="D30" s="53"/>
      <c r="E30" s="53"/>
      <c r="F30" s="53"/>
      <c r="G30" s="53">
        <v>65.436560729243652</v>
      </c>
      <c r="H30" s="53">
        <v>67.590241589961465</v>
      </c>
      <c r="I30" s="18"/>
      <c r="J30" s="18"/>
      <c r="K30" s="98"/>
      <c r="L30" s="98"/>
      <c r="M30" s="98"/>
    </row>
    <row r="31" spans="1:81" s="43" customFormat="1" x14ac:dyDescent="0.25">
      <c r="A31" s="53" t="s">
        <v>333</v>
      </c>
      <c r="B31" s="53"/>
      <c r="C31" s="53"/>
      <c r="D31" s="53"/>
      <c r="E31" s="53"/>
      <c r="F31" s="53"/>
      <c r="G31" s="53"/>
      <c r="H31" s="53">
        <v>67.70514298832822</v>
      </c>
      <c r="I31" s="18"/>
      <c r="J31" s="18"/>
      <c r="K31" s="98"/>
      <c r="L31" s="98"/>
      <c r="M31" s="98"/>
    </row>
    <row r="32" spans="1:81" s="43" customFormat="1" x14ac:dyDescent="0.25">
      <c r="A32" s="18"/>
      <c r="B32" s="18"/>
      <c r="C32" s="18"/>
      <c r="D32" s="18"/>
      <c r="E32" s="18"/>
      <c r="F32" s="18"/>
      <c r="G32" s="18"/>
      <c r="H32" s="18"/>
      <c r="I32" s="18"/>
      <c r="J32" s="18"/>
      <c r="K32" s="98"/>
      <c r="L32" s="98"/>
      <c r="M32" s="98"/>
    </row>
    <row r="33" spans="1:13" s="43" customFormat="1" x14ac:dyDescent="0.25">
      <c r="A33" s="18"/>
      <c r="B33" s="18"/>
      <c r="C33" s="18"/>
      <c r="D33" s="18"/>
      <c r="E33" s="18"/>
      <c r="F33" s="18"/>
      <c r="G33" s="18"/>
      <c r="H33" s="18"/>
      <c r="I33" s="18"/>
      <c r="J33" s="18"/>
      <c r="K33" s="98"/>
      <c r="L33" s="98"/>
      <c r="M33" s="98"/>
    </row>
    <row r="34" spans="1:13" s="43" customFormat="1" x14ac:dyDescent="0.25">
      <c r="A34" s="50" t="s">
        <v>198</v>
      </c>
      <c r="B34" s="99"/>
      <c r="C34" s="18"/>
      <c r="D34" s="18"/>
      <c r="E34" s="18"/>
      <c r="F34" s="18"/>
      <c r="G34" s="18"/>
      <c r="H34" s="18"/>
      <c r="I34" s="18"/>
      <c r="J34" s="18"/>
    </row>
    <row r="35" spans="1:13" s="43" customFormat="1" x14ac:dyDescent="0.25">
      <c r="A35" s="208" t="s">
        <v>924</v>
      </c>
      <c r="B35" s="99"/>
      <c r="C35" s="18"/>
      <c r="D35" s="18"/>
      <c r="E35" s="18"/>
      <c r="F35" s="18"/>
      <c r="G35" s="18"/>
      <c r="H35" s="18"/>
      <c r="I35" s="18"/>
      <c r="J35" s="18"/>
      <c r="K35" s="98"/>
      <c r="L35" s="98"/>
      <c r="M35" s="98"/>
    </row>
    <row r="37" spans="1:13" x14ac:dyDescent="0.25">
      <c r="A37" s="7"/>
    </row>
  </sheetData>
  <mergeCells count="2">
    <mergeCell ref="B15:H15"/>
    <mergeCell ref="B16:H16"/>
  </mergeCells>
  <hyperlinks>
    <hyperlink ref="A5" location="Índice!A1" display="Índice/Contents" xr:uid="{E6FD2CAE-AEE0-4EBA-A1F0-1C9006174758}"/>
  </hyperlinks>
  <pageMargins left="0.7" right="0.7" top="0.75" bottom="0.75" header="0.3" footer="0.3"/>
  <pageSetup paperSize="9" orientation="portrait" horizontalDpi="1200" verticalDpi="1200" r:id="rId1"/>
  <ignoredErrors>
    <ignoredError sqref="A7:N7" unlockedFormula="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2A749-2091-4887-81AD-1A21653F3817}">
  <sheetPr codeName="Sheet45"/>
  <dimension ref="A5:CF35"/>
  <sheetViews>
    <sheetView showGridLines="0" showRowColHeaders="0" workbookViewId="0">
      <selection activeCell="A8" sqref="A8"/>
    </sheetView>
  </sheetViews>
  <sheetFormatPr defaultRowHeight="15" x14ac:dyDescent="0.25"/>
  <cols>
    <col min="1" max="1" width="50.7109375" customWidth="1"/>
    <col min="2" max="8" width="15.7109375" customWidth="1"/>
  </cols>
  <sheetData>
    <row r="5" spans="1:20" ht="36" customHeight="1" x14ac:dyDescent="0.25">
      <c r="A5" s="9" t="s">
        <v>6</v>
      </c>
    </row>
    <row r="6" spans="1:20" ht="18.75" x14ac:dyDescent="0.25">
      <c r="A6" s="5" t="s">
        <v>196</v>
      </c>
    </row>
    <row r="7" spans="1:20" x14ac:dyDescent="0.25">
      <c r="A7" s="228" t="str">
        <f>Índice!$A$53</f>
        <v>Parte II. Tema em Destaque: Habitação em Portugal nos últimos 40 anos: regime de ocupação e recurso ao crédito/Part II. Special issue: Housing in Portugal over the last 40 years: tenure status and access to credit</v>
      </c>
      <c r="B7" s="229"/>
      <c r="C7" s="229"/>
      <c r="D7" s="229"/>
      <c r="E7" s="229"/>
      <c r="F7" s="229"/>
      <c r="G7" s="229"/>
      <c r="H7" s="229"/>
      <c r="I7" s="229"/>
      <c r="J7" s="229"/>
      <c r="K7" s="229"/>
      <c r="L7" s="229"/>
      <c r="M7" s="229"/>
      <c r="N7" s="229"/>
    </row>
    <row r="8" spans="1:20" ht="18.75" x14ac:dyDescent="0.25">
      <c r="A8" s="5"/>
    </row>
    <row r="9" spans="1:20" x14ac:dyDescent="0.25">
      <c r="A9" s="6"/>
    </row>
    <row r="10" spans="1:20" s="43" customFormat="1" x14ac:dyDescent="0.25">
      <c r="A10" s="211" t="s">
        <v>949</v>
      </c>
      <c r="B10" s="212"/>
      <c r="C10" s="212"/>
      <c r="D10" s="212"/>
      <c r="E10" s="212"/>
      <c r="F10" s="212"/>
      <c r="G10" s="212"/>
      <c r="H10" s="212"/>
    </row>
    <row r="11" spans="1:20" s="43" customFormat="1" x14ac:dyDescent="0.25">
      <c r="A11" s="47" t="s">
        <v>950</v>
      </c>
    </row>
    <row r="12" spans="1:20" s="43" customFormat="1" x14ac:dyDescent="0.25"/>
    <row r="13" spans="1:20" s="43" customFormat="1" x14ac:dyDescent="0.25">
      <c r="I13" s="94"/>
      <c r="J13" s="94"/>
      <c r="K13" s="94"/>
      <c r="L13" s="94"/>
      <c r="M13" s="94"/>
    </row>
    <row r="14" spans="1:20" s="43" customFormat="1" ht="15" customHeight="1" x14ac:dyDescent="0.25">
      <c r="A14" s="89" t="s">
        <v>65</v>
      </c>
      <c r="B14" s="89" t="s">
        <v>7</v>
      </c>
      <c r="C14" s="89" t="s">
        <v>7</v>
      </c>
      <c r="D14" s="89" t="s">
        <v>7</v>
      </c>
      <c r="E14" s="89" t="s">
        <v>7</v>
      </c>
      <c r="F14" s="89" t="s">
        <v>7</v>
      </c>
      <c r="G14" s="89" t="s">
        <v>7</v>
      </c>
      <c r="H14" s="89" t="s">
        <v>7</v>
      </c>
      <c r="I14" s="213"/>
      <c r="J14" s="213"/>
      <c r="K14" s="213"/>
      <c r="L14" s="213"/>
      <c r="M14" s="213"/>
      <c r="N14" s="214"/>
      <c r="O14" s="214"/>
      <c r="P14" s="214"/>
      <c r="Q14" s="89"/>
      <c r="R14" s="89"/>
      <c r="S14" s="89"/>
      <c r="T14" s="89"/>
    </row>
    <row r="15" spans="1:20" s="43" customFormat="1" ht="15" customHeight="1" x14ac:dyDescent="0.25">
      <c r="A15" s="197"/>
      <c r="B15" s="298" t="s">
        <v>202</v>
      </c>
      <c r="C15" s="298"/>
      <c r="D15" s="298"/>
      <c r="E15" s="298"/>
      <c r="F15" s="298"/>
      <c r="G15" s="298"/>
      <c r="H15" s="298"/>
      <c r="I15" s="104"/>
      <c r="J15" s="104"/>
      <c r="K15" s="104"/>
      <c r="L15" s="104"/>
      <c r="M15" s="104"/>
      <c r="N15" s="105"/>
    </row>
    <row r="16" spans="1:20" s="43" customFormat="1" x14ac:dyDescent="0.25">
      <c r="A16" s="197"/>
      <c r="B16" s="297" t="s">
        <v>920</v>
      </c>
      <c r="C16" s="297"/>
      <c r="D16" s="297"/>
      <c r="E16" s="297"/>
      <c r="F16" s="297"/>
      <c r="G16" s="297"/>
      <c r="H16" s="297"/>
      <c r="I16" s="64"/>
      <c r="J16" s="64"/>
      <c r="K16" s="64"/>
      <c r="L16" s="64"/>
      <c r="M16" s="64"/>
      <c r="N16" s="98"/>
    </row>
    <row r="17" spans="1:84" s="43" customFormat="1" x14ac:dyDescent="0.25">
      <c r="A17" s="53" t="s">
        <v>350</v>
      </c>
      <c r="I17" s="215"/>
      <c r="J17" s="215"/>
      <c r="K17" s="215"/>
      <c r="L17" s="215"/>
      <c r="M17" s="215"/>
      <c r="N17" s="215"/>
      <c r="W17" s="98"/>
      <c r="X17" s="98"/>
      <c r="Y17" s="98"/>
      <c r="Z17" s="98"/>
      <c r="AA17" s="98"/>
      <c r="AB17" s="98"/>
      <c r="AC17" s="98"/>
      <c r="AD17" s="98"/>
      <c r="AE17" s="98"/>
      <c r="AF17" s="98"/>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row>
    <row r="18" spans="1:84" s="43" customFormat="1" x14ac:dyDescent="0.25">
      <c r="A18" s="210" t="s">
        <v>948</v>
      </c>
      <c r="I18" s="216"/>
      <c r="J18" s="216"/>
      <c r="K18" s="216"/>
      <c r="L18" s="216"/>
      <c r="M18" s="216"/>
      <c r="N18" s="215"/>
      <c r="W18" s="98"/>
      <c r="X18" s="98"/>
      <c r="Y18" s="98"/>
      <c r="Z18" s="98"/>
      <c r="AA18" s="98"/>
      <c r="AB18" s="98"/>
      <c r="AC18" s="98"/>
      <c r="AD18" s="98"/>
      <c r="AE18" s="98"/>
      <c r="AF18" s="98"/>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row>
    <row r="19" spans="1:84" s="43" customFormat="1" x14ac:dyDescent="0.25">
      <c r="A19" s="210"/>
      <c r="B19" s="53" t="s">
        <v>206</v>
      </c>
      <c r="C19" s="53" t="s">
        <v>207</v>
      </c>
      <c r="D19" s="53" t="s">
        <v>208</v>
      </c>
      <c r="E19" s="53" t="s">
        <v>209</v>
      </c>
      <c r="F19" s="53" t="s">
        <v>210</v>
      </c>
      <c r="G19" s="53" t="s">
        <v>211</v>
      </c>
      <c r="H19" s="53" t="s">
        <v>212</v>
      </c>
      <c r="I19" s="216"/>
      <c r="J19" s="216"/>
      <c r="K19" s="216"/>
      <c r="L19" s="216"/>
      <c r="M19" s="216"/>
      <c r="N19" s="215"/>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row>
    <row r="20" spans="1:84" s="43" customFormat="1" x14ac:dyDescent="0.25">
      <c r="A20" s="210"/>
      <c r="B20" s="210" t="s">
        <v>349</v>
      </c>
      <c r="C20" s="210" t="s">
        <v>207</v>
      </c>
      <c r="D20" s="210" t="s">
        <v>208</v>
      </c>
      <c r="E20" s="210" t="s">
        <v>209</v>
      </c>
      <c r="F20" s="210" t="s">
        <v>210</v>
      </c>
      <c r="G20" s="210" t="s">
        <v>211</v>
      </c>
      <c r="H20" s="210" t="s">
        <v>340</v>
      </c>
      <c r="I20" s="216"/>
      <c r="J20" s="216"/>
      <c r="K20" s="216"/>
      <c r="L20" s="216"/>
      <c r="M20" s="216"/>
      <c r="N20" s="215"/>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8"/>
      <c r="BA20" s="98"/>
      <c r="BB20" s="98"/>
      <c r="BC20" s="98"/>
      <c r="BD20" s="98"/>
      <c r="BE20" s="98"/>
      <c r="BF20" s="98"/>
      <c r="BG20" s="98"/>
      <c r="BH20" s="98"/>
      <c r="BI20" s="98"/>
      <c r="BJ20" s="98"/>
      <c r="BK20" s="98"/>
      <c r="BL20" s="98"/>
      <c r="BM20" s="98"/>
      <c r="BN20" s="98"/>
      <c r="BO20" s="98"/>
      <c r="BP20" s="98"/>
      <c r="BQ20" s="98"/>
      <c r="BR20" s="98"/>
      <c r="BS20" s="98"/>
      <c r="BT20" s="98"/>
      <c r="BU20" s="98"/>
      <c r="BV20" s="98"/>
      <c r="BW20" s="98"/>
      <c r="BX20" s="98"/>
      <c r="BY20" s="98"/>
      <c r="BZ20" s="98"/>
      <c r="CA20" s="98"/>
      <c r="CB20" s="98"/>
      <c r="CC20" s="98"/>
      <c r="CD20" s="98"/>
      <c r="CE20" s="98"/>
      <c r="CF20" s="98"/>
    </row>
    <row r="21" spans="1:84" s="43" customFormat="1" x14ac:dyDescent="0.25">
      <c r="A21" s="53" t="s">
        <v>323</v>
      </c>
      <c r="B21" s="53">
        <v>48.277097213267417</v>
      </c>
      <c r="C21" s="53"/>
      <c r="D21" s="53"/>
      <c r="E21" s="53"/>
      <c r="F21" s="53"/>
      <c r="G21" s="53"/>
      <c r="H21" s="53"/>
      <c r="I21" s="216"/>
      <c r="J21" s="216"/>
      <c r="K21" s="216"/>
      <c r="L21" s="216"/>
      <c r="M21" s="216"/>
      <c r="N21" s="215"/>
    </row>
    <row r="22" spans="1:84" s="43" customFormat="1" x14ac:dyDescent="0.25">
      <c r="A22" s="53" t="s">
        <v>324</v>
      </c>
      <c r="B22" s="53">
        <v>55.772960638904735</v>
      </c>
      <c r="C22" s="53">
        <v>72.57418570003145</v>
      </c>
      <c r="D22" s="53"/>
      <c r="E22" s="53"/>
      <c r="F22" s="53"/>
      <c r="G22" s="53"/>
      <c r="H22" s="53"/>
      <c r="I22" s="215"/>
      <c r="J22" s="215"/>
      <c r="K22" s="215"/>
      <c r="L22" s="215"/>
      <c r="M22" s="215"/>
      <c r="N22" s="215"/>
    </row>
    <row r="23" spans="1:84" s="43" customFormat="1" x14ac:dyDescent="0.25">
      <c r="A23" s="53" t="s">
        <v>325</v>
      </c>
      <c r="B23" s="53">
        <v>54.958935689928445</v>
      </c>
      <c r="C23" s="53">
        <v>83.116217118509311</v>
      </c>
      <c r="D23" s="53">
        <v>77.188551985132946</v>
      </c>
      <c r="E23" s="53"/>
      <c r="F23" s="53"/>
      <c r="G23" s="53"/>
      <c r="H23" s="53"/>
      <c r="I23" s="97"/>
      <c r="J23" s="97"/>
      <c r="K23" s="97"/>
      <c r="L23" s="97"/>
      <c r="M23" s="97"/>
      <c r="N23" s="215"/>
    </row>
    <row r="24" spans="1:84" s="43" customFormat="1" x14ac:dyDescent="0.25">
      <c r="A24" s="53" t="s">
        <v>326</v>
      </c>
      <c r="B24" s="53">
        <v>28.186988017060454</v>
      </c>
      <c r="C24" s="53">
        <v>66.791982034434</v>
      </c>
      <c r="D24" s="53">
        <v>77.51989518890926</v>
      </c>
      <c r="E24" s="53">
        <v>64.999923753755127</v>
      </c>
      <c r="F24" s="53"/>
      <c r="G24" s="53"/>
      <c r="H24" s="53"/>
      <c r="I24" s="30"/>
      <c r="J24" s="30"/>
      <c r="K24" s="30"/>
      <c r="L24" s="30"/>
      <c r="M24" s="30"/>
      <c r="N24" s="215"/>
      <c r="W24" s="98"/>
      <c r="X24" s="98"/>
      <c r="Y24" s="98"/>
      <c r="Z24" s="98"/>
      <c r="AA24" s="98"/>
      <c r="AB24" s="98"/>
      <c r="AC24" s="98"/>
      <c r="AD24" s="98"/>
      <c r="AE24" s="98"/>
      <c r="AF24" s="98"/>
      <c r="AG24" s="98"/>
      <c r="AH24" s="98"/>
      <c r="AI24" s="98"/>
      <c r="AJ24" s="98"/>
      <c r="AK24" s="98"/>
      <c r="AL24" s="98"/>
      <c r="AM24" s="98"/>
      <c r="AN24" s="98"/>
      <c r="AO24" s="98"/>
      <c r="AP24" s="98"/>
      <c r="AQ24" s="98"/>
      <c r="AR24" s="98"/>
      <c r="AS24" s="98"/>
      <c r="AT24" s="98"/>
      <c r="AU24" s="98"/>
      <c r="AV24" s="98"/>
      <c r="AW24" s="98"/>
      <c r="AX24" s="98"/>
      <c r="AY24" s="98"/>
      <c r="AZ24" s="98"/>
      <c r="BA24" s="98"/>
      <c r="BB24" s="98"/>
      <c r="BC24" s="98"/>
      <c r="BD24" s="98"/>
      <c r="BE24" s="98"/>
      <c r="BF24" s="98"/>
      <c r="BG24" s="98"/>
      <c r="BH24" s="98"/>
      <c r="BI24" s="98"/>
      <c r="BJ24" s="98"/>
      <c r="BK24" s="98"/>
      <c r="BL24" s="98"/>
      <c r="BM24" s="98"/>
      <c r="BN24" s="98"/>
      <c r="BO24" s="98"/>
      <c r="BP24" s="98"/>
      <c r="BQ24" s="98"/>
      <c r="BR24" s="98"/>
      <c r="BS24" s="98"/>
      <c r="BT24" s="98"/>
      <c r="BU24" s="98"/>
      <c r="BV24" s="98"/>
      <c r="BW24" s="98"/>
      <c r="BX24" s="98"/>
      <c r="BY24" s="98"/>
      <c r="BZ24" s="98"/>
      <c r="CA24" s="98"/>
      <c r="CB24" s="98"/>
      <c r="CC24" s="98"/>
      <c r="CD24" s="98"/>
      <c r="CE24" s="98"/>
      <c r="CF24" s="98"/>
    </row>
    <row r="25" spans="1:84" s="43" customFormat="1" x14ac:dyDescent="0.25">
      <c r="A25" s="53" t="s">
        <v>327</v>
      </c>
      <c r="B25" s="53">
        <v>17.715377071181539</v>
      </c>
      <c r="C25" s="53">
        <v>41.332590502833028</v>
      </c>
      <c r="D25" s="53">
        <v>51.650765742487025</v>
      </c>
      <c r="E25" s="53">
        <v>55.129098949753065</v>
      </c>
      <c r="F25" s="53">
        <v>35.604365997375616</v>
      </c>
      <c r="G25" s="53"/>
      <c r="H25" s="53"/>
      <c r="I25" s="216"/>
      <c r="J25" s="216"/>
      <c r="K25" s="216"/>
      <c r="L25" s="216"/>
      <c r="M25" s="216"/>
      <c r="N25" s="215"/>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8"/>
      <c r="BI25" s="98"/>
      <c r="BJ25" s="98"/>
      <c r="BK25" s="98"/>
      <c r="BL25" s="98"/>
      <c r="BM25" s="98"/>
      <c r="BN25" s="98"/>
      <c r="BO25" s="98"/>
      <c r="BP25" s="98"/>
      <c r="BQ25" s="98"/>
      <c r="BR25" s="98"/>
      <c r="BS25" s="98"/>
      <c r="BT25" s="98"/>
      <c r="BU25" s="98"/>
      <c r="BV25" s="98"/>
      <c r="BW25" s="98"/>
      <c r="BX25" s="98"/>
      <c r="BY25" s="98"/>
      <c r="BZ25" s="98"/>
      <c r="CA25" s="98"/>
      <c r="CB25" s="98"/>
      <c r="CC25" s="98"/>
      <c r="CD25" s="98"/>
      <c r="CE25" s="98"/>
      <c r="CF25" s="98"/>
    </row>
    <row r="26" spans="1:84" s="43" customFormat="1" x14ac:dyDescent="0.25">
      <c r="A26" s="53" t="s">
        <v>328</v>
      </c>
      <c r="B26" s="53"/>
      <c r="C26" s="53">
        <v>31.547842116457854</v>
      </c>
      <c r="D26" s="53">
        <v>37.110741777466757</v>
      </c>
      <c r="E26" s="53">
        <v>35.122056276042883</v>
      </c>
      <c r="F26" s="53">
        <v>30.062165528281366</v>
      </c>
      <c r="G26" s="53">
        <v>11.328941720552194</v>
      </c>
      <c r="H26" s="53"/>
      <c r="I26" s="216"/>
      <c r="J26" s="216"/>
      <c r="K26" s="216"/>
      <c r="L26" s="216"/>
      <c r="M26" s="216"/>
      <c r="N26" s="215"/>
      <c r="W26" s="98"/>
      <c r="X26" s="98"/>
      <c r="Y26" s="98"/>
      <c r="Z26" s="98"/>
      <c r="AA26" s="98"/>
      <c r="AB26" s="98"/>
      <c r="AC26" s="98"/>
      <c r="AD26" s="98"/>
      <c r="AE26" s="98"/>
      <c r="AF26" s="98"/>
      <c r="AG26" s="98"/>
      <c r="AH26" s="98"/>
      <c r="AI26" s="98"/>
      <c r="AJ26" s="98"/>
      <c r="AK26" s="98"/>
      <c r="AL26" s="98"/>
      <c r="AM26" s="98"/>
      <c r="AN26" s="98"/>
      <c r="AO26" s="98"/>
      <c r="AP26" s="98"/>
      <c r="AQ26" s="98"/>
      <c r="AR26" s="98"/>
      <c r="AS26" s="98"/>
      <c r="AT26" s="98"/>
      <c r="AU26" s="98"/>
      <c r="AV26" s="98"/>
      <c r="AW26" s="98"/>
      <c r="AX26" s="98"/>
      <c r="AY26" s="98"/>
      <c r="AZ26" s="98"/>
      <c r="BA26" s="98"/>
      <c r="BB26" s="98"/>
      <c r="BC26" s="98"/>
      <c r="BD26" s="98"/>
      <c r="BE26" s="98"/>
      <c r="BF26" s="98"/>
      <c r="BG26" s="98"/>
      <c r="BH26" s="98"/>
      <c r="BI26" s="98"/>
      <c r="BJ26" s="98"/>
      <c r="BK26" s="98"/>
      <c r="BL26" s="98"/>
      <c r="BM26" s="98"/>
      <c r="BN26" s="98"/>
      <c r="BO26" s="98"/>
      <c r="BP26" s="98"/>
      <c r="BQ26" s="98"/>
      <c r="BR26" s="98"/>
      <c r="BS26" s="98"/>
      <c r="BT26" s="98"/>
      <c r="BU26" s="98"/>
      <c r="BV26" s="98"/>
      <c r="BW26" s="98"/>
      <c r="BX26" s="98"/>
      <c r="BY26" s="98"/>
      <c r="BZ26" s="98"/>
      <c r="CA26" s="98"/>
      <c r="CB26" s="98"/>
      <c r="CC26" s="98"/>
      <c r="CD26" s="98"/>
      <c r="CE26" s="98"/>
      <c r="CF26" s="98"/>
    </row>
    <row r="27" spans="1:84" s="43" customFormat="1" x14ac:dyDescent="0.25">
      <c r="A27" s="53" t="s">
        <v>329</v>
      </c>
      <c r="B27" s="53"/>
      <c r="C27" s="53"/>
      <c r="D27" s="53">
        <v>24.960849852495802</v>
      </c>
      <c r="E27" s="53">
        <v>24.476577797861122</v>
      </c>
      <c r="F27" s="53">
        <v>17.090169310825193</v>
      </c>
      <c r="G27" s="53">
        <v>10.879265361464347</v>
      </c>
      <c r="H27" s="53">
        <v>3.1205154041097982</v>
      </c>
      <c r="I27" s="216"/>
      <c r="J27" s="216"/>
      <c r="K27" s="216"/>
      <c r="L27" s="216"/>
      <c r="M27" s="216"/>
      <c r="N27" s="215"/>
      <c r="W27" s="98"/>
      <c r="X27" s="98"/>
      <c r="Y27" s="98"/>
      <c r="Z27" s="98"/>
      <c r="AA27" s="98"/>
      <c r="AB27" s="98"/>
      <c r="AC27" s="98"/>
      <c r="AD27" s="98"/>
      <c r="AE27" s="98"/>
      <c r="AF27" s="98"/>
      <c r="AG27" s="98"/>
      <c r="AH27" s="98"/>
      <c r="AI27" s="98"/>
      <c r="AJ27" s="98"/>
      <c r="AK27" s="98"/>
      <c r="AL27" s="98"/>
      <c r="AM27" s="98"/>
      <c r="AN27" s="98"/>
      <c r="AO27" s="98"/>
      <c r="AP27" s="98"/>
      <c r="AQ27" s="98"/>
      <c r="AR27" s="98"/>
      <c r="AS27" s="98"/>
      <c r="AT27" s="98"/>
      <c r="AU27" s="98"/>
      <c r="AV27" s="98"/>
      <c r="AW27" s="98"/>
      <c r="AX27" s="98"/>
      <c r="AY27" s="98"/>
      <c r="AZ27" s="98"/>
      <c r="BA27" s="98"/>
      <c r="BB27" s="98"/>
      <c r="BC27" s="98"/>
      <c r="BD27" s="98"/>
      <c r="BE27" s="98"/>
      <c r="BF27" s="98"/>
      <c r="BG27" s="98"/>
      <c r="BH27" s="98"/>
      <c r="BI27" s="98"/>
      <c r="BJ27" s="98"/>
      <c r="BK27" s="98"/>
      <c r="BL27" s="98"/>
      <c r="BM27" s="98"/>
      <c r="BN27" s="98"/>
      <c r="BO27" s="98"/>
      <c r="BP27" s="98"/>
      <c r="BQ27" s="98"/>
      <c r="BR27" s="98"/>
      <c r="BS27" s="98"/>
      <c r="BT27" s="98"/>
      <c r="BU27" s="98"/>
      <c r="BV27" s="98"/>
      <c r="BW27" s="98"/>
      <c r="BX27" s="98"/>
      <c r="BY27" s="98"/>
      <c r="BZ27" s="98"/>
      <c r="CA27" s="98"/>
      <c r="CB27" s="98"/>
      <c r="CC27" s="98"/>
      <c r="CD27" s="98"/>
      <c r="CE27" s="98"/>
      <c r="CF27" s="98"/>
    </row>
    <row r="28" spans="1:84" s="43" customFormat="1" x14ac:dyDescent="0.25">
      <c r="A28" s="53" t="s">
        <v>330</v>
      </c>
      <c r="B28" s="53"/>
      <c r="C28" s="53"/>
      <c r="D28" s="53"/>
      <c r="E28" s="53">
        <v>13.712445717999467</v>
      </c>
      <c r="F28" s="53">
        <v>13.244476228052871</v>
      </c>
      <c r="G28" s="53">
        <v>6.7011929265431673</v>
      </c>
      <c r="H28" s="53">
        <v>5.3932441405422198</v>
      </c>
      <c r="I28" s="18"/>
      <c r="J28" s="18"/>
      <c r="K28" s="18"/>
      <c r="L28" s="18"/>
      <c r="M28" s="18"/>
      <c r="N28" s="215"/>
      <c r="O28" s="215"/>
      <c r="P28" s="215"/>
      <c r="Q28" s="97"/>
      <c r="R28" s="97"/>
      <c r="S28" s="97"/>
      <c r="T28" s="97"/>
    </row>
    <row r="29" spans="1:84" s="43" customFormat="1" x14ac:dyDescent="0.25">
      <c r="A29" s="53" t="s">
        <v>331</v>
      </c>
      <c r="B29" s="53"/>
      <c r="C29" s="53"/>
      <c r="D29" s="53"/>
      <c r="E29" s="53"/>
      <c r="F29" s="53">
        <v>6.6682246384821147</v>
      </c>
      <c r="G29" s="53">
        <v>7.6401429763491207</v>
      </c>
      <c r="H29" s="53">
        <v>3.7467280806769065</v>
      </c>
      <c r="I29" s="18"/>
      <c r="J29" s="18"/>
      <c r="K29" s="18"/>
      <c r="L29" s="18"/>
      <c r="M29" s="18"/>
    </row>
    <row r="30" spans="1:84" s="43" customFormat="1" x14ac:dyDescent="0.25">
      <c r="A30" s="53" t="s">
        <v>332</v>
      </c>
      <c r="B30" s="53"/>
      <c r="C30" s="53"/>
      <c r="D30" s="53"/>
      <c r="E30" s="53"/>
      <c r="F30" s="53"/>
      <c r="G30" s="53">
        <v>2.8124258773300403</v>
      </c>
      <c r="H30" s="53">
        <v>5.4807840470130653</v>
      </c>
      <c r="I30" s="18"/>
      <c r="J30" s="18"/>
      <c r="K30" s="18"/>
      <c r="L30" s="18"/>
      <c r="M30" s="18"/>
      <c r="N30" s="98"/>
      <c r="O30" s="98"/>
      <c r="P30" s="98"/>
    </row>
    <row r="31" spans="1:84" s="43" customFormat="1" x14ac:dyDescent="0.25">
      <c r="A31" s="53" t="s">
        <v>333</v>
      </c>
      <c r="B31" s="53"/>
      <c r="C31" s="53"/>
      <c r="D31" s="53"/>
      <c r="E31" s="53"/>
      <c r="F31" s="53"/>
      <c r="G31" s="53"/>
      <c r="H31" s="53">
        <v>1.8187002458327877</v>
      </c>
      <c r="I31" s="98"/>
      <c r="J31" s="98"/>
      <c r="K31" s="98"/>
      <c r="M31" s="98"/>
      <c r="N31" s="98"/>
      <c r="O31" s="98"/>
      <c r="P31" s="98"/>
    </row>
    <row r="32" spans="1:84" s="43" customFormat="1" x14ac:dyDescent="0.25">
      <c r="A32" s="102"/>
      <c r="B32" s="103"/>
    </row>
    <row r="33" spans="1:16" s="43" customFormat="1" x14ac:dyDescent="0.25">
      <c r="A33" s="102"/>
      <c r="B33" s="103"/>
      <c r="H33" s="98"/>
      <c r="I33" s="98"/>
      <c r="J33" s="98"/>
      <c r="K33" s="98"/>
      <c r="M33" s="98"/>
      <c r="N33" s="98"/>
      <c r="O33" s="98"/>
      <c r="P33" s="98"/>
    </row>
    <row r="34" spans="1:16" s="43" customFormat="1" x14ac:dyDescent="0.25">
      <c r="A34" s="50" t="s">
        <v>198</v>
      </c>
      <c r="B34" s="47"/>
      <c r="H34" s="98"/>
      <c r="I34" s="98"/>
      <c r="J34" s="98"/>
      <c r="K34" s="98"/>
      <c r="M34" s="98"/>
      <c r="N34" s="98"/>
      <c r="O34" s="98"/>
      <c r="P34" s="98"/>
    </row>
    <row r="35" spans="1:16" s="43" customFormat="1" x14ac:dyDescent="0.25">
      <c r="A35" s="208" t="s">
        <v>924</v>
      </c>
      <c r="B35" s="103"/>
      <c r="H35" s="98"/>
      <c r="I35" s="98"/>
      <c r="J35" s="98"/>
      <c r="K35" s="98"/>
      <c r="M35" s="98"/>
      <c r="N35" s="98"/>
      <c r="O35" s="98"/>
      <c r="P35" s="98"/>
    </row>
  </sheetData>
  <mergeCells count="2">
    <mergeCell ref="B15:H15"/>
    <mergeCell ref="B16:H16"/>
  </mergeCells>
  <hyperlinks>
    <hyperlink ref="A5" location="Índice!A1" display="Índice/Contents" xr:uid="{3C7A4B38-48CE-4E6D-8DD7-CD9F67AC901B}"/>
  </hyperlinks>
  <pageMargins left="0.7" right="0.7" top="0.75" bottom="0.75" header="0.3" footer="0.3"/>
  <pageSetup paperSize="9" orientation="portrait" horizontalDpi="1200" verticalDpi="1200" r:id="rId1"/>
  <ignoredErrors>
    <ignoredError sqref="A7:N7" unlockedFormula="1"/>
  </ignoredError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F0F41-009E-4044-8DBD-0F8A1EA227F4}">
  <sheetPr codeName="Sheet46"/>
  <dimension ref="A5:AB38"/>
  <sheetViews>
    <sheetView showGridLines="0" showRowColHeaders="0" workbookViewId="0">
      <selection activeCell="A8" sqref="A8"/>
    </sheetView>
  </sheetViews>
  <sheetFormatPr defaultRowHeight="15" x14ac:dyDescent="0.25"/>
  <cols>
    <col min="1" max="2" width="90.7109375" customWidth="1"/>
    <col min="3" max="3" width="15.7109375" customWidth="1"/>
    <col min="4" max="4" width="3.28515625" customWidth="1"/>
    <col min="5" max="7" width="18.28515625" customWidth="1"/>
    <col min="8" max="8" width="3.140625" customWidth="1"/>
    <col min="9" max="13" width="18.28515625" customWidth="1"/>
  </cols>
  <sheetData>
    <row r="5" spans="1:28" ht="36" customHeight="1" x14ac:dyDescent="0.25">
      <c r="A5" s="9" t="s">
        <v>6</v>
      </c>
    </row>
    <row r="6" spans="1:28" ht="18.75" x14ac:dyDescent="0.25">
      <c r="A6" s="5" t="s">
        <v>196</v>
      </c>
    </row>
    <row r="7" spans="1:28" s="70" customFormat="1" x14ac:dyDescent="0.25">
      <c r="A7" s="228" t="str">
        <f>Índice!$A$69</f>
        <v>Caixa 1-Motivos para ser proprietário ou para arrendar a residência principal em Portugal/Box 1-Reasons for being a homeowner or to rent the main residence in Portugal</v>
      </c>
      <c r="B7" s="229"/>
      <c r="C7" s="229"/>
      <c r="D7" s="229"/>
      <c r="E7" s="229"/>
      <c r="F7" s="229"/>
      <c r="G7" s="229"/>
      <c r="H7" s="229"/>
      <c r="I7" s="229"/>
      <c r="J7" s="229"/>
      <c r="K7" s="229"/>
      <c r="L7" s="229"/>
      <c r="M7" s="229"/>
      <c r="N7" s="229"/>
    </row>
    <row r="8" spans="1:28" ht="18.75" x14ac:dyDescent="0.25">
      <c r="A8" s="5"/>
    </row>
    <row r="9" spans="1:28" x14ac:dyDescent="0.25">
      <c r="A9" s="6"/>
    </row>
    <row r="10" spans="1:28" x14ac:dyDescent="0.25">
      <c r="A10" t="s">
        <v>224</v>
      </c>
    </row>
    <row r="11" spans="1:28" x14ac:dyDescent="0.25">
      <c r="A11" s="7" t="s">
        <v>951</v>
      </c>
    </row>
    <row r="12" spans="1:28" x14ac:dyDescent="0.25">
      <c r="A12" s="7"/>
    </row>
    <row r="13" spans="1:28" x14ac:dyDescent="0.25">
      <c r="A13" s="7"/>
    </row>
    <row r="14" spans="1:28" s="43" customFormat="1" x14ac:dyDescent="0.25">
      <c r="A14" s="58" t="s">
        <v>100</v>
      </c>
      <c r="B14" s="59" t="s">
        <v>101</v>
      </c>
      <c r="C14" s="89" t="s">
        <v>7</v>
      </c>
      <c r="D14" s="89"/>
      <c r="E14" s="89" t="s">
        <v>7</v>
      </c>
      <c r="F14" s="89" t="s">
        <v>7</v>
      </c>
      <c r="G14" s="89" t="s">
        <v>7</v>
      </c>
      <c r="H14" s="89"/>
      <c r="I14" s="89" t="s">
        <v>7</v>
      </c>
      <c r="J14" s="89" t="s">
        <v>7</v>
      </c>
      <c r="K14" s="89" t="s">
        <v>7</v>
      </c>
      <c r="L14" s="89" t="s">
        <v>7</v>
      </c>
      <c r="M14" s="89" t="s">
        <v>7</v>
      </c>
      <c r="N14" s="89"/>
      <c r="O14" s="89"/>
      <c r="P14" s="89"/>
      <c r="Q14" s="89"/>
      <c r="R14" s="89"/>
      <c r="S14" s="89"/>
      <c r="T14" s="89"/>
      <c r="U14" s="89"/>
      <c r="V14" s="89"/>
      <c r="W14" s="89"/>
      <c r="X14" s="89"/>
      <c r="Y14" s="89"/>
      <c r="Z14" s="89"/>
      <c r="AA14" s="89"/>
      <c r="AB14" s="89"/>
    </row>
    <row r="15" spans="1:28" x14ac:dyDescent="0.25">
      <c r="C15" s="200" t="s">
        <v>85</v>
      </c>
      <c r="D15" s="200"/>
      <c r="E15" s="301" t="s">
        <v>273</v>
      </c>
      <c r="F15" s="301"/>
      <c r="G15" s="301"/>
      <c r="H15" s="217"/>
      <c r="I15" s="298" t="s">
        <v>274</v>
      </c>
      <c r="J15" s="298"/>
      <c r="K15" s="298"/>
      <c r="L15" s="298"/>
      <c r="M15" s="298"/>
    </row>
    <row r="16" spans="1:28" x14ac:dyDescent="0.25">
      <c r="A16" s="197"/>
      <c r="C16" s="71" t="s">
        <v>85</v>
      </c>
      <c r="D16" s="71"/>
      <c r="E16" s="302" t="s">
        <v>952</v>
      </c>
      <c r="F16" s="302"/>
      <c r="G16" s="302"/>
      <c r="H16" s="218"/>
      <c r="I16" s="297" t="s">
        <v>953</v>
      </c>
      <c r="J16" s="297"/>
      <c r="K16" s="297"/>
      <c r="L16" s="297"/>
      <c r="M16" s="297"/>
    </row>
    <row r="17" spans="1:13" ht="15" customHeight="1" x14ac:dyDescent="0.25">
      <c r="A17" s="197"/>
    </row>
    <row r="18" spans="1:13" x14ac:dyDescent="0.25">
      <c r="C18" s="78"/>
      <c r="D18" s="78"/>
      <c r="E18" s="200" t="s">
        <v>237</v>
      </c>
      <c r="F18" s="200" t="s">
        <v>355</v>
      </c>
      <c r="G18" s="200" t="s">
        <v>275</v>
      </c>
      <c r="H18" s="200"/>
      <c r="I18" s="200" t="s">
        <v>276</v>
      </c>
      <c r="J18" s="200" t="s">
        <v>277</v>
      </c>
      <c r="K18" s="200" t="s">
        <v>278</v>
      </c>
      <c r="L18" s="200" t="s">
        <v>279</v>
      </c>
      <c r="M18" s="200" t="s">
        <v>280</v>
      </c>
    </row>
    <row r="19" spans="1:13" x14ac:dyDescent="0.25">
      <c r="C19" s="17"/>
      <c r="D19" s="17"/>
      <c r="E19" s="71" t="s">
        <v>353</v>
      </c>
      <c r="F19" s="71" t="s">
        <v>355</v>
      </c>
      <c r="G19" s="71" t="s">
        <v>347</v>
      </c>
      <c r="H19" s="71"/>
      <c r="I19" s="71" t="s">
        <v>356</v>
      </c>
      <c r="J19" s="71" t="s">
        <v>277</v>
      </c>
      <c r="K19" s="71" t="s">
        <v>278</v>
      </c>
      <c r="L19" s="71" t="s">
        <v>279</v>
      </c>
      <c r="M19" s="71" t="s">
        <v>280</v>
      </c>
    </row>
    <row r="20" spans="1:13" x14ac:dyDescent="0.25">
      <c r="C20" s="17"/>
      <c r="D20" s="17"/>
      <c r="E20" s="63"/>
      <c r="F20" s="63"/>
      <c r="G20" s="63"/>
      <c r="H20" s="63"/>
      <c r="I20" s="63"/>
      <c r="J20" s="63"/>
      <c r="K20" s="63"/>
      <c r="L20" s="63"/>
      <c r="M20" s="63"/>
    </row>
    <row r="21" spans="1:13" x14ac:dyDescent="0.25">
      <c r="A21" s="80" t="s">
        <v>261</v>
      </c>
      <c r="B21" s="219" t="s">
        <v>954</v>
      </c>
      <c r="C21" s="67"/>
      <c r="D21" s="67"/>
      <c r="E21" s="67"/>
      <c r="F21" s="67"/>
      <c r="G21" s="67"/>
      <c r="H21" s="67"/>
      <c r="K21" s="15"/>
      <c r="L21" s="15"/>
      <c r="M21" s="15"/>
    </row>
    <row r="22" spans="1:13" x14ac:dyDescent="0.25">
      <c r="A22" s="26" t="s">
        <v>262</v>
      </c>
      <c r="B22" s="220" t="s">
        <v>955</v>
      </c>
      <c r="C22" s="79">
        <v>1.992136069035082</v>
      </c>
      <c r="D22" s="79"/>
      <c r="E22" s="79">
        <v>1.8028792373462899</v>
      </c>
      <c r="F22" s="79">
        <v>2.043485306985275</v>
      </c>
      <c r="G22" s="79">
        <v>3.9888197739226485</v>
      </c>
      <c r="H22" s="79"/>
      <c r="I22" s="79">
        <v>2.1753964419790575</v>
      </c>
      <c r="J22" s="79">
        <v>2.9350788910668171</v>
      </c>
      <c r="K22" s="79">
        <v>3.6641954288325609</v>
      </c>
      <c r="L22" s="79">
        <v>0.80767873073031193</v>
      </c>
      <c r="M22" s="79">
        <v>0.23388708197520641</v>
      </c>
    </row>
    <row r="23" spans="1:13" x14ac:dyDescent="0.25">
      <c r="A23" s="26" t="s">
        <v>263</v>
      </c>
      <c r="B23" s="220" t="s">
        <v>956</v>
      </c>
      <c r="C23" s="79">
        <v>14.48053524677718</v>
      </c>
      <c r="D23" s="79"/>
      <c r="E23" s="79">
        <v>16.608137631418746</v>
      </c>
      <c r="F23" s="79">
        <v>12.473149565962968</v>
      </c>
      <c r="G23" s="79">
        <v>3.2010185360933576</v>
      </c>
      <c r="H23" s="79"/>
      <c r="I23" s="79">
        <v>2.4450640782392181</v>
      </c>
      <c r="J23" s="79">
        <v>6.1638585311388887</v>
      </c>
      <c r="K23" s="79">
        <v>9.2019195002015781</v>
      </c>
      <c r="L23" s="79">
        <v>20.740706102779001</v>
      </c>
      <c r="M23" s="79">
        <v>39.389988710059299</v>
      </c>
    </row>
    <row r="24" spans="1:13" x14ac:dyDescent="0.25">
      <c r="A24" s="26" t="s">
        <v>264</v>
      </c>
      <c r="B24" s="220" t="s">
        <v>957</v>
      </c>
      <c r="C24" s="79">
        <v>38.396973940356638</v>
      </c>
      <c r="D24" s="79"/>
      <c r="E24" s="79">
        <v>38.804596204964547</v>
      </c>
      <c r="F24" s="79">
        <v>37.050402489538129</v>
      </c>
      <c r="G24" s="79">
        <v>43.747479812621805</v>
      </c>
      <c r="H24" s="79"/>
      <c r="I24" s="79">
        <v>27.781079362509775</v>
      </c>
      <c r="J24" s="79">
        <v>32.438828972885155</v>
      </c>
      <c r="K24" s="79">
        <v>42.467641161978307</v>
      </c>
      <c r="L24" s="79">
        <v>41.296138647372103</v>
      </c>
      <c r="M24" s="79">
        <v>36.311411630885011</v>
      </c>
    </row>
    <row r="25" spans="1:13" x14ac:dyDescent="0.25">
      <c r="A25" s="26" t="s">
        <v>265</v>
      </c>
      <c r="B25" s="220" t="s">
        <v>958</v>
      </c>
      <c r="C25" s="79">
        <v>45.130354743831127</v>
      </c>
      <c r="D25" s="79"/>
      <c r="E25" s="79">
        <v>42.784386926270415</v>
      </c>
      <c r="F25" s="79">
        <v>48.432962637513626</v>
      </c>
      <c r="G25" s="79">
        <v>49.062681877362181</v>
      </c>
      <c r="H25" s="79"/>
      <c r="I25" s="79">
        <v>67.598460117271912</v>
      </c>
      <c r="J25" s="79">
        <v>58.462233604909144</v>
      </c>
      <c r="K25" s="79">
        <v>44.66624390898756</v>
      </c>
      <c r="L25" s="79">
        <v>37.155476519118587</v>
      </c>
      <c r="M25" s="79">
        <v>24.064712577080485</v>
      </c>
    </row>
    <row r="26" spans="1:13" x14ac:dyDescent="0.25">
      <c r="B26" s="7"/>
      <c r="C26" s="79">
        <v>100.00000000000003</v>
      </c>
      <c r="D26" s="79"/>
      <c r="E26" s="79">
        <v>100</v>
      </c>
      <c r="F26" s="79">
        <v>100</v>
      </c>
      <c r="G26" s="79">
        <v>100</v>
      </c>
      <c r="H26" s="79"/>
      <c r="I26" s="79">
        <v>99.999999999999972</v>
      </c>
      <c r="J26" s="79">
        <v>100</v>
      </c>
      <c r="K26" s="79">
        <v>100</v>
      </c>
      <c r="L26" s="79">
        <v>100</v>
      </c>
      <c r="M26" s="79">
        <v>100</v>
      </c>
    </row>
    <row r="27" spans="1:13" x14ac:dyDescent="0.25">
      <c r="A27" s="80" t="s">
        <v>266</v>
      </c>
      <c r="B27" s="219" t="s">
        <v>959</v>
      </c>
      <c r="C27" s="84"/>
      <c r="D27" s="84"/>
      <c r="E27" s="84"/>
      <c r="F27" s="84"/>
      <c r="G27" s="84"/>
      <c r="H27" s="84"/>
      <c r="I27" s="84"/>
      <c r="J27" s="82"/>
      <c r="K27" s="78"/>
      <c r="L27" s="78"/>
      <c r="M27" s="78"/>
    </row>
    <row r="28" spans="1:13" x14ac:dyDescent="0.25">
      <c r="A28" s="26" t="s">
        <v>267</v>
      </c>
      <c r="B28" s="220" t="s">
        <v>1021</v>
      </c>
      <c r="C28" s="79">
        <v>9.9508002366157999</v>
      </c>
      <c r="D28" s="79"/>
      <c r="E28" s="79">
        <v>9.3580529675339523</v>
      </c>
      <c r="F28" s="79">
        <v>10.267369112051874</v>
      </c>
      <c r="G28" s="79">
        <v>12.12672847053612</v>
      </c>
      <c r="H28" s="79"/>
      <c r="I28" s="79">
        <v>10.718939889130777</v>
      </c>
      <c r="J28" s="79">
        <v>21.429934276926932</v>
      </c>
      <c r="K28" s="79">
        <v>2.8198812442333812</v>
      </c>
      <c r="L28" s="79">
        <v>7.1662431858676321</v>
      </c>
      <c r="M28" s="79">
        <v>21.779022542932392</v>
      </c>
    </row>
    <row r="29" spans="1:13" x14ac:dyDescent="0.25">
      <c r="A29" s="26" t="s">
        <v>268</v>
      </c>
      <c r="B29" s="220" t="s">
        <v>960</v>
      </c>
      <c r="C29" s="79">
        <v>1.7972860754352422</v>
      </c>
      <c r="D29" s="79"/>
      <c r="E29" s="79">
        <v>1.3744091100999871</v>
      </c>
      <c r="F29" s="79">
        <v>2.6556488130325278</v>
      </c>
      <c r="G29" s="79">
        <v>1.0010181755536298</v>
      </c>
      <c r="H29" s="79"/>
      <c r="I29" s="79">
        <v>1.7207957851400921</v>
      </c>
      <c r="J29" s="79">
        <v>0.52001218892464562</v>
      </c>
      <c r="K29" s="79">
        <v>3.9397212948838107</v>
      </c>
      <c r="L29" s="79">
        <v>1.2832603720183382</v>
      </c>
      <c r="M29" s="79">
        <v>0</v>
      </c>
    </row>
    <row r="30" spans="1:13" x14ac:dyDescent="0.25">
      <c r="A30" s="26" t="s">
        <v>269</v>
      </c>
      <c r="B30" s="220" t="s">
        <v>961</v>
      </c>
      <c r="C30" s="79">
        <v>11.133055609712839</v>
      </c>
      <c r="D30" s="79"/>
      <c r="E30" s="79">
        <v>14.226140024478564</v>
      </c>
      <c r="F30" s="79">
        <v>6.5283880820963507</v>
      </c>
      <c r="G30" s="79">
        <v>10.742500496910321</v>
      </c>
      <c r="H30" s="79"/>
      <c r="I30" s="79">
        <v>9.0743494111867378</v>
      </c>
      <c r="J30" s="79">
        <v>6.7173574124302418</v>
      </c>
      <c r="K30" s="79">
        <v>7.2143066071209185</v>
      </c>
      <c r="L30" s="79">
        <v>14.786390842503488</v>
      </c>
      <c r="M30" s="79">
        <v>15.91333199829065</v>
      </c>
    </row>
    <row r="31" spans="1:13" x14ac:dyDescent="0.25">
      <c r="A31" s="26" t="s">
        <v>270</v>
      </c>
      <c r="B31" s="220" t="s">
        <v>962</v>
      </c>
      <c r="C31" s="79">
        <v>3.4772364332787054</v>
      </c>
      <c r="D31" s="79"/>
      <c r="E31" s="79">
        <v>3.6383300158927017</v>
      </c>
      <c r="F31" s="79">
        <v>2.6272272386260118</v>
      </c>
      <c r="G31" s="79">
        <v>5.7226081409403573</v>
      </c>
      <c r="H31" s="79"/>
      <c r="I31" s="79">
        <v>2.600461421318057</v>
      </c>
      <c r="J31" s="79">
        <v>0.23234733184131656</v>
      </c>
      <c r="K31" s="79">
        <v>5.2023647760847256</v>
      </c>
      <c r="L31" s="79">
        <v>4.1949498001933616</v>
      </c>
      <c r="M31" s="79">
        <v>3.0023276643506995</v>
      </c>
    </row>
    <row r="32" spans="1:13" x14ac:dyDescent="0.25">
      <c r="A32" s="26" t="s">
        <v>271</v>
      </c>
      <c r="B32" s="220" t="s">
        <v>963</v>
      </c>
      <c r="C32" s="79">
        <v>9.6125204765057237</v>
      </c>
      <c r="D32" s="79"/>
      <c r="E32" s="79">
        <v>10.448601775482349</v>
      </c>
      <c r="F32" s="79">
        <v>8.9905082792990729</v>
      </c>
      <c r="G32" s="79">
        <v>7.1949336373200294</v>
      </c>
      <c r="H32" s="79"/>
      <c r="I32" s="79">
        <v>9.873747308602157</v>
      </c>
      <c r="J32" s="79">
        <v>11.251708166649124</v>
      </c>
      <c r="K32" s="79">
        <v>13.974696474004592</v>
      </c>
      <c r="L32" s="79">
        <v>5.7252498878427192</v>
      </c>
      <c r="M32" s="79">
        <v>14.699089870923194</v>
      </c>
    </row>
    <row r="33" spans="1:13" x14ac:dyDescent="0.25">
      <c r="A33" s="26" t="s">
        <v>272</v>
      </c>
      <c r="B33" s="220" t="s">
        <v>1022</v>
      </c>
      <c r="C33" s="79">
        <v>64.029101168451689</v>
      </c>
      <c r="D33" s="79"/>
      <c r="E33" s="79">
        <v>60.954466106512442</v>
      </c>
      <c r="F33" s="79">
        <v>68.930858474894166</v>
      </c>
      <c r="G33" s="79">
        <v>63.212211078739543</v>
      </c>
      <c r="H33" s="79"/>
      <c r="I33" s="79">
        <v>66.011706184622184</v>
      </c>
      <c r="J33" s="79">
        <v>59.848640623227745</v>
      </c>
      <c r="K33" s="79">
        <v>66.849029603672577</v>
      </c>
      <c r="L33" s="79">
        <v>66.843905911574453</v>
      </c>
      <c r="M33" s="79">
        <v>44.60622792350307</v>
      </c>
    </row>
    <row r="34" spans="1:13" x14ac:dyDescent="0.25">
      <c r="C34" s="79">
        <v>100</v>
      </c>
      <c r="D34" s="79"/>
      <c r="E34" s="79">
        <v>100</v>
      </c>
      <c r="F34" s="79">
        <v>100</v>
      </c>
      <c r="G34" s="79">
        <v>100</v>
      </c>
      <c r="H34" s="79"/>
      <c r="I34" s="79">
        <v>100</v>
      </c>
      <c r="J34" s="79">
        <v>100</v>
      </c>
      <c r="K34" s="79">
        <v>100</v>
      </c>
      <c r="L34" s="79">
        <v>100</v>
      </c>
      <c r="M34" s="79">
        <v>100</v>
      </c>
    </row>
    <row r="35" spans="1:13" x14ac:dyDescent="0.25">
      <c r="C35" s="79"/>
      <c r="D35" s="79"/>
      <c r="E35" s="79"/>
      <c r="F35" s="79"/>
      <c r="G35" s="79"/>
      <c r="H35" s="79"/>
      <c r="I35" s="79"/>
      <c r="J35" s="79"/>
      <c r="K35" s="79"/>
      <c r="L35" s="79"/>
      <c r="M35" s="79"/>
    </row>
    <row r="37" spans="1:13" x14ac:dyDescent="0.25">
      <c r="A37" s="28" t="s">
        <v>225</v>
      </c>
      <c r="B37" s="25"/>
      <c r="C37" s="18"/>
      <c r="D37" s="18"/>
      <c r="E37" s="18"/>
      <c r="F37" s="18"/>
      <c r="G37" s="18"/>
      <c r="H37" s="18"/>
      <c r="I37" s="18"/>
      <c r="J37" s="18"/>
    </row>
    <row r="38" spans="1:13" x14ac:dyDescent="0.25">
      <c r="A38" s="208" t="s">
        <v>964</v>
      </c>
      <c r="B38" s="25"/>
      <c r="C38" s="18"/>
      <c r="D38" s="18"/>
      <c r="E38" s="18"/>
      <c r="F38" s="18"/>
      <c r="G38" s="18"/>
      <c r="H38" s="18"/>
      <c r="I38" s="18"/>
      <c r="J38" s="18"/>
      <c r="K38" s="15"/>
      <c r="L38" s="15"/>
      <c r="M38" s="15"/>
    </row>
  </sheetData>
  <mergeCells count="4">
    <mergeCell ref="E15:G15"/>
    <mergeCell ref="I15:M15"/>
    <mergeCell ref="E16:G16"/>
    <mergeCell ref="I16:M16"/>
  </mergeCells>
  <hyperlinks>
    <hyperlink ref="A5" location="Índice!A1" display="Índice/Contents" xr:uid="{A8B46B14-4874-41AB-BFA5-3170B10CADE3}"/>
  </hyperlinks>
  <pageMargins left="0.7" right="0.7" top="0.75" bottom="0.75" header="0.3" footer="0.3"/>
  <pageSetup paperSize="9" orientation="portrait" horizontalDpi="1200" verticalDpi="1200" r:id="rId1"/>
  <ignoredErrors>
    <ignoredError sqref="A7" unlockedFormula="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A7ADE-B29F-4387-AB8A-DEE6B2BD118E}">
  <sheetPr codeName="Sheet47"/>
  <dimension ref="A5:Z43"/>
  <sheetViews>
    <sheetView showGridLines="0" showRowColHeaders="0" workbookViewId="0">
      <selection activeCell="A8" sqref="A8"/>
    </sheetView>
  </sheetViews>
  <sheetFormatPr defaultRowHeight="15" x14ac:dyDescent="0.25"/>
  <cols>
    <col min="1" max="1" width="110.7109375" customWidth="1"/>
    <col min="2" max="2" width="100.7109375" customWidth="1"/>
    <col min="3" max="3" width="15.7109375" customWidth="1"/>
    <col min="4" max="4" width="3.28515625" customWidth="1"/>
    <col min="5" max="10" width="15.7109375" customWidth="1"/>
    <col min="11" max="11" width="3.28515625" customWidth="1"/>
    <col min="12" max="16" width="10.7109375" customWidth="1"/>
  </cols>
  <sheetData>
    <row r="5" spans="1:26" ht="36" customHeight="1" x14ac:dyDescent="0.25">
      <c r="A5" s="9" t="s">
        <v>6</v>
      </c>
    </row>
    <row r="6" spans="1:26" ht="18.75" x14ac:dyDescent="0.25">
      <c r="A6" s="5" t="s">
        <v>196</v>
      </c>
    </row>
    <row r="7" spans="1:26" x14ac:dyDescent="0.25">
      <c r="A7" s="228" t="str">
        <f>Índice!$A$69</f>
        <v>Caixa 1-Motivos para ser proprietário ou para arrendar a residência principal em Portugal/Box 1-Reasons for being a homeowner or to rent the main residence in Portugal</v>
      </c>
    </row>
    <row r="8" spans="1:26" ht="18.75" x14ac:dyDescent="0.25">
      <c r="A8" s="5"/>
    </row>
    <row r="9" spans="1:26" x14ac:dyDescent="0.25">
      <c r="A9" s="6"/>
    </row>
    <row r="10" spans="1:26" s="43" customFormat="1" x14ac:dyDescent="0.25">
      <c r="A10" s="43" t="s">
        <v>226</v>
      </c>
    </row>
    <row r="11" spans="1:26" s="43" customFormat="1" x14ac:dyDescent="0.25">
      <c r="A11" s="47" t="s">
        <v>965</v>
      </c>
    </row>
    <row r="12" spans="1:26" s="43" customFormat="1" x14ac:dyDescent="0.25">
      <c r="A12" s="47"/>
    </row>
    <row r="13" spans="1:26" s="43" customFormat="1" x14ac:dyDescent="0.25">
      <c r="A13" s="47"/>
    </row>
    <row r="14" spans="1:26" s="43" customFormat="1" x14ac:dyDescent="0.25">
      <c r="A14" s="92" t="s">
        <v>100</v>
      </c>
      <c r="B14" s="93" t="s">
        <v>101</v>
      </c>
      <c r="C14" s="89" t="s">
        <v>7</v>
      </c>
      <c r="D14" s="89"/>
      <c r="E14" s="89" t="s">
        <v>7</v>
      </c>
      <c r="F14" s="89" t="s">
        <v>7</v>
      </c>
      <c r="G14" s="89" t="s">
        <v>7</v>
      </c>
      <c r="H14" s="89" t="s">
        <v>7</v>
      </c>
      <c r="I14" s="89" t="s">
        <v>7</v>
      </c>
      <c r="J14" s="89" t="s">
        <v>7</v>
      </c>
      <c r="K14" s="89"/>
      <c r="L14" s="89" t="s">
        <v>7</v>
      </c>
      <c r="M14" s="89" t="s">
        <v>7</v>
      </c>
      <c r="N14" s="89" t="s">
        <v>7</v>
      </c>
      <c r="O14" s="89" t="s">
        <v>7</v>
      </c>
      <c r="P14" s="89" t="s">
        <v>7</v>
      </c>
      <c r="Q14" s="89"/>
      <c r="R14" s="89"/>
      <c r="S14" s="89"/>
      <c r="T14" s="89"/>
      <c r="U14" s="89"/>
      <c r="V14" s="89"/>
      <c r="W14" s="89"/>
      <c r="X14" s="89"/>
      <c r="Y14" s="89"/>
      <c r="Z14" s="89"/>
    </row>
    <row r="15" spans="1:26" s="43" customFormat="1" x14ac:dyDescent="0.25">
      <c r="A15" s="99"/>
    </row>
    <row r="16" spans="1:26" s="43" customFormat="1" x14ac:dyDescent="0.25">
      <c r="C16" s="200" t="s">
        <v>85</v>
      </c>
      <c r="E16" s="303" t="s">
        <v>243</v>
      </c>
      <c r="F16" s="303"/>
      <c r="G16" s="303"/>
      <c r="H16" s="303"/>
      <c r="I16" s="303"/>
      <c r="J16" s="303"/>
      <c r="L16" s="304" t="s">
        <v>244</v>
      </c>
      <c r="M16" s="304"/>
      <c r="N16" s="304"/>
      <c r="O16" s="304"/>
      <c r="P16" s="304"/>
    </row>
    <row r="17" spans="1:16" s="43" customFormat="1" x14ac:dyDescent="0.25">
      <c r="A17" s="197"/>
      <c r="E17" s="305" t="s">
        <v>966</v>
      </c>
      <c r="F17" s="305"/>
      <c r="G17" s="305"/>
      <c r="H17" s="305"/>
      <c r="I17" s="305"/>
      <c r="J17" s="305"/>
      <c r="L17" s="306" t="s">
        <v>967</v>
      </c>
      <c r="M17" s="306"/>
      <c r="N17" s="306"/>
      <c r="O17" s="306"/>
      <c r="P17" s="306"/>
    </row>
    <row r="18" spans="1:16" s="43" customFormat="1" x14ac:dyDescent="0.25">
      <c r="A18" s="197"/>
      <c r="E18" s="218"/>
      <c r="F18" s="218"/>
      <c r="G18" s="218"/>
      <c r="H18" s="218"/>
      <c r="I18" s="218"/>
      <c r="J18" s="218"/>
      <c r="L18" s="199"/>
      <c r="M18" s="199"/>
      <c r="N18" s="199"/>
      <c r="O18" s="199"/>
      <c r="P18" s="199"/>
    </row>
    <row r="19" spans="1:16" s="43" customFormat="1" x14ac:dyDescent="0.25">
      <c r="C19" s="79"/>
      <c r="D19" s="79"/>
      <c r="E19" s="200" t="s">
        <v>237</v>
      </c>
      <c r="F19" s="200" t="s">
        <v>92</v>
      </c>
      <c r="G19" s="200" t="s">
        <v>93</v>
      </c>
      <c r="H19" s="200" t="s">
        <v>94</v>
      </c>
      <c r="I19" s="221" t="s">
        <v>245</v>
      </c>
      <c r="J19" s="221" t="s">
        <v>212</v>
      </c>
      <c r="K19" s="79"/>
      <c r="L19" s="89" t="s">
        <v>87</v>
      </c>
      <c r="M19" s="89" t="s">
        <v>88</v>
      </c>
      <c r="N19" s="89" t="s">
        <v>89</v>
      </c>
      <c r="O19" s="89" t="s">
        <v>90</v>
      </c>
      <c r="P19" s="89" t="s">
        <v>91</v>
      </c>
    </row>
    <row r="20" spans="1:16" s="43" customFormat="1" x14ac:dyDescent="0.25">
      <c r="C20" s="104"/>
      <c r="D20" s="104"/>
      <c r="E20" s="71" t="s">
        <v>353</v>
      </c>
      <c r="F20" s="71" t="s">
        <v>92</v>
      </c>
      <c r="G20" s="71" t="s">
        <v>93</v>
      </c>
      <c r="H20" s="71" t="s">
        <v>94</v>
      </c>
      <c r="I20" s="222" t="s">
        <v>245</v>
      </c>
      <c r="J20" s="222" t="s">
        <v>340</v>
      </c>
      <c r="K20" s="104"/>
      <c r="L20" s="105"/>
      <c r="M20" s="105"/>
    </row>
    <row r="21" spans="1:16" s="43" customFormat="1" x14ac:dyDescent="0.25">
      <c r="C21" s="104"/>
      <c r="D21" s="104"/>
      <c r="E21" s="105"/>
      <c r="F21" s="105"/>
      <c r="G21" s="105"/>
      <c r="H21" s="105"/>
      <c r="I21" s="105"/>
      <c r="J21" s="105"/>
      <c r="K21" s="104"/>
      <c r="L21" s="105"/>
      <c r="M21" s="105"/>
    </row>
    <row r="22" spans="1:16" s="43" customFormat="1" x14ac:dyDescent="0.25">
      <c r="A22" s="223" t="s">
        <v>246</v>
      </c>
      <c r="B22" s="224" t="s">
        <v>968</v>
      </c>
      <c r="C22" s="95"/>
      <c r="D22" s="95"/>
      <c r="E22" s="95"/>
      <c r="F22" s="95"/>
      <c r="G22" s="95"/>
      <c r="H22" s="95"/>
      <c r="K22" s="95"/>
      <c r="L22" s="98"/>
      <c r="M22" s="98"/>
    </row>
    <row r="23" spans="1:16" s="43" customFormat="1" x14ac:dyDescent="0.25">
      <c r="A23" s="26" t="s">
        <v>248</v>
      </c>
      <c r="B23" s="220" t="s">
        <v>969</v>
      </c>
      <c r="C23" s="79">
        <v>0.76533835686823981</v>
      </c>
      <c r="D23" s="79"/>
      <c r="E23" s="79">
        <v>0</v>
      </c>
      <c r="F23" s="79">
        <v>1.6568818127952221</v>
      </c>
      <c r="G23" s="79">
        <v>0.58089808361709427</v>
      </c>
      <c r="H23" s="79">
        <v>0.72608274651280547</v>
      </c>
      <c r="I23" s="82">
        <v>0.25994752168287644</v>
      </c>
      <c r="J23" s="82">
        <v>0.78279749033703627</v>
      </c>
      <c r="K23" s="79"/>
      <c r="L23" s="79">
        <v>3.1506055879275803E-2</v>
      </c>
      <c r="M23" s="79">
        <v>1.5154567699604569</v>
      </c>
      <c r="N23" s="79">
        <v>1.3531025683344087</v>
      </c>
      <c r="O23" s="79">
        <v>0.39709157372795856</v>
      </c>
      <c r="P23" s="79">
        <v>0.59013608657135652</v>
      </c>
    </row>
    <row r="24" spans="1:16" s="43" customFormat="1" x14ac:dyDescent="0.25">
      <c r="A24" s="26" t="s">
        <v>249</v>
      </c>
      <c r="B24" s="220" t="s">
        <v>970</v>
      </c>
      <c r="C24" s="79">
        <v>26.979442321083074</v>
      </c>
      <c r="D24" s="79"/>
      <c r="E24" s="79">
        <v>47.529618959547832</v>
      </c>
      <c r="F24" s="79">
        <v>40.573477838966852</v>
      </c>
      <c r="G24" s="79">
        <v>32.232427677572311</v>
      </c>
      <c r="H24" s="79">
        <v>21.134217901578555</v>
      </c>
      <c r="I24" s="225">
        <v>19.012258219127723</v>
      </c>
      <c r="J24" s="225">
        <v>10.85570536275034</v>
      </c>
      <c r="K24" s="79"/>
      <c r="L24" s="79">
        <v>15.720256609987224</v>
      </c>
      <c r="M24" s="79">
        <v>23.206308703451782</v>
      </c>
      <c r="N24" s="79">
        <v>31.761980735568805</v>
      </c>
      <c r="O24" s="79">
        <v>31.097766636448572</v>
      </c>
      <c r="P24" s="79">
        <v>29.706347424498475</v>
      </c>
    </row>
    <row r="25" spans="1:16" s="43" customFormat="1" x14ac:dyDescent="0.25">
      <c r="A25" s="26" t="s">
        <v>250</v>
      </c>
      <c r="B25" s="220" t="s">
        <v>971</v>
      </c>
      <c r="C25" s="79">
        <v>7.7574686570033187</v>
      </c>
      <c r="D25" s="79"/>
      <c r="E25" s="79">
        <v>4.6959001140678884</v>
      </c>
      <c r="F25" s="79">
        <v>12.695814525242419</v>
      </c>
      <c r="G25" s="79">
        <v>7.8957364030543795</v>
      </c>
      <c r="H25" s="79">
        <v>7.8177207447666239</v>
      </c>
      <c r="I25" s="82">
        <v>7.2490507987883328</v>
      </c>
      <c r="J25" s="82">
        <v>2.7801700997939398</v>
      </c>
      <c r="K25" s="79"/>
      <c r="L25" s="79">
        <v>5.9937308179198778</v>
      </c>
      <c r="M25" s="79">
        <v>6.2541634109488902</v>
      </c>
      <c r="N25" s="79">
        <v>8.8095474969176166</v>
      </c>
      <c r="O25" s="79">
        <v>7.2648101803906515</v>
      </c>
      <c r="P25" s="79">
        <v>9.5900720733772253</v>
      </c>
    </row>
    <row r="26" spans="1:16" s="43" customFormat="1" x14ac:dyDescent="0.25">
      <c r="A26" s="26" t="s">
        <v>251</v>
      </c>
      <c r="B26" s="220" t="s">
        <v>972</v>
      </c>
      <c r="C26" s="79">
        <v>13.340444447588096</v>
      </c>
      <c r="D26" s="79"/>
      <c r="E26" s="79">
        <v>22.268758182913285</v>
      </c>
      <c r="F26" s="79">
        <v>13.669374745987387</v>
      </c>
      <c r="G26" s="79">
        <v>13.024489612831328</v>
      </c>
      <c r="H26" s="79">
        <v>12.146160811770256</v>
      </c>
      <c r="I26" s="82">
        <v>11.263800905178449</v>
      </c>
      <c r="J26" s="82">
        <v>14.150001793277031</v>
      </c>
      <c r="K26" s="79"/>
      <c r="L26" s="79">
        <v>14.091722290235897</v>
      </c>
      <c r="M26" s="79">
        <v>14.732858206142216</v>
      </c>
      <c r="N26" s="79">
        <v>12.116581288348977</v>
      </c>
      <c r="O26" s="79">
        <v>12.492628365647954</v>
      </c>
      <c r="P26" s="79">
        <v>13.558002173820135</v>
      </c>
    </row>
    <row r="27" spans="1:16" s="43" customFormat="1" x14ac:dyDescent="0.25">
      <c r="A27" s="26" t="s">
        <v>252</v>
      </c>
      <c r="B27" s="220" t="s">
        <v>973</v>
      </c>
      <c r="C27" s="79">
        <v>51.157306217457275</v>
      </c>
      <c r="D27" s="79"/>
      <c r="E27" s="79">
        <v>25.505722743470997</v>
      </c>
      <c r="F27" s="79">
        <v>31.404451077008112</v>
      </c>
      <c r="G27" s="79">
        <v>46.266448222924872</v>
      </c>
      <c r="H27" s="79">
        <v>58.175817795371756</v>
      </c>
      <c r="I27" s="85">
        <v>62.214942555222621</v>
      </c>
      <c r="J27" s="82">
        <v>71.431325253841649</v>
      </c>
      <c r="K27" s="79"/>
      <c r="L27" s="79">
        <v>64.162784225977731</v>
      </c>
      <c r="M27" s="79">
        <v>54.291212909496657</v>
      </c>
      <c r="N27" s="79">
        <v>45.958787910830203</v>
      </c>
      <c r="O27" s="79">
        <v>48.747703243784869</v>
      </c>
      <c r="P27" s="79">
        <v>46.555442241732806</v>
      </c>
    </row>
    <row r="28" spans="1:16" s="89" customFormat="1" x14ac:dyDescent="0.25">
      <c r="A28" s="196"/>
      <c r="B28" s="35"/>
      <c r="C28" s="79">
        <v>100</v>
      </c>
      <c r="D28" s="79"/>
      <c r="E28" s="79">
        <v>100</v>
      </c>
      <c r="F28" s="79">
        <v>100</v>
      </c>
      <c r="G28" s="79">
        <v>100</v>
      </c>
      <c r="H28" s="79">
        <v>100</v>
      </c>
      <c r="I28" s="85">
        <v>100</v>
      </c>
      <c r="J28" s="82">
        <v>100</v>
      </c>
      <c r="K28" s="79"/>
      <c r="L28" s="79">
        <v>100</v>
      </c>
      <c r="M28" s="79">
        <v>100</v>
      </c>
      <c r="N28" s="79">
        <v>100</v>
      </c>
      <c r="O28" s="79">
        <v>100</v>
      </c>
      <c r="P28" s="79">
        <v>100</v>
      </c>
    </row>
    <row r="29" spans="1:16" s="43" customFormat="1" x14ac:dyDescent="0.25">
      <c r="B29" s="47"/>
      <c r="C29" s="85"/>
      <c r="D29" s="85"/>
      <c r="E29" s="85"/>
      <c r="F29" s="85"/>
      <c r="G29" s="85"/>
      <c r="H29" s="85"/>
      <c r="I29" s="85"/>
      <c r="J29" s="82"/>
      <c r="K29" s="85"/>
      <c r="L29" s="79"/>
      <c r="M29" s="79"/>
      <c r="N29" s="79"/>
      <c r="O29" s="79"/>
      <c r="P29" s="79"/>
    </row>
    <row r="30" spans="1:16" s="43" customFormat="1" x14ac:dyDescent="0.25">
      <c r="A30" s="223" t="s">
        <v>247</v>
      </c>
      <c r="B30" s="224" t="s">
        <v>974</v>
      </c>
      <c r="C30" s="85"/>
      <c r="D30" s="85"/>
      <c r="E30" s="85"/>
      <c r="F30" s="85"/>
      <c r="G30" s="85"/>
      <c r="H30" s="85"/>
      <c r="I30" s="85"/>
      <c r="J30" s="82"/>
      <c r="K30" s="85"/>
      <c r="L30" s="79"/>
      <c r="M30" s="79"/>
      <c r="N30" s="79"/>
      <c r="O30" s="79"/>
      <c r="P30" s="79"/>
    </row>
    <row r="31" spans="1:16" s="43" customFormat="1" x14ac:dyDescent="0.25">
      <c r="A31" s="26" t="s">
        <v>253</v>
      </c>
      <c r="B31" s="220" t="s">
        <v>975</v>
      </c>
      <c r="C31" s="79">
        <v>8.1368208323114679</v>
      </c>
      <c r="D31" s="79"/>
      <c r="E31" s="79">
        <v>1.2128882320744518</v>
      </c>
      <c r="F31" s="79">
        <v>12.471084495100463</v>
      </c>
      <c r="G31" s="79">
        <v>5.0694307576934463</v>
      </c>
      <c r="H31" s="79">
        <v>16.331046140346409</v>
      </c>
      <c r="I31" s="85">
        <v>4.8208457031073255</v>
      </c>
      <c r="J31" s="82">
        <v>7.9685449316337138</v>
      </c>
      <c r="K31" s="79"/>
      <c r="L31" s="79">
        <v>6.5645362982281537</v>
      </c>
      <c r="M31" s="79">
        <v>6.3775850576454545</v>
      </c>
      <c r="N31" s="79">
        <v>10.513466026103092</v>
      </c>
      <c r="O31" s="79">
        <v>8.5578873269382978</v>
      </c>
      <c r="P31" s="79">
        <v>11.544740771750794</v>
      </c>
    </row>
    <row r="32" spans="1:16" s="43" customFormat="1" x14ac:dyDescent="0.25">
      <c r="A32" s="26" t="s">
        <v>254</v>
      </c>
      <c r="B32" s="220" t="s">
        <v>976</v>
      </c>
      <c r="C32" s="79">
        <v>11.763056462895511</v>
      </c>
      <c r="D32" s="79"/>
      <c r="E32" s="79">
        <v>2.1092522308890751</v>
      </c>
      <c r="F32" s="79">
        <v>7.3764970078759502</v>
      </c>
      <c r="G32" s="79">
        <v>6.1754259241771061</v>
      </c>
      <c r="H32" s="79">
        <v>7.5321292349736018</v>
      </c>
      <c r="I32" s="85">
        <v>15.751352270638428</v>
      </c>
      <c r="J32" s="82">
        <v>18.036307679397172</v>
      </c>
      <c r="K32" s="79"/>
      <c r="L32" s="79">
        <v>11.724311426870788</v>
      </c>
      <c r="M32" s="79">
        <v>12.195637554036859</v>
      </c>
      <c r="N32" s="79">
        <v>11.622528068308799</v>
      </c>
      <c r="O32" s="79">
        <v>9.0604726509220281</v>
      </c>
      <c r="P32" s="79">
        <v>15.092281093655476</v>
      </c>
    </row>
    <row r="33" spans="1:16" s="43" customFormat="1" x14ac:dyDescent="0.25">
      <c r="A33" s="26" t="s">
        <v>255</v>
      </c>
      <c r="B33" s="220" t="s">
        <v>977</v>
      </c>
      <c r="C33" s="79">
        <v>0.62096255404529399</v>
      </c>
      <c r="D33" s="79"/>
      <c r="E33" s="79">
        <v>0</v>
      </c>
      <c r="F33" s="79">
        <v>0</v>
      </c>
      <c r="G33" s="79">
        <v>0</v>
      </c>
      <c r="H33" s="79">
        <v>0.29493831802885423</v>
      </c>
      <c r="I33" s="85">
        <v>1.9855920997640928</v>
      </c>
      <c r="J33" s="82">
        <v>0.40591661092195747</v>
      </c>
      <c r="K33" s="79"/>
      <c r="L33" s="79">
        <v>1.0942396973480186</v>
      </c>
      <c r="M33" s="79">
        <v>0</v>
      </c>
      <c r="N33" s="79">
        <v>0</v>
      </c>
      <c r="O33" s="79">
        <v>0</v>
      </c>
      <c r="P33" s="79">
        <v>3.2346487510655679</v>
      </c>
    </row>
    <row r="34" spans="1:16" s="43" customFormat="1" x14ac:dyDescent="0.25">
      <c r="A34" s="26" t="s">
        <v>256</v>
      </c>
      <c r="B34" s="220" t="s">
        <v>978</v>
      </c>
      <c r="C34" s="85">
        <v>10.94805974012497</v>
      </c>
      <c r="D34" s="85"/>
      <c r="E34" s="85">
        <v>0.87181959123923891</v>
      </c>
      <c r="F34" s="85">
        <v>2.86514786155678</v>
      </c>
      <c r="G34" s="85">
        <v>23.680573792843759</v>
      </c>
      <c r="H34" s="85">
        <v>10.382601969941735</v>
      </c>
      <c r="I34" s="85">
        <v>9.3517977640917191</v>
      </c>
      <c r="J34" s="82">
        <v>13.314663256935273</v>
      </c>
      <c r="K34" s="85"/>
      <c r="L34" s="79">
        <v>6.3011465816871057</v>
      </c>
      <c r="M34" s="79">
        <v>16.828907245577579</v>
      </c>
      <c r="N34" s="79">
        <v>10.186213604680638</v>
      </c>
      <c r="O34" s="79">
        <v>10.814035200457827</v>
      </c>
      <c r="P34" s="79">
        <v>12.877924547910469</v>
      </c>
    </row>
    <row r="35" spans="1:16" s="43" customFormat="1" x14ac:dyDescent="0.25">
      <c r="A35" s="26" t="s">
        <v>257</v>
      </c>
      <c r="B35" s="220" t="s">
        <v>979</v>
      </c>
      <c r="C35" s="85">
        <v>6.297370327483959</v>
      </c>
      <c r="D35" s="85"/>
      <c r="E35" s="85">
        <v>0</v>
      </c>
      <c r="F35" s="85">
        <v>6.6065429811001009</v>
      </c>
      <c r="G35" s="85">
        <v>0.73218599526547024</v>
      </c>
      <c r="H35" s="85">
        <v>7.6732604955126211</v>
      </c>
      <c r="I35" s="85">
        <v>5.1827846020452695</v>
      </c>
      <c r="J35" s="82">
        <v>10.659929022126793</v>
      </c>
      <c r="K35" s="85"/>
      <c r="L35" s="79">
        <v>3.5987620308006854</v>
      </c>
      <c r="M35" s="79">
        <v>7.6722820994596432</v>
      </c>
      <c r="N35" s="79">
        <v>7.189943076717177</v>
      </c>
      <c r="O35" s="79">
        <v>10.446641179193291</v>
      </c>
      <c r="P35" s="79">
        <v>3.2660630708703904</v>
      </c>
    </row>
    <row r="36" spans="1:16" s="43" customFormat="1" x14ac:dyDescent="0.25">
      <c r="A36" s="26" t="s">
        <v>258</v>
      </c>
      <c r="B36" s="220" t="s">
        <v>980</v>
      </c>
      <c r="C36" s="79">
        <v>4.7551562454414045</v>
      </c>
      <c r="D36" s="79"/>
      <c r="E36" s="79">
        <v>8.9249545235544581</v>
      </c>
      <c r="F36" s="79">
        <v>10.973319673916707</v>
      </c>
      <c r="G36" s="79">
        <v>5.5002716351011216</v>
      </c>
      <c r="H36" s="79">
        <v>2.5440649704172631</v>
      </c>
      <c r="I36" s="85">
        <v>1.1614878982543855</v>
      </c>
      <c r="J36" s="82">
        <v>4.82482037857321</v>
      </c>
      <c r="K36" s="79"/>
      <c r="L36" s="79">
        <v>6.2545762988824443</v>
      </c>
      <c r="M36" s="79">
        <v>0.74307713705280376</v>
      </c>
      <c r="N36" s="79">
        <v>1.5229023914070636</v>
      </c>
      <c r="O36" s="79">
        <v>12.774662705784543</v>
      </c>
      <c r="P36" s="79">
        <v>7.0576635087880106</v>
      </c>
    </row>
    <row r="37" spans="1:16" s="43" customFormat="1" x14ac:dyDescent="0.25">
      <c r="A37" s="26" t="s">
        <v>259</v>
      </c>
      <c r="B37" s="220" t="s">
        <v>981</v>
      </c>
      <c r="C37" s="79">
        <v>50.631192378043153</v>
      </c>
      <c r="D37" s="79"/>
      <c r="E37" s="79">
        <v>65.36847309470393</v>
      </c>
      <c r="F37" s="79">
        <v>26.233327036989841</v>
      </c>
      <c r="G37" s="79">
        <v>52.725674157612737</v>
      </c>
      <c r="H37" s="79">
        <v>54.05293772806651</v>
      </c>
      <c r="I37" s="85">
        <v>60.782056447144939</v>
      </c>
      <c r="J37" s="82">
        <v>44.78981812041188</v>
      </c>
      <c r="K37" s="79"/>
      <c r="L37" s="79">
        <v>63.931483233247043</v>
      </c>
      <c r="M37" s="79">
        <v>55.741501199252738</v>
      </c>
      <c r="N37" s="79">
        <v>49.921915711156878</v>
      </c>
      <c r="O37" s="79">
        <v>31.490553443916465</v>
      </c>
      <c r="P37" s="79">
        <v>21.547386687723687</v>
      </c>
    </row>
    <row r="38" spans="1:16" s="43" customFormat="1" x14ac:dyDescent="0.25">
      <c r="A38" s="26" t="s">
        <v>260</v>
      </c>
      <c r="B38" s="220" t="s">
        <v>982</v>
      </c>
      <c r="C38" s="85">
        <v>6.8473814596542368</v>
      </c>
      <c r="D38" s="85"/>
      <c r="E38" s="85">
        <v>21.512612327538843</v>
      </c>
      <c r="F38" s="85">
        <v>33.474080943460159</v>
      </c>
      <c r="G38" s="85">
        <v>6.1164377373063656</v>
      </c>
      <c r="H38" s="85">
        <v>1.1890211427130002</v>
      </c>
      <c r="I38" s="85">
        <v>0.96408321495384408</v>
      </c>
      <c r="J38" s="82">
        <v>0</v>
      </c>
      <c r="K38" s="85"/>
      <c r="L38" s="79">
        <v>0.53094443293576088</v>
      </c>
      <c r="M38" s="79">
        <v>0.44100970697492992</v>
      </c>
      <c r="N38" s="79">
        <v>9.0430311216263597</v>
      </c>
      <c r="O38" s="79">
        <v>16.855747492787557</v>
      </c>
      <c r="P38" s="79">
        <v>25.379291568235594</v>
      </c>
    </row>
    <row r="39" spans="1:16" s="89" customFormat="1" x14ac:dyDescent="0.25">
      <c r="C39" s="89">
        <v>100</v>
      </c>
      <c r="E39" s="89">
        <v>100</v>
      </c>
      <c r="F39" s="89">
        <v>100</v>
      </c>
      <c r="G39" s="89">
        <v>100</v>
      </c>
      <c r="H39" s="89">
        <v>100</v>
      </c>
      <c r="I39" s="89">
        <v>100</v>
      </c>
      <c r="J39" s="89">
        <v>100</v>
      </c>
      <c r="L39" s="89">
        <v>100</v>
      </c>
      <c r="M39" s="89">
        <v>100</v>
      </c>
      <c r="N39" s="89">
        <v>100</v>
      </c>
      <c r="O39" s="89">
        <v>100</v>
      </c>
      <c r="P39" s="89">
        <v>100</v>
      </c>
    </row>
    <row r="40" spans="1:16" s="43" customFormat="1" x14ac:dyDescent="0.25"/>
    <row r="41" spans="1:16" s="43" customFormat="1" x14ac:dyDescent="0.25">
      <c r="A41" s="99"/>
      <c r="B41" s="198"/>
      <c r="C41" s="27"/>
      <c r="D41" s="27"/>
      <c r="E41" s="27"/>
      <c r="F41" s="27"/>
      <c r="G41" s="27"/>
      <c r="H41" s="27"/>
      <c r="I41" s="27"/>
      <c r="J41" s="27"/>
      <c r="K41" s="27"/>
      <c r="L41" s="98"/>
      <c r="M41" s="98"/>
    </row>
    <row r="42" spans="1:16" s="43" customFormat="1" x14ac:dyDescent="0.25">
      <c r="A42" s="50" t="s">
        <v>225</v>
      </c>
      <c r="B42" s="99"/>
      <c r="C42" s="18"/>
      <c r="D42" s="18"/>
      <c r="E42" s="18"/>
      <c r="F42" s="18"/>
      <c r="G42" s="18"/>
      <c r="H42" s="18"/>
      <c r="I42" s="18"/>
      <c r="J42" s="18"/>
      <c r="K42" s="18"/>
    </row>
    <row r="43" spans="1:16" s="43" customFormat="1" x14ac:dyDescent="0.25">
      <c r="A43" s="208" t="s">
        <v>964</v>
      </c>
      <c r="B43" s="99"/>
      <c r="C43" s="18"/>
      <c r="D43" s="18"/>
      <c r="E43" s="18"/>
      <c r="F43" s="18"/>
      <c r="G43" s="18"/>
      <c r="H43" s="18"/>
      <c r="I43" s="18"/>
      <c r="J43" s="18"/>
      <c r="K43" s="18"/>
      <c r="L43" s="98"/>
      <c r="M43" s="98"/>
    </row>
  </sheetData>
  <mergeCells count="4">
    <mergeCell ref="E16:J16"/>
    <mergeCell ref="L16:P16"/>
    <mergeCell ref="E17:J17"/>
    <mergeCell ref="L17:P17"/>
  </mergeCells>
  <hyperlinks>
    <hyperlink ref="A5" location="Índice!A1" display="Índice/Contents" xr:uid="{4937224D-9E67-45FF-B28E-F107F2E0FC36}"/>
  </hyperlinks>
  <pageMargins left="0.7" right="0.7" top="0.75" bottom="0.75" header="0.3" footer="0.3"/>
  <pageSetup paperSize="9" orientation="portrait" horizontalDpi="1200" verticalDpi="1200" r:id="rId1"/>
  <ignoredErrors>
    <ignoredError sqref="A7" unlockedFormula="1"/>
  </ignoredError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37467-85C4-4C2E-A049-FE03193F60A2}">
  <sheetPr codeName="Sheet48"/>
  <dimension ref="A5:CD74"/>
  <sheetViews>
    <sheetView showGridLines="0" showRowColHeaders="0" zoomScaleNormal="100" workbookViewId="0">
      <selection activeCell="A8" sqref="A8"/>
    </sheetView>
  </sheetViews>
  <sheetFormatPr defaultRowHeight="15" x14ac:dyDescent="0.25"/>
  <cols>
    <col min="1" max="1" width="75.7109375" customWidth="1"/>
    <col min="2" max="2" width="80.7109375" customWidth="1"/>
    <col min="3" max="7" width="10.7109375" customWidth="1"/>
    <col min="8" max="8" width="5.7109375" customWidth="1"/>
    <col min="9" max="10" width="10.7109375" customWidth="1"/>
  </cols>
  <sheetData>
    <row r="5" spans="1:11" ht="36" customHeight="1" x14ac:dyDescent="0.25">
      <c r="A5" s="9" t="s">
        <v>6</v>
      </c>
    </row>
    <row r="6" spans="1:11" ht="18.75" x14ac:dyDescent="0.25">
      <c r="A6" s="5" t="s">
        <v>196</v>
      </c>
    </row>
    <row r="7" spans="1:11" x14ac:dyDescent="0.25">
      <c r="A7" s="228" t="str">
        <f>Índice!$A$75</f>
        <v>Anexo do Tema em Destaque/Special issue annex</v>
      </c>
    </row>
    <row r="8" spans="1:11" ht="18.75" x14ac:dyDescent="0.25">
      <c r="A8" s="5"/>
    </row>
    <row r="9" spans="1:11" x14ac:dyDescent="0.25">
      <c r="A9" s="6"/>
    </row>
    <row r="10" spans="1:11" x14ac:dyDescent="0.25">
      <c r="A10" t="s">
        <v>227</v>
      </c>
    </row>
    <row r="11" spans="1:11" x14ac:dyDescent="0.25">
      <c r="A11" s="7" t="s">
        <v>351</v>
      </c>
    </row>
    <row r="14" spans="1:11" ht="15" customHeight="1" x14ac:dyDescent="0.25">
      <c r="A14" s="58" t="s">
        <v>100</v>
      </c>
      <c r="B14" s="59" t="s">
        <v>101</v>
      </c>
      <c r="C14" s="196" t="s">
        <v>7</v>
      </c>
      <c r="D14" s="196" t="s">
        <v>7</v>
      </c>
      <c r="E14" s="196" t="s">
        <v>7</v>
      </c>
      <c r="F14" s="196" t="s">
        <v>7</v>
      </c>
      <c r="G14" s="196" t="s">
        <v>7</v>
      </c>
      <c r="H14" s="196"/>
      <c r="I14" s="196" t="s">
        <v>7</v>
      </c>
      <c r="J14" s="196" t="s">
        <v>7</v>
      </c>
    </row>
    <row r="15" spans="1:11" ht="57.6" customHeight="1" x14ac:dyDescent="0.25">
      <c r="C15" s="200">
        <v>1981</v>
      </c>
      <c r="D15" s="200">
        <v>1991</v>
      </c>
      <c r="E15" s="200">
        <v>2001</v>
      </c>
      <c r="F15" s="200">
        <v>2011</v>
      </c>
      <c r="G15" s="200">
        <v>2021</v>
      </c>
      <c r="H15" s="196"/>
      <c r="I15" s="303" t="s">
        <v>339</v>
      </c>
      <c r="J15" s="286"/>
    </row>
    <row r="16" spans="1:11" ht="60" customHeight="1" x14ac:dyDescent="0.25">
      <c r="A16" s="197"/>
      <c r="C16" s="200"/>
      <c r="D16" s="200"/>
      <c r="E16" s="200"/>
      <c r="F16" s="200"/>
      <c r="G16" s="200"/>
      <c r="H16" s="200"/>
      <c r="I16" s="305" t="s">
        <v>338</v>
      </c>
      <c r="J16" s="305"/>
      <c r="K16" s="16"/>
    </row>
    <row r="17" spans="1:82" x14ac:dyDescent="0.25">
      <c r="A17" s="197"/>
      <c r="C17" s="200"/>
      <c r="D17" s="200"/>
      <c r="E17" s="200"/>
      <c r="F17" s="200"/>
      <c r="G17" s="200"/>
      <c r="H17" s="200"/>
      <c r="I17" s="78">
        <v>1981</v>
      </c>
      <c r="J17" s="78">
        <v>2021</v>
      </c>
      <c r="K17" s="16"/>
    </row>
    <row r="18" spans="1:82" x14ac:dyDescent="0.25">
      <c r="A18" s="197"/>
      <c r="C18" s="200"/>
      <c r="D18" s="200"/>
      <c r="E18" s="200"/>
      <c r="F18" s="200"/>
      <c r="G18" s="200"/>
      <c r="H18" s="200"/>
      <c r="I18" s="78"/>
      <c r="J18" s="78"/>
      <c r="K18" s="16"/>
    </row>
    <row r="19" spans="1:82" ht="15" customHeight="1" x14ac:dyDescent="0.25">
      <c r="A19" s="80" t="s">
        <v>85</v>
      </c>
      <c r="B19" s="219" t="s">
        <v>85</v>
      </c>
      <c r="C19" s="78">
        <v>56.592373985571932</v>
      </c>
      <c r="D19" s="78">
        <v>64.742568103014008</v>
      </c>
      <c r="E19" s="78">
        <v>75.705312160944843</v>
      </c>
      <c r="F19" s="78">
        <v>73.244524333068085</v>
      </c>
      <c r="G19" s="78">
        <v>70.006911150319084</v>
      </c>
      <c r="H19" s="200"/>
      <c r="I19" s="78">
        <v>100</v>
      </c>
      <c r="J19" s="78">
        <v>100</v>
      </c>
      <c r="K19" s="31"/>
      <c r="L19" s="62"/>
      <c r="M19" s="62"/>
      <c r="N19" s="62"/>
    </row>
    <row r="20" spans="1:82" ht="15" customHeight="1" x14ac:dyDescent="0.25">
      <c r="B20" s="7"/>
      <c r="C20" s="78"/>
      <c r="D20" s="78"/>
      <c r="E20" s="78"/>
      <c r="F20" s="78"/>
      <c r="G20" s="78"/>
      <c r="H20" s="78"/>
      <c r="I20" s="78"/>
      <c r="J20" s="78"/>
      <c r="K20" s="17"/>
      <c r="L20" s="63"/>
      <c r="M20" s="63"/>
      <c r="N20" s="63"/>
    </row>
    <row r="21" spans="1:82" x14ac:dyDescent="0.25">
      <c r="A21" s="80" t="s">
        <v>228</v>
      </c>
      <c r="B21" s="219" t="s">
        <v>983</v>
      </c>
      <c r="C21" s="78"/>
      <c r="D21" s="78"/>
      <c r="E21" s="78"/>
      <c r="F21" s="78"/>
      <c r="G21" s="78"/>
      <c r="H21" s="78"/>
      <c r="I21" s="78"/>
      <c r="J21" s="78"/>
      <c r="L21" s="15"/>
      <c r="M21" s="15"/>
      <c r="N21" s="15"/>
    </row>
    <row r="22" spans="1:82" x14ac:dyDescent="0.25">
      <c r="A22" s="76" t="s">
        <v>229</v>
      </c>
      <c r="B22" s="202" t="s">
        <v>984</v>
      </c>
      <c r="C22" s="78">
        <v>30.321715999160681</v>
      </c>
      <c r="D22" s="78">
        <v>43.962022357805488</v>
      </c>
      <c r="E22" s="78">
        <v>64.482552775818093</v>
      </c>
      <c r="F22" s="78">
        <v>46.40549828178694</v>
      </c>
      <c r="G22" s="78">
        <v>30.092672043933415</v>
      </c>
      <c r="H22" s="78"/>
      <c r="I22" s="78">
        <v>5.3353715789686564</v>
      </c>
      <c r="J22" s="78">
        <v>1.0425384560977806</v>
      </c>
      <c r="K22" s="30"/>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15"/>
      <c r="BK22" s="15"/>
      <c r="BL22" s="15"/>
      <c r="BM22" s="15"/>
      <c r="BN22" s="15"/>
      <c r="BO22" s="15"/>
      <c r="BP22" s="15"/>
      <c r="BQ22" s="15"/>
      <c r="BR22" s="15"/>
      <c r="BS22" s="15"/>
      <c r="BT22" s="15"/>
      <c r="BU22" s="15"/>
      <c r="BV22" s="15"/>
      <c r="BW22" s="15"/>
      <c r="BX22" s="15"/>
      <c r="BY22" s="15"/>
      <c r="BZ22" s="15"/>
      <c r="CA22" s="15"/>
      <c r="CB22" s="15"/>
      <c r="CC22" s="15"/>
      <c r="CD22" s="15"/>
    </row>
    <row r="23" spans="1:82" x14ac:dyDescent="0.25">
      <c r="A23" s="76" t="s">
        <v>230</v>
      </c>
      <c r="B23" s="202" t="s">
        <v>985</v>
      </c>
      <c r="C23" s="78">
        <v>39.634548461390182</v>
      </c>
      <c r="D23" s="78">
        <v>65.442347440111135</v>
      </c>
      <c r="E23" s="78">
        <v>78.980882676567248</v>
      </c>
      <c r="F23" s="78">
        <v>49.651573697942467</v>
      </c>
      <c r="G23" s="78">
        <v>35.529267057376458</v>
      </c>
      <c r="H23" s="78"/>
      <c r="I23" s="78">
        <v>3.5594543684327609</v>
      </c>
      <c r="J23" s="78">
        <v>2.7372307264480766</v>
      </c>
      <c r="K23" s="22"/>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row>
    <row r="24" spans="1:82" x14ac:dyDescent="0.25">
      <c r="A24" s="76" t="s">
        <v>231</v>
      </c>
      <c r="B24" s="202" t="s">
        <v>986</v>
      </c>
      <c r="C24" s="78">
        <v>38.124993229262586</v>
      </c>
      <c r="D24" s="78">
        <v>52.757355732622948</v>
      </c>
      <c r="E24" s="78">
        <v>66.235493144364654</v>
      </c>
      <c r="F24" s="78">
        <v>63.898115982453028</v>
      </c>
      <c r="G24" s="78">
        <v>58.436840073571148</v>
      </c>
      <c r="H24" s="78"/>
      <c r="I24" s="78">
        <v>16.668002865966933</v>
      </c>
      <c r="J24" s="78">
        <v>5.9593765336151545</v>
      </c>
      <c r="K24" s="18"/>
      <c r="L24" s="15"/>
      <c r="M24" s="15"/>
      <c r="N24" s="15"/>
    </row>
    <row r="25" spans="1:82" x14ac:dyDescent="0.25">
      <c r="A25" s="76" t="s">
        <v>232</v>
      </c>
      <c r="B25" s="202" t="s">
        <v>987</v>
      </c>
      <c r="C25" s="78">
        <v>43.887840166961745</v>
      </c>
      <c r="D25" s="78">
        <v>63.031400742972252</v>
      </c>
      <c r="E25" s="78">
        <v>77.329615714814551</v>
      </c>
      <c r="F25" s="78">
        <v>69.26957408157665</v>
      </c>
      <c r="G25" s="78">
        <v>63.213592707942666</v>
      </c>
      <c r="H25" s="78"/>
      <c r="I25" s="78">
        <v>6.1601676821781348</v>
      </c>
      <c r="J25" s="78">
        <v>14.413791788259541</v>
      </c>
      <c r="K25" s="18"/>
      <c r="L25" s="15"/>
      <c r="M25" s="15"/>
      <c r="N25" s="15"/>
    </row>
    <row r="26" spans="1:82" x14ac:dyDescent="0.25">
      <c r="A26" s="76" t="s">
        <v>233</v>
      </c>
      <c r="B26" s="202" t="s">
        <v>988</v>
      </c>
      <c r="C26" s="78">
        <v>37.401155443220794</v>
      </c>
      <c r="D26" s="78">
        <v>48.37478984351425</v>
      </c>
      <c r="E26" s="78">
        <v>61.871272972438888</v>
      </c>
      <c r="F26" s="78">
        <v>80.12756808408983</v>
      </c>
      <c r="G26" s="78">
        <v>81.06412929206536</v>
      </c>
      <c r="H26" s="78"/>
      <c r="I26" s="78">
        <v>4.0006529319824002</v>
      </c>
      <c r="J26" s="78">
        <v>5.3541258456986114</v>
      </c>
      <c r="K26" s="18"/>
      <c r="L26" s="15"/>
      <c r="M26" s="15"/>
      <c r="N26" s="15"/>
    </row>
    <row r="27" spans="1:82" x14ac:dyDescent="0.25">
      <c r="A27" s="76" t="s">
        <v>234</v>
      </c>
      <c r="B27" s="202" t="s">
        <v>989</v>
      </c>
      <c r="C27" s="78">
        <v>36.067380352644832</v>
      </c>
      <c r="D27" s="78">
        <v>52.186029084607647</v>
      </c>
      <c r="E27" s="78">
        <v>65.850331297908269</v>
      </c>
      <c r="F27" s="78">
        <v>73.197467352592</v>
      </c>
      <c r="G27" s="78">
        <v>74.778225497556278</v>
      </c>
      <c r="H27" s="78"/>
      <c r="I27" s="78">
        <v>0.91757167084138658</v>
      </c>
      <c r="J27" s="78">
        <v>3.981189504803889</v>
      </c>
      <c r="K27" s="18"/>
      <c r="L27" s="15"/>
      <c r="M27" s="15"/>
      <c r="N27" s="15"/>
    </row>
    <row r="28" spans="1:82" x14ac:dyDescent="0.25">
      <c r="A28" s="77"/>
      <c r="B28" s="226"/>
      <c r="K28" s="18"/>
      <c r="L28" s="15"/>
      <c r="M28" s="15"/>
      <c r="N28" s="15"/>
    </row>
    <row r="29" spans="1:82" x14ac:dyDescent="0.25">
      <c r="A29" s="76" t="s">
        <v>990</v>
      </c>
      <c r="B29" s="202" t="s">
        <v>991</v>
      </c>
      <c r="C29" s="78">
        <v>51.627008207127766</v>
      </c>
      <c r="D29" s="78">
        <v>53.995906917496761</v>
      </c>
      <c r="E29" s="78">
        <v>65.028806328049583</v>
      </c>
      <c r="F29" s="78">
        <v>56.729125520720956</v>
      </c>
      <c r="G29" s="78">
        <v>36.335988954605668</v>
      </c>
      <c r="H29" s="78"/>
      <c r="I29" s="78">
        <v>8.3912954921691494</v>
      </c>
      <c r="J29" s="78">
        <v>1.293806928579067</v>
      </c>
      <c r="K29" s="18"/>
      <c r="L29" s="15"/>
      <c r="M29" s="15"/>
      <c r="N29" s="15"/>
    </row>
    <row r="30" spans="1:82" x14ac:dyDescent="0.25">
      <c r="A30" s="76" t="s">
        <v>992</v>
      </c>
      <c r="B30" s="202" t="s">
        <v>993</v>
      </c>
      <c r="C30" s="78">
        <v>41.052441585718036</v>
      </c>
      <c r="D30" s="78">
        <v>55.846721095601794</v>
      </c>
      <c r="E30" s="78">
        <v>73.179148311306903</v>
      </c>
      <c r="F30" s="78">
        <v>63.611397185032615</v>
      </c>
      <c r="G30" s="78">
        <v>48.02552810486096</v>
      </c>
      <c r="H30" s="78"/>
      <c r="I30" s="78">
        <v>2.2009008150093461</v>
      </c>
      <c r="J30" s="78">
        <v>2.3186269622730369</v>
      </c>
      <c r="K30" s="18"/>
      <c r="L30" s="15"/>
      <c r="M30" s="15"/>
      <c r="N30" s="15"/>
    </row>
    <row r="31" spans="1:82" x14ac:dyDescent="0.25">
      <c r="A31" s="76" t="s">
        <v>994</v>
      </c>
      <c r="B31" s="202" t="s">
        <v>995</v>
      </c>
      <c r="C31" s="78">
        <v>73.621592489084961</v>
      </c>
      <c r="D31" s="78">
        <v>77.282108566717199</v>
      </c>
      <c r="E31" s="78">
        <v>83.238075386486017</v>
      </c>
      <c r="F31" s="78">
        <v>79.347713902363509</v>
      </c>
      <c r="G31" s="78">
        <v>73.888005090677694</v>
      </c>
      <c r="H31" s="78"/>
      <c r="I31" s="78">
        <v>28.544936743602854</v>
      </c>
      <c r="J31" s="78">
        <v>10.621880417063661</v>
      </c>
      <c r="K31" s="18"/>
      <c r="L31" s="15"/>
      <c r="M31" s="15"/>
      <c r="N31" s="15"/>
    </row>
    <row r="32" spans="1:82" x14ac:dyDescent="0.25">
      <c r="A32" s="76" t="s">
        <v>996</v>
      </c>
      <c r="B32" s="202" t="s">
        <v>997</v>
      </c>
      <c r="C32" s="78">
        <v>53.386676149834045</v>
      </c>
      <c r="D32" s="78">
        <v>68.795729878853308</v>
      </c>
      <c r="E32" s="78">
        <v>83.038403743627399</v>
      </c>
      <c r="F32" s="78">
        <v>82.290515702132126</v>
      </c>
      <c r="G32" s="78">
        <v>76.957684845399569</v>
      </c>
      <c r="H32" s="78"/>
      <c r="I32" s="78">
        <v>3.0465344046040372</v>
      </c>
      <c r="J32" s="78">
        <v>14.320516605468908</v>
      </c>
      <c r="K32" s="18"/>
      <c r="L32" s="15"/>
      <c r="M32" s="15"/>
      <c r="N32" s="15"/>
    </row>
    <row r="33" spans="1:14" x14ac:dyDescent="0.25">
      <c r="A33" s="76" t="s">
        <v>998</v>
      </c>
      <c r="B33" s="202" t="s">
        <v>999</v>
      </c>
      <c r="C33" s="78">
        <v>81.245210173952017</v>
      </c>
      <c r="D33" s="78">
        <v>82.165118901318877</v>
      </c>
      <c r="E33" s="78">
        <v>88.831378849013092</v>
      </c>
      <c r="F33" s="78">
        <v>87.589316803083733</v>
      </c>
      <c r="G33" s="78">
        <v>87.797530126481433</v>
      </c>
      <c r="H33" s="78"/>
      <c r="I33" s="78">
        <v>9.9900037846942347</v>
      </c>
      <c r="J33" s="78">
        <v>9.6954048695728581</v>
      </c>
      <c r="K33" s="18"/>
      <c r="L33" s="15"/>
      <c r="M33" s="15"/>
      <c r="N33" s="15"/>
    </row>
    <row r="34" spans="1:14" x14ac:dyDescent="0.25">
      <c r="A34" s="76" t="s">
        <v>1000</v>
      </c>
      <c r="B34" s="202" t="s">
        <v>1001</v>
      </c>
      <c r="C34" s="78">
        <v>66.143372046455752</v>
      </c>
      <c r="D34" s="78">
        <v>71.182057551250708</v>
      </c>
      <c r="E34" s="78">
        <v>81.710283986266802</v>
      </c>
      <c r="F34" s="78">
        <v>83.876037306308291</v>
      </c>
      <c r="G34" s="78">
        <v>86.066469242344084</v>
      </c>
      <c r="H34" s="78"/>
      <c r="I34" s="78">
        <v>0.45087698010290905</v>
      </c>
      <c r="J34" s="78">
        <v>3.5132927998269676</v>
      </c>
      <c r="K34" s="18"/>
      <c r="L34" s="15"/>
      <c r="M34" s="15"/>
      <c r="N34" s="15"/>
    </row>
    <row r="35" spans="1:14" x14ac:dyDescent="0.25">
      <c r="B35" s="7"/>
      <c r="K35" s="18"/>
      <c r="L35" s="15"/>
      <c r="M35" s="15"/>
      <c r="N35" s="15"/>
    </row>
    <row r="36" spans="1:14" x14ac:dyDescent="0.25">
      <c r="A36" s="81" t="s">
        <v>235</v>
      </c>
      <c r="B36" s="219" t="s">
        <v>1002</v>
      </c>
      <c r="C36" s="78"/>
      <c r="D36" s="78"/>
      <c r="E36" s="78"/>
      <c r="F36" s="78"/>
      <c r="G36" s="78"/>
      <c r="H36" s="78"/>
      <c r="I36" s="78"/>
      <c r="J36" s="78"/>
      <c r="K36" s="18"/>
      <c r="L36" s="15"/>
      <c r="M36" s="15"/>
      <c r="N36" s="15"/>
    </row>
    <row r="37" spans="1:14" x14ac:dyDescent="0.25">
      <c r="A37" s="76" t="s">
        <v>229</v>
      </c>
      <c r="B37" s="202" t="s">
        <v>984</v>
      </c>
      <c r="C37" s="78">
        <v>27.549735582976581</v>
      </c>
      <c r="D37" s="78">
        <v>40.038650737877724</v>
      </c>
      <c r="E37" s="78">
        <v>54.951974386339387</v>
      </c>
      <c r="F37" s="78">
        <v>44.948604992657856</v>
      </c>
      <c r="G37" s="78">
        <v>27.974087161366313</v>
      </c>
      <c r="H37" s="78"/>
      <c r="I37" s="78">
        <v>0.14340668706356841</v>
      </c>
      <c r="J37" s="78">
        <v>0.24593363412809552</v>
      </c>
      <c r="K37" s="18"/>
      <c r="L37" s="15"/>
      <c r="M37" s="15"/>
      <c r="N37" s="15"/>
    </row>
    <row r="38" spans="1:14" x14ac:dyDescent="0.25">
      <c r="A38" s="76" t="s">
        <v>230</v>
      </c>
      <c r="B38" s="202" t="s">
        <v>985</v>
      </c>
      <c r="C38" s="78">
        <v>36.216056670602129</v>
      </c>
      <c r="D38" s="78">
        <v>59.23571428571428</v>
      </c>
      <c r="E38" s="78">
        <v>70.71066724562165</v>
      </c>
      <c r="F38" s="78">
        <v>56.801889528860897</v>
      </c>
      <c r="G38" s="78">
        <v>40.033588002933037</v>
      </c>
      <c r="H38" s="78"/>
      <c r="I38" s="78">
        <v>0.24470503942149069</v>
      </c>
      <c r="J38" s="78">
        <v>1.0205473351034053</v>
      </c>
      <c r="K38" s="18"/>
      <c r="L38" s="15"/>
      <c r="M38" s="15"/>
      <c r="N38" s="15"/>
    </row>
    <row r="39" spans="1:14" x14ac:dyDescent="0.25">
      <c r="A39" s="76" t="s">
        <v>231</v>
      </c>
      <c r="B39" s="202" t="s">
        <v>986</v>
      </c>
      <c r="C39" s="78">
        <v>27.027569593147749</v>
      </c>
      <c r="D39" s="78">
        <v>39.453358793855273</v>
      </c>
      <c r="E39" s="78">
        <v>51.719980140435496</v>
      </c>
      <c r="F39" s="78">
        <v>45.024411393240207</v>
      </c>
      <c r="G39" s="78">
        <v>41.66057622033312</v>
      </c>
      <c r="H39" s="78"/>
      <c r="I39" s="78">
        <v>1.0793601266572483</v>
      </c>
      <c r="J39" s="78">
        <v>1.255111245863388</v>
      </c>
      <c r="K39" s="18"/>
      <c r="L39" s="15"/>
      <c r="M39" s="15"/>
      <c r="N39" s="15"/>
    </row>
    <row r="40" spans="1:14" x14ac:dyDescent="0.25">
      <c r="A40" s="76" t="s">
        <v>232</v>
      </c>
      <c r="B40" s="202" t="s">
        <v>987</v>
      </c>
      <c r="C40" s="78">
        <v>33.339456282145477</v>
      </c>
      <c r="D40" s="78">
        <v>53.647294589178351</v>
      </c>
      <c r="E40" s="78">
        <v>67.043989687399289</v>
      </c>
      <c r="F40" s="78">
        <v>69.182739636124992</v>
      </c>
      <c r="G40" s="78">
        <v>63.249996758172642</v>
      </c>
      <c r="H40" s="78"/>
      <c r="I40" s="78">
        <v>0.39320372922390656</v>
      </c>
      <c r="J40" s="78">
        <v>3.7231378215658308</v>
      </c>
      <c r="K40" s="18"/>
      <c r="L40" s="15"/>
      <c r="M40" s="15"/>
      <c r="N40" s="15"/>
    </row>
    <row r="41" spans="1:14" x14ac:dyDescent="0.25">
      <c r="A41" s="76" t="s">
        <v>233</v>
      </c>
      <c r="B41" s="202" t="s">
        <v>988</v>
      </c>
      <c r="C41" s="78">
        <v>31.071577348133989</v>
      </c>
      <c r="D41" s="78">
        <v>37.29355100224133</v>
      </c>
      <c r="E41" s="78">
        <v>49.933349283932046</v>
      </c>
      <c r="F41" s="78">
        <v>52.60935143288085</v>
      </c>
      <c r="G41" s="78">
        <v>58.791509116094495</v>
      </c>
      <c r="H41" s="78"/>
      <c r="I41" s="78">
        <v>1.4737556012030129</v>
      </c>
      <c r="J41" s="78">
        <v>3.223956272671554</v>
      </c>
      <c r="K41" s="18"/>
      <c r="L41" s="15"/>
      <c r="M41" s="15"/>
      <c r="N41" s="15"/>
    </row>
    <row r="42" spans="1:14" x14ac:dyDescent="0.25">
      <c r="A42" s="76" t="s">
        <v>234</v>
      </c>
      <c r="B42" s="202" t="s">
        <v>989</v>
      </c>
      <c r="C42" s="78">
        <v>27.140255009107467</v>
      </c>
      <c r="D42" s="78">
        <v>40.941083432186637</v>
      </c>
      <c r="E42" s="78">
        <v>55.375751324821287</v>
      </c>
      <c r="F42" s="78">
        <v>62.147918909221389</v>
      </c>
      <c r="G42" s="78">
        <v>68.127186487240579</v>
      </c>
      <c r="H42" s="78"/>
      <c r="I42" s="78">
        <v>0.17843677682727058</v>
      </c>
      <c r="J42" s="78">
        <v>2.2494671800020325</v>
      </c>
      <c r="K42" s="18"/>
      <c r="L42" s="15"/>
      <c r="M42" s="15"/>
      <c r="N42" s="15"/>
    </row>
    <row r="43" spans="1:14" x14ac:dyDescent="0.25">
      <c r="A43" s="77"/>
      <c r="B43" s="226"/>
      <c r="K43" s="18"/>
      <c r="L43" s="15"/>
      <c r="M43" s="15"/>
      <c r="N43" s="15"/>
    </row>
    <row r="44" spans="1:14" x14ac:dyDescent="0.25">
      <c r="A44" s="76" t="s">
        <v>990</v>
      </c>
      <c r="B44" s="202" t="s">
        <v>991</v>
      </c>
      <c r="C44" s="78">
        <v>58.795529801324506</v>
      </c>
      <c r="D44" s="78">
        <v>50.693035835023672</v>
      </c>
      <c r="E44" s="78">
        <v>58.280472333365864</v>
      </c>
      <c r="F44" s="78">
        <v>46.40549828178694</v>
      </c>
      <c r="G44" s="78">
        <v>30.092672043933415</v>
      </c>
      <c r="H44" s="78"/>
      <c r="I44" s="78">
        <v>0.17450040591567934</v>
      </c>
      <c r="J44" s="78">
        <v>0.28132219985559725</v>
      </c>
      <c r="K44" s="18"/>
      <c r="L44" s="15"/>
      <c r="M44" s="15"/>
      <c r="N44" s="15"/>
    </row>
    <row r="45" spans="1:14" x14ac:dyDescent="0.25">
      <c r="A45" s="76" t="s">
        <v>992</v>
      </c>
      <c r="B45" s="202" t="s">
        <v>993</v>
      </c>
      <c r="C45" s="78">
        <v>36.28942486085343</v>
      </c>
      <c r="D45" s="78">
        <v>45.726495726495727</v>
      </c>
      <c r="E45" s="78">
        <v>59.934918648310386</v>
      </c>
      <c r="F45" s="78">
        <v>49.651573697942467</v>
      </c>
      <c r="G45" s="78">
        <v>35.529267057376458</v>
      </c>
      <c r="H45" s="78"/>
      <c r="I45" s="78">
        <v>9.7325867951729261E-2</v>
      </c>
      <c r="J45" s="78">
        <v>0.66726516632987987</v>
      </c>
      <c r="K45" s="18"/>
      <c r="L45" s="15"/>
      <c r="M45" s="15"/>
      <c r="N45" s="15"/>
    </row>
    <row r="46" spans="1:14" x14ac:dyDescent="0.25">
      <c r="A46" s="76" t="s">
        <v>994</v>
      </c>
      <c r="B46" s="202" t="s">
        <v>995</v>
      </c>
      <c r="C46" s="78">
        <v>71.131251011490534</v>
      </c>
      <c r="D46" s="78">
        <v>71.819163965760822</v>
      </c>
      <c r="E46" s="78">
        <v>76.903368654119873</v>
      </c>
      <c r="F46" s="78">
        <v>63.898115982453028</v>
      </c>
      <c r="G46" s="78">
        <v>58.436840073571148</v>
      </c>
      <c r="H46" s="78"/>
      <c r="I46" s="78">
        <v>2.2314528314424305</v>
      </c>
      <c r="J46" s="78">
        <v>2.126162409377149</v>
      </c>
      <c r="K46" s="18"/>
      <c r="L46" s="15"/>
      <c r="M46" s="15"/>
      <c r="N46" s="15"/>
    </row>
    <row r="47" spans="1:14" x14ac:dyDescent="0.25">
      <c r="A47" s="76" t="s">
        <v>996</v>
      </c>
      <c r="B47" s="202" t="s">
        <v>997</v>
      </c>
      <c r="C47" s="78">
        <v>49.444175930401158</v>
      </c>
      <c r="D47" s="78">
        <v>56.984157650695522</v>
      </c>
      <c r="E47" s="78">
        <v>70.99076560832934</v>
      </c>
      <c r="F47" s="78">
        <v>69.26957408157665</v>
      </c>
      <c r="G47" s="78">
        <v>63.213592707942666</v>
      </c>
      <c r="H47" s="78"/>
      <c r="I47" s="78">
        <v>0.14943764066206147</v>
      </c>
      <c r="J47" s="78">
        <v>2.9608111464809017</v>
      </c>
      <c r="K47" s="18"/>
      <c r="L47" s="15"/>
      <c r="M47" s="15"/>
      <c r="N47" s="15"/>
    </row>
    <row r="48" spans="1:14" x14ac:dyDescent="0.25">
      <c r="A48" s="76" t="s">
        <v>998</v>
      </c>
      <c r="B48" s="202" t="s">
        <v>999</v>
      </c>
      <c r="C48" s="78">
        <v>77.546744036105736</v>
      </c>
      <c r="D48" s="78">
        <v>76.670603086696261</v>
      </c>
      <c r="E48" s="78">
        <v>84.344144325066111</v>
      </c>
      <c r="F48" s="78">
        <v>80.12756808408983</v>
      </c>
      <c r="G48" s="78">
        <v>81.06412929206536</v>
      </c>
      <c r="H48" s="78"/>
      <c r="I48" s="78">
        <v>4.4809624101857386</v>
      </c>
      <c r="J48" s="78">
        <v>5.4189405107588726</v>
      </c>
      <c r="K48" s="18"/>
      <c r="L48" s="15"/>
      <c r="M48" s="15"/>
      <c r="N48" s="15"/>
    </row>
    <row r="49" spans="1:14" x14ac:dyDescent="0.25">
      <c r="A49" s="76" t="s">
        <v>1000</v>
      </c>
      <c r="B49" s="202" t="s">
        <v>1001</v>
      </c>
      <c r="C49" s="78">
        <v>62.891268533772646</v>
      </c>
      <c r="D49" s="78">
        <v>64.200392226778391</v>
      </c>
      <c r="E49" s="78">
        <v>73.442379182156131</v>
      </c>
      <c r="F49" s="78">
        <v>73.197467352592</v>
      </c>
      <c r="G49" s="78">
        <v>74.778225497556278</v>
      </c>
      <c r="H49" s="78"/>
      <c r="I49" s="78">
        <v>8.7683564893060728E-2</v>
      </c>
      <c r="J49" s="78">
        <v>1.5755636401557389</v>
      </c>
      <c r="K49" s="18"/>
      <c r="L49" s="15"/>
      <c r="M49" s="15"/>
      <c r="N49" s="15"/>
    </row>
    <row r="50" spans="1:14" x14ac:dyDescent="0.25">
      <c r="A50" s="81"/>
      <c r="B50" s="226"/>
      <c r="K50" s="18"/>
      <c r="L50" s="15"/>
      <c r="M50" s="15"/>
      <c r="N50" s="15"/>
    </row>
    <row r="51" spans="1:14" x14ac:dyDescent="0.25">
      <c r="A51" t="s">
        <v>236</v>
      </c>
      <c r="B51" s="19" t="s">
        <v>352</v>
      </c>
      <c r="K51" s="18"/>
      <c r="L51" s="15"/>
      <c r="M51" s="15"/>
      <c r="N51" s="15"/>
    </row>
    <row r="52" spans="1:14" x14ac:dyDescent="0.25">
      <c r="A52" s="81"/>
      <c r="B52" s="226"/>
      <c r="C52" s="78"/>
      <c r="D52" s="78"/>
      <c r="E52" s="78"/>
      <c r="F52" s="78"/>
      <c r="G52" s="78"/>
      <c r="H52" s="78"/>
      <c r="I52" s="78"/>
      <c r="J52" s="78"/>
      <c r="K52" s="18"/>
      <c r="L52" s="15"/>
      <c r="M52" s="15"/>
      <c r="N52" s="15"/>
    </row>
    <row r="53" spans="1:14" x14ac:dyDescent="0.25">
      <c r="A53" t="s">
        <v>202</v>
      </c>
      <c r="B53" s="19" t="s">
        <v>920</v>
      </c>
      <c r="K53" s="18"/>
      <c r="L53" s="15"/>
      <c r="M53" s="15"/>
      <c r="N53" s="15"/>
    </row>
    <row r="54" spans="1:14" x14ac:dyDescent="0.25">
      <c r="A54" s="76" t="s">
        <v>237</v>
      </c>
      <c r="B54" s="202" t="s">
        <v>353</v>
      </c>
      <c r="C54" s="78">
        <v>42.340364129139111</v>
      </c>
      <c r="D54" s="78">
        <v>53.641510544086636</v>
      </c>
      <c r="E54" s="78">
        <v>69.770087435446555</v>
      </c>
      <c r="F54" s="78">
        <v>58.118950285519176</v>
      </c>
      <c r="G54" s="78">
        <v>40.272721105357185</v>
      </c>
      <c r="H54" s="78"/>
      <c r="I54" s="78">
        <v>20.146960254932381</v>
      </c>
      <c r="J54" s="78">
        <v>9.60727140881494</v>
      </c>
      <c r="K54" s="18"/>
      <c r="L54" s="15"/>
      <c r="M54" s="15"/>
      <c r="N54" s="15"/>
    </row>
    <row r="55" spans="1:14" x14ac:dyDescent="0.25">
      <c r="A55" s="76" t="s">
        <v>238</v>
      </c>
      <c r="B55" s="202" t="s">
        <v>238</v>
      </c>
      <c r="C55" s="78">
        <v>57.975099311481706</v>
      </c>
      <c r="D55" s="78">
        <v>66.595068666693621</v>
      </c>
      <c r="E55" s="78">
        <v>77.046134771359192</v>
      </c>
      <c r="F55" s="78">
        <v>75.303095798161849</v>
      </c>
      <c r="G55" s="78">
        <v>69.971284032649379</v>
      </c>
      <c r="H55" s="78"/>
      <c r="I55" s="78">
        <v>58.273096024337605</v>
      </c>
      <c r="J55" s="78">
        <v>55.380787967694538</v>
      </c>
      <c r="K55" s="18"/>
      <c r="L55" s="15"/>
      <c r="M55" s="15"/>
      <c r="N55" s="15"/>
    </row>
    <row r="56" spans="1:14" x14ac:dyDescent="0.25">
      <c r="A56" s="76" t="s">
        <v>239</v>
      </c>
      <c r="B56" s="202" t="s">
        <v>354</v>
      </c>
      <c r="C56" s="78">
        <v>66.164177930547439</v>
      </c>
      <c r="D56" s="78">
        <v>68.154571557784365</v>
      </c>
      <c r="E56" s="78">
        <v>76.467350942840369</v>
      </c>
      <c r="F56" s="78">
        <v>76.048255417637634</v>
      </c>
      <c r="G56" s="78">
        <v>78.222322424603448</v>
      </c>
      <c r="H56" s="78"/>
      <c r="I56" s="78">
        <v>21.579943720730011</v>
      </c>
      <c r="J56" s="78">
        <v>35.011940623490517</v>
      </c>
      <c r="K56" s="18"/>
      <c r="L56" s="15"/>
      <c r="M56" s="15"/>
      <c r="N56" s="15"/>
    </row>
    <row r="57" spans="1:14" x14ac:dyDescent="0.25">
      <c r="B57" s="226"/>
      <c r="C57" s="78"/>
      <c r="D57" s="78"/>
      <c r="E57" s="78"/>
      <c r="F57" s="78"/>
      <c r="G57" s="78"/>
      <c r="H57" s="78"/>
      <c r="I57" s="78"/>
      <c r="J57" s="78"/>
      <c r="K57" s="18"/>
      <c r="L57" s="15"/>
      <c r="M57" s="15"/>
      <c r="N57" s="15"/>
    </row>
    <row r="58" spans="1:14" x14ac:dyDescent="0.25">
      <c r="A58" t="s">
        <v>203</v>
      </c>
      <c r="B58" s="19" t="s">
        <v>921</v>
      </c>
      <c r="K58" s="18"/>
      <c r="L58" s="15"/>
      <c r="M58" s="15"/>
      <c r="N58" s="15"/>
    </row>
    <row r="59" spans="1:14" x14ac:dyDescent="0.25">
      <c r="A59" s="76" t="s">
        <v>240</v>
      </c>
      <c r="B59" s="202" t="s">
        <v>1003</v>
      </c>
      <c r="C59" s="78">
        <v>59.246408069872601</v>
      </c>
      <c r="D59" s="78">
        <v>65.431324292765595</v>
      </c>
      <c r="E59" s="78">
        <v>75.362672600297017</v>
      </c>
      <c r="F59" s="78">
        <v>71.717872912804324</v>
      </c>
      <c r="G59" s="78">
        <v>69.745919839922692</v>
      </c>
      <c r="H59" s="78"/>
      <c r="I59" s="78">
        <v>82.513701459851902</v>
      </c>
      <c r="J59" s="78">
        <v>46.518559323281785</v>
      </c>
      <c r="K59" s="18"/>
      <c r="L59" s="15"/>
      <c r="M59" s="15"/>
      <c r="N59" s="15"/>
    </row>
    <row r="60" spans="1:14" x14ac:dyDescent="0.25">
      <c r="A60" s="76" t="s">
        <v>241</v>
      </c>
      <c r="B60" s="202" t="s">
        <v>1004</v>
      </c>
      <c r="C60" s="78">
        <v>44.068615707429096</v>
      </c>
      <c r="D60" s="78">
        <v>62.558619908174087</v>
      </c>
      <c r="E60" s="78">
        <v>76.363270055465776</v>
      </c>
      <c r="F60" s="78">
        <v>75.294578972053955</v>
      </c>
      <c r="G60" s="78">
        <v>70.233923354962641</v>
      </c>
      <c r="H60" s="78"/>
      <c r="I60" s="78">
        <v>17.486298540148091</v>
      </c>
      <c r="J60" s="78">
        <v>53.481440676718208</v>
      </c>
      <c r="K60" s="18"/>
      <c r="L60" s="15"/>
      <c r="M60" s="15"/>
      <c r="N60" s="15"/>
    </row>
    <row r="61" spans="1:14" x14ac:dyDescent="0.25">
      <c r="B61" s="226"/>
      <c r="C61" s="78"/>
      <c r="D61" s="78"/>
      <c r="E61" s="78"/>
      <c r="F61" s="78"/>
      <c r="G61" s="78"/>
      <c r="H61" s="78"/>
      <c r="I61" s="78"/>
      <c r="J61" s="78"/>
      <c r="K61" s="18"/>
      <c r="L61" s="15"/>
      <c r="M61" s="15"/>
      <c r="N61" s="15"/>
    </row>
    <row r="62" spans="1:14" x14ac:dyDescent="0.25">
      <c r="A62" t="s">
        <v>204</v>
      </c>
      <c r="B62" s="19" t="s">
        <v>341</v>
      </c>
      <c r="C62" s="78"/>
      <c r="D62" s="78"/>
      <c r="E62" s="78"/>
      <c r="F62" s="78"/>
      <c r="G62" s="78"/>
      <c r="H62" s="78"/>
      <c r="I62" s="78"/>
      <c r="J62" s="78"/>
      <c r="K62" s="18"/>
      <c r="L62" s="15"/>
      <c r="M62" s="15"/>
      <c r="N62" s="15"/>
    </row>
    <row r="63" spans="1:14" x14ac:dyDescent="0.25">
      <c r="A63" s="76" t="s">
        <v>214</v>
      </c>
      <c r="B63" s="202" t="s">
        <v>342</v>
      </c>
      <c r="C63" s="78">
        <v>37.284667672765011</v>
      </c>
      <c r="D63" s="78">
        <v>53.247840834414276</v>
      </c>
      <c r="E63" s="78">
        <v>68.068467737109287</v>
      </c>
      <c r="F63" s="78">
        <v>67.070875229794183</v>
      </c>
      <c r="G63" s="78">
        <v>64.175217545463482</v>
      </c>
      <c r="H63" s="78"/>
      <c r="I63" s="78">
        <v>40.154089058766765</v>
      </c>
      <c r="J63" s="78">
        <v>45.20640634425736</v>
      </c>
      <c r="K63" s="18"/>
      <c r="L63" s="15"/>
      <c r="M63" s="15"/>
      <c r="N63" s="15"/>
    </row>
    <row r="64" spans="1:14" x14ac:dyDescent="0.25">
      <c r="A64" s="76" t="s">
        <v>215</v>
      </c>
      <c r="B64" s="202" t="s">
        <v>343</v>
      </c>
      <c r="C64" s="78">
        <v>69.547032818758808</v>
      </c>
      <c r="D64" s="78">
        <v>73.045830916150393</v>
      </c>
      <c r="E64" s="78">
        <v>81.534826837795521</v>
      </c>
      <c r="F64" s="78">
        <v>78.186383530819271</v>
      </c>
      <c r="G64" s="78">
        <v>74.818238409353143</v>
      </c>
      <c r="H64" s="78"/>
      <c r="I64" s="78">
        <v>59.845910941233235</v>
      </c>
      <c r="J64" s="78">
        <v>54.793593655742647</v>
      </c>
      <c r="K64" s="18"/>
      <c r="L64" s="15"/>
      <c r="M64" s="15"/>
      <c r="N64" s="15"/>
    </row>
    <row r="65" spans="1:82" x14ac:dyDescent="0.25">
      <c r="B65" s="7"/>
      <c r="C65" s="78"/>
      <c r="D65" s="78"/>
      <c r="E65" s="78"/>
      <c r="F65" s="78"/>
      <c r="G65" s="78"/>
      <c r="H65" s="78"/>
      <c r="I65" s="78"/>
      <c r="J65" s="78"/>
      <c r="K65" s="18"/>
      <c r="L65" s="15"/>
      <c r="M65" s="15"/>
      <c r="N65" s="15"/>
    </row>
    <row r="66" spans="1:82" x14ac:dyDescent="0.25">
      <c r="A66" t="s">
        <v>205</v>
      </c>
      <c r="B66" s="19" t="s">
        <v>344</v>
      </c>
      <c r="C66" s="78"/>
      <c r="D66" s="78"/>
      <c r="E66" s="78"/>
      <c r="F66" s="78"/>
      <c r="G66" s="78"/>
      <c r="H66" s="78"/>
      <c r="I66" s="78"/>
      <c r="J66" s="78"/>
      <c r="K66" s="18"/>
      <c r="L66" s="15"/>
      <c r="M66" s="15"/>
      <c r="N66" s="15"/>
    </row>
    <row r="67" spans="1:82" x14ac:dyDescent="0.25">
      <c r="A67" s="76" t="s">
        <v>216</v>
      </c>
      <c r="B67" s="202" t="s">
        <v>922</v>
      </c>
      <c r="C67" s="78">
        <v>59.495148636100602</v>
      </c>
      <c r="D67" s="78">
        <v>60.854815265178708</v>
      </c>
      <c r="E67" s="78">
        <v>69.205599786229882</v>
      </c>
      <c r="F67" s="78">
        <v>65.002884504442136</v>
      </c>
      <c r="G67" s="78">
        <v>63.802031768946023</v>
      </c>
      <c r="H67" s="78"/>
      <c r="I67" s="78">
        <v>10.734230681447197</v>
      </c>
      <c r="J67" s="78">
        <v>24.748218562292447</v>
      </c>
      <c r="K67" s="18"/>
      <c r="L67" s="15"/>
      <c r="M67" s="15"/>
      <c r="N67" s="15"/>
    </row>
    <row r="68" spans="1:82" x14ac:dyDescent="0.25">
      <c r="A68" s="76" t="s">
        <v>217</v>
      </c>
      <c r="B68" s="202" t="s">
        <v>923</v>
      </c>
      <c r="C68" s="78">
        <v>56.243314621014861</v>
      </c>
      <c r="D68" s="78">
        <v>65.313929932106618</v>
      </c>
      <c r="E68" s="78">
        <v>76.935310381040921</v>
      </c>
      <c r="F68" s="78">
        <v>75.386702283989209</v>
      </c>
      <c r="G68" s="78">
        <v>72.04752345409554</v>
      </c>
      <c r="H68" s="78"/>
      <c r="I68" s="78">
        <v>89.265769318552799</v>
      </c>
      <c r="J68" s="78">
        <v>75.25178143770755</v>
      </c>
      <c r="K68" s="30"/>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row>
    <row r="69" spans="1:82" x14ac:dyDescent="0.25">
      <c r="A69" s="77"/>
      <c r="B69" s="23"/>
      <c r="C69" s="23"/>
      <c r="D69" s="23"/>
      <c r="E69" s="23"/>
      <c r="F69" s="23"/>
      <c r="G69" s="23"/>
      <c r="H69" s="23"/>
      <c r="I69" s="23"/>
      <c r="J69" s="23"/>
      <c r="K69" s="30"/>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row>
    <row r="70" spans="1:82" x14ac:dyDescent="0.25">
      <c r="A70" s="23"/>
      <c r="B70" s="23"/>
      <c r="C70" s="23"/>
      <c r="D70" s="23"/>
      <c r="E70" s="23"/>
      <c r="F70" s="23"/>
      <c r="G70" s="23"/>
      <c r="H70" s="23"/>
      <c r="I70" s="23"/>
      <c r="J70" s="23"/>
      <c r="K70" s="30"/>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row>
    <row r="71" spans="1:82" x14ac:dyDescent="0.25">
      <c r="A71" s="50" t="s">
        <v>198</v>
      </c>
      <c r="B71" s="25"/>
      <c r="C71" s="18"/>
      <c r="D71" s="18"/>
      <c r="E71" s="18"/>
      <c r="F71" s="18"/>
      <c r="G71" s="18"/>
      <c r="H71" s="18"/>
      <c r="I71" s="18"/>
      <c r="J71" s="18"/>
      <c r="K71" s="18"/>
    </row>
    <row r="72" spans="1:82" x14ac:dyDescent="0.25">
      <c r="A72" s="208" t="s">
        <v>924</v>
      </c>
      <c r="B72" s="25"/>
      <c r="C72" s="18"/>
      <c r="D72" s="18"/>
      <c r="E72" s="18"/>
      <c r="F72" s="18"/>
      <c r="G72" s="18"/>
      <c r="H72" s="18"/>
      <c r="I72" s="18"/>
      <c r="J72" s="18"/>
      <c r="K72" s="18"/>
      <c r="L72" s="15"/>
      <c r="M72" s="15"/>
      <c r="N72" s="15"/>
    </row>
    <row r="74" spans="1:82" x14ac:dyDescent="0.25">
      <c r="A74" s="7"/>
    </row>
  </sheetData>
  <mergeCells count="2">
    <mergeCell ref="I15:J15"/>
    <mergeCell ref="I16:J16"/>
  </mergeCells>
  <hyperlinks>
    <hyperlink ref="A5" location="Índice!A1" display="Índice/Contents" xr:uid="{959C7D39-85E2-466D-8715-9C728F537495}"/>
  </hyperlinks>
  <pageMargins left="0.7" right="0.7" top="0.75" bottom="0.75" header="0.3" footer="0.3"/>
  <pageSetup paperSize="9" orientation="portrait" horizontalDpi="1200" verticalDpi="1200" r:id="rId1"/>
  <ignoredErrors>
    <ignoredError sqref="A7" unlocked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A7E4C-8229-4A78-8D45-DB5D4C9274B6}">
  <sheetPr codeName="Sheet49"/>
  <dimension ref="A5:BD70"/>
  <sheetViews>
    <sheetView showGridLines="0" showRowColHeaders="0" zoomScaleNormal="100" workbookViewId="0">
      <selection activeCell="A8" sqref="A8"/>
    </sheetView>
  </sheetViews>
  <sheetFormatPr defaultRowHeight="15" x14ac:dyDescent="0.25"/>
  <cols>
    <col min="1" max="1" width="75.7109375" customWidth="1"/>
    <col min="2" max="2" width="80.7109375" customWidth="1"/>
    <col min="3" max="7" width="10.7109375" customWidth="1"/>
  </cols>
  <sheetData>
    <row r="5" spans="1:56" ht="36" customHeight="1" x14ac:dyDescent="0.25">
      <c r="A5" s="9" t="s">
        <v>6</v>
      </c>
    </row>
    <row r="6" spans="1:56" ht="18.75" x14ac:dyDescent="0.25">
      <c r="A6" s="5" t="s">
        <v>196</v>
      </c>
    </row>
    <row r="7" spans="1:56" x14ac:dyDescent="0.25">
      <c r="A7" s="228" t="str">
        <f>Índice!$A$75</f>
        <v>Anexo do Tema em Destaque/Special issue annex</v>
      </c>
    </row>
    <row r="8" spans="1:56" ht="18.75" x14ac:dyDescent="0.25">
      <c r="A8" s="5"/>
    </row>
    <row r="9" spans="1:56" x14ac:dyDescent="0.25">
      <c r="A9" s="6"/>
    </row>
    <row r="10" spans="1:56" x14ac:dyDescent="0.25">
      <c r="A10" t="s">
        <v>1005</v>
      </c>
    </row>
    <row r="11" spans="1:56" x14ac:dyDescent="0.25">
      <c r="A11" s="7" t="s">
        <v>1006</v>
      </c>
    </row>
    <row r="12" spans="1:56" ht="15" customHeight="1" x14ac:dyDescent="0.25"/>
    <row r="13" spans="1:56" ht="15" customHeight="1" x14ac:dyDescent="0.25"/>
    <row r="14" spans="1:56" ht="15" customHeight="1" x14ac:dyDescent="0.25">
      <c r="A14" s="58" t="s">
        <v>100</v>
      </c>
      <c r="B14" s="59" t="s">
        <v>101</v>
      </c>
      <c r="C14" s="196" t="s">
        <v>7</v>
      </c>
      <c r="D14" s="196" t="s">
        <v>7</v>
      </c>
      <c r="E14" s="196" t="s">
        <v>7</v>
      </c>
      <c r="F14" s="196" t="s">
        <v>7</v>
      </c>
      <c r="G14" s="196" t="s">
        <v>7</v>
      </c>
    </row>
    <row r="15" spans="1:56" ht="15" customHeight="1" x14ac:dyDescent="0.25">
      <c r="C15" s="200">
        <v>1981</v>
      </c>
      <c r="D15" s="200">
        <v>1991</v>
      </c>
      <c r="E15" s="200">
        <v>2001</v>
      </c>
      <c r="F15" s="200">
        <v>2011</v>
      </c>
      <c r="G15" s="200">
        <v>2021</v>
      </c>
    </row>
    <row r="16" spans="1:56" x14ac:dyDescent="0.25">
      <c r="A16" s="197"/>
      <c r="C16" s="200"/>
      <c r="D16" s="200"/>
      <c r="E16" s="200"/>
      <c r="F16" s="200"/>
      <c r="G16" s="200"/>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row>
    <row r="17" spans="1:7" x14ac:dyDescent="0.25">
      <c r="A17" s="80" t="s">
        <v>85</v>
      </c>
      <c r="B17" s="219" t="s">
        <v>85</v>
      </c>
      <c r="C17" s="78">
        <v>13.815273089268507</v>
      </c>
      <c r="D17" s="78">
        <v>22.327383624751761</v>
      </c>
      <c r="E17" s="78">
        <v>31.453775364343056</v>
      </c>
      <c r="F17" s="78">
        <v>42.874642823056774</v>
      </c>
      <c r="G17" s="78">
        <v>38.373769392912571</v>
      </c>
    </row>
    <row r="18" spans="1:7" x14ac:dyDescent="0.25">
      <c r="B18" s="7"/>
      <c r="C18" s="78"/>
      <c r="D18" s="78"/>
      <c r="E18" s="78"/>
      <c r="F18" s="78"/>
      <c r="G18" s="78"/>
    </row>
    <row r="19" spans="1:7" x14ac:dyDescent="0.25">
      <c r="A19" s="80" t="s">
        <v>228</v>
      </c>
      <c r="B19" s="219" t="s">
        <v>983</v>
      </c>
      <c r="C19" s="78"/>
      <c r="D19" s="78"/>
      <c r="E19" s="78"/>
      <c r="F19" s="78"/>
      <c r="G19" s="78"/>
    </row>
    <row r="20" spans="1:7" x14ac:dyDescent="0.25">
      <c r="A20" s="76" t="s">
        <v>229</v>
      </c>
      <c r="B20" s="202" t="s">
        <v>984</v>
      </c>
      <c r="C20" s="78">
        <v>39.009308659061993</v>
      </c>
      <c r="D20" s="78">
        <v>50.893757447978736</v>
      </c>
      <c r="E20" s="78">
        <v>70.266448974095709</v>
      </c>
      <c r="F20" s="78">
        <v>57.494075829383881</v>
      </c>
      <c r="G20" s="78">
        <v>42.514970059880241</v>
      </c>
    </row>
    <row r="21" spans="1:7" x14ac:dyDescent="0.25">
      <c r="A21" s="76" t="s">
        <v>230</v>
      </c>
      <c r="B21" s="202" t="s">
        <v>985</v>
      </c>
      <c r="C21" s="78">
        <v>66.251119928324584</v>
      </c>
      <c r="D21" s="78">
        <v>67.061889475682577</v>
      </c>
      <c r="E21" s="78">
        <v>81.033274011756461</v>
      </c>
      <c r="F21" s="78">
        <v>76.659571637621397</v>
      </c>
      <c r="G21" s="78">
        <v>58.639649730170042</v>
      </c>
    </row>
    <row r="22" spans="1:7" x14ac:dyDescent="0.25">
      <c r="A22" s="76" t="s">
        <v>231</v>
      </c>
      <c r="B22" s="202" t="s">
        <v>986</v>
      </c>
      <c r="C22" s="78">
        <v>25.79050260280512</v>
      </c>
      <c r="D22" s="78">
        <v>32.33550169823269</v>
      </c>
      <c r="E22" s="78">
        <v>40.811099481676493</v>
      </c>
      <c r="F22" s="78">
        <v>19.502371078791246</v>
      </c>
      <c r="G22" s="78">
        <v>22.038080435204975</v>
      </c>
    </row>
    <row r="23" spans="1:7" x14ac:dyDescent="0.25">
      <c r="A23" s="76" t="s">
        <v>232</v>
      </c>
      <c r="B23" s="202" t="s">
        <v>987</v>
      </c>
      <c r="C23" s="78">
        <v>56.50989140162698</v>
      </c>
      <c r="D23" s="78">
        <v>52.332836818709602</v>
      </c>
      <c r="E23" s="78">
        <v>56.60249881170639</v>
      </c>
      <c r="F23" s="78">
        <v>57.092994736147006</v>
      </c>
      <c r="G23" s="78">
        <v>49.303531353986642</v>
      </c>
    </row>
    <row r="24" spans="1:7" x14ac:dyDescent="0.25">
      <c r="A24" s="76" t="s">
        <v>233</v>
      </c>
      <c r="B24" s="202" t="s">
        <v>988</v>
      </c>
      <c r="C24" s="78">
        <v>7.6243573962783291</v>
      </c>
      <c r="D24" s="78">
        <v>15.324748622436097</v>
      </c>
      <c r="E24" s="78">
        <v>11.461503776349904</v>
      </c>
      <c r="F24" s="78">
        <v>3.7106381963782074</v>
      </c>
      <c r="G24" s="78">
        <v>2.3700927594847672</v>
      </c>
    </row>
    <row r="25" spans="1:7" x14ac:dyDescent="0.25">
      <c r="A25" s="76" t="s">
        <v>234</v>
      </c>
      <c r="B25" s="202" t="s">
        <v>989</v>
      </c>
      <c r="C25" s="78">
        <v>14.993452640768224</v>
      </c>
      <c r="D25" s="78">
        <v>17.769800314112633</v>
      </c>
      <c r="E25" s="78">
        <v>14.558547893854199</v>
      </c>
      <c r="F25" s="78">
        <v>10.277342271719739</v>
      </c>
      <c r="G25" s="78">
        <v>8.8368471735611696</v>
      </c>
    </row>
    <row r="26" spans="1:7" x14ac:dyDescent="0.25">
      <c r="A26" s="77"/>
      <c r="B26" s="226"/>
      <c r="C26" s="78"/>
      <c r="D26" s="78"/>
      <c r="E26" s="78"/>
      <c r="F26" s="78"/>
      <c r="G26" s="78"/>
    </row>
    <row r="27" spans="1:7" x14ac:dyDescent="0.25">
      <c r="A27" s="76" t="s">
        <v>990</v>
      </c>
      <c r="B27" s="202" t="s">
        <v>991</v>
      </c>
      <c r="C27" s="78">
        <v>12.431643881293764</v>
      </c>
      <c r="D27" s="78">
        <v>19.373276206005308</v>
      </c>
      <c r="E27" s="78">
        <v>46.640550920915267</v>
      </c>
      <c r="F27" s="78">
        <v>76.165120973640327</v>
      </c>
      <c r="G27" s="78">
        <v>61.463414634146339</v>
      </c>
    </row>
    <row r="28" spans="1:7" x14ac:dyDescent="0.25">
      <c r="A28" s="76" t="s">
        <v>992</v>
      </c>
      <c r="B28" s="202" t="s">
        <v>993</v>
      </c>
      <c r="C28" s="78">
        <v>35.700867340820977</v>
      </c>
      <c r="D28" s="78">
        <v>43.118761298435906</v>
      </c>
      <c r="E28" s="78">
        <v>66.894501856125217</v>
      </c>
      <c r="F28" s="78">
        <v>83.432271991365354</v>
      </c>
      <c r="G28" s="78">
        <v>71.631728413796097</v>
      </c>
    </row>
    <row r="29" spans="1:7" x14ac:dyDescent="0.25">
      <c r="A29" s="76" t="s">
        <v>994</v>
      </c>
      <c r="B29" s="202" t="s">
        <v>995</v>
      </c>
      <c r="C29" s="78">
        <v>5.6648485535862196</v>
      </c>
      <c r="D29" s="78">
        <v>12.016773753927584</v>
      </c>
      <c r="E29" s="78">
        <v>19.657029525777876</v>
      </c>
      <c r="F29" s="78">
        <v>36.328931503229114</v>
      </c>
      <c r="G29" s="78">
        <v>41.169161114904554</v>
      </c>
    </row>
    <row r="30" spans="1:7" x14ac:dyDescent="0.25">
      <c r="A30" s="76" t="s">
        <v>996</v>
      </c>
      <c r="B30" s="202" t="s">
        <v>997</v>
      </c>
      <c r="C30" s="78">
        <v>29.127162111153055</v>
      </c>
      <c r="D30" s="78">
        <v>36.783192398221601</v>
      </c>
      <c r="E30" s="78">
        <v>43.954768180728962</v>
      </c>
      <c r="F30" s="78">
        <v>63.171101535696785</v>
      </c>
      <c r="G30" s="78">
        <v>61.5468860545447</v>
      </c>
    </row>
    <row r="31" spans="1:7" x14ac:dyDescent="0.25">
      <c r="A31" s="76" t="s">
        <v>998</v>
      </c>
      <c r="B31" s="202" t="s">
        <v>999</v>
      </c>
      <c r="C31" s="78">
        <v>1.4242681771058123</v>
      </c>
      <c r="D31" s="78">
        <v>4.4141626351598786</v>
      </c>
      <c r="E31" s="78">
        <v>2.9450688959285229</v>
      </c>
      <c r="F31" s="78">
        <v>5.2588849540180016</v>
      </c>
      <c r="G31" s="78">
        <v>4.3436463148342455</v>
      </c>
    </row>
    <row r="32" spans="1:7" x14ac:dyDescent="0.25">
      <c r="A32" s="76" t="s">
        <v>1000</v>
      </c>
      <c r="B32" s="202" t="s">
        <v>1001</v>
      </c>
      <c r="C32" s="78">
        <v>4.2625333010414144</v>
      </c>
      <c r="D32" s="78">
        <v>9.0362639540260261</v>
      </c>
      <c r="E32" s="78">
        <v>8.8599493558171254</v>
      </c>
      <c r="F32" s="78">
        <v>13.0842103419896</v>
      </c>
      <c r="G32" s="78">
        <v>11.622040203732976</v>
      </c>
    </row>
    <row r="33" spans="1:7" x14ac:dyDescent="0.25">
      <c r="B33" s="7"/>
      <c r="C33" s="78"/>
      <c r="D33" s="78"/>
      <c r="E33" s="78"/>
      <c r="F33" s="78"/>
      <c r="G33" s="78"/>
    </row>
    <row r="34" spans="1:7" x14ac:dyDescent="0.25">
      <c r="A34" s="81" t="s">
        <v>235</v>
      </c>
      <c r="B34" s="219" t="s">
        <v>1002</v>
      </c>
      <c r="C34" s="78"/>
      <c r="D34" s="78"/>
      <c r="E34" s="78"/>
      <c r="F34" s="78"/>
      <c r="G34" s="78"/>
    </row>
    <row r="35" spans="1:7" x14ac:dyDescent="0.25">
      <c r="A35" s="76" t="s">
        <v>229</v>
      </c>
      <c r="B35" s="202" t="s">
        <v>984</v>
      </c>
      <c r="C35" s="78">
        <v>28.610603290676416</v>
      </c>
      <c r="D35" s="78">
        <v>52.47915752523037</v>
      </c>
      <c r="E35" s="78">
        <v>60.555447659739755</v>
      </c>
      <c r="F35" s="78">
        <v>71.822933681803335</v>
      </c>
      <c r="G35" s="78">
        <v>51.649122807017548</v>
      </c>
    </row>
    <row r="36" spans="1:7" x14ac:dyDescent="0.25">
      <c r="A36" s="76" t="s">
        <v>230</v>
      </c>
      <c r="B36" s="202" t="s">
        <v>985</v>
      </c>
      <c r="C36" s="78">
        <v>54.278728606356964</v>
      </c>
      <c r="D36" s="78">
        <v>57.952490051850958</v>
      </c>
      <c r="E36" s="78">
        <v>74.409464936340925</v>
      </c>
      <c r="F36" s="78">
        <v>82.375255325357458</v>
      </c>
      <c r="G36" s="78">
        <v>69.163958641063516</v>
      </c>
    </row>
    <row r="37" spans="1:7" x14ac:dyDescent="0.25">
      <c r="A37" s="76" t="s">
        <v>231</v>
      </c>
      <c r="B37" s="202" t="s">
        <v>986</v>
      </c>
      <c r="C37" s="78">
        <v>13.270611537509284</v>
      </c>
      <c r="D37" s="78">
        <v>24.23607599508777</v>
      </c>
      <c r="E37" s="78">
        <v>29.493508868166025</v>
      </c>
      <c r="F37" s="78">
        <v>41.256018421603521</v>
      </c>
      <c r="G37" s="78">
        <v>42.560361940815291</v>
      </c>
    </row>
    <row r="38" spans="1:7" x14ac:dyDescent="0.25">
      <c r="A38" s="76" t="s">
        <v>232</v>
      </c>
      <c r="B38" s="202" t="s">
        <v>987</v>
      </c>
      <c r="C38" s="78">
        <v>44.793388429752071</v>
      </c>
      <c r="D38" s="78">
        <v>49.316398954053042</v>
      </c>
      <c r="E38" s="78">
        <v>53.581085140900072</v>
      </c>
      <c r="F38" s="78">
        <v>65.838812105561345</v>
      </c>
      <c r="G38" s="78">
        <v>61.231330661281561</v>
      </c>
    </row>
    <row r="39" spans="1:7" x14ac:dyDescent="0.25">
      <c r="A39" s="76" t="s">
        <v>233</v>
      </c>
      <c r="B39" s="202" t="s">
        <v>988</v>
      </c>
      <c r="C39" s="78">
        <v>4.5110410094637228</v>
      </c>
      <c r="D39" s="78">
        <v>13.034397510762542</v>
      </c>
      <c r="E39" s="78">
        <v>8.9100326282884978</v>
      </c>
      <c r="F39" s="78">
        <v>10.456485728848113</v>
      </c>
      <c r="G39" s="78">
        <v>5.9234070734471915</v>
      </c>
    </row>
    <row r="40" spans="1:7" x14ac:dyDescent="0.25">
      <c r="A40" s="76" t="s">
        <v>234</v>
      </c>
      <c r="B40" s="202" t="s">
        <v>989</v>
      </c>
      <c r="C40" s="78">
        <v>11.931394481730052</v>
      </c>
      <c r="D40" s="78">
        <v>15.49159745026077</v>
      </c>
      <c r="E40" s="78">
        <v>12.228644829800899</v>
      </c>
      <c r="F40" s="78">
        <v>14.50582758993974</v>
      </c>
      <c r="G40" s="78">
        <v>11.717728597306451</v>
      </c>
    </row>
    <row r="41" spans="1:7" x14ac:dyDescent="0.25">
      <c r="A41" s="77"/>
      <c r="B41" s="226"/>
      <c r="C41" s="78"/>
      <c r="D41" s="78"/>
      <c r="E41" s="78"/>
      <c r="F41" s="78"/>
      <c r="G41" s="78"/>
    </row>
    <row r="42" spans="1:7" x14ac:dyDescent="0.25">
      <c r="A42" s="76" t="s">
        <v>990</v>
      </c>
      <c r="B42" s="202" t="s">
        <v>991</v>
      </c>
      <c r="C42" s="78">
        <v>4.5406546990496306</v>
      </c>
      <c r="D42" s="78">
        <v>12.637545848616206</v>
      </c>
      <c r="E42" s="78">
        <v>27.109845947756195</v>
      </c>
      <c r="F42" s="78">
        <v>57.494075829383881</v>
      </c>
      <c r="G42" s="78">
        <v>42.514970059880241</v>
      </c>
    </row>
    <row r="43" spans="1:7" x14ac:dyDescent="0.25">
      <c r="A43" s="76" t="s">
        <v>992</v>
      </c>
      <c r="B43" s="202" t="s">
        <v>993</v>
      </c>
      <c r="C43" s="78">
        <v>18.813905930470348</v>
      </c>
      <c r="D43" s="78">
        <v>36.770866902997099</v>
      </c>
      <c r="E43" s="78">
        <v>58.035415970598059</v>
      </c>
      <c r="F43" s="78">
        <v>76.659571637621397</v>
      </c>
      <c r="G43" s="78">
        <v>58.639649730170042</v>
      </c>
    </row>
    <row r="44" spans="1:7" x14ac:dyDescent="0.25">
      <c r="A44" s="76" t="s">
        <v>994</v>
      </c>
      <c r="B44" s="202" t="s">
        <v>995</v>
      </c>
      <c r="C44" s="78">
        <v>1.756461594466691</v>
      </c>
      <c r="D44" s="78">
        <v>5.4802129136773896</v>
      </c>
      <c r="E44" s="78">
        <v>7.8435404927405097</v>
      </c>
      <c r="F44" s="78">
        <v>19.502371078791246</v>
      </c>
      <c r="G44" s="78">
        <v>22.038080435204975</v>
      </c>
    </row>
    <row r="45" spans="1:7" x14ac:dyDescent="0.25">
      <c r="A45" s="76" t="s">
        <v>996</v>
      </c>
      <c r="B45" s="202" t="s">
        <v>997</v>
      </c>
      <c r="C45" s="78">
        <v>13.000977517106548</v>
      </c>
      <c r="D45" s="78">
        <v>27.106289201559587</v>
      </c>
      <c r="E45" s="78">
        <v>37.676202321724709</v>
      </c>
      <c r="F45" s="78">
        <v>57.092994736147006</v>
      </c>
      <c r="G45" s="78">
        <v>49.303531353986642</v>
      </c>
    </row>
    <row r="46" spans="1:7" x14ac:dyDescent="0.25">
      <c r="A46" s="76" t="s">
        <v>998</v>
      </c>
      <c r="B46" s="202" t="s">
        <v>999</v>
      </c>
      <c r="C46" s="78">
        <v>1.0091457077530659</v>
      </c>
      <c r="D46" s="78">
        <v>3.2460519793215776</v>
      </c>
      <c r="E46" s="78">
        <v>1.5985766913364685</v>
      </c>
      <c r="F46" s="78">
        <v>3.7106381963782074</v>
      </c>
      <c r="G46" s="78">
        <v>2.3700927594847672</v>
      </c>
    </row>
    <row r="47" spans="1:7" x14ac:dyDescent="0.25">
      <c r="A47" s="76" t="s">
        <v>1000</v>
      </c>
      <c r="B47" s="202" t="s">
        <v>1001</v>
      </c>
      <c r="C47" s="78">
        <v>2.6850032743942371</v>
      </c>
      <c r="D47" s="78">
        <v>6.359344626492641</v>
      </c>
      <c r="E47" s="78">
        <v>5.375582101640008</v>
      </c>
      <c r="F47" s="78">
        <v>10.277342271719739</v>
      </c>
      <c r="G47" s="78">
        <v>8.8368471735611696</v>
      </c>
    </row>
    <row r="48" spans="1:7" x14ac:dyDescent="0.25">
      <c r="A48" s="81"/>
      <c r="B48" s="226"/>
      <c r="C48" s="78"/>
      <c r="D48" s="78"/>
      <c r="E48" s="78"/>
      <c r="F48" s="78"/>
      <c r="G48" s="78"/>
    </row>
    <row r="49" spans="1:56" x14ac:dyDescent="0.25">
      <c r="A49" t="s">
        <v>236</v>
      </c>
      <c r="B49" s="19" t="s">
        <v>352</v>
      </c>
      <c r="C49" s="78"/>
      <c r="D49" s="78"/>
      <c r="E49" s="78"/>
      <c r="F49" s="78"/>
      <c r="G49" s="78"/>
    </row>
    <row r="50" spans="1:56" x14ac:dyDescent="0.25">
      <c r="A50" s="81"/>
      <c r="B50" s="226"/>
      <c r="C50" s="78"/>
      <c r="D50" s="78"/>
      <c r="E50" s="78"/>
      <c r="F50" s="78"/>
      <c r="G50" s="78"/>
    </row>
    <row r="51" spans="1:56" x14ac:dyDescent="0.25">
      <c r="A51" t="s">
        <v>202</v>
      </c>
      <c r="B51" s="19" t="s">
        <v>920</v>
      </c>
      <c r="C51" s="78"/>
      <c r="D51" s="78"/>
      <c r="E51" s="78"/>
      <c r="F51" s="78"/>
      <c r="G51" s="78"/>
    </row>
    <row r="52" spans="1:56" x14ac:dyDescent="0.25">
      <c r="A52" s="76" t="s">
        <v>237</v>
      </c>
      <c r="B52" s="202" t="s">
        <v>353</v>
      </c>
      <c r="C52" s="78">
        <v>29.278855923592769</v>
      </c>
      <c r="D52" s="78">
        <v>39.958532063348287</v>
      </c>
      <c r="E52" s="78">
        <v>65.567242973464715</v>
      </c>
      <c r="F52" s="78">
        <v>81.560368864032512</v>
      </c>
      <c r="G52" s="78">
        <v>70.458132904087194</v>
      </c>
    </row>
    <row r="53" spans="1:56" x14ac:dyDescent="0.25">
      <c r="A53" s="76" t="s">
        <v>238</v>
      </c>
      <c r="B53" s="202" t="s">
        <v>238</v>
      </c>
      <c r="C53" s="78">
        <v>14.698789513966981</v>
      </c>
      <c r="D53" s="78">
        <v>24.776690285679592</v>
      </c>
      <c r="E53" s="78">
        <v>35.12718305950375</v>
      </c>
      <c r="F53" s="78">
        <v>54.363798788769522</v>
      </c>
      <c r="G53" s="78">
        <v>57.131261458302831</v>
      </c>
    </row>
    <row r="54" spans="1:56" x14ac:dyDescent="0.25">
      <c r="A54" s="76" t="s">
        <v>239</v>
      </c>
      <c r="B54" s="202" t="s">
        <v>354</v>
      </c>
      <c r="C54" s="78">
        <v>2.4862786756708908</v>
      </c>
      <c r="D54" s="78">
        <v>6.8423067484662576</v>
      </c>
      <c r="E54" s="78">
        <v>5.5325017925749931</v>
      </c>
      <c r="F54" s="78">
        <v>8.3230568708939856</v>
      </c>
      <c r="G54" s="78">
        <v>7.3007002869016828</v>
      </c>
    </row>
    <row r="55" spans="1:56" x14ac:dyDescent="0.25">
      <c r="B55" s="226"/>
      <c r="C55" s="78"/>
      <c r="D55" s="78"/>
      <c r="E55" s="78"/>
      <c r="F55" s="78"/>
      <c r="G55" s="78"/>
    </row>
    <row r="56" spans="1:56" x14ac:dyDescent="0.25">
      <c r="A56" t="s">
        <v>203</v>
      </c>
      <c r="B56" s="19" t="s">
        <v>921</v>
      </c>
      <c r="C56" s="78"/>
      <c r="D56" s="78"/>
      <c r="E56" s="78"/>
      <c r="F56" s="78"/>
      <c r="G56" s="78"/>
    </row>
    <row r="57" spans="1:56" x14ac:dyDescent="0.25">
      <c r="A57" s="76" t="s">
        <v>240</v>
      </c>
      <c r="B57" s="202" t="s">
        <v>1003</v>
      </c>
      <c r="C57" s="78">
        <v>8.9329298922646885</v>
      </c>
      <c r="D57" s="78">
        <v>15.421728290101843</v>
      </c>
      <c r="E57" s="78">
        <v>20.785786451283695</v>
      </c>
      <c r="F57" s="78">
        <v>28.205787749991924</v>
      </c>
      <c r="G57" s="78">
        <v>22.028091175043823</v>
      </c>
    </row>
    <row r="58" spans="1:56" x14ac:dyDescent="0.25">
      <c r="A58" s="76" t="s">
        <v>241</v>
      </c>
      <c r="B58" s="202" t="s">
        <v>1004</v>
      </c>
      <c r="C58" s="78">
        <v>44.78868883036057</v>
      </c>
      <c r="D58" s="78">
        <v>45.229745212504774</v>
      </c>
      <c r="E58" s="78">
        <v>51.670692323182507</v>
      </c>
      <c r="F58" s="78">
        <v>61.636916177841819</v>
      </c>
      <c r="G58" s="78">
        <v>52.492575709766001</v>
      </c>
    </row>
    <row r="59" spans="1:56" x14ac:dyDescent="0.25">
      <c r="B59" s="226"/>
      <c r="C59" s="78"/>
      <c r="D59" s="78"/>
      <c r="E59" s="78"/>
      <c r="F59" s="78"/>
      <c r="G59" s="78"/>
    </row>
    <row r="60" spans="1:56" x14ac:dyDescent="0.25">
      <c r="A60" t="s">
        <v>204</v>
      </c>
      <c r="B60" s="19" t="s">
        <v>341</v>
      </c>
      <c r="C60" s="78"/>
      <c r="D60" s="78"/>
      <c r="E60" s="78"/>
      <c r="F60" s="78"/>
      <c r="G60" s="78"/>
    </row>
    <row r="61" spans="1:56" x14ac:dyDescent="0.25">
      <c r="A61" s="76" t="s">
        <v>214</v>
      </c>
      <c r="B61" s="202" t="s">
        <v>342</v>
      </c>
      <c r="C61" s="78">
        <v>33.92753333027791</v>
      </c>
      <c r="D61" s="78">
        <v>39.367978248602064</v>
      </c>
      <c r="E61" s="78">
        <v>46.237177735177582</v>
      </c>
      <c r="F61" s="78">
        <v>53.390302617814243</v>
      </c>
      <c r="G61" s="78">
        <v>46.404985118366604</v>
      </c>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row>
    <row r="62" spans="1:56" x14ac:dyDescent="0.25">
      <c r="A62" s="76" t="s">
        <v>215</v>
      </c>
      <c r="B62" s="202" t="s">
        <v>343</v>
      </c>
      <c r="C62" s="78">
        <v>6.5807843249542088</v>
      </c>
      <c r="D62" s="78">
        <v>13.354305962148933</v>
      </c>
      <c r="E62" s="78">
        <v>22.032804176737937</v>
      </c>
      <c r="F62" s="78">
        <v>35.653801504307751</v>
      </c>
      <c r="G62" s="78">
        <v>32.690328309414959</v>
      </c>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row>
    <row r="63" spans="1:56" x14ac:dyDescent="0.25">
      <c r="B63" s="7"/>
      <c r="C63" s="78"/>
      <c r="D63" s="78"/>
      <c r="E63" s="78"/>
      <c r="F63" s="78"/>
      <c r="G63" s="78"/>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row>
    <row r="64" spans="1:56" x14ac:dyDescent="0.25">
      <c r="A64" t="s">
        <v>205</v>
      </c>
      <c r="B64" s="19" t="s">
        <v>344</v>
      </c>
      <c r="C64" s="78"/>
      <c r="D64" s="78"/>
      <c r="E64" s="78"/>
      <c r="F64" s="78"/>
      <c r="G64" s="78"/>
    </row>
    <row r="65" spans="1:7" x14ac:dyDescent="0.25">
      <c r="A65" s="76" t="s">
        <v>216</v>
      </c>
      <c r="B65" s="202" t="s">
        <v>922</v>
      </c>
      <c r="C65" s="78">
        <v>4.2060381925006078</v>
      </c>
      <c r="D65" s="78">
        <v>12.258099723782417</v>
      </c>
      <c r="E65" s="78">
        <v>18.919340486248199</v>
      </c>
      <c r="F65" s="78">
        <v>30.083836094549625</v>
      </c>
      <c r="G65" s="78">
        <v>24.409730503219652</v>
      </c>
    </row>
    <row r="66" spans="1:7" x14ac:dyDescent="0.25">
      <c r="A66" s="76" t="s">
        <v>217</v>
      </c>
      <c r="B66" s="202" t="s">
        <v>923</v>
      </c>
      <c r="C66" s="78">
        <v>15.037594525793951</v>
      </c>
      <c r="D66" s="78">
        <v>23.70618051220502</v>
      </c>
      <c r="E66" s="78">
        <v>33.5874619623199</v>
      </c>
      <c r="F66" s="78">
        <v>45.741313032335874</v>
      </c>
      <c r="G66" s="78">
        <v>42.44057729682077</v>
      </c>
    </row>
    <row r="67" spans="1:7" x14ac:dyDescent="0.25">
      <c r="A67" s="14"/>
      <c r="B67" s="12"/>
      <c r="E67" s="15"/>
      <c r="F67" s="15"/>
      <c r="G67" s="15"/>
    </row>
    <row r="68" spans="1:7" x14ac:dyDescent="0.25">
      <c r="A68" s="10"/>
      <c r="B68" s="11"/>
    </row>
    <row r="69" spans="1:7" x14ac:dyDescent="0.25">
      <c r="A69" s="50" t="s">
        <v>198</v>
      </c>
    </row>
    <row r="70" spans="1:7" x14ac:dyDescent="0.25">
      <c r="A70" s="208" t="s">
        <v>924</v>
      </c>
      <c r="B70" s="25"/>
    </row>
  </sheetData>
  <hyperlinks>
    <hyperlink ref="A5" location="Índice!A1" display="Índice/Contents" xr:uid="{424FA733-18DD-4758-8046-477185F2F560}"/>
  </hyperlinks>
  <pageMargins left="0.7" right="0.7" top="0.75" bottom="0.75" header="0.3" footer="0.3"/>
  <pageSetup paperSize="9" orientation="portrait" horizontalDpi="1200" verticalDpi="1200" r:id="rId1"/>
  <ignoredErrors>
    <ignoredError sqref="A7" unlockedFormula="1"/>
  </ignoredError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038C4A-64E4-4BD4-8520-1D1F38F9C24F}">
  <sheetPr codeName="Sheet50"/>
  <dimension ref="A5:BN70"/>
  <sheetViews>
    <sheetView showGridLines="0" showRowColHeaders="0" zoomScaleNormal="100" workbookViewId="0">
      <selection activeCell="A8" sqref="A8"/>
    </sheetView>
  </sheetViews>
  <sheetFormatPr defaultRowHeight="15" x14ac:dyDescent="0.25"/>
  <cols>
    <col min="1" max="1" width="75.7109375" customWidth="1"/>
    <col min="2" max="2" width="80.7109375" customWidth="1"/>
    <col min="3" max="7" width="10.7109375" customWidth="1"/>
  </cols>
  <sheetData>
    <row r="5" spans="1:7" ht="36" customHeight="1" x14ac:dyDescent="0.25">
      <c r="A5" s="9" t="s">
        <v>6</v>
      </c>
    </row>
    <row r="6" spans="1:7" ht="18.75" x14ac:dyDescent="0.25">
      <c r="A6" s="5" t="s">
        <v>196</v>
      </c>
    </row>
    <row r="7" spans="1:7" x14ac:dyDescent="0.25">
      <c r="A7" s="228" t="str">
        <f>Índice!$A$75</f>
        <v>Anexo do Tema em Destaque/Special issue annex</v>
      </c>
    </row>
    <row r="8" spans="1:7" ht="18.75" x14ac:dyDescent="0.25">
      <c r="A8" s="5"/>
    </row>
    <row r="9" spans="1:7" x14ac:dyDescent="0.25">
      <c r="A9" s="6"/>
    </row>
    <row r="10" spans="1:7" x14ac:dyDescent="0.25">
      <c r="A10" t="s">
        <v>242</v>
      </c>
    </row>
    <row r="11" spans="1:7" x14ac:dyDescent="0.25">
      <c r="A11" s="7" t="s">
        <v>1007</v>
      </c>
    </row>
    <row r="14" spans="1:7" x14ac:dyDescent="0.25">
      <c r="A14" s="58" t="s">
        <v>100</v>
      </c>
      <c r="B14" s="59" t="s">
        <v>101</v>
      </c>
      <c r="C14" s="196" t="s">
        <v>7</v>
      </c>
      <c r="D14" s="196" t="s">
        <v>7</v>
      </c>
      <c r="E14" s="196" t="s">
        <v>7</v>
      </c>
      <c r="F14" s="196" t="s">
        <v>7</v>
      </c>
      <c r="G14" s="196" t="s">
        <v>7</v>
      </c>
    </row>
    <row r="15" spans="1:7" x14ac:dyDescent="0.25">
      <c r="C15" s="200">
        <v>1981</v>
      </c>
      <c r="D15" s="200">
        <v>1991</v>
      </c>
      <c r="E15" s="200">
        <v>2001</v>
      </c>
      <c r="F15" s="200">
        <v>2011</v>
      </c>
      <c r="G15" s="200">
        <v>2021</v>
      </c>
    </row>
    <row r="16" spans="1:7" x14ac:dyDescent="0.25">
      <c r="A16" s="197"/>
      <c r="C16" s="200"/>
      <c r="D16" s="200"/>
      <c r="E16" s="200"/>
      <c r="F16" s="200"/>
      <c r="G16" s="200"/>
    </row>
    <row r="17" spans="1:66" x14ac:dyDescent="0.25">
      <c r="A17" s="80" t="s">
        <v>85</v>
      </c>
      <c r="B17" s="219" t="s">
        <v>85</v>
      </c>
      <c r="C17" s="78">
        <v>38.807200164099719</v>
      </c>
      <c r="D17" s="78">
        <v>27.538484753559771</v>
      </c>
      <c r="E17" s="78">
        <v>20.849824103148514</v>
      </c>
      <c r="F17" s="78">
        <v>19.905855811613403</v>
      </c>
      <c r="G17" s="78">
        <v>22.276208962480155</v>
      </c>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row>
    <row r="18" spans="1:66" x14ac:dyDescent="0.25">
      <c r="B18" s="7"/>
      <c r="C18" s="78"/>
      <c r="D18" s="78"/>
      <c r="E18" s="78"/>
      <c r="F18" s="78"/>
      <c r="G18" s="78"/>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row>
    <row r="19" spans="1:66" x14ac:dyDescent="0.25">
      <c r="A19" s="80" t="s">
        <v>228</v>
      </c>
      <c r="B19" s="219" t="s">
        <v>983</v>
      </c>
      <c r="C19" s="78"/>
      <c r="D19" s="78"/>
      <c r="E19" s="78"/>
      <c r="F19" s="78"/>
      <c r="G19" s="78"/>
    </row>
    <row r="20" spans="1:66" x14ac:dyDescent="0.25">
      <c r="A20" s="76" t="s">
        <v>229</v>
      </c>
      <c r="B20" s="202" t="s">
        <v>984</v>
      </c>
      <c r="C20" s="78">
        <v>63.9127109294093</v>
      </c>
      <c r="D20" s="78">
        <v>41.722211923625608</v>
      </c>
      <c r="E20" s="78">
        <v>28.971617734845605</v>
      </c>
      <c r="F20" s="78">
        <v>36.721649484536087</v>
      </c>
      <c r="G20" s="78">
        <v>47.863394542646304</v>
      </c>
    </row>
    <row r="21" spans="1:66" x14ac:dyDescent="0.25">
      <c r="A21" s="76" t="s">
        <v>230</v>
      </c>
      <c r="B21" s="202" t="s">
        <v>985</v>
      </c>
      <c r="C21" s="78">
        <v>56.039284518531296</v>
      </c>
      <c r="D21" s="78">
        <v>24.76309874744463</v>
      </c>
      <c r="E21" s="78">
        <v>16.100293184351198</v>
      </c>
      <c r="F21" s="78">
        <v>35.460219954423863</v>
      </c>
      <c r="G21" s="78">
        <v>45.210187395991611</v>
      </c>
    </row>
    <row r="22" spans="1:66" x14ac:dyDescent="0.25">
      <c r="A22" s="76" t="s">
        <v>231</v>
      </c>
      <c r="B22" s="202" t="s">
        <v>986</v>
      </c>
      <c r="C22" s="78">
        <v>58.531670801330314</v>
      </c>
      <c r="D22" s="78">
        <v>41.254796981128798</v>
      </c>
      <c r="E22" s="78">
        <v>30.877213737297261</v>
      </c>
      <c r="F22" s="78">
        <v>21.806932576007306</v>
      </c>
      <c r="G22" s="78">
        <v>25.917936374577078</v>
      </c>
    </row>
    <row r="23" spans="1:66" x14ac:dyDescent="0.25">
      <c r="A23" s="76" t="s">
        <v>232</v>
      </c>
      <c r="B23" s="202" t="s">
        <v>987</v>
      </c>
      <c r="C23" s="78">
        <v>54.306534254124216</v>
      </c>
      <c r="D23" s="78">
        <v>32.846396954183376</v>
      </c>
      <c r="E23" s="78">
        <v>20.22977822935291</v>
      </c>
      <c r="F23" s="78">
        <v>20.140622345361162</v>
      </c>
      <c r="G23" s="78">
        <v>24.199781499176545</v>
      </c>
    </row>
    <row r="24" spans="1:66" x14ac:dyDescent="0.25">
      <c r="A24" s="76" t="s">
        <v>233</v>
      </c>
      <c r="B24" s="202" t="s">
        <v>988</v>
      </c>
      <c r="C24" s="78">
        <v>59.804116266474097</v>
      </c>
      <c r="D24" s="78">
        <v>45.760946099351926</v>
      </c>
      <c r="E24" s="78">
        <v>36.052053425087472</v>
      </c>
      <c r="F24" s="78">
        <v>11.762064022933588</v>
      </c>
      <c r="G24" s="78">
        <v>11.750948842679211</v>
      </c>
    </row>
    <row r="25" spans="1:66" x14ac:dyDescent="0.25">
      <c r="A25" s="76" t="s">
        <v>234</v>
      </c>
      <c r="B25" s="202" t="s">
        <v>989</v>
      </c>
      <c r="C25" s="78">
        <v>62.582651133501258</v>
      </c>
      <c r="D25" s="78">
        <v>44.26855256071002</v>
      </c>
      <c r="E25" s="78">
        <v>32.672469793426011</v>
      </c>
      <c r="F25" s="78">
        <v>19.070043529877324</v>
      </c>
      <c r="G25" s="78">
        <v>17.332883911198273</v>
      </c>
    </row>
    <row r="26" spans="1:66" x14ac:dyDescent="0.25">
      <c r="A26" s="77"/>
      <c r="B26" s="226"/>
      <c r="C26" s="78"/>
      <c r="D26" s="78"/>
      <c r="E26" s="78"/>
      <c r="F26" s="78"/>
      <c r="G26" s="78"/>
    </row>
    <row r="27" spans="1:66" x14ac:dyDescent="0.25">
      <c r="A27" s="76" t="s">
        <v>990</v>
      </c>
      <c r="B27" s="202" t="s">
        <v>991</v>
      </c>
      <c r="C27" s="78">
        <v>39.44112343399653</v>
      </c>
      <c r="D27" s="78">
        <v>30.795528518107439</v>
      </c>
      <c r="E27" s="78">
        <v>26.779608233938525</v>
      </c>
      <c r="F27" s="78">
        <v>30.405954890212932</v>
      </c>
      <c r="G27" s="78">
        <v>49.140810119969402</v>
      </c>
    </row>
    <row r="28" spans="1:66" x14ac:dyDescent="0.25">
      <c r="A28" s="76" t="s">
        <v>992</v>
      </c>
      <c r="B28" s="202" t="s">
        <v>993</v>
      </c>
      <c r="C28" s="78">
        <v>50.459438172748747</v>
      </c>
      <c r="D28" s="78">
        <v>30.472887952477102</v>
      </c>
      <c r="E28" s="78">
        <v>19.35022026431718</v>
      </c>
      <c r="F28" s="78">
        <v>24.296762989438825</v>
      </c>
      <c r="G28" s="78">
        <v>37.308304962988416</v>
      </c>
    </row>
    <row r="29" spans="1:66" x14ac:dyDescent="0.25">
      <c r="A29" s="76" t="s">
        <v>994</v>
      </c>
      <c r="B29" s="202" t="s">
        <v>995</v>
      </c>
      <c r="C29" s="78">
        <v>21.8656339706714</v>
      </c>
      <c r="D29" s="78">
        <v>16.040320221282482</v>
      </c>
      <c r="E29" s="78">
        <v>13.858190029529268</v>
      </c>
      <c r="F29" s="78">
        <v>14.267202047158701</v>
      </c>
      <c r="G29" s="78">
        <v>18.333257579200946</v>
      </c>
    </row>
    <row r="30" spans="1:66" x14ac:dyDescent="0.25">
      <c r="A30" s="76" t="s">
        <v>996</v>
      </c>
      <c r="B30" s="202" t="s">
        <v>997</v>
      </c>
      <c r="C30" s="78">
        <v>42.343527738264584</v>
      </c>
      <c r="D30" s="78">
        <v>24.943025068969654</v>
      </c>
      <c r="E30" s="78">
        <v>13.809429055653521</v>
      </c>
      <c r="F30" s="78">
        <v>11.164163428211323</v>
      </c>
      <c r="G30" s="78">
        <v>15.159151707827705</v>
      </c>
    </row>
    <row r="31" spans="1:66" x14ac:dyDescent="0.25">
      <c r="A31" s="76" t="s">
        <v>998</v>
      </c>
      <c r="B31" s="202" t="s">
        <v>999</v>
      </c>
      <c r="C31" s="78">
        <v>15.091024769726854</v>
      </c>
      <c r="D31" s="78">
        <v>11.514804069377051</v>
      </c>
      <c r="E31" s="78">
        <v>9.2400252145765798</v>
      </c>
      <c r="F31" s="78">
        <v>8.4778013721807284</v>
      </c>
      <c r="G31" s="78">
        <v>8.4481127377751228</v>
      </c>
    </row>
    <row r="32" spans="1:66" x14ac:dyDescent="0.25">
      <c r="A32" s="76" t="s">
        <v>1000</v>
      </c>
      <c r="B32" s="202" t="s">
        <v>1001</v>
      </c>
      <c r="C32" s="78">
        <v>30.933119743692433</v>
      </c>
      <c r="D32" s="78">
        <v>23.556516832800451</v>
      </c>
      <c r="E32" s="78">
        <v>16.786794297537572</v>
      </c>
      <c r="F32" s="78">
        <v>11.957112432988175</v>
      </c>
      <c r="G32" s="78">
        <v>9.4804900337361975</v>
      </c>
    </row>
    <row r="33" spans="1:7" x14ac:dyDescent="0.25">
      <c r="B33" s="7"/>
      <c r="C33" s="78"/>
      <c r="D33" s="78"/>
      <c r="E33" s="78"/>
      <c r="F33" s="78"/>
      <c r="G33" s="78"/>
    </row>
    <row r="34" spans="1:7" x14ac:dyDescent="0.25">
      <c r="A34" s="81" t="s">
        <v>235</v>
      </c>
      <c r="B34" s="219" t="s">
        <v>1002</v>
      </c>
      <c r="C34" s="78"/>
      <c r="D34" s="78"/>
      <c r="E34" s="78"/>
      <c r="F34" s="78"/>
      <c r="G34" s="78"/>
    </row>
    <row r="35" spans="1:7" x14ac:dyDescent="0.25">
      <c r="A35" s="76" t="s">
        <v>229</v>
      </c>
      <c r="B35" s="202" t="s">
        <v>984</v>
      </c>
      <c r="C35" s="78">
        <v>65.222865776882401</v>
      </c>
      <c r="D35" s="78">
        <v>45.81869290231905</v>
      </c>
      <c r="E35" s="78">
        <v>39.690501600853793</v>
      </c>
      <c r="F35" s="78">
        <v>43.994126284875186</v>
      </c>
      <c r="G35" s="78">
        <v>54.829210836277973</v>
      </c>
    </row>
    <row r="36" spans="1:7" x14ac:dyDescent="0.25">
      <c r="A36" s="76" t="s">
        <v>230</v>
      </c>
      <c r="B36" s="202" t="s">
        <v>985</v>
      </c>
      <c r="C36" s="78">
        <v>58.692443919716652</v>
      </c>
      <c r="D36" s="78">
        <v>29.664285714285715</v>
      </c>
      <c r="E36" s="78">
        <v>23.282674772036476</v>
      </c>
      <c r="F36" s="78">
        <v>31.086064724650893</v>
      </c>
      <c r="G36" s="78">
        <v>44.26993400667029</v>
      </c>
    </row>
    <row r="37" spans="1:7" x14ac:dyDescent="0.25">
      <c r="A37" s="76" t="s">
        <v>231</v>
      </c>
      <c r="B37" s="202" t="s">
        <v>986</v>
      </c>
      <c r="C37" s="78">
        <v>67.883431477516069</v>
      </c>
      <c r="D37" s="78">
        <v>51.338102431099841</v>
      </c>
      <c r="E37" s="78">
        <v>44.334113530510436</v>
      </c>
      <c r="F37" s="78">
        <v>45.135629323832681</v>
      </c>
      <c r="G37" s="78">
        <v>46.389968073239217</v>
      </c>
    </row>
    <row r="38" spans="1:7" x14ac:dyDescent="0.25">
      <c r="A38" s="76" t="s">
        <v>232</v>
      </c>
      <c r="B38" s="202" t="s">
        <v>987</v>
      </c>
      <c r="C38" s="78">
        <v>64.226671565025711</v>
      </c>
      <c r="D38" s="78">
        <v>40.521042084168336</v>
      </c>
      <c r="E38" s="78">
        <v>29.781662906864327</v>
      </c>
      <c r="F38" s="78">
        <v>23.204324206074308</v>
      </c>
      <c r="G38" s="78">
        <v>27.045917242631329</v>
      </c>
    </row>
    <row r="39" spans="1:7" x14ac:dyDescent="0.25">
      <c r="A39" s="76" t="s">
        <v>233</v>
      </c>
      <c r="B39" s="202" t="s">
        <v>988</v>
      </c>
      <c r="C39" s="78">
        <v>64.43921683942267</v>
      </c>
      <c r="D39" s="78">
        <v>54.429413915338031</v>
      </c>
      <c r="E39" s="78">
        <v>46.376365770015155</v>
      </c>
      <c r="F39" s="78">
        <v>40.2061337355455</v>
      </c>
      <c r="G39" s="78">
        <v>34.347647036801312</v>
      </c>
    </row>
    <row r="40" spans="1:7" x14ac:dyDescent="0.25">
      <c r="A40" s="76" t="s">
        <v>234</v>
      </c>
      <c r="B40" s="202" t="s">
        <v>989</v>
      </c>
      <c r="C40" s="78">
        <v>70.046549281521962</v>
      </c>
      <c r="D40" s="78">
        <v>53.072360616844605</v>
      </c>
      <c r="E40" s="78">
        <v>42.123981932638614</v>
      </c>
      <c r="F40" s="78">
        <v>31.747847147470399</v>
      </c>
      <c r="G40" s="78">
        <v>25.157212456806814</v>
      </c>
    </row>
    <row r="41" spans="1:7" x14ac:dyDescent="0.25">
      <c r="A41" s="77"/>
      <c r="B41" s="226"/>
      <c r="C41" s="78"/>
      <c r="D41" s="78"/>
      <c r="E41" s="78"/>
      <c r="F41" s="78"/>
      <c r="G41" s="78"/>
    </row>
    <row r="42" spans="1:7" x14ac:dyDescent="0.25">
      <c r="A42" s="76" t="s">
        <v>990</v>
      </c>
      <c r="B42" s="202" t="s">
        <v>991</v>
      </c>
      <c r="C42" s="78">
        <v>29.718543046357617</v>
      </c>
      <c r="D42" s="78">
        <v>29.42866801893171</v>
      </c>
      <c r="E42" s="78">
        <v>33.024299795061971</v>
      </c>
      <c r="F42" s="78">
        <v>36.721649484536087</v>
      </c>
      <c r="G42" s="78">
        <v>47.863394542646304</v>
      </c>
    </row>
    <row r="43" spans="1:7" x14ac:dyDescent="0.25">
      <c r="A43" s="76" t="s">
        <v>992</v>
      </c>
      <c r="B43" s="202" t="s">
        <v>993</v>
      </c>
      <c r="C43" s="78">
        <v>52.319109461966605</v>
      </c>
      <c r="D43" s="78">
        <v>38.726790450928384</v>
      </c>
      <c r="E43" s="78">
        <v>32.095118898623284</v>
      </c>
      <c r="F43" s="78">
        <v>35.460219954423863</v>
      </c>
      <c r="G43" s="78">
        <v>45.210187395991611</v>
      </c>
    </row>
    <row r="44" spans="1:7" x14ac:dyDescent="0.25">
      <c r="A44" s="76" t="s">
        <v>994</v>
      </c>
      <c r="B44" s="202" t="s">
        <v>995</v>
      </c>
      <c r="C44" s="78">
        <v>21.984139828451205</v>
      </c>
      <c r="D44" s="78">
        <v>17.129560375633673</v>
      </c>
      <c r="E44" s="78">
        <v>17.918709473351257</v>
      </c>
      <c r="F44" s="78">
        <v>21.806932576007306</v>
      </c>
      <c r="G44" s="78">
        <v>25.917936374577078</v>
      </c>
    </row>
    <row r="45" spans="1:7" x14ac:dyDescent="0.25">
      <c r="A45" s="76" t="s">
        <v>996</v>
      </c>
      <c r="B45" s="202" t="s">
        <v>997</v>
      </c>
      <c r="C45" s="78">
        <v>42.629289511841471</v>
      </c>
      <c r="D45" s="78">
        <v>32.592735703245751</v>
      </c>
      <c r="E45" s="78">
        <v>24.005739303189728</v>
      </c>
      <c r="F45" s="78">
        <v>20.140622345361162</v>
      </c>
      <c r="G45" s="78">
        <v>24.199781499176545</v>
      </c>
    </row>
    <row r="46" spans="1:7" x14ac:dyDescent="0.25">
      <c r="A46" s="76" t="s">
        <v>998</v>
      </c>
      <c r="B46" s="202" t="s">
        <v>999</v>
      </c>
      <c r="C46" s="78">
        <v>16.798033526756932</v>
      </c>
      <c r="D46" s="78">
        <v>13.839231176446635</v>
      </c>
      <c r="E46" s="78">
        <v>12.002543762760652</v>
      </c>
      <c r="F46" s="78">
        <v>11.762064022933588</v>
      </c>
      <c r="G46" s="78">
        <v>11.750948842679211</v>
      </c>
    </row>
    <row r="47" spans="1:7" x14ac:dyDescent="0.25">
      <c r="A47" s="76" t="s">
        <v>1000</v>
      </c>
      <c r="B47" s="202" t="s">
        <v>1001</v>
      </c>
      <c r="C47" s="78">
        <v>32.701812191103791</v>
      </c>
      <c r="D47" s="78">
        <v>27.776787306115168</v>
      </c>
      <c r="E47" s="78">
        <v>23.226765799256505</v>
      </c>
      <c r="F47" s="78">
        <v>19.070043529877324</v>
      </c>
      <c r="G47" s="78">
        <v>17.332883911198273</v>
      </c>
    </row>
    <row r="48" spans="1:7" x14ac:dyDescent="0.25">
      <c r="A48" s="81"/>
      <c r="B48" s="226"/>
      <c r="C48" s="78"/>
      <c r="D48" s="78"/>
      <c r="E48" s="78"/>
      <c r="F48" s="78"/>
      <c r="G48" s="78"/>
    </row>
    <row r="49" spans="1:66" x14ac:dyDescent="0.25">
      <c r="A49" t="s">
        <v>236</v>
      </c>
      <c r="B49" s="19" t="s">
        <v>352</v>
      </c>
      <c r="C49" s="78"/>
      <c r="D49" s="78"/>
      <c r="E49" s="78"/>
      <c r="F49" s="78"/>
      <c r="G49" s="78"/>
    </row>
    <row r="50" spans="1:66" x14ac:dyDescent="0.25">
      <c r="A50" s="81"/>
      <c r="B50" s="226"/>
      <c r="C50" s="78"/>
      <c r="D50" s="78"/>
      <c r="E50" s="78"/>
      <c r="F50" s="78"/>
      <c r="G50" s="78"/>
    </row>
    <row r="51" spans="1:66" x14ac:dyDescent="0.25">
      <c r="A51" t="s">
        <v>202</v>
      </c>
      <c r="B51" s="19" t="s">
        <v>920</v>
      </c>
      <c r="C51" s="78"/>
      <c r="D51" s="78"/>
      <c r="E51" s="78"/>
      <c r="F51" s="78"/>
      <c r="G51" s="78"/>
    </row>
    <row r="52" spans="1:66" x14ac:dyDescent="0.25">
      <c r="A52" s="76" t="s">
        <v>237</v>
      </c>
      <c r="B52" s="202" t="s">
        <v>353</v>
      </c>
      <c r="C52" s="78">
        <v>50.453234482746254</v>
      </c>
      <c r="D52" s="78">
        <v>32.532080177193038</v>
      </c>
      <c r="E52" s="78">
        <v>23.412652994690056</v>
      </c>
      <c r="F52" s="78">
        <v>30.818148718983867</v>
      </c>
      <c r="G52" s="78">
        <v>45.927651266743553</v>
      </c>
    </row>
    <row r="53" spans="1:66" x14ac:dyDescent="0.25">
      <c r="A53" s="76" t="s">
        <v>238</v>
      </c>
      <c r="B53" s="202" t="s">
        <v>238</v>
      </c>
      <c r="C53" s="78">
        <v>38.049280805151184</v>
      </c>
      <c r="D53" s="78">
        <v>27.125534036846862</v>
      </c>
      <c r="E53" s="78">
        <v>19.976294406050684</v>
      </c>
      <c r="F53" s="78">
        <v>17.961260312770996</v>
      </c>
      <c r="G53" s="78">
        <v>21.786780019475248</v>
      </c>
    </row>
    <row r="54" spans="1:66" x14ac:dyDescent="0.25">
      <c r="A54" s="76" t="s">
        <v>239</v>
      </c>
      <c r="B54" s="202" t="s">
        <v>354</v>
      </c>
      <c r="C54" s="78">
        <v>29.981139937646322</v>
      </c>
      <c r="D54" s="78">
        <v>25.002073905981142</v>
      </c>
      <c r="E54" s="78">
        <v>21.122508894430929</v>
      </c>
      <c r="F54" s="78">
        <v>18.750411959894507</v>
      </c>
      <c r="G54" s="78">
        <v>16.560419967484787</v>
      </c>
    </row>
    <row r="55" spans="1:66" x14ac:dyDescent="0.25">
      <c r="B55" s="226"/>
      <c r="C55" s="78"/>
      <c r="D55" s="78"/>
      <c r="E55" s="78"/>
      <c r="F55" s="78"/>
      <c r="G55" s="78"/>
    </row>
    <row r="56" spans="1:66" x14ac:dyDescent="0.25">
      <c r="A56" t="s">
        <v>203</v>
      </c>
      <c r="B56" s="19" t="s">
        <v>921</v>
      </c>
      <c r="C56" s="78"/>
      <c r="D56" s="78"/>
      <c r="E56" s="78"/>
      <c r="F56" s="78"/>
      <c r="G56" s="78"/>
    </row>
    <row r="57" spans="1:66" x14ac:dyDescent="0.25">
      <c r="A57" s="76" t="s">
        <v>240</v>
      </c>
      <c r="B57" s="202" t="s">
        <v>1003</v>
      </c>
      <c r="C57" s="78">
        <v>35.979961870482185</v>
      </c>
      <c r="D57" s="78">
        <v>26.507770708973862</v>
      </c>
      <c r="E57" s="78">
        <v>21.244417950944772</v>
      </c>
      <c r="F57" s="78">
        <v>21.498055367705334</v>
      </c>
      <c r="G57" s="78">
        <v>23.036850263275472</v>
      </c>
    </row>
    <row r="58" spans="1:66" x14ac:dyDescent="0.25">
      <c r="A58" s="76" t="s">
        <v>241</v>
      </c>
      <c r="B58" s="202" t="s">
        <v>1004</v>
      </c>
      <c r="C58" s="78">
        <v>52.148268085352456</v>
      </c>
      <c r="D58" s="78">
        <v>30.806732807898722</v>
      </c>
      <c r="E58" s="78">
        <v>20.092100340031166</v>
      </c>
      <c r="F58" s="78">
        <v>17.767780254330265</v>
      </c>
      <c r="G58" s="78">
        <v>21.614597438425069</v>
      </c>
    </row>
    <row r="59" spans="1:66" x14ac:dyDescent="0.25">
      <c r="B59" s="226"/>
      <c r="C59" s="78"/>
      <c r="D59" s="78"/>
      <c r="E59" s="78"/>
      <c r="F59" s="78"/>
      <c r="G59" s="78"/>
    </row>
    <row r="60" spans="1:66" x14ac:dyDescent="0.25">
      <c r="A60" t="s">
        <v>204</v>
      </c>
      <c r="B60" s="19" t="s">
        <v>341</v>
      </c>
      <c r="C60" s="78"/>
      <c r="D60" s="78"/>
      <c r="E60" s="78"/>
      <c r="F60" s="78"/>
      <c r="G60" s="78"/>
    </row>
    <row r="61" spans="1:66" x14ac:dyDescent="0.25">
      <c r="A61" s="76" t="s">
        <v>214</v>
      </c>
      <c r="B61" s="202" t="s">
        <v>342</v>
      </c>
      <c r="C61" s="78">
        <v>59.196896084670549</v>
      </c>
      <c r="D61" s="78">
        <v>39.893949965737441</v>
      </c>
      <c r="E61" s="78">
        <v>28.748500625769204</v>
      </c>
      <c r="F61" s="78">
        <v>26.638766375828865</v>
      </c>
      <c r="G61" s="78">
        <v>28.516451007949968</v>
      </c>
    </row>
    <row r="62" spans="1:66" x14ac:dyDescent="0.25">
      <c r="A62" s="76" t="s">
        <v>215</v>
      </c>
      <c r="B62" s="202" t="s">
        <v>343</v>
      </c>
      <c r="C62" s="78">
        <v>25.126571813739396</v>
      </c>
      <c r="D62" s="78">
        <v>18.613464399616859</v>
      </c>
      <c r="E62" s="78">
        <v>14.820442311292251</v>
      </c>
      <c r="F62" s="78">
        <v>14.516321122678869</v>
      </c>
      <c r="G62" s="78">
        <v>17.127816627303162</v>
      </c>
    </row>
    <row r="63" spans="1:66" x14ac:dyDescent="0.25">
      <c r="B63" s="7"/>
      <c r="C63" s="78"/>
      <c r="D63" s="78"/>
      <c r="E63" s="78"/>
      <c r="F63" s="78"/>
      <c r="G63" s="78"/>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row>
    <row r="64" spans="1:66" x14ac:dyDescent="0.25">
      <c r="A64" t="s">
        <v>205</v>
      </c>
      <c r="B64" s="19" t="s">
        <v>344</v>
      </c>
      <c r="C64" s="78"/>
      <c r="D64" s="78"/>
      <c r="E64" s="78"/>
      <c r="F64" s="78"/>
      <c r="G64" s="78"/>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row>
    <row r="65" spans="1:66" x14ac:dyDescent="0.25">
      <c r="A65" s="76" t="s">
        <v>216</v>
      </c>
      <c r="B65" s="202" t="s">
        <v>922</v>
      </c>
      <c r="C65" s="78">
        <v>34.799956936575647</v>
      </c>
      <c r="D65" s="78">
        <v>29.590781013301726</v>
      </c>
      <c r="E65" s="78">
        <v>26.56890104814606</v>
      </c>
      <c r="F65" s="78">
        <v>25.585736580981706</v>
      </c>
      <c r="G65" s="78">
        <v>26.114424779192657</v>
      </c>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row>
    <row r="66" spans="1:66" x14ac:dyDescent="0.25">
      <c r="A66" s="76" t="s">
        <v>217</v>
      </c>
      <c r="B66" s="202" t="s">
        <v>923</v>
      </c>
      <c r="C66" s="78">
        <v>39.28907214626355</v>
      </c>
      <c r="D66" s="78">
        <v>27.236869966376183</v>
      </c>
      <c r="E66" s="78">
        <v>19.767552449051216</v>
      </c>
      <c r="F66" s="78">
        <v>18.429533671723153</v>
      </c>
      <c r="G66" s="78">
        <v>21.013926500770204</v>
      </c>
    </row>
    <row r="67" spans="1:66" x14ac:dyDescent="0.25">
      <c r="A67" s="23"/>
      <c r="B67" s="23"/>
      <c r="C67" s="23"/>
      <c r="D67" s="23"/>
      <c r="E67" s="23"/>
      <c r="F67" s="23"/>
      <c r="G67" s="23"/>
    </row>
    <row r="68" spans="1:66" x14ac:dyDescent="0.25">
      <c r="A68" s="23"/>
      <c r="B68" s="23"/>
      <c r="C68" s="23"/>
      <c r="D68" s="23"/>
      <c r="E68" s="23"/>
      <c r="F68" s="23"/>
      <c r="G68" s="23"/>
    </row>
    <row r="69" spans="1:66" x14ac:dyDescent="0.25">
      <c r="A69" s="50" t="s">
        <v>198</v>
      </c>
      <c r="B69" s="25"/>
      <c r="C69" s="18"/>
      <c r="D69" s="18"/>
      <c r="E69" s="18"/>
      <c r="F69" s="18"/>
      <c r="G69" s="18"/>
    </row>
    <row r="70" spans="1:66" x14ac:dyDescent="0.25">
      <c r="A70" s="208" t="s">
        <v>924</v>
      </c>
      <c r="B70" s="25"/>
      <c r="C70" s="18"/>
      <c r="D70" s="18"/>
      <c r="E70" s="18"/>
      <c r="F70" s="18"/>
      <c r="G70" s="18"/>
    </row>
  </sheetData>
  <hyperlinks>
    <hyperlink ref="A5" location="Índice!A1" display="Índice/Contents" xr:uid="{5487714F-CFB2-4525-91B8-72ABF18D083A}"/>
  </hyperlinks>
  <pageMargins left="0.7" right="0.7" top="0.75" bottom="0.75" header="0.3" footer="0.3"/>
  <pageSetup paperSize="9" orientation="portrait" horizontalDpi="1200" verticalDpi="1200" r:id="rId1"/>
  <ignoredErrors>
    <ignoredError sqref="A7" unlockedFormula="1"/>
  </ignoredError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97F5E-95FE-4563-A064-E2BF58634C98}">
  <sheetPr codeName="Sheet51"/>
  <dimension ref="A5:BU63"/>
  <sheetViews>
    <sheetView showGridLines="0" showRowColHeaders="0" zoomScaleNormal="100" workbookViewId="0">
      <selection activeCell="A8" sqref="A8"/>
    </sheetView>
  </sheetViews>
  <sheetFormatPr defaultRowHeight="15" x14ac:dyDescent="0.25"/>
  <cols>
    <col min="1" max="2" width="25.7109375" bestFit="1" customWidth="1"/>
    <col min="3" max="73" width="5.7109375" customWidth="1"/>
  </cols>
  <sheetData>
    <row r="5" spans="1:73" ht="36" customHeight="1" x14ac:dyDescent="0.25">
      <c r="A5" s="9" t="s">
        <v>6</v>
      </c>
    </row>
    <row r="6" spans="1:73" ht="18.75" x14ac:dyDescent="0.25">
      <c r="A6" s="5" t="s">
        <v>196</v>
      </c>
    </row>
    <row r="7" spans="1:73" x14ac:dyDescent="0.25">
      <c r="A7" s="228" t="str">
        <f>Índice!$A$83</f>
        <v>Parte III. Políticas em análise: Perspetivas para as pensões de velhice em Portugal/Part III. Policy insights: Prospects for old age pensions in Portugal</v>
      </c>
    </row>
    <row r="8" spans="1:73" ht="18.75" x14ac:dyDescent="0.25">
      <c r="A8" s="5"/>
    </row>
    <row r="9" spans="1:73" x14ac:dyDescent="0.25">
      <c r="A9" s="6"/>
    </row>
    <row r="10" spans="1:73" x14ac:dyDescent="0.25">
      <c r="A10" t="s">
        <v>420</v>
      </c>
    </row>
    <row r="11" spans="1:73" x14ac:dyDescent="0.25">
      <c r="A11" s="7" t="s">
        <v>421</v>
      </c>
    </row>
    <row r="12" spans="1:73" x14ac:dyDescent="0.25">
      <c r="A12" s="7"/>
    </row>
    <row r="13" spans="1:73" x14ac:dyDescent="0.25">
      <c r="A13" s="7"/>
    </row>
    <row r="14" spans="1:73" x14ac:dyDescent="0.25">
      <c r="C14" s="286"/>
      <c r="D14" s="286"/>
      <c r="E14" s="286"/>
      <c r="F14" s="286"/>
    </row>
    <row r="15" spans="1:73" x14ac:dyDescent="0.25">
      <c r="A15" s="7"/>
      <c r="C15" s="116"/>
      <c r="D15" s="116"/>
      <c r="E15" s="116"/>
      <c r="F15" s="116"/>
    </row>
    <row r="16" spans="1:73" x14ac:dyDescent="0.25">
      <c r="C16">
        <v>2000</v>
      </c>
      <c r="D16">
        <v>2001</v>
      </c>
      <c r="E16">
        <v>2002</v>
      </c>
      <c r="F16">
        <v>2003</v>
      </c>
      <c r="G16">
        <v>2004</v>
      </c>
      <c r="H16">
        <v>2005</v>
      </c>
      <c r="I16">
        <v>2006</v>
      </c>
      <c r="J16">
        <v>2007</v>
      </c>
      <c r="K16">
        <v>2008</v>
      </c>
      <c r="L16">
        <v>2009</v>
      </c>
      <c r="M16">
        <v>2010</v>
      </c>
      <c r="N16">
        <v>2011</v>
      </c>
      <c r="O16">
        <v>2012</v>
      </c>
      <c r="P16">
        <v>2013</v>
      </c>
      <c r="Q16">
        <v>2014</v>
      </c>
      <c r="R16">
        <v>2015</v>
      </c>
      <c r="S16">
        <v>2016</v>
      </c>
      <c r="T16">
        <v>2017</v>
      </c>
      <c r="U16">
        <v>2018</v>
      </c>
      <c r="V16">
        <v>2019</v>
      </c>
      <c r="W16">
        <v>2020</v>
      </c>
      <c r="X16">
        <v>2021</v>
      </c>
      <c r="Y16">
        <v>2022</v>
      </c>
      <c r="Z16">
        <v>2023</v>
      </c>
      <c r="AA16">
        <v>2024</v>
      </c>
      <c r="AB16">
        <v>2025</v>
      </c>
      <c r="AC16">
        <v>2026</v>
      </c>
      <c r="AD16">
        <v>2027</v>
      </c>
      <c r="AE16">
        <v>2028</v>
      </c>
      <c r="AF16">
        <v>2029</v>
      </c>
      <c r="AG16">
        <v>2030</v>
      </c>
      <c r="AH16">
        <v>2031</v>
      </c>
      <c r="AI16">
        <v>2032</v>
      </c>
      <c r="AJ16">
        <v>2033</v>
      </c>
      <c r="AK16">
        <v>2034</v>
      </c>
      <c r="AL16">
        <v>2035</v>
      </c>
      <c r="AM16">
        <v>2036</v>
      </c>
      <c r="AN16">
        <v>2037</v>
      </c>
      <c r="AO16">
        <v>2038</v>
      </c>
      <c r="AP16">
        <v>2039</v>
      </c>
      <c r="AQ16">
        <v>2040</v>
      </c>
      <c r="AR16">
        <v>2041</v>
      </c>
      <c r="AS16">
        <v>2042</v>
      </c>
      <c r="AT16">
        <v>2043</v>
      </c>
      <c r="AU16">
        <v>2044</v>
      </c>
      <c r="AV16">
        <v>2045</v>
      </c>
      <c r="AW16">
        <v>2046</v>
      </c>
      <c r="AX16">
        <v>2047</v>
      </c>
      <c r="AY16">
        <v>2048</v>
      </c>
      <c r="AZ16">
        <v>2049</v>
      </c>
      <c r="BA16">
        <v>2050</v>
      </c>
      <c r="BB16">
        <v>2051</v>
      </c>
      <c r="BC16">
        <v>2052</v>
      </c>
      <c r="BD16">
        <v>2053</v>
      </c>
      <c r="BE16">
        <v>2054</v>
      </c>
      <c r="BF16">
        <v>2055</v>
      </c>
      <c r="BG16">
        <v>2056</v>
      </c>
      <c r="BH16">
        <v>2057</v>
      </c>
      <c r="BI16">
        <v>2058</v>
      </c>
      <c r="BJ16">
        <v>2059</v>
      </c>
      <c r="BK16">
        <v>2060</v>
      </c>
      <c r="BL16">
        <v>2061</v>
      </c>
      <c r="BM16">
        <v>2062</v>
      </c>
      <c r="BN16">
        <v>2063</v>
      </c>
      <c r="BO16">
        <v>2064</v>
      </c>
      <c r="BP16">
        <v>2065</v>
      </c>
      <c r="BQ16">
        <v>2066</v>
      </c>
      <c r="BR16">
        <v>2067</v>
      </c>
      <c r="BS16">
        <v>2068</v>
      </c>
      <c r="BT16">
        <v>2069</v>
      </c>
      <c r="BU16">
        <v>2070</v>
      </c>
    </row>
    <row r="17" spans="1:73" x14ac:dyDescent="0.25">
      <c r="A17" t="s">
        <v>422</v>
      </c>
      <c r="B17" s="7" t="s">
        <v>423</v>
      </c>
      <c r="C17" s="15">
        <v>6.4051242153034513</v>
      </c>
      <c r="D17" s="15">
        <v>6.7039758102605091</v>
      </c>
      <c r="E17" s="15">
        <v>6.9801830479106757</v>
      </c>
      <c r="F17" s="15">
        <v>7.5774670380734968</v>
      </c>
      <c r="G17" s="15">
        <v>7.9388867053029148</v>
      </c>
      <c r="H17" s="15">
        <v>8.3934175955207913</v>
      </c>
      <c r="I17" s="15">
        <v>8.5931486383873956</v>
      </c>
      <c r="J17" s="15">
        <v>8.7115083855936888</v>
      </c>
      <c r="K17" s="15">
        <v>9.0770379021362029</v>
      </c>
      <c r="L17" s="15">
        <v>9.8382919575261933</v>
      </c>
      <c r="M17" s="15">
        <v>10.042210934188979</v>
      </c>
      <c r="N17" s="15">
        <v>10.764791432716615</v>
      </c>
      <c r="O17" s="15">
        <v>10.81148177581084</v>
      </c>
      <c r="P17" s="15">
        <v>11.520001531735142</v>
      </c>
      <c r="Q17" s="15">
        <v>11.477672709656334</v>
      </c>
      <c r="R17" s="15">
        <v>11.42107935860167</v>
      </c>
      <c r="S17" s="15">
        <v>11.188609654280649</v>
      </c>
      <c r="T17" s="15">
        <v>10.8287680838118</v>
      </c>
      <c r="U17" s="15">
        <v>10.681108067775092</v>
      </c>
      <c r="V17" s="15">
        <v>10.537288527330404</v>
      </c>
      <c r="W17" s="15">
        <v>11.614264905382109</v>
      </c>
      <c r="X17" s="15">
        <v>11.071156874133518</v>
      </c>
      <c r="Y17" s="15">
        <v>10.643060360496076</v>
      </c>
    </row>
    <row r="18" spans="1:73" x14ac:dyDescent="0.25">
      <c r="B18" s="7"/>
    </row>
    <row r="19" spans="1:73" x14ac:dyDescent="0.25">
      <c r="A19" s="43" t="s">
        <v>424</v>
      </c>
      <c r="B19" s="47" t="s">
        <v>425</v>
      </c>
      <c r="C19" s="43"/>
      <c r="D19" s="43"/>
      <c r="E19" s="43"/>
      <c r="F19" s="43"/>
      <c r="G19" s="43"/>
      <c r="H19" s="43"/>
      <c r="I19" s="43"/>
      <c r="J19" s="43"/>
      <c r="K19" s="43"/>
      <c r="L19" s="43"/>
      <c r="M19" s="43"/>
      <c r="N19" s="43"/>
      <c r="O19" s="43"/>
      <c r="P19" s="43"/>
      <c r="Q19" s="43"/>
      <c r="R19" s="43"/>
      <c r="S19" s="43"/>
      <c r="T19" s="43"/>
      <c r="U19" s="43"/>
      <c r="V19" s="98">
        <v>10.408454290027791</v>
      </c>
      <c r="W19" s="43"/>
      <c r="X19" s="43"/>
      <c r="Y19" s="43"/>
      <c r="Z19" s="43"/>
      <c r="AA19" s="43"/>
      <c r="AB19" s="98">
        <v>10.912982640381006</v>
      </c>
      <c r="AC19" s="43"/>
      <c r="AD19" s="43"/>
      <c r="AE19" s="43"/>
      <c r="AF19" s="43"/>
      <c r="AG19" s="98">
        <v>11.672265946968077</v>
      </c>
      <c r="AH19" s="43"/>
      <c r="AI19" s="43"/>
      <c r="AJ19" s="43"/>
      <c r="AK19" s="43"/>
      <c r="AL19" s="98">
        <v>11.984915910121698</v>
      </c>
      <c r="AM19" s="43"/>
      <c r="AN19" s="43"/>
      <c r="AO19" s="43"/>
      <c r="AP19" s="43"/>
      <c r="AQ19" s="98">
        <v>11.705371584967928</v>
      </c>
      <c r="AR19" s="43"/>
      <c r="AS19" s="43"/>
      <c r="AT19" s="43"/>
      <c r="AU19" s="43"/>
      <c r="AV19" s="98">
        <v>11.124705298116242</v>
      </c>
      <c r="AW19" s="43"/>
      <c r="AX19" s="43"/>
      <c r="AY19" s="43"/>
      <c r="AZ19" s="43"/>
      <c r="BA19" s="98">
        <v>10.162831639612513</v>
      </c>
      <c r="BB19" s="43"/>
      <c r="BC19" s="43"/>
      <c r="BD19" s="43"/>
      <c r="BE19" s="43"/>
      <c r="BF19" s="98">
        <v>9.1352072030215208</v>
      </c>
      <c r="BG19" s="43"/>
      <c r="BH19" s="43"/>
      <c r="BI19" s="43"/>
      <c r="BJ19" s="43"/>
      <c r="BK19" s="98">
        <v>8.3999003289353897</v>
      </c>
      <c r="BL19" s="43"/>
      <c r="BM19" s="43"/>
      <c r="BN19" s="43"/>
      <c r="BO19" s="43"/>
      <c r="BP19" s="98">
        <v>7.9617674108226772</v>
      </c>
      <c r="BQ19" s="43"/>
      <c r="BR19" s="43"/>
      <c r="BS19" s="43"/>
      <c r="BT19" s="43"/>
      <c r="BU19" s="98">
        <v>7.7503796990119653</v>
      </c>
    </row>
    <row r="20" spans="1:73" x14ac:dyDescent="0.25">
      <c r="B20" s="7"/>
      <c r="AL20" s="15"/>
    </row>
    <row r="21" spans="1:73" x14ac:dyDescent="0.25">
      <c r="A21" t="s">
        <v>426</v>
      </c>
      <c r="B21" s="7" t="s">
        <v>427</v>
      </c>
      <c r="C21" s="15">
        <v>3.7163037439488935</v>
      </c>
      <c r="D21" s="15">
        <v>3.9476841249724424</v>
      </c>
      <c r="E21" s="15">
        <v>4.1472807445961823</v>
      </c>
      <c r="F21" s="15">
        <v>4.3870229056484149</v>
      </c>
      <c r="G21" s="15">
        <v>4.5875690979401371</v>
      </c>
      <c r="H21" s="15">
        <v>4.9201305327470166</v>
      </c>
      <c r="I21" s="15">
        <v>5.053877238852249</v>
      </c>
      <c r="J21" s="15">
        <v>5.0976901228395954</v>
      </c>
      <c r="K21" s="15">
        <v>5.3328596835132327</v>
      </c>
      <c r="L21" s="15">
        <v>5.750088288476638</v>
      </c>
      <c r="M21" s="15">
        <v>5.8725317370846666</v>
      </c>
      <c r="N21" s="15">
        <v>6.2832355963037934</v>
      </c>
      <c r="O21" s="15">
        <v>6.5476879436630684</v>
      </c>
      <c r="P21" s="15">
        <v>6.8233611970112262</v>
      </c>
      <c r="Q21" s="15">
        <v>6.7639662199172621</v>
      </c>
      <c r="R21" s="15">
        <v>6.5419571490477217</v>
      </c>
      <c r="S21" s="15">
        <v>6.4914864266713188</v>
      </c>
      <c r="T21" s="15">
        <v>6.3523455760457121</v>
      </c>
      <c r="U21" s="15">
        <v>6.3494276680343953</v>
      </c>
      <c r="V21" s="15">
        <v>6.4079031337618231</v>
      </c>
      <c r="W21" s="15">
        <v>7.1002479349635639</v>
      </c>
      <c r="X21" s="15">
        <v>6.8261584870452001</v>
      </c>
      <c r="Y21" s="15">
        <v>6.6300712987661301</v>
      </c>
    </row>
    <row r="23" spans="1:73" x14ac:dyDescent="0.25">
      <c r="B23" s="7"/>
      <c r="C23" s="117"/>
      <c r="D23" s="117"/>
      <c r="E23" s="117"/>
      <c r="F23" s="117"/>
    </row>
    <row r="24" spans="1:73" x14ac:dyDescent="0.25">
      <c r="A24" s="28" t="s">
        <v>428</v>
      </c>
      <c r="B24" s="7"/>
      <c r="C24" s="117"/>
      <c r="D24" s="117"/>
      <c r="E24" s="117"/>
      <c r="F24" s="117"/>
    </row>
    <row r="25" spans="1:73" x14ac:dyDescent="0.25">
      <c r="A25" s="29" t="s">
        <v>429</v>
      </c>
      <c r="B25" s="24"/>
      <c r="C25" s="116"/>
      <c r="D25" s="116"/>
    </row>
    <row r="26" spans="1:73" x14ac:dyDescent="0.25">
      <c r="A26" s="23"/>
      <c r="B26" s="24"/>
      <c r="C26" s="116"/>
      <c r="D26" s="116"/>
    </row>
    <row r="27" spans="1:73" x14ac:dyDescent="0.25">
      <c r="A27" s="23"/>
      <c r="B27" s="24"/>
      <c r="C27" s="116"/>
      <c r="D27" s="116"/>
    </row>
    <row r="28" spans="1:73" x14ac:dyDescent="0.25">
      <c r="A28" s="23"/>
      <c r="B28" s="24"/>
      <c r="C28" s="116"/>
      <c r="D28" s="116"/>
    </row>
    <row r="29" spans="1:73" x14ac:dyDescent="0.25">
      <c r="A29" s="23"/>
      <c r="B29" s="24"/>
      <c r="C29" s="116"/>
      <c r="D29" s="116"/>
    </row>
    <row r="30" spans="1:73" x14ac:dyDescent="0.25">
      <c r="A30" s="23"/>
      <c r="B30" s="24"/>
      <c r="C30" s="52"/>
      <c r="D30" s="52"/>
      <c r="E30" s="16"/>
      <c r="F30" s="16"/>
      <c r="G30" s="16"/>
      <c r="H30" s="16"/>
      <c r="I30" s="16"/>
      <c r="J30" s="16"/>
    </row>
    <row r="31" spans="1:73" x14ac:dyDescent="0.25">
      <c r="A31" s="23"/>
      <c r="B31" s="24"/>
      <c r="C31" s="52"/>
      <c r="D31" s="52"/>
      <c r="E31" s="16"/>
      <c r="F31" s="16"/>
      <c r="G31" s="16"/>
      <c r="H31" s="16"/>
      <c r="I31" s="16"/>
      <c r="J31" s="16"/>
    </row>
    <row r="32" spans="1:73" x14ac:dyDescent="0.25">
      <c r="A32" s="23"/>
      <c r="B32" s="24"/>
      <c r="C32" s="286"/>
      <c r="D32" s="286"/>
      <c r="E32" s="16"/>
      <c r="F32" s="16"/>
      <c r="G32" s="16"/>
      <c r="H32" s="16"/>
      <c r="I32" s="16"/>
      <c r="J32" s="16"/>
    </row>
    <row r="33" spans="1:10" x14ac:dyDescent="0.25">
      <c r="A33" s="23"/>
      <c r="B33" s="24"/>
      <c r="C33" s="287"/>
      <c r="D33" s="287"/>
      <c r="E33" s="16"/>
      <c r="F33" s="16"/>
      <c r="G33" s="16"/>
      <c r="H33" s="16"/>
      <c r="I33" s="16"/>
      <c r="J33" s="16"/>
    </row>
    <row r="34" spans="1:10" x14ac:dyDescent="0.25">
      <c r="A34" s="23"/>
      <c r="B34" s="24"/>
      <c r="C34" s="116"/>
      <c r="D34" s="116"/>
      <c r="E34" s="16"/>
      <c r="F34" s="16"/>
      <c r="G34" s="16"/>
      <c r="H34" s="16"/>
      <c r="I34" s="16"/>
      <c r="J34" s="16"/>
    </row>
    <row r="35" spans="1:10" x14ac:dyDescent="0.25">
      <c r="A35" s="23"/>
      <c r="B35" s="24"/>
      <c r="C35" s="116"/>
      <c r="D35" s="116"/>
      <c r="E35" s="16"/>
      <c r="F35" s="16"/>
      <c r="G35" s="16"/>
      <c r="H35" s="16"/>
      <c r="I35" s="16"/>
      <c r="J35" s="16"/>
    </row>
    <row r="36" spans="1:10" x14ac:dyDescent="0.25">
      <c r="A36" s="23"/>
      <c r="B36" s="24"/>
      <c r="C36" s="116"/>
      <c r="D36" s="116"/>
      <c r="E36" s="16"/>
      <c r="F36" s="16"/>
      <c r="G36" s="16"/>
      <c r="H36" s="16"/>
      <c r="I36" s="16"/>
      <c r="J36" s="16"/>
    </row>
    <row r="37" spans="1:10" x14ac:dyDescent="0.25">
      <c r="A37" s="23"/>
      <c r="B37" s="24"/>
      <c r="C37" s="116"/>
      <c r="D37" s="116"/>
      <c r="E37" s="16"/>
      <c r="F37" s="16"/>
      <c r="G37" s="16"/>
      <c r="H37" s="16"/>
      <c r="I37" s="16"/>
      <c r="J37" s="16"/>
    </row>
    <row r="38" spans="1:10" x14ac:dyDescent="0.25">
      <c r="B38" s="24"/>
      <c r="C38" s="16"/>
      <c r="D38" s="16"/>
      <c r="E38" s="16"/>
      <c r="F38" s="16"/>
      <c r="G38" s="16"/>
      <c r="H38" s="16"/>
      <c r="I38" s="16"/>
      <c r="J38" s="16"/>
    </row>
    <row r="39" spans="1:10" x14ac:dyDescent="0.25">
      <c r="A39" s="7"/>
      <c r="B39" s="24"/>
      <c r="C39" s="16"/>
      <c r="D39" s="16"/>
      <c r="E39" s="16"/>
      <c r="F39" s="16"/>
      <c r="G39" s="16"/>
      <c r="H39" s="16"/>
      <c r="I39" s="16"/>
      <c r="J39" s="16"/>
    </row>
    <row r="40" spans="1:10" x14ac:dyDescent="0.25">
      <c r="A40" s="7"/>
      <c r="B40" s="24"/>
      <c r="C40" s="286"/>
      <c r="D40" s="286"/>
      <c r="E40" s="16"/>
      <c r="F40" s="16"/>
      <c r="G40" s="16"/>
      <c r="H40" s="16"/>
      <c r="I40" s="16"/>
      <c r="J40" s="16"/>
    </row>
    <row r="41" spans="1:10" x14ac:dyDescent="0.25">
      <c r="A41" s="7"/>
      <c r="B41" s="24"/>
      <c r="C41" s="287"/>
      <c r="D41" s="287"/>
      <c r="E41" s="16"/>
      <c r="F41" s="16"/>
      <c r="G41" s="16"/>
      <c r="H41" s="16"/>
      <c r="I41" s="16"/>
      <c r="J41" s="16"/>
    </row>
    <row r="42" spans="1:10" x14ac:dyDescent="0.25">
      <c r="A42" s="7"/>
      <c r="B42" s="24"/>
      <c r="C42" s="116"/>
      <c r="D42" s="116"/>
      <c r="E42" s="16"/>
      <c r="F42" s="16"/>
      <c r="G42" s="16"/>
      <c r="H42" s="16"/>
      <c r="I42" s="16"/>
      <c r="J42" s="16"/>
    </row>
    <row r="43" spans="1:10" x14ac:dyDescent="0.25">
      <c r="A43" s="23"/>
      <c r="B43" s="24"/>
      <c r="C43" s="116"/>
      <c r="D43" s="116"/>
      <c r="E43" s="16"/>
      <c r="F43" s="16"/>
      <c r="G43" s="16"/>
      <c r="H43" s="16"/>
      <c r="I43" s="16"/>
      <c r="J43" s="16"/>
    </row>
    <row r="44" spans="1:10" x14ac:dyDescent="0.25">
      <c r="A44" s="23"/>
      <c r="B44" s="24"/>
      <c r="C44" s="116"/>
      <c r="D44" s="116"/>
      <c r="E44" s="16"/>
      <c r="F44" s="16"/>
      <c r="G44" s="16"/>
      <c r="H44" s="16"/>
      <c r="I44" s="16"/>
      <c r="J44" s="16"/>
    </row>
    <row r="45" spans="1:10" x14ac:dyDescent="0.25">
      <c r="A45" s="7"/>
      <c r="B45" s="24"/>
      <c r="C45" s="286"/>
      <c r="D45" s="286"/>
      <c r="E45" s="16"/>
      <c r="F45" s="16"/>
      <c r="G45" s="16"/>
      <c r="H45" s="16"/>
      <c r="I45" s="16"/>
      <c r="J45" s="16"/>
    </row>
    <row r="46" spans="1:10" x14ac:dyDescent="0.25">
      <c r="A46" s="7"/>
      <c r="B46" s="24"/>
      <c r="C46" s="287"/>
      <c r="D46" s="287"/>
      <c r="E46" s="16"/>
      <c r="F46" s="16"/>
      <c r="G46" s="16"/>
      <c r="H46" s="16"/>
      <c r="I46" s="16"/>
      <c r="J46" s="16"/>
    </row>
    <row r="47" spans="1:10" x14ac:dyDescent="0.25">
      <c r="A47" s="7"/>
      <c r="B47" s="24"/>
      <c r="C47" s="116"/>
      <c r="D47" s="116"/>
      <c r="E47" s="16"/>
      <c r="F47" s="16"/>
      <c r="G47" s="16"/>
      <c r="H47" s="16"/>
      <c r="I47" s="16"/>
      <c r="J47" s="16"/>
    </row>
    <row r="48" spans="1:10" x14ac:dyDescent="0.25">
      <c r="A48" s="23"/>
      <c r="B48" s="24"/>
      <c r="C48" s="116"/>
      <c r="D48" s="116"/>
      <c r="E48" s="16"/>
      <c r="F48" s="16"/>
      <c r="G48" s="16"/>
      <c r="H48" s="16"/>
      <c r="I48" s="16"/>
      <c r="J48" s="16"/>
    </row>
    <row r="49" spans="1:13" x14ac:dyDescent="0.25">
      <c r="A49" s="23"/>
      <c r="B49" s="24"/>
      <c r="C49" s="116"/>
      <c r="D49" s="116"/>
      <c r="E49" s="16"/>
      <c r="F49" s="16"/>
      <c r="G49" s="16"/>
      <c r="H49" s="16"/>
      <c r="I49" s="16"/>
      <c r="J49" s="16"/>
    </row>
    <row r="50" spans="1:13" x14ac:dyDescent="0.25">
      <c r="A50" s="7"/>
      <c r="B50" s="24"/>
      <c r="C50" s="116"/>
      <c r="D50" s="116"/>
      <c r="E50" s="16"/>
      <c r="F50" s="16"/>
      <c r="G50" s="16"/>
      <c r="H50" s="16"/>
      <c r="I50" s="16"/>
      <c r="J50" s="16"/>
    </row>
    <row r="51" spans="1:13" x14ac:dyDescent="0.25">
      <c r="B51" s="25"/>
      <c r="C51" s="18"/>
      <c r="D51" s="18"/>
      <c r="E51" s="18"/>
      <c r="F51" s="18"/>
      <c r="G51" s="18"/>
      <c r="H51" s="18"/>
      <c r="I51" s="18"/>
      <c r="J51" s="18"/>
    </row>
    <row r="52" spans="1:13" x14ac:dyDescent="0.25">
      <c r="B52" s="25"/>
      <c r="C52" s="18"/>
      <c r="D52" s="18"/>
      <c r="E52" s="18"/>
      <c r="F52" s="18"/>
      <c r="G52" s="18"/>
      <c r="H52" s="18"/>
      <c r="I52" s="18"/>
      <c r="J52" s="18"/>
      <c r="K52" s="15"/>
      <c r="L52" s="15"/>
      <c r="M52" s="15"/>
    </row>
    <row r="53" spans="1:13" x14ac:dyDescent="0.25">
      <c r="A53" s="14"/>
      <c r="B53" s="12"/>
      <c r="E53" s="15"/>
      <c r="F53" s="15"/>
      <c r="G53" s="15"/>
      <c r="H53" s="15"/>
      <c r="J53" s="15"/>
      <c r="K53" s="15"/>
      <c r="L53" s="15"/>
      <c r="M53" s="15"/>
    </row>
    <row r="54" spans="1:13" x14ac:dyDescent="0.25">
      <c r="A54" s="10"/>
      <c r="B54" s="11"/>
    </row>
    <row r="55" spans="1:13" x14ac:dyDescent="0.25">
      <c r="A55" s="10"/>
      <c r="B55" s="11"/>
      <c r="E55" s="15"/>
      <c r="F55" s="15"/>
      <c r="G55" s="15"/>
      <c r="H55" s="15"/>
      <c r="J55" s="15"/>
      <c r="K55" s="15"/>
      <c r="L55" s="15"/>
      <c r="M55" s="15"/>
    </row>
    <row r="56" spans="1:13" x14ac:dyDescent="0.25">
      <c r="A56" s="10"/>
      <c r="B56" s="11"/>
      <c r="E56" s="15"/>
      <c r="F56" s="15"/>
      <c r="G56" s="15"/>
      <c r="H56" s="15"/>
      <c r="J56" s="15"/>
      <c r="K56" s="15"/>
      <c r="L56" s="15"/>
      <c r="M56" s="15"/>
    </row>
    <row r="57" spans="1:13" x14ac:dyDescent="0.25">
      <c r="A57" s="10"/>
      <c r="B57" s="11"/>
      <c r="E57" s="15"/>
      <c r="F57" s="15"/>
      <c r="G57" s="15"/>
      <c r="H57" s="15"/>
      <c r="J57" s="15"/>
      <c r="K57" s="15"/>
      <c r="L57" s="15"/>
      <c r="M57" s="15"/>
    </row>
    <row r="58" spans="1:13" x14ac:dyDescent="0.25">
      <c r="A58" s="10"/>
      <c r="B58" s="11"/>
    </row>
    <row r="59" spans="1:13" x14ac:dyDescent="0.25">
      <c r="A59" s="10"/>
      <c r="B59" s="7"/>
      <c r="E59" s="15"/>
      <c r="F59" s="15"/>
      <c r="G59" s="15"/>
      <c r="H59" s="15"/>
      <c r="J59" s="15"/>
      <c r="K59" s="15"/>
      <c r="L59" s="15"/>
      <c r="M59" s="15"/>
    </row>
    <row r="60" spans="1:13" x14ac:dyDescent="0.25">
      <c r="A60" s="10"/>
      <c r="B60" s="11"/>
      <c r="E60" s="15"/>
      <c r="F60" s="15"/>
      <c r="G60" s="15"/>
      <c r="H60" s="15"/>
      <c r="J60" s="15"/>
      <c r="K60" s="15"/>
      <c r="L60" s="15"/>
      <c r="M60" s="15"/>
    </row>
    <row r="63" spans="1:13" x14ac:dyDescent="0.25">
      <c r="A63" s="7"/>
    </row>
  </sheetData>
  <mergeCells count="8">
    <mergeCell ref="C45:D45"/>
    <mergeCell ref="C46:D46"/>
    <mergeCell ref="C14:D14"/>
    <mergeCell ref="E14:F14"/>
    <mergeCell ref="C32:D32"/>
    <mergeCell ref="C33:D33"/>
    <mergeCell ref="C40:D40"/>
    <mergeCell ref="C41:D41"/>
  </mergeCells>
  <hyperlinks>
    <hyperlink ref="A5" location="Índice!A1" display="Índice/Contents" xr:uid="{47ABC7C7-94C6-457E-933D-C7D473EAB92F}"/>
  </hyperlinks>
  <pageMargins left="0.7" right="0.7" top="0.75" bottom="0.75" header="0.3" footer="0.3"/>
  <pageSetup paperSize="9" orientation="portrait" horizontalDpi="1200" verticalDpi="120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701B4-FCC8-4ED0-96E8-921E9F7EE4E0}">
  <sheetPr codeName="Sheet52"/>
  <dimension ref="A5:P51"/>
  <sheetViews>
    <sheetView showGridLines="0" showRowColHeaders="0" workbookViewId="0">
      <selection activeCell="A8" sqref="A8"/>
    </sheetView>
  </sheetViews>
  <sheetFormatPr defaultRowHeight="15" x14ac:dyDescent="0.25"/>
  <cols>
    <col min="1" max="1" width="20.5703125" customWidth="1"/>
    <col min="2" max="7" width="12.5703125" customWidth="1"/>
    <col min="8" max="8" width="3.5703125" customWidth="1"/>
    <col min="9" max="15" width="12.5703125" customWidth="1"/>
  </cols>
  <sheetData>
    <row r="5" spans="1:14" ht="36" customHeight="1" x14ac:dyDescent="0.25">
      <c r="A5" s="9" t="s">
        <v>6</v>
      </c>
    </row>
    <row r="6" spans="1:14" ht="18.75" x14ac:dyDescent="0.25">
      <c r="A6" s="5" t="s">
        <v>196</v>
      </c>
    </row>
    <row r="7" spans="1:14" x14ac:dyDescent="0.25">
      <c r="A7" s="228" t="str">
        <f>Índice!$A$83</f>
        <v>Parte III. Políticas em análise: Perspetivas para as pensões de velhice em Portugal/Part III. Policy insights: Prospects for old age pensions in Portugal</v>
      </c>
    </row>
    <row r="8" spans="1:14" ht="18.75" x14ac:dyDescent="0.25">
      <c r="A8" s="5"/>
    </row>
    <row r="9" spans="1:14" x14ac:dyDescent="0.25">
      <c r="A9" s="6"/>
    </row>
    <row r="10" spans="1:14" x14ac:dyDescent="0.25">
      <c r="A10" t="s">
        <v>430</v>
      </c>
    </row>
    <row r="11" spans="1:14" x14ac:dyDescent="0.25">
      <c r="A11" s="7" t="s">
        <v>431</v>
      </c>
    </row>
    <row r="12" spans="1:14" x14ac:dyDescent="0.25">
      <c r="A12" s="7"/>
    </row>
    <row r="13" spans="1:14" x14ac:dyDescent="0.25">
      <c r="A13" s="7"/>
    </row>
    <row r="14" spans="1:14" x14ac:dyDescent="0.25">
      <c r="A14" s="7"/>
      <c r="B14" s="7"/>
      <c r="C14" s="7"/>
      <c r="D14" s="7"/>
      <c r="E14" s="7"/>
      <c r="F14" s="7"/>
      <c r="G14" s="7"/>
      <c r="H14" s="7"/>
      <c r="I14" s="7"/>
      <c r="J14" s="7"/>
      <c r="K14" s="7"/>
      <c r="L14" s="7"/>
      <c r="M14" s="7"/>
      <c r="N14" s="7"/>
    </row>
    <row r="15" spans="1:14" x14ac:dyDescent="0.25">
      <c r="A15" s="7"/>
      <c r="C15">
        <v>2019</v>
      </c>
      <c r="D15">
        <v>2070</v>
      </c>
      <c r="E15" s="7"/>
      <c r="F15" s="7"/>
      <c r="G15" s="7"/>
      <c r="H15" s="7"/>
      <c r="I15" s="7"/>
      <c r="J15" s="7"/>
      <c r="K15" s="7"/>
      <c r="L15" s="7"/>
      <c r="M15" s="7"/>
      <c r="N15" s="7"/>
    </row>
    <row r="16" spans="1:14" x14ac:dyDescent="0.25">
      <c r="A16" s="7"/>
      <c r="B16" t="s">
        <v>79</v>
      </c>
      <c r="C16">
        <v>77</v>
      </c>
      <c r="D16">
        <v>41.3</v>
      </c>
      <c r="E16" s="7"/>
      <c r="F16" s="7"/>
      <c r="G16" s="7"/>
      <c r="H16" s="7"/>
      <c r="I16" s="7"/>
      <c r="J16" s="7"/>
      <c r="K16" s="7"/>
      <c r="L16" s="7"/>
      <c r="M16" s="7"/>
      <c r="N16" s="7"/>
    </row>
    <row r="17" spans="1:16" x14ac:dyDescent="0.25">
      <c r="A17" s="7"/>
      <c r="B17" t="s">
        <v>68</v>
      </c>
      <c r="C17">
        <v>74</v>
      </c>
      <c r="D17">
        <v>41.4</v>
      </c>
      <c r="E17" s="7"/>
      <c r="F17" s="7"/>
      <c r="G17" s="7"/>
      <c r="H17" s="7"/>
      <c r="I17" s="7"/>
      <c r="J17" s="7"/>
      <c r="K17" s="7"/>
      <c r="L17" s="7"/>
      <c r="M17" s="7"/>
      <c r="N17" s="7"/>
    </row>
    <row r="18" spans="1:16" x14ac:dyDescent="0.25">
      <c r="A18" s="7"/>
      <c r="B18" t="s">
        <v>432</v>
      </c>
      <c r="C18">
        <v>69</v>
      </c>
      <c r="D18">
        <v>56.2</v>
      </c>
      <c r="E18" s="7"/>
      <c r="F18" s="7"/>
      <c r="G18" s="7"/>
      <c r="H18" s="7"/>
      <c r="I18" s="7"/>
      <c r="J18" s="7"/>
      <c r="K18" s="7"/>
      <c r="L18" s="7"/>
      <c r="M18" s="7"/>
      <c r="N18" s="7"/>
    </row>
    <row r="19" spans="1:16" x14ac:dyDescent="0.25">
      <c r="A19" s="7"/>
      <c r="B19" t="s">
        <v>72</v>
      </c>
      <c r="C19">
        <v>67.099999999999994</v>
      </c>
      <c r="D19">
        <v>60.1</v>
      </c>
      <c r="E19" s="7"/>
      <c r="F19" s="7"/>
      <c r="G19" s="7"/>
      <c r="H19" s="7"/>
      <c r="I19" s="7"/>
      <c r="J19" s="7"/>
      <c r="K19" s="7"/>
      <c r="L19" s="7"/>
      <c r="M19" s="7"/>
      <c r="N19" s="7"/>
    </row>
    <row r="20" spans="1:16" x14ac:dyDescent="0.25">
      <c r="A20" s="7"/>
      <c r="B20" t="s">
        <v>80</v>
      </c>
      <c r="C20">
        <v>66.900000000000006</v>
      </c>
      <c r="D20">
        <v>51.5</v>
      </c>
      <c r="E20" s="7"/>
      <c r="F20" s="7"/>
      <c r="G20" s="7"/>
      <c r="H20" s="7"/>
      <c r="I20" s="7"/>
      <c r="J20" s="7"/>
      <c r="K20" s="7"/>
      <c r="L20" s="7"/>
      <c r="M20" s="7"/>
      <c r="N20" s="7"/>
    </row>
    <row r="21" spans="1:16" x14ac:dyDescent="0.25">
      <c r="A21" s="7"/>
      <c r="B21" t="s">
        <v>70</v>
      </c>
      <c r="C21">
        <v>55.4</v>
      </c>
      <c r="D21">
        <v>52.1</v>
      </c>
      <c r="E21" s="7"/>
      <c r="F21" s="7"/>
      <c r="G21" s="7"/>
      <c r="H21" s="7"/>
      <c r="I21" s="7"/>
      <c r="J21" s="7"/>
      <c r="K21" s="7"/>
      <c r="L21" s="7"/>
      <c r="M21" s="7"/>
      <c r="N21" s="7"/>
    </row>
    <row r="22" spans="1:16" x14ac:dyDescent="0.25">
      <c r="A22" s="7"/>
      <c r="B22" t="s">
        <v>77</v>
      </c>
      <c r="C22">
        <v>54.8</v>
      </c>
      <c r="D22">
        <v>20</v>
      </c>
      <c r="E22" s="7"/>
      <c r="F22" s="7"/>
      <c r="G22" s="7"/>
      <c r="H22" s="7"/>
      <c r="I22" s="7"/>
      <c r="J22" s="7"/>
      <c r="K22" s="7"/>
      <c r="L22" s="7"/>
      <c r="M22" s="7"/>
      <c r="N22" s="7"/>
      <c r="O22" s="15"/>
      <c r="P22" s="15"/>
    </row>
    <row r="23" spans="1:16" x14ac:dyDescent="0.25">
      <c r="A23" s="7"/>
      <c r="B23" t="s">
        <v>81</v>
      </c>
      <c r="C23">
        <v>54.4</v>
      </c>
      <c r="D23">
        <v>34.700000000000003</v>
      </c>
      <c r="E23" s="7"/>
      <c r="F23" s="7"/>
      <c r="G23" s="7"/>
      <c r="H23" s="7"/>
      <c r="I23" s="7"/>
      <c r="J23" s="7"/>
      <c r="K23" s="7"/>
      <c r="L23" s="7"/>
      <c r="M23" s="7"/>
      <c r="N23" s="7"/>
      <c r="O23" s="15"/>
      <c r="P23" s="15"/>
    </row>
    <row r="24" spans="1:16" x14ac:dyDescent="0.25">
      <c r="A24" s="7"/>
      <c r="B24" t="s">
        <v>74</v>
      </c>
      <c r="C24">
        <v>46.9</v>
      </c>
      <c r="D24">
        <v>38</v>
      </c>
      <c r="E24" s="7"/>
      <c r="F24" s="7"/>
      <c r="G24" s="7"/>
      <c r="H24" s="7"/>
      <c r="I24" s="7"/>
      <c r="J24" s="7"/>
      <c r="K24" s="7"/>
      <c r="L24" s="7"/>
      <c r="M24" s="7"/>
      <c r="N24" s="7"/>
    </row>
    <row r="25" spans="1:16" x14ac:dyDescent="0.25">
      <c r="A25" s="7"/>
      <c r="B25" t="s">
        <v>82</v>
      </c>
      <c r="C25">
        <v>48.4</v>
      </c>
      <c r="D25">
        <v>57.1</v>
      </c>
      <c r="E25" s="7"/>
      <c r="F25" s="7"/>
      <c r="G25" s="7"/>
      <c r="H25" s="7"/>
      <c r="I25" s="7"/>
      <c r="J25" s="7"/>
      <c r="K25" s="7"/>
      <c r="L25" s="7"/>
      <c r="M25" s="7"/>
      <c r="N25" s="7"/>
      <c r="O25" s="15"/>
      <c r="P25" s="15"/>
    </row>
    <row r="26" spans="1:16" x14ac:dyDescent="0.25">
      <c r="A26" s="7"/>
      <c r="B26" t="s">
        <v>75</v>
      </c>
      <c r="C26">
        <v>45.9</v>
      </c>
      <c r="D26">
        <v>37.299999999999997</v>
      </c>
      <c r="E26" s="7"/>
      <c r="F26" s="7"/>
      <c r="G26" s="7"/>
      <c r="H26" s="7"/>
      <c r="I26" s="7"/>
      <c r="J26" s="7"/>
      <c r="K26" s="7"/>
      <c r="L26" s="7"/>
      <c r="M26" s="7"/>
      <c r="N26" s="7"/>
      <c r="O26" s="15"/>
      <c r="P26" s="15"/>
    </row>
    <row r="27" spans="1:16" x14ac:dyDescent="0.25">
      <c r="A27" s="7"/>
      <c r="B27" t="s">
        <v>84</v>
      </c>
      <c r="C27">
        <v>41.6</v>
      </c>
      <c r="D27">
        <v>43.2</v>
      </c>
      <c r="E27" s="7"/>
      <c r="F27" s="7"/>
      <c r="G27" s="7"/>
      <c r="H27" s="7"/>
      <c r="I27" s="7"/>
      <c r="J27" s="7"/>
      <c r="K27" s="7"/>
      <c r="L27" s="7"/>
      <c r="M27" s="7"/>
      <c r="N27" s="7"/>
      <c r="O27" s="15"/>
      <c r="P27" s="15"/>
    </row>
    <row r="28" spans="1:16" x14ac:dyDescent="0.25">
      <c r="A28" s="7"/>
      <c r="B28" t="s">
        <v>69</v>
      </c>
      <c r="C28">
        <v>39.799999999999997</v>
      </c>
      <c r="D28">
        <v>37.200000000000003</v>
      </c>
      <c r="E28" s="7"/>
      <c r="F28" s="7"/>
      <c r="G28" s="7"/>
      <c r="H28" s="7"/>
      <c r="I28" s="7"/>
      <c r="J28" s="7"/>
      <c r="K28" s="7"/>
      <c r="L28" s="7"/>
      <c r="M28" s="7"/>
      <c r="N28" s="7"/>
    </row>
    <row r="29" spans="1:16" x14ac:dyDescent="0.25">
      <c r="A29" s="7"/>
      <c r="B29" t="s">
        <v>76</v>
      </c>
      <c r="C29">
        <v>39.799999999999997</v>
      </c>
      <c r="D29">
        <v>25.8</v>
      </c>
      <c r="E29" s="7"/>
      <c r="F29" s="7"/>
      <c r="G29" s="7"/>
      <c r="H29" s="7"/>
      <c r="I29" s="7"/>
      <c r="J29" s="7"/>
      <c r="K29" s="7"/>
      <c r="L29" s="7"/>
      <c r="M29" s="7"/>
      <c r="N29" s="7"/>
      <c r="O29" s="15"/>
      <c r="P29" s="15"/>
    </row>
    <row r="30" spans="1:16" x14ac:dyDescent="0.25">
      <c r="A30" s="7"/>
      <c r="B30" t="s">
        <v>66</v>
      </c>
      <c r="C30">
        <v>36.700000000000003</v>
      </c>
      <c r="D30">
        <v>36</v>
      </c>
      <c r="E30" s="7"/>
      <c r="F30" s="7"/>
      <c r="G30" s="7"/>
      <c r="H30" s="7"/>
      <c r="I30" s="7"/>
      <c r="J30" s="7"/>
      <c r="K30" s="7"/>
      <c r="L30" s="7"/>
      <c r="M30" s="7"/>
      <c r="N30" s="7"/>
      <c r="O30" s="15"/>
      <c r="P30" s="15"/>
    </row>
    <row r="31" spans="1:16" x14ac:dyDescent="0.25">
      <c r="A31" s="7"/>
      <c r="B31" t="s">
        <v>67</v>
      </c>
      <c r="C31">
        <v>35.700000000000003</v>
      </c>
      <c r="D31">
        <v>44.4</v>
      </c>
      <c r="E31" s="7"/>
      <c r="F31" s="7"/>
      <c r="G31" s="7"/>
      <c r="H31" s="7"/>
      <c r="I31" s="7"/>
      <c r="J31" s="7"/>
      <c r="K31" s="7"/>
      <c r="L31" s="7"/>
      <c r="M31" s="7"/>
      <c r="N31" s="7"/>
    </row>
    <row r="32" spans="1:16" x14ac:dyDescent="0.25">
      <c r="A32" s="7"/>
      <c r="B32" t="s">
        <v>83</v>
      </c>
      <c r="C32">
        <v>35.1</v>
      </c>
      <c r="D32">
        <v>33.200000000000003</v>
      </c>
      <c r="E32" s="7"/>
      <c r="F32" s="7"/>
      <c r="G32" s="7"/>
      <c r="H32" s="7"/>
      <c r="I32" s="7"/>
      <c r="J32" s="7"/>
      <c r="K32" s="7"/>
      <c r="L32" s="7"/>
      <c r="M32" s="7"/>
      <c r="N32" s="7"/>
    </row>
    <row r="33" spans="1:14" x14ac:dyDescent="0.25">
      <c r="A33" s="7"/>
      <c r="B33" t="s">
        <v>78</v>
      </c>
      <c r="C33">
        <v>33.200000000000003</v>
      </c>
      <c r="D33">
        <v>37.5</v>
      </c>
      <c r="E33" s="7"/>
      <c r="F33" s="7"/>
      <c r="G33" s="7"/>
      <c r="H33" s="7"/>
      <c r="I33" s="7"/>
      <c r="J33" s="7"/>
      <c r="K33" s="7"/>
      <c r="L33" s="7"/>
      <c r="M33" s="7"/>
      <c r="N33" s="7"/>
    </row>
    <row r="34" spans="1:14" x14ac:dyDescent="0.25">
      <c r="A34" s="7"/>
      <c r="B34" t="s">
        <v>433</v>
      </c>
      <c r="C34">
        <v>32.5</v>
      </c>
      <c r="D34">
        <v>22.8</v>
      </c>
      <c r="E34" s="7"/>
      <c r="F34" s="7"/>
      <c r="G34" s="7"/>
      <c r="H34" s="7"/>
      <c r="I34" s="7"/>
      <c r="J34" s="7"/>
      <c r="K34" s="7"/>
      <c r="L34" s="7"/>
      <c r="M34" s="7"/>
      <c r="N34" s="7"/>
    </row>
    <row r="35" spans="1:14" x14ac:dyDescent="0.25">
      <c r="A35" s="7"/>
      <c r="B35" t="s">
        <v>71</v>
      </c>
      <c r="C35">
        <v>31.7</v>
      </c>
      <c r="D35">
        <v>21.2</v>
      </c>
      <c r="E35" s="7"/>
      <c r="F35" s="7"/>
      <c r="G35" s="7"/>
      <c r="H35" s="7"/>
      <c r="I35" s="7"/>
      <c r="J35" s="7"/>
      <c r="K35" s="7"/>
      <c r="L35" s="7"/>
      <c r="M35" s="7"/>
      <c r="N35" s="7"/>
    </row>
    <row r="36" spans="1:14" x14ac:dyDescent="0.25">
      <c r="A36" s="7"/>
      <c r="B36" t="s">
        <v>73</v>
      </c>
      <c r="C36">
        <v>30.9</v>
      </c>
      <c r="D36">
        <v>29.2</v>
      </c>
      <c r="E36" s="7"/>
      <c r="F36" s="7"/>
      <c r="G36" s="7"/>
      <c r="H36" s="7"/>
      <c r="I36" s="7"/>
      <c r="J36" s="7"/>
      <c r="K36" s="7"/>
      <c r="L36" s="7"/>
      <c r="M36" s="7"/>
      <c r="N36" s="7"/>
    </row>
    <row r="37" spans="1:14" x14ac:dyDescent="0.25">
      <c r="A37" s="7"/>
      <c r="B37" s="7"/>
      <c r="C37" s="7"/>
      <c r="D37" s="7"/>
      <c r="E37" s="7"/>
      <c r="F37" s="7"/>
      <c r="G37" s="7"/>
      <c r="H37" s="7"/>
      <c r="I37" s="7"/>
      <c r="J37" s="7"/>
      <c r="K37" s="7"/>
      <c r="L37" s="7"/>
      <c r="M37" s="7"/>
      <c r="N37" s="7"/>
    </row>
    <row r="38" spans="1:14" x14ac:dyDescent="0.25">
      <c r="A38" s="7"/>
      <c r="B38" s="7"/>
      <c r="C38" s="7"/>
      <c r="D38" s="7"/>
      <c r="E38" s="7"/>
      <c r="F38" s="7"/>
      <c r="G38" s="7"/>
      <c r="H38" s="7"/>
      <c r="I38" s="7"/>
      <c r="J38" s="7"/>
      <c r="K38" s="7"/>
      <c r="L38" s="7"/>
      <c r="M38" s="7"/>
      <c r="N38" s="7"/>
    </row>
    <row r="39" spans="1:14" x14ac:dyDescent="0.25">
      <c r="A39" s="28" t="s">
        <v>434</v>
      </c>
      <c r="B39" s="25"/>
      <c r="C39" s="18"/>
      <c r="D39" s="18"/>
      <c r="E39" s="18"/>
      <c r="F39" s="18"/>
      <c r="G39" s="18"/>
    </row>
    <row r="40" spans="1:14" x14ac:dyDescent="0.25">
      <c r="A40" s="29" t="s">
        <v>435</v>
      </c>
      <c r="B40" s="25"/>
      <c r="C40" s="18"/>
      <c r="D40" s="18"/>
      <c r="E40" s="18"/>
      <c r="F40" s="18"/>
      <c r="G40" s="18"/>
    </row>
    <row r="41" spans="1:14" x14ac:dyDescent="0.25">
      <c r="A41" s="14"/>
      <c r="B41" s="12"/>
      <c r="G41" s="15"/>
    </row>
    <row r="42" spans="1:14" x14ac:dyDescent="0.25">
      <c r="A42" s="10"/>
      <c r="B42" s="11"/>
    </row>
    <row r="43" spans="1:14" x14ac:dyDescent="0.25">
      <c r="A43" s="10"/>
      <c r="B43" s="11"/>
      <c r="G43" s="15"/>
    </row>
    <row r="44" spans="1:14" x14ac:dyDescent="0.25">
      <c r="A44" s="10"/>
      <c r="B44" s="11"/>
      <c r="G44" s="15"/>
    </row>
    <row r="45" spans="1:14" x14ac:dyDescent="0.25">
      <c r="A45" s="10"/>
      <c r="B45" s="11"/>
      <c r="G45" s="15"/>
    </row>
    <row r="46" spans="1:14" x14ac:dyDescent="0.25">
      <c r="A46" s="10"/>
      <c r="B46" s="11"/>
    </row>
    <row r="47" spans="1:14" x14ac:dyDescent="0.25">
      <c r="A47" s="10"/>
      <c r="B47" s="7"/>
      <c r="G47" s="15"/>
    </row>
    <row r="48" spans="1:14" x14ac:dyDescent="0.25">
      <c r="A48" s="10"/>
      <c r="B48" s="11"/>
      <c r="G48" s="15"/>
    </row>
    <row r="51" spans="1:1" x14ac:dyDescent="0.25">
      <c r="A51" s="7"/>
    </row>
  </sheetData>
  <hyperlinks>
    <hyperlink ref="A5" location="Índice!A1" display="Índice/Contents" xr:uid="{3E266659-DDAF-4D4B-BFF9-E929456418EB}"/>
  </hyperlinks>
  <pageMargins left="0.7" right="0.7" top="0.75" bottom="0.75" header="0.3" footer="0.3"/>
  <pageSetup paperSize="9" orientation="portrait" horizontalDpi="1200" verticalDpi="120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5A978-7833-464C-9065-46874B7E98C1}">
  <sheetPr codeName="Sheet53"/>
  <dimension ref="A5:Q50"/>
  <sheetViews>
    <sheetView showGridLines="0" showRowColHeaders="0" workbookViewId="0">
      <selection activeCell="A8" sqref="A8"/>
    </sheetView>
  </sheetViews>
  <sheetFormatPr defaultRowHeight="15" x14ac:dyDescent="0.25"/>
  <cols>
    <col min="1" max="2" width="20.5703125" customWidth="1"/>
    <col min="3" max="3" width="3.5703125" customWidth="1"/>
    <col min="4" max="5" width="25.7109375" customWidth="1"/>
    <col min="6" max="8" width="12.5703125" customWidth="1"/>
    <col min="9" max="9" width="3.5703125" customWidth="1"/>
    <col min="10" max="16" width="12.5703125" customWidth="1"/>
  </cols>
  <sheetData>
    <row r="5" spans="1:5" ht="36" customHeight="1" x14ac:dyDescent="0.25">
      <c r="A5" s="9" t="s">
        <v>6</v>
      </c>
    </row>
    <row r="6" spans="1:5" ht="18.75" x14ac:dyDescent="0.25">
      <c r="A6" s="5" t="s">
        <v>196</v>
      </c>
    </row>
    <row r="7" spans="1:5" x14ac:dyDescent="0.25">
      <c r="A7" s="228" t="str">
        <f>Índice!$A$83</f>
        <v>Parte III. Políticas em análise: Perspetivas para as pensões de velhice em Portugal/Part III. Policy insights: Prospects for old age pensions in Portugal</v>
      </c>
    </row>
    <row r="8" spans="1:5" ht="18.75" x14ac:dyDescent="0.25">
      <c r="A8" s="5"/>
    </row>
    <row r="9" spans="1:5" x14ac:dyDescent="0.25">
      <c r="A9" s="6"/>
    </row>
    <row r="10" spans="1:5" x14ac:dyDescent="0.25">
      <c r="A10" t="s">
        <v>436</v>
      </c>
    </row>
    <row r="11" spans="1:5" x14ac:dyDescent="0.25">
      <c r="A11" s="7" t="s">
        <v>437</v>
      </c>
    </row>
    <row r="12" spans="1:5" x14ac:dyDescent="0.25">
      <c r="A12" s="7"/>
    </row>
    <row r="13" spans="1:5" x14ac:dyDescent="0.25">
      <c r="A13" s="7"/>
    </row>
    <row r="15" spans="1:5" ht="30" x14ac:dyDescent="0.25">
      <c r="B15" s="7"/>
      <c r="C15" s="7"/>
      <c r="D15" s="119" t="s">
        <v>1043</v>
      </c>
      <c r="E15" s="119" t="s">
        <v>438</v>
      </c>
    </row>
    <row r="16" spans="1:5" ht="30" x14ac:dyDescent="0.25">
      <c r="D16" s="138" t="s">
        <v>1044</v>
      </c>
      <c r="E16" s="138" t="s">
        <v>439</v>
      </c>
    </row>
    <row r="17" spans="4:5" x14ac:dyDescent="0.25">
      <c r="D17" s="139"/>
      <c r="E17" s="139"/>
    </row>
    <row r="18" spans="4:5" x14ac:dyDescent="0.25">
      <c r="D18" s="116">
        <v>-1</v>
      </c>
      <c r="E18" s="140">
        <v>11.024573817005418</v>
      </c>
    </row>
    <row r="19" spans="4:5" x14ac:dyDescent="0.25">
      <c r="D19" s="116">
        <v>-0.5</v>
      </c>
      <c r="E19" s="140">
        <v>5.1953438541489021</v>
      </c>
    </row>
    <row r="20" spans="4:5" x14ac:dyDescent="0.25">
      <c r="D20" s="116">
        <v>0</v>
      </c>
      <c r="E20" s="140">
        <v>0</v>
      </c>
    </row>
    <row r="21" spans="4:5" x14ac:dyDescent="0.25">
      <c r="D21" s="116">
        <v>0.5</v>
      </c>
      <c r="E21" s="140">
        <v>-6.9334900891522437</v>
      </c>
    </row>
    <row r="22" spans="4:5" x14ac:dyDescent="0.25">
      <c r="D22" s="116">
        <v>1</v>
      </c>
      <c r="E22" s="140">
        <v>-13.099090882324035</v>
      </c>
    </row>
    <row r="23" spans="4:5" x14ac:dyDescent="0.25">
      <c r="D23" s="116">
        <v>1.5</v>
      </c>
      <c r="E23" s="140">
        <v>-18.592410709231842</v>
      </c>
    </row>
    <row r="24" spans="4:5" x14ac:dyDescent="0.25">
      <c r="D24" s="116">
        <v>2</v>
      </c>
      <c r="E24" s="140">
        <v>-23.496186568941496</v>
      </c>
    </row>
    <row r="25" spans="4:5" x14ac:dyDescent="0.25">
      <c r="D25" s="116">
        <v>2.5</v>
      </c>
      <c r="E25" s="140">
        <v>-27.882117501787704</v>
      </c>
    </row>
    <row r="26" spans="4:5" x14ac:dyDescent="0.25">
      <c r="D26" s="116">
        <v>3</v>
      </c>
      <c r="E26" s="140">
        <v>-31.8124250500789</v>
      </c>
    </row>
    <row r="27" spans="4:5" x14ac:dyDescent="0.25">
      <c r="D27" s="116">
        <v>3.5</v>
      </c>
      <c r="E27" s="140">
        <v>-35.341182947039655</v>
      </c>
    </row>
    <row r="28" spans="4:5" x14ac:dyDescent="0.25">
      <c r="D28" s="116">
        <v>4</v>
      </c>
      <c r="E28" s="140">
        <v>-38.515451457035155</v>
      </c>
    </row>
    <row r="29" spans="4:5" x14ac:dyDescent="0.25">
      <c r="D29" s="116">
        <v>4.5</v>
      </c>
      <c r="E29" s="140">
        <v>-41.376246174983599</v>
      </c>
    </row>
    <row r="30" spans="4:5" x14ac:dyDescent="0.25">
      <c r="D30" s="116">
        <v>5</v>
      </c>
      <c r="E30" s="140">
        <v>-43.95936639371687</v>
      </c>
    </row>
    <row r="31" spans="4:5" x14ac:dyDescent="0.25">
      <c r="D31" s="139"/>
      <c r="E31" s="139"/>
    </row>
    <row r="32" spans="4:5" x14ac:dyDescent="0.25">
      <c r="D32" s="139"/>
      <c r="E32" s="139"/>
    </row>
    <row r="33" spans="1:17" x14ac:dyDescent="0.25">
      <c r="D33" s="139"/>
      <c r="E33" s="139"/>
    </row>
    <row r="34" spans="1:17" x14ac:dyDescent="0.25">
      <c r="D34" s="139"/>
      <c r="E34" s="139"/>
    </row>
    <row r="35" spans="1:17" x14ac:dyDescent="0.25">
      <c r="A35" s="7"/>
      <c r="D35" s="139"/>
      <c r="E35" s="139"/>
    </row>
    <row r="36" spans="1:17" x14ac:dyDescent="0.25">
      <c r="A36" s="7"/>
      <c r="D36" s="139"/>
      <c r="E36" s="139"/>
    </row>
    <row r="37" spans="1:17" x14ac:dyDescent="0.25">
      <c r="A37" s="7"/>
      <c r="B37" s="24"/>
      <c r="C37" s="24"/>
      <c r="D37" s="116"/>
      <c r="E37" s="116"/>
      <c r="F37" s="116"/>
      <c r="G37" s="116"/>
      <c r="H37" s="16"/>
      <c r="I37" s="16"/>
      <c r="J37" s="16"/>
      <c r="K37" s="16"/>
      <c r="L37" s="16"/>
      <c r="M37" s="16"/>
      <c r="N37" s="16"/>
    </row>
    <row r="38" spans="1:17" x14ac:dyDescent="0.25">
      <c r="A38" s="28" t="s">
        <v>440</v>
      </c>
      <c r="B38" s="25"/>
      <c r="C38" s="25"/>
      <c r="D38" s="18"/>
      <c r="E38" s="18"/>
      <c r="F38" s="18"/>
      <c r="G38" s="18"/>
      <c r="H38" s="18"/>
      <c r="I38" s="18"/>
      <c r="J38" s="18"/>
      <c r="K38" s="18"/>
      <c r="L38" s="18"/>
      <c r="M38" s="18"/>
      <c r="N38" s="18"/>
    </row>
    <row r="39" spans="1:17" x14ac:dyDescent="0.25">
      <c r="A39" s="29" t="s">
        <v>441</v>
      </c>
      <c r="B39" s="25"/>
      <c r="C39" s="25"/>
      <c r="D39" s="18"/>
      <c r="E39" s="18"/>
      <c r="F39" s="18"/>
      <c r="G39" s="18"/>
      <c r="H39" s="18"/>
      <c r="I39" s="18"/>
      <c r="J39" s="18"/>
      <c r="K39" s="18"/>
      <c r="L39" s="18"/>
      <c r="M39" s="18"/>
      <c r="N39" s="18"/>
      <c r="O39" s="15"/>
      <c r="P39" s="15"/>
      <c r="Q39" s="15"/>
    </row>
    <row r="40" spans="1:17" x14ac:dyDescent="0.25">
      <c r="A40" s="14"/>
      <c r="B40" s="12"/>
      <c r="C40" s="12"/>
      <c r="H40" s="15"/>
      <c r="I40" s="15"/>
      <c r="J40" s="15"/>
      <c r="K40" s="15"/>
      <c r="L40" s="15"/>
      <c r="N40" s="15"/>
      <c r="O40" s="15"/>
      <c r="P40" s="15"/>
      <c r="Q40" s="15"/>
    </row>
    <row r="41" spans="1:17" x14ac:dyDescent="0.25">
      <c r="A41" s="10"/>
      <c r="B41" s="11"/>
      <c r="C41" s="11"/>
    </row>
    <row r="42" spans="1:17" x14ac:dyDescent="0.25">
      <c r="A42" s="10"/>
      <c r="B42" s="11"/>
      <c r="C42" s="11"/>
      <c r="H42" s="15"/>
      <c r="I42" s="15"/>
      <c r="J42" s="15"/>
      <c r="K42" s="15"/>
      <c r="L42" s="15"/>
      <c r="N42" s="15"/>
      <c r="O42" s="15"/>
      <c r="P42" s="15"/>
      <c r="Q42" s="15"/>
    </row>
    <row r="43" spans="1:17" x14ac:dyDescent="0.25">
      <c r="A43" s="10"/>
      <c r="B43" s="11"/>
      <c r="C43" s="11"/>
      <c r="H43" s="15"/>
      <c r="I43" s="15"/>
      <c r="J43" s="15"/>
      <c r="K43" s="15"/>
      <c r="L43" s="15"/>
      <c r="N43" s="15"/>
      <c r="O43" s="15"/>
      <c r="P43" s="15"/>
      <c r="Q43" s="15"/>
    </row>
    <row r="44" spans="1:17" x14ac:dyDescent="0.25">
      <c r="A44" s="10"/>
      <c r="B44" s="11"/>
      <c r="C44" s="11"/>
      <c r="H44" s="15"/>
      <c r="I44" s="15"/>
      <c r="J44" s="15"/>
      <c r="K44" s="15"/>
      <c r="L44" s="15"/>
      <c r="N44" s="15"/>
      <c r="O44" s="15"/>
      <c r="P44" s="15"/>
      <c r="Q44" s="15"/>
    </row>
    <row r="45" spans="1:17" x14ac:dyDescent="0.25">
      <c r="A45" s="10"/>
      <c r="B45" s="11"/>
      <c r="C45" s="11"/>
    </row>
    <row r="46" spans="1:17" x14ac:dyDescent="0.25">
      <c r="A46" s="10"/>
      <c r="B46" s="7"/>
      <c r="C46" s="7"/>
      <c r="H46" s="15"/>
      <c r="I46" s="15"/>
      <c r="J46" s="15"/>
      <c r="K46" s="15"/>
      <c r="L46" s="15"/>
      <c r="N46" s="15"/>
      <c r="O46" s="15"/>
      <c r="P46" s="15"/>
      <c r="Q46" s="15"/>
    </row>
    <row r="47" spans="1:17" x14ac:dyDescent="0.25">
      <c r="A47" s="10"/>
      <c r="B47" s="11"/>
      <c r="C47" s="11"/>
      <c r="H47" s="15"/>
      <c r="I47" s="15"/>
      <c r="J47" s="15"/>
      <c r="K47" s="15"/>
      <c r="L47" s="15"/>
      <c r="N47" s="15"/>
      <c r="O47" s="15"/>
      <c r="P47" s="15"/>
      <c r="Q47" s="15"/>
    </row>
    <row r="50" spans="1:1" x14ac:dyDescent="0.25">
      <c r="A50" s="7"/>
    </row>
  </sheetData>
  <hyperlinks>
    <hyperlink ref="A5" location="Índice!A1" display="Índice/Contents" xr:uid="{315815BB-600C-45EE-A9F5-36E98B5A29E7}"/>
  </hyperlinks>
  <pageMargins left="0.7" right="0.7" top="0.75" bottom="0.75" header="0.3" footer="0.3"/>
  <pageSetup paperSize="9" orientation="portrait" horizontalDpi="1200" verticalDpi="120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5FB27-8F54-4CCE-985A-D931B35C4961}">
  <sheetPr codeName="Sheet54"/>
  <dimension ref="A5:Q48"/>
  <sheetViews>
    <sheetView showGridLines="0" showRowColHeaders="0" workbookViewId="0">
      <selection activeCell="A9" sqref="A9"/>
    </sheetView>
  </sheetViews>
  <sheetFormatPr defaultRowHeight="15" x14ac:dyDescent="0.25"/>
  <cols>
    <col min="1" max="1" width="20.5703125" customWidth="1"/>
    <col min="2" max="3" width="20.7109375" customWidth="1"/>
    <col min="4" max="5" width="12.5703125" customWidth="1"/>
    <col min="6" max="6" width="3.5703125" customWidth="1"/>
    <col min="7" max="8" width="12.5703125" customWidth="1"/>
    <col min="9" max="9" width="3.5703125" customWidth="1"/>
    <col min="10" max="16" width="12.5703125" customWidth="1"/>
  </cols>
  <sheetData>
    <row r="5" spans="1:8" ht="36" customHeight="1" x14ac:dyDescent="0.25">
      <c r="A5" s="9" t="s">
        <v>6</v>
      </c>
    </row>
    <row r="6" spans="1:8" ht="18.75" x14ac:dyDescent="0.25">
      <c r="A6" s="5" t="s">
        <v>196</v>
      </c>
    </row>
    <row r="7" spans="1:8" x14ac:dyDescent="0.25">
      <c r="A7" s="228" t="str">
        <f>Índice!$A$83</f>
        <v>Parte III. Políticas em análise: Perspetivas para as pensões de velhice em Portugal/Part III. Policy insights: Prospects for old age pensions in Portugal</v>
      </c>
    </row>
    <row r="8" spans="1:8" ht="18.75" x14ac:dyDescent="0.25">
      <c r="A8" s="5"/>
    </row>
    <row r="9" spans="1:8" x14ac:dyDescent="0.25">
      <c r="A9" s="6"/>
    </row>
    <row r="10" spans="1:8" x14ac:dyDescent="0.25">
      <c r="A10" t="s">
        <v>442</v>
      </c>
    </row>
    <row r="11" spans="1:8" x14ac:dyDescent="0.25">
      <c r="A11" s="7" t="s">
        <v>443</v>
      </c>
    </row>
    <row r="12" spans="1:8" x14ac:dyDescent="0.25">
      <c r="A12" s="7"/>
    </row>
    <row r="13" spans="1:8" x14ac:dyDescent="0.25">
      <c r="A13" s="7"/>
    </row>
    <row r="14" spans="1:8" x14ac:dyDescent="0.25">
      <c r="A14" s="7"/>
      <c r="D14" s="286"/>
      <c r="E14" s="286"/>
      <c r="G14" s="286"/>
      <c r="H14" s="286"/>
    </row>
    <row r="15" spans="1:8" ht="30" x14ac:dyDescent="0.25">
      <c r="B15" s="119" t="s">
        <v>444</v>
      </c>
      <c r="C15" s="119" t="s">
        <v>445</v>
      </c>
      <c r="D15" s="287"/>
      <c r="E15" s="287"/>
      <c r="G15" s="287"/>
      <c r="H15" s="287"/>
    </row>
    <row r="16" spans="1:8" ht="30" x14ac:dyDescent="0.25">
      <c r="B16" s="118" t="s">
        <v>446</v>
      </c>
      <c r="C16" s="71" t="s">
        <v>447</v>
      </c>
      <c r="D16" s="116"/>
      <c r="E16" s="116"/>
      <c r="G16" s="116"/>
      <c r="H16" s="116"/>
    </row>
    <row r="17" spans="1:8" x14ac:dyDescent="0.25">
      <c r="B17" s="116" t="s">
        <v>448</v>
      </c>
      <c r="C17" s="78">
        <v>92</v>
      </c>
      <c r="D17" s="139"/>
      <c r="E17" s="139"/>
      <c r="F17" s="139"/>
      <c r="G17" s="139"/>
      <c r="H17" s="139"/>
    </row>
    <row r="18" spans="1:8" x14ac:dyDescent="0.25">
      <c r="B18" s="116" t="s">
        <v>449</v>
      </c>
      <c r="C18" s="78">
        <v>91.100000000000009</v>
      </c>
      <c r="D18" s="139"/>
      <c r="E18" s="139"/>
      <c r="F18" s="139"/>
      <c r="G18" s="139"/>
      <c r="H18" s="139"/>
    </row>
    <row r="19" spans="1:8" x14ac:dyDescent="0.25">
      <c r="B19" s="116" t="s">
        <v>450</v>
      </c>
      <c r="C19" s="78">
        <v>89.550000000000011</v>
      </c>
      <c r="D19" s="139"/>
      <c r="E19" s="139"/>
      <c r="F19" s="139"/>
      <c r="G19" s="139"/>
      <c r="H19" s="139"/>
    </row>
    <row r="20" spans="1:8" x14ac:dyDescent="0.25">
      <c r="B20" s="116" t="s">
        <v>451</v>
      </c>
      <c r="C20" s="78">
        <v>86.775000000000006</v>
      </c>
      <c r="D20" s="139"/>
      <c r="E20" s="139"/>
      <c r="F20" s="139"/>
      <c r="G20" s="139"/>
      <c r="H20" s="139"/>
    </row>
    <row r="21" spans="1:8" x14ac:dyDescent="0.25">
      <c r="B21" s="116" t="s">
        <v>452</v>
      </c>
      <c r="C21" s="78">
        <v>85.420000000000016</v>
      </c>
      <c r="D21" s="139"/>
      <c r="E21" s="139"/>
      <c r="F21" s="139"/>
      <c r="G21" s="139"/>
      <c r="H21" s="139"/>
    </row>
    <row r="22" spans="1:8" x14ac:dyDescent="0.25">
      <c r="B22" s="116"/>
      <c r="C22" s="116"/>
      <c r="D22" s="139"/>
      <c r="E22" s="139"/>
      <c r="F22" s="139"/>
      <c r="G22" s="139"/>
      <c r="H22" s="139"/>
    </row>
    <row r="23" spans="1:8" x14ac:dyDescent="0.25">
      <c r="D23" s="139"/>
      <c r="E23" s="139"/>
      <c r="F23" s="139"/>
      <c r="G23" s="139"/>
      <c r="H23" s="139"/>
    </row>
    <row r="24" spans="1:8" x14ac:dyDescent="0.25">
      <c r="D24" s="139"/>
      <c r="E24" s="139"/>
      <c r="F24" s="139"/>
      <c r="G24" s="139"/>
      <c r="H24" s="139"/>
    </row>
    <row r="25" spans="1:8" x14ac:dyDescent="0.25">
      <c r="A25" s="7"/>
      <c r="B25" s="24"/>
      <c r="C25" s="24"/>
      <c r="D25" s="116"/>
      <c r="E25" s="116"/>
      <c r="F25" s="116"/>
      <c r="G25" s="116"/>
      <c r="H25" s="139"/>
    </row>
    <row r="26" spans="1:8" x14ac:dyDescent="0.25">
      <c r="A26" s="28" t="s">
        <v>453</v>
      </c>
      <c r="B26" s="25"/>
      <c r="C26" s="25"/>
      <c r="D26" s="18"/>
      <c r="E26" s="18"/>
      <c r="F26" s="18"/>
      <c r="G26" s="18"/>
      <c r="H26" s="139"/>
    </row>
    <row r="27" spans="1:8" x14ac:dyDescent="0.25">
      <c r="A27" s="29" t="s">
        <v>454</v>
      </c>
      <c r="B27" s="25"/>
      <c r="C27" s="25"/>
      <c r="D27" s="18"/>
      <c r="E27" s="18"/>
      <c r="F27" s="18"/>
      <c r="G27" s="18"/>
      <c r="H27" s="139"/>
    </row>
    <row r="28" spans="1:8" x14ac:dyDescent="0.25">
      <c r="A28" s="14"/>
      <c r="B28" s="12"/>
      <c r="C28" s="12"/>
      <c r="H28" s="139"/>
    </row>
    <row r="29" spans="1:8" x14ac:dyDescent="0.25">
      <c r="A29" s="10"/>
      <c r="B29" s="11"/>
      <c r="C29" s="11"/>
      <c r="H29" s="139"/>
    </row>
    <row r="30" spans="1:8" x14ac:dyDescent="0.25">
      <c r="A30" s="10"/>
      <c r="B30" s="11"/>
      <c r="C30" s="11"/>
      <c r="H30" s="139"/>
    </row>
    <row r="31" spans="1:8" x14ac:dyDescent="0.25">
      <c r="A31" s="10"/>
      <c r="B31" s="11"/>
      <c r="C31" s="11"/>
      <c r="H31" s="16"/>
    </row>
    <row r="32" spans="1:8" x14ac:dyDescent="0.25">
      <c r="A32" s="10"/>
      <c r="B32" s="11"/>
      <c r="C32" s="11"/>
      <c r="H32" s="18"/>
    </row>
    <row r="33" spans="1:17" x14ac:dyDescent="0.25">
      <c r="A33" s="10"/>
      <c r="B33" s="11"/>
      <c r="C33" s="11"/>
      <c r="H33" s="18"/>
    </row>
    <row r="34" spans="1:17" x14ac:dyDescent="0.25">
      <c r="A34" s="10"/>
      <c r="B34" s="7"/>
      <c r="C34" s="7"/>
      <c r="H34" s="15"/>
    </row>
    <row r="35" spans="1:17" x14ac:dyDescent="0.25">
      <c r="A35" s="10"/>
      <c r="B35" s="11"/>
      <c r="C35" s="11"/>
    </row>
    <row r="36" spans="1:17" x14ac:dyDescent="0.25">
      <c r="H36" s="15"/>
    </row>
    <row r="37" spans="1:17" x14ac:dyDescent="0.25">
      <c r="H37" s="15"/>
    </row>
    <row r="38" spans="1:17" x14ac:dyDescent="0.25">
      <c r="A38" s="7"/>
      <c r="H38" s="15"/>
      <c r="I38" s="16"/>
      <c r="J38" s="16"/>
      <c r="K38" s="16"/>
      <c r="L38" s="16"/>
      <c r="M38" s="16"/>
      <c r="N38" s="16"/>
    </row>
    <row r="39" spans="1:17" x14ac:dyDescent="0.25">
      <c r="I39" s="18"/>
      <c r="J39" s="18"/>
      <c r="K39" s="18"/>
      <c r="L39" s="18"/>
      <c r="M39" s="18"/>
      <c r="N39" s="18"/>
    </row>
    <row r="40" spans="1:17" x14ac:dyDescent="0.25">
      <c r="H40" s="15"/>
      <c r="I40" s="18"/>
      <c r="J40" s="18"/>
      <c r="K40" s="18"/>
      <c r="L40" s="18"/>
      <c r="M40" s="18"/>
      <c r="N40" s="18"/>
      <c r="O40" s="15"/>
      <c r="P40" s="15"/>
      <c r="Q40" s="15"/>
    </row>
    <row r="41" spans="1:17" x14ac:dyDescent="0.25">
      <c r="H41" s="15"/>
      <c r="I41" s="15"/>
      <c r="J41" s="15"/>
      <c r="K41" s="15"/>
      <c r="L41" s="15"/>
      <c r="N41" s="15"/>
      <c r="O41" s="15"/>
      <c r="P41" s="15"/>
      <c r="Q41" s="15"/>
    </row>
    <row r="43" spans="1:17" x14ac:dyDescent="0.25">
      <c r="I43" s="15"/>
      <c r="J43" s="15"/>
      <c r="K43" s="15"/>
      <c r="L43" s="15"/>
      <c r="N43" s="15"/>
      <c r="O43" s="15"/>
      <c r="P43" s="15"/>
      <c r="Q43" s="15"/>
    </row>
    <row r="44" spans="1:17" x14ac:dyDescent="0.25">
      <c r="I44" s="15"/>
      <c r="J44" s="15"/>
      <c r="K44" s="15"/>
      <c r="L44" s="15"/>
      <c r="N44" s="15"/>
      <c r="O44" s="15"/>
      <c r="P44" s="15"/>
      <c r="Q44" s="15"/>
    </row>
    <row r="45" spans="1:17" x14ac:dyDescent="0.25">
      <c r="I45" s="15"/>
      <c r="J45" s="15"/>
      <c r="K45" s="15"/>
      <c r="L45" s="15"/>
      <c r="N45" s="15"/>
      <c r="O45" s="15"/>
      <c r="P45" s="15"/>
      <c r="Q45" s="15"/>
    </row>
    <row r="47" spans="1:17" x14ac:dyDescent="0.25">
      <c r="I47" s="15"/>
      <c r="J47" s="15"/>
      <c r="K47" s="15"/>
      <c r="L47" s="15"/>
      <c r="N47" s="15"/>
      <c r="O47" s="15"/>
      <c r="P47" s="15"/>
      <c r="Q47" s="15"/>
    </row>
    <row r="48" spans="1:17" x14ac:dyDescent="0.25">
      <c r="I48" s="15"/>
      <c r="J48" s="15"/>
      <c r="K48" s="15"/>
      <c r="L48" s="15"/>
      <c r="N48" s="15"/>
      <c r="O48" s="15"/>
      <c r="P48" s="15"/>
      <c r="Q48" s="15"/>
    </row>
  </sheetData>
  <mergeCells count="4">
    <mergeCell ref="D14:E14"/>
    <mergeCell ref="G14:H14"/>
    <mergeCell ref="D15:E15"/>
    <mergeCell ref="G15:H15"/>
  </mergeCells>
  <hyperlinks>
    <hyperlink ref="A5" location="Índice!A1" display="Índice/Contents" xr:uid="{41A92F83-2A5A-4759-BCEE-C972CD61BC33}"/>
  </hyperlinks>
  <pageMargins left="0.7" right="0.7" top="0.75" bottom="0.75" header="0.3" footer="0.3"/>
  <pageSetup paperSize="9" orientation="portrait" horizontalDpi="1200" verticalDpi="120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7E172-7EC6-4CBF-9679-8FD3135BAC77}">
  <sheetPr codeName="Sheet55"/>
  <dimension ref="A5:Q42"/>
  <sheetViews>
    <sheetView showGridLines="0" showRowColHeaders="0" workbookViewId="0">
      <selection activeCell="A5" sqref="A5"/>
    </sheetView>
  </sheetViews>
  <sheetFormatPr defaultRowHeight="15" x14ac:dyDescent="0.25"/>
  <cols>
    <col min="1" max="1" width="20.5703125" customWidth="1"/>
    <col min="2" max="5" width="20.7109375" customWidth="1"/>
    <col min="6" max="6" width="11.5703125" customWidth="1"/>
    <col min="7" max="8" width="12.5703125" customWidth="1"/>
    <col min="9" max="9" width="3.5703125" customWidth="1"/>
    <col min="10" max="16" width="12.5703125" customWidth="1"/>
  </cols>
  <sheetData>
    <row r="5" spans="1:6" ht="36" customHeight="1" x14ac:dyDescent="0.25">
      <c r="A5" s="9" t="s">
        <v>6</v>
      </c>
    </row>
    <row r="6" spans="1:6" ht="18.75" x14ac:dyDescent="0.25">
      <c r="A6" s="5" t="s">
        <v>196</v>
      </c>
    </row>
    <row r="7" spans="1:6" x14ac:dyDescent="0.25">
      <c r="A7" s="228" t="str">
        <f>Índice!$A$83</f>
        <v>Parte III. Políticas em análise: Perspetivas para as pensões de velhice em Portugal/Part III. Policy insights: Prospects for old age pensions in Portugal</v>
      </c>
    </row>
    <row r="8" spans="1:6" ht="18.75" x14ac:dyDescent="0.25">
      <c r="A8" s="5"/>
    </row>
    <row r="9" spans="1:6" x14ac:dyDescent="0.25">
      <c r="A9" s="6"/>
    </row>
    <row r="10" spans="1:6" x14ac:dyDescent="0.25">
      <c r="A10" t="s">
        <v>455</v>
      </c>
    </row>
    <row r="11" spans="1:6" x14ac:dyDescent="0.25">
      <c r="A11" s="7" t="s">
        <v>456</v>
      </c>
    </row>
    <row r="12" spans="1:6" x14ac:dyDescent="0.25">
      <c r="A12" s="7"/>
    </row>
    <row r="13" spans="1:6" x14ac:dyDescent="0.25">
      <c r="A13" s="7"/>
    </row>
    <row r="14" spans="1:6" ht="30" x14ac:dyDescent="0.25">
      <c r="A14" s="7"/>
      <c r="B14" s="119" t="s">
        <v>1043</v>
      </c>
      <c r="C14" s="119" t="s">
        <v>457</v>
      </c>
      <c r="D14" s="119" t="s">
        <v>458</v>
      </c>
      <c r="E14" s="119" t="s">
        <v>459</v>
      </c>
    </row>
    <row r="15" spans="1:6" ht="30" x14ac:dyDescent="0.25">
      <c r="B15" s="239" t="s">
        <v>1044</v>
      </c>
      <c r="C15" s="118" t="s">
        <v>460</v>
      </c>
      <c r="D15" s="118" t="s">
        <v>461</v>
      </c>
      <c r="E15" s="118" t="s">
        <v>462</v>
      </c>
    </row>
    <row r="16" spans="1:6" x14ac:dyDescent="0.25">
      <c r="B16" s="116">
        <v>-1</v>
      </c>
      <c r="C16" s="140">
        <v>111.47686068971056</v>
      </c>
      <c r="D16" s="140">
        <v>87.884532537334366</v>
      </c>
      <c r="E16" s="140">
        <v>130.97610753977057</v>
      </c>
      <c r="F16" s="7"/>
    </row>
    <row r="17" spans="1:17" x14ac:dyDescent="0.25">
      <c r="B17" s="116">
        <v>-0.5</v>
      </c>
      <c r="C17" s="140">
        <v>100.61800479379453</v>
      </c>
      <c r="D17" s="140">
        <v>83.831546110346153</v>
      </c>
      <c r="E17" s="140">
        <v>114.70803403923753</v>
      </c>
      <c r="F17" s="116"/>
    </row>
    <row r="18" spans="1:17" x14ac:dyDescent="0.25">
      <c r="B18" s="116">
        <v>0</v>
      </c>
      <c r="C18" s="141">
        <v>91.162245684057467</v>
      </c>
      <c r="D18" s="141">
        <v>80</v>
      </c>
      <c r="E18" s="141">
        <v>105.26568623391368</v>
      </c>
      <c r="F18" s="116"/>
    </row>
    <row r="19" spans="1:17" x14ac:dyDescent="0.25">
      <c r="B19" s="116">
        <v>0.5</v>
      </c>
      <c r="C19" s="141">
        <v>82.830660632683973</v>
      </c>
      <c r="D19" s="141">
        <v>78.266552115527247</v>
      </c>
      <c r="E19" s="141">
        <v>97.162059833204495</v>
      </c>
      <c r="F19" s="116"/>
    </row>
    <row r="20" spans="1:17" x14ac:dyDescent="0.25">
      <c r="B20" s="116">
        <v>1</v>
      </c>
      <c r="C20" s="141">
        <v>75.455636192990227</v>
      </c>
      <c r="D20" s="141">
        <v>76.593823906002825</v>
      </c>
      <c r="E20" s="141">
        <v>90.251662795766151</v>
      </c>
      <c r="F20" s="116"/>
    </row>
    <row r="21" spans="1:17" x14ac:dyDescent="0.25">
      <c r="B21" s="116">
        <v>1.5</v>
      </c>
      <c r="C21" s="141">
        <v>68.996185449330227</v>
      </c>
      <c r="D21" s="141">
        <v>74.979220865884116</v>
      </c>
      <c r="E21" s="141">
        <v>83.73337725781505</v>
      </c>
      <c r="F21" s="116"/>
    </row>
    <row r="22" spans="1:17" x14ac:dyDescent="0.25">
      <c r="B22" s="116">
        <v>2</v>
      </c>
      <c r="C22" s="141">
        <v>63.322179041270516</v>
      </c>
      <c r="D22" s="141">
        <v>73.420275906829318</v>
      </c>
      <c r="E22" s="141">
        <v>78.662023159978631</v>
      </c>
      <c r="F22" s="116"/>
    </row>
    <row r="23" spans="1:17" x14ac:dyDescent="0.25">
      <c r="B23" s="116">
        <v>2.5</v>
      </c>
      <c r="C23" s="141">
        <v>58.323557768956526</v>
      </c>
      <c r="D23" s="141">
        <v>71.914642373713576</v>
      </c>
      <c r="E23" s="141">
        <v>74.336122629766109</v>
      </c>
      <c r="F23" s="116"/>
    </row>
    <row r="24" spans="1:17" x14ac:dyDescent="0.25">
      <c r="B24" s="116">
        <v>3</v>
      </c>
      <c r="C24" s="141">
        <v>53.907053291420112</v>
      </c>
      <c r="D24" s="141">
        <v>70.460087480436556</v>
      </c>
      <c r="E24" s="141">
        <v>70.149310572268561</v>
      </c>
      <c r="F24" s="116"/>
    </row>
    <row r="25" spans="1:17" x14ac:dyDescent="0.25">
      <c r="B25" s="116">
        <v>3.5</v>
      </c>
      <c r="C25" s="141">
        <v>49.993469139641746</v>
      </c>
      <c r="D25" s="141">
        <v>69.054486138180479</v>
      </c>
      <c r="E25" s="141">
        <v>67.006084422131309</v>
      </c>
      <c r="F25" s="116"/>
    </row>
    <row r="26" spans="1:17" x14ac:dyDescent="0.25">
      <c r="B26" s="116">
        <v>4</v>
      </c>
      <c r="C26" s="141">
        <v>46.70902500252555</v>
      </c>
      <c r="D26" s="141">
        <v>67.695815150685789</v>
      </c>
      <c r="E26" s="141">
        <v>64.009287620087633</v>
      </c>
      <c r="F26" s="116"/>
      <c r="L26" s="16"/>
      <c r="M26" s="16"/>
      <c r="N26" s="16"/>
    </row>
    <row r="27" spans="1:17" x14ac:dyDescent="0.25">
      <c r="B27" s="116">
        <v>4.5</v>
      </c>
      <c r="C27" s="141">
        <v>43.362997562343253</v>
      </c>
      <c r="D27" s="141">
        <v>66.382147752887562</v>
      </c>
      <c r="E27" s="141">
        <v>60.725587982512621</v>
      </c>
      <c r="F27" s="116"/>
      <c r="L27" s="121"/>
      <c r="M27" s="121"/>
      <c r="N27" s="121"/>
      <c r="O27" s="121"/>
      <c r="P27" s="121"/>
    </row>
    <row r="28" spans="1:17" x14ac:dyDescent="0.25">
      <c r="B28" s="116">
        <v>5</v>
      </c>
      <c r="C28" s="141">
        <v>40.397290661537959</v>
      </c>
      <c r="D28" s="141">
        <v>65.111648470889421</v>
      </c>
      <c r="E28" s="141">
        <v>57.073321965178735</v>
      </c>
      <c r="F28" s="116"/>
      <c r="L28" s="142"/>
      <c r="M28" s="142"/>
      <c r="N28" s="142"/>
      <c r="O28" s="142"/>
      <c r="P28" s="142"/>
      <c r="Q28" s="15"/>
    </row>
    <row r="29" spans="1:17" x14ac:dyDescent="0.25">
      <c r="A29" s="7"/>
      <c r="B29" s="7"/>
      <c r="C29" s="7"/>
      <c r="D29" s="7"/>
      <c r="E29" s="7"/>
      <c r="F29" s="7"/>
      <c r="G29" s="7"/>
      <c r="H29" s="7"/>
      <c r="I29" s="7"/>
      <c r="J29" s="7"/>
      <c r="K29" s="7"/>
      <c r="L29" s="15"/>
      <c r="N29" s="15"/>
      <c r="O29" s="15"/>
      <c r="P29" s="15"/>
      <c r="Q29" s="15"/>
    </row>
    <row r="30" spans="1:17" x14ac:dyDescent="0.25">
      <c r="A30" s="142" t="s">
        <v>463</v>
      </c>
      <c r="B30" s="142"/>
      <c r="C30" s="142"/>
      <c r="D30" s="142"/>
      <c r="E30" s="142"/>
      <c r="F30" s="142"/>
      <c r="G30" s="142"/>
      <c r="H30" s="142"/>
      <c r="I30" s="142"/>
      <c r="J30" s="142"/>
      <c r="K30" s="142"/>
    </row>
    <row r="31" spans="1:17" x14ac:dyDescent="0.25">
      <c r="A31" s="265" t="s">
        <v>464</v>
      </c>
      <c r="B31" s="121"/>
      <c r="C31" s="121"/>
      <c r="D31" s="121"/>
      <c r="E31" s="121"/>
      <c r="F31" s="121"/>
      <c r="G31" s="121"/>
      <c r="H31" s="121"/>
      <c r="I31" s="121"/>
      <c r="J31" s="121"/>
      <c r="K31" s="121"/>
      <c r="L31" s="15"/>
      <c r="N31" s="15"/>
      <c r="O31" s="15"/>
      <c r="P31" s="15"/>
      <c r="Q31" s="15"/>
    </row>
    <row r="32" spans="1:17" x14ac:dyDescent="0.25">
      <c r="A32" s="14"/>
      <c r="B32" s="12"/>
      <c r="C32" s="12"/>
      <c r="H32" s="15"/>
      <c r="I32" s="15"/>
      <c r="J32" s="15"/>
      <c r="K32" s="15"/>
      <c r="L32" s="15"/>
      <c r="N32" s="15"/>
      <c r="O32" s="15"/>
      <c r="P32" s="15"/>
      <c r="Q32" s="15"/>
    </row>
    <row r="33" spans="1:17" x14ac:dyDescent="0.25">
      <c r="A33" s="10"/>
      <c r="B33" s="11"/>
      <c r="C33" s="11"/>
      <c r="L33" s="15"/>
      <c r="N33" s="15"/>
      <c r="O33" s="15"/>
      <c r="P33" s="15"/>
      <c r="Q33" s="15"/>
    </row>
    <row r="34" spans="1:17" x14ac:dyDescent="0.25">
      <c r="A34" s="10"/>
      <c r="B34" s="11"/>
      <c r="C34" s="11"/>
      <c r="H34" s="15"/>
      <c r="I34" s="15"/>
      <c r="J34" s="15"/>
      <c r="K34" s="15"/>
    </row>
    <row r="35" spans="1:17" x14ac:dyDescent="0.25">
      <c r="A35" s="10"/>
      <c r="B35" s="11"/>
      <c r="C35" s="11"/>
      <c r="H35" s="15"/>
      <c r="I35" s="15"/>
      <c r="J35" s="15"/>
      <c r="K35" s="15"/>
      <c r="L35" s="15"/>
      <c r="N35" s="15"/>
      <c r="O35" s="15"/>
      <c r="P35" s="15"/>
      <c r="Q35" s="15"/>
    </row>
    <row r="36" spans="1:17" x14ac:dyDescent="0.25">
      <c r="A36" s="10"/>
      <c r="B36" s="11"/>
      <c r="C36" s="11"/>
      <c r="H36" s="15"/>
      <c r="I36" s="15"/>
      <c r="J36" s="15"/>
      <c r="K36" s="15"/>
      <c r="L36" s="15"/>
      <c r="N36" s="15"/>
      <c r="O36" s="15"/>
      <c r="P36" s="15"/>
      <c r="Q36" s="15"/>
    </row>
    <row r="37" spans="1:17" x14ac:dyDescent="0.25">
      <c r="A37" s="10"/>
      <c r="B37" s="11"/>
      <c r="C37" s="11"/>
    </row>
    <row r="38" spans="1:17" x14ac:dyDescent="0.25">
      <c r="A38" s="10"/>
      <c r="B38" s="7"/>
      <c r="C38" s="7"/>
      <c r="H38" s="15"/>
      <c r="I38" s="15"/>
      <c r="J38" s="15"/>
      <c r="K38" s="15"/>
    </row>
    <row r="39" spans="1:17" x14ac:dyDescent="0.25">
      <c r="A39" s="10"/>
      <c r="B39" s="11"/>
      <c r="C39" s="11"/>
      <c r="H39" s="15"/>
      <c r="I39" s="15"/>
      <c r="J39" s="15"/>
      <c r="K39" s="15"/>
    </row>
    <row r="42" spans="1:17" x14ac:dyDescent="0.25">
      <c r="A42" s="7"/>
    </row>
  </sheetData>
  <hyperlinks>
    <hyperlink ref="A5" location="Índice!A1" display="Índice/Contents" xr:uid="{B5A77E17-8359-4E20-BEA4-55BD4448E3B9}"/>
  </hyperlinks>
  <pageMargins left="0.7" right="0.7" top="0.75" bottom="0.75" header="0.3" footer="0.3"/>
  <pageSetup paperSize="9" orientation="portrait" horizontalDpi="1200" verticalDpi="1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7AFF8-12BD-4080-AF0E-4A5F03A08E10}">
  <sheetPr codeName="Sheet56"/>
  <dimension ref="A5:N76"/>
  <sheetViews>
    <sheetView showGridLines="0" showRowColHeaders="0" workbookViewId="0">
      <selection activeCell="A8" sqref="A8"/>
    </sheetView>
  </sheetViews>
  <sheetFormatPr defaultRowHeight="15" x14ac:dyDescent="0.25"/>
  <cols>
    <col min="1" max="1" width="20.5703125" customWidth="1"/>
    <col min="2" max="2" width="35.7109375" customWidth="1"/>
    <col min="3" max="3" width="3.5703125" customWidth="1"/>
    <col min="4" max="4" width="20.5703125" customWidth="1"/>
    <col min="5" max="5" width="3.5703125" customWidth="1"/>
    <col min="6" max="6" width="20.5703125" customWidth="1"/>
    <col min="7" max="7" width="3.5703125" customWidth="1"/>
    <col min="8" max="8" width="20.5703125" customWidth="1"/>
    <col min="9" max="9" width="3.5703125" customWidth="1"/>
    <col min="10" max="10" width="20.5703125" customWidth="1"/>
    <col min="11" max="13" width="12.5703125" customWidth="1"/>
  </cols>
  <sheetData>
    <row r="5" spans="1:10" ht="36" customHeight="1" x14ac:dyDescent="0.25">
      <c r="A5" s="9" t="s">
        <v>6</v>
      </c>
    </row>
    <row r="6" spans="1:10" ht="18.75" x14ac:dyDescent="0.25">
      <c r="A6" s="5" t="s">
        <v>196</v>
      </c>
    </row>
    <row r="7" spans="1:10" x14ac:dyDescent="0.25">
      <c r="A7" s="228" t="str">
        <f>Índice!$A$83</f>
        <v>Parte III. Políticas em análise: Perspetivas para as pensões de velhice em Portugal/Part III. Policy insights: Prospects for old age pensions in Portugal</v>
      </c>
    </row>
    <row r="8" spans="1:10" ht="18.75" x14ac:dyDescent="0.25">
      <c r="A8" s="5"/>
    </row>
    <row r="9" spans="1:10" x14ac:dyDescent="0.25">
      <c r="A9" s="6"/>
    </row>
    <row r="10" spans="1:10" x14ac:dyDescent="0.25">
      <c r="A10" t="s">
        <v>465</v>
      </c>
    </row>
    <row r="11" spans="1:10" x14ac:dyDescent="0.25">
      <c r="A11" s="7" t="s">
        <v>466</v>
      </c>
    </row>
    <row r="12" spans="1:10" x14ac:dyDescent="0.25">
      <c r="A12" s="7"/>
    </row>
    <row r="13" spans="1:10" x14ac:dyDescent="0.25">
      <c r="A13" s="7"/>
    </row>
    <row r="14" spans="1:10" x14ac:dyDescent="0.25">
      <c r="A14" s="7"/>
    </row>
    <row r="15" spans="1:10" ht="30" customHeight="1" x14ac:dyDescent="0.25">
      <c r="B15" s="43" t="s">
        <v>166</v>
      </c>
      <c r="D15" s="238" t="s">
        <v>467</v>
      </c>
      <c r="E15" s="235"/>
      <c r="F15" s="46" t="s">
        <v>468</v>
      </c>
      <c r="G15" s="235"/>
      <c r="H15" s="46" t="s">
        <v>469</v>
      </c>
      <c r="J15" s="120"/>
    </row>
    <row r="16" spans="1:10" ht="6.75" customHeight="1" x14ac:dyDescent="0.25">
      <c r="B16" s="43"/>
      <c r="D16" s="238"/>
      <c r="E16" s="235"/>
      <c r="F16" s="46"/>
      <c r="G16" s="235"/>
      <c r="H16" s="46"/>
      <c r="J16" s="238"/>
    </row>
    <row r="17" spans="2:10" ht="45" x14ac:dyDescent="0.25">
      <c r="B17" s="7" t="s">
        <v>167</v>
      </c>
      <c r="C17" s="7"/>
      <c r="D17" s="239" t="s">
        <v>470</v>
      </c>
      <c r="E17" s="235"/>
      <c r="F17" s="48" t="s">
        <v>471</v>
      </c>
      <c r="G17" s="235"/>
      <c r="H17" s="48" t="s">
        <v>472</v>
      </c>
      <c r="J17" s="71"/>
    </row>
    <row r="18" spans="2:10" x14ac:dyDescent="0.25">
      <c r="D18" s="55"/>
      <c r="F18" s="55"/>
      <c r="H18" s="55"/>
      <c r="J18" s="55"/>
    </row>
    <row r="19" spans="2:10" x14ac:dyDescent="0.25">
      <c r="B19" s="44">
        <v>2002</v>
      </c>
      <c r="D19" s="78">
        <v>909.39980633875268</v>
      </c>
      <c r="E19" s="234"/>
      <c r="F19" s="78">
        <v>909.39980633875268</v>
      </c>
      <c r="G19" s="234"/>
      <c r="H19" s="78">
        <v>909.39980633875268</v>
      </c>
      <c r="J19" s="55"/>
    </row>
    <row r="20" spans="2:10" x14ac:dyDescent="0.25">
      <c r="B20" s="44">
        <v>2003</v>
      </c>
      <c r="D20" s="78">
        <v>940.6047016542982</v>
      </c>
      <c r="E20" s="234"/>
      <c r="F20" s="78">
        <v>984.27362760025426</v>
      </c>
      <c r="G20" s="234"/>
      <c r="H20" s="78">
        <v>913.85764852668785</v>
      </c>
      <c r="J20" s="55"/>
    </row>
    <row r="21" spans="2:10" x14ac:dyDescent="0.25">
      <c r="B21" s="44">
        <v>2004</v>
      </c>
      <c r="D21" s="78">
        <v>972.88035318165146</v>
      </c>
      <c r="E21" s="234"/>
      <c r="F21" s="78">
        <v>1065.3120522311685</v>
      </c>
      <c r="G21" s="234"/>
      <c r="H21" s="78">
        <v>918.33734288221069</v>
      </c>
      <c r="J21" s="55"/>
    </row>
    <row r="22" spans="2:10" x14ac:dyDescent="0.25">
      <c r="B22" s="44">
        <v>2005</v>
      </c>
      <c r="D22" s="78">
        <v>1006.2635025555317</v>
      </c>
      <c r="E22" s="234"/>
      <c r="F22" s="78">
        <v>1153.022631923955</v>
      </c>
      <c r="G22" s="234"/>
      <c r="H22" s="78">
        <v>922.83899652379023</v>
      </c>
      <c r="J22" s="55"/>
    </row>
    <row r="23" spans="2:10" x14ac:dyDescent="0.25">
      <c r="B23" s="44">
        <v>2006</v>
      </c>
      <c r="D23" s="78">
        <v>1040.7921521530254</v>
      </c>
      <c r="E23" s="234"/>
      <c r="F23" s="78">
        <v>1247.9547067401022</v>
      </c>
      <c r="G23" s="234"/>
      <c r="H23" s="78">
        <v>927.36271709498521</v>
      </c>
      <c r="J23" s="55"/>
    </row>
    <row r="24" spans="2:10" x14ac:dyDescent="0.25">
      <c r="B24" s="44">
        <v>2007</v>
      </c>
      <c r="D24" s="78">
        <v>1076.5056083543548</v>
      </c>
      <c r="E24" s="234"/>
      <c r="F24" s="78">
        <v>1350.7028456814269</v>
      </c>
      <c r="G24" s="234"/>
      <c r="H24" s="78">
        <v>931.90861276701946</v>
      </c>
      <c r="J24" s="55"/>
    </row>
    <row r="25" spans="2:10" x14ac:dyDescent="0.25">
      <c r="B25" s="44">
        <v>2008</v>
      </c>
      <c r="D25" s="78">
        <v>1113.4445262880824</v>
      </c>
      <c r="E25" s="234"/>
      <c r="F25" s="78">
        <v>1461.9105705347135</v>
      </c>
      <c r="G25" s="234"/>
      <c r="H25" s="78">
        <v>936.47679224136732</v>
      </c>
      <c r="J25" s="55"/>
    </row>
    <row r="26" spans="2:10" x14ac:dyDescent="0.25">
      <c r="B26" s="44">
        <v>2009</v>
      </c>
      <c r="D26" s="78">
        <v>1151.6509561116932</v>
      </c>
      <c r="E26" s="234"/>
      <c r="F26" s="78">
        <v>1582.274386312504</v>
      </c>
      <c r="G26" s="234"/>
      <c r="H26" s="78">
        <v>941.06736475235459</v>
      </c>
      <c r="J26" s="55"/>
    </row>
    <row r="27" spans="2:10" x14ac:dyDescent="0.25">
      <c r="B27" s="44">
        <v>2010</v>
      </c>
      <c r="D27" s="78">
        <v>1191.1683908802315</v>
      </c>
      <c r="E27" s="234"/>
      <c r="F27" s="78">
        <v>1712.548143533081</v>
      </c>
      <c r="G27" s="234"/>
      <c r="H27" s="78">
        <v>945.680440069768</v>
      </c>
      <c r="J27" s="55"/>
    </row>
    <row r="28" spans="2:10" x14ac:dyDescent="0.25">
      <c r="B28" s="44">
        <v>2011</v>
      </c>
      <c r="D28" s="78">
        <v>1232.0418160574943</v>
      </c>
      <c r="E28" s="234"/>
      <c r="F28" s="78">
        <v>1853.5477596610485</v>
      </c>
      <c r="G28" s="234"/>
      <c r="H28" s="78">
        <v>950.31612850148247</v>
      </c>
      <c r="J28" s="55"/>
    </row>
    <row r="29" spans="2:10" x14ac:dyDescent="0.25">
      <c r="B29" s="44">
        <v>2012</v>
      </c>
      <c r="D29" s="78">
        <v>1274.3177607261337</v>
      </c>
      <c r="E29" s="234"/>
      <c r="F29" s="78">
        <v>2006.1563292793512</v>
      </c>
      <c r="G29" s="234"/>
      <c r="H29" s="78">
        <v>954.97454089609732</v>
      </c>
      <c r="J29" s="55"/>
    </row>
    <row r="30" spans="2:10" x14ac:dyDescent="0.25">
      <c r="B30" s="44">
        <v>2013</v>
      </c>
      <c r="D30" s="78">
        <v>1318.0443505549717</v>
      </c>
      <c r="E30" s="234"/>
      <c r="F30" s="78">
        <v>2015.9904289326817</v>
      </c>
      <c r="G30" s="234"/>
      <c r="H30" s="78">
        <v>959.65578864558813</v>
      </c>
      <c r="J30" s="55"/>
    </row>
    <row r="31" spans="2:10" x14ac:dyDescent="0.25">
      <c r="B31" s="44">
        <v>2014</v>
      </c>
      <c r="D31" s="78">
        <v>1363.2713625838187</v>
      </c>
      <c r="E31" s="234"/>
      <c r="F31" s="78">
        <v>2025.872734956861</v>
      </c>
      <c r="G31" s="234"/>
      <c r="H31" s="78">
        <v>964.35998368796834</v>
      </c>
      <c r="J31" s="55"/>
    </row>
    <row r="32" spans="2:10" x14ac:dyDescent="0.25">
      <c r="B32" s="44">
        <v>2015</v>
      </c>
      <c r="D32" s="78">
        <v>1410.0502818881655</v>
      </c>
      <c r="E32" s="234"/>
      <c r="F32" s="78">
        <v>2035.8034836576298</v>
      </c>
      <c r="G32" s="234"/>
      <c r="H32" s="78">
        <v>969.08723850996807</v>
      </c>
      <c r="J32" s="55"/>
    </row>
    <row r="33" spans="2:10" x14ac:dyDescent="0.25">
      <c r="B33" s="44">
        <v>2016</v>
      </c>
      <c r="D33" s="78">
        <v>1458.4343601882495</v>
      </c>
      <c r="E33" s="234"/>
      <c r="F33" s="78">
        <v>2045.7829124990883</v>
      </c>
      <c r="G33" s="234"/>
      <c r="H33" s="78">
        <v>973.83766614972262</v>
      </c>
      <c r="J33" s="55"/>
    </row>
    <row r="34" spans="2:10" x14ac:dyDescent="0.25">
      <c r="B34" s="44">
        <v>2017</v>
      </c>
      <c r="D34" s="78">
        <v>1508.478676469219</v>
      </c>
      <c r="E34" s="234"/>
      <c r="F34" s="78">
        <v>2055.8112601093785</v>
      </c>
      <c r="G34" s="234"/>
      <c r="H34" s="78">
        <v>978.61138019947623</v>
      </c>
      <c r="J34" s="55"/>
    </row>
    <row r="35" spans="2:10" x14ac:dyDescent="0.25">
      <c r="B35" s="44">
        <v>2018</v>
      </c>
      <c r="D35" s="78">
        <v>1560.2401996813978</v>
      </c>
      <c r="E35" s="234"/>
      <c r="F35" s="78">
        <v>2065.8887662863849</v>
      </c>
      <c r="G35" s="234"/>
      <c r="H35" s="78">
        <v>983.40849480829706</v>
      </c>
      <c r="J35" s="55"/>
    </row>
    <row r="36" spans="2:10" x14ac:dyDescent="0.25">
      <c r="B36" s="44">
        <v>2019</v>
      </c>
      <c r="D36" s="78">
        <v>1613.7778535920338</v>
      </c>
      <c r="E36" s="234"/>
      <c r="F36" s="78">
        <v>2076.0156720034747</v>
      </c>
      <c r="G36" s="234"/>
      <c r="H36" s="78">
        <v>988.22912468480808</v>
      </c>
      <c r="J36" s="55"/>
    </row>
    <row r="37" spans="2:10" x14ac:dyDescent="0.25">
      <c r="B37" s="44">
        <v>2020</v>
      </c>
      <c r="D37" s="78">
        <v>1669.1525838623486</v>
      </c>
      <c r="E37" s="234"/>
      <c r="F37" s="78">
        <v>2086.1922194152562</v>
      </c>
      <c r="G37" s="234"/>
      <c r="H37" s="78">
        <v>993.07338509992962</v>
      </c>
      <c r="J37" s="55"/>
    </row>
    <row r="38" spans="2:10" x14ac:dyDescent="0.25">
      <c r="B38" s="44">
        <v>2021</v>
      </c>
      <c r="D38" s="78">
        <v>1726.4274274262527</v>
      </c>
      <c r="E38" s="234"/>
      <c r="F38" s="78">
        <v>2096.4186518633701</v>
      </c>
      <c r="G38" s="234"/>
      <c r="H38" s="78">
        <v>997.94139188963516</v>
      </c>
      <c r="J38" s="55"/>
    </row>
    <row r="39" spans="2:10" x14ac:dyDescent="0.25">
      <c r="B39" s="44">
        <v>2022</v>
      </c>
      <c r="D39" s="78">
        <v>1751.8160660648739</v>
      </c>
      <c r="E39" s="234"/>
      <c r="F39" s="78">
        <v>2106.6952138823081</v>
      </c>
      <c r="G39" s="234"/>
      <c r="H39" s="78">
        <v>1002.8332614577216</v>
      </c>
      <c r="J39" s="55"/>
    </row>
    <row r="40" spans="2:10" x14ac:dyDescent="0.25">
      <c r="B40" s="44">
        <v>2023</v>
      </c>
      <c r="D40" s="78">
        <v>1777.5780670364161</v>
      </c>
      <c r="E40" s="234"/>
      <c r="F40" s="78">
        <v>2117.0221512052603</v>
      </c>
      <c r="G40" s="234"/>
      <c r="H40" s="78">
        <v>1007.7491107785927</v>
      </c>
      <c r="J40" s="55"/>
    </row>
    <row r="41" spans="2:10" x14ac:dyDescent="0.25">
      <c r="B41" s="44">
        <v>2024</v>
      </c>
      <c r="D41" s="78">
        <v>1803.7189209634221</v>
      </c>
      <c r="E41" s="234"/>
      <c r="F41" s="78">
        <v>2127.399710769992</v>
      </c>
      <c r="G41" s="234"/>
      <c r="H41" s="78">
        <v>1012.6890574000562</v>
      </c>
      <c r="J41" s="55"/>
    </row>
    <row r="42" spans="2:10" x14ac:dyDescent="0.25">
      <c r="B42" s="44">
        <v>2025</v>
      </c>
      <c r="D42" s="78">
        <v>1830.244199212884</v>
      </c>
      <c r="E42" s="234"/>
      <c r="F42" s="78">
        <v>2137.8281407247468</v>
      </c>
      <c r="G42" s="234"/>
      <c r="H42" s="78">
        <v>1017.6532194461348</v>
      </c>
      <c r="J42" s="55"/>
    </row>
    <row r="43" spans="2:10" x14ac:dyDescent="0.25">
      <c r="B43" s="44">
        <v>2026</v>
      </c>
      <c r="D43" s="78">
        <v>1857.1595550836619</v>
      </c>
      <c r="E43" s="234"/>
      <c r="F43" s="78">
        <v>2148.3076904341815</v>
      </c>
      <c r="G43" s="234"/>
      <c r="H43" s="78">
        <v>1022.6417156198904</v>
      </c>
      <c r="J43" s="55"/>
    </row>
    <row r="44" spans="2:10" x14ac:dyDescent="0.25">
      <c r="B44" s="44">
        <v>2027</v>
      </c>
      <c r="D44" s="78">
        <v>1884.4707250113624</v>
      </c>
      <c r="E44" s="234"/>
      <c r="F44" s="78">
        <v>2158.8386104853289</v>
      </c>
      <c r="G44" s="234"/>
      <c r="H44" s="78">
        <v>1027.6546652062621</v>
      </c>
      <c r="J44" s="55"/>
    </row>
    <row r="45" spans="2:10" x14ac:dyDescent="0.25">
      <c r="B45" s="44">
        <v>2028</v>
      </c>
      <c r="D45" s="78">
        <v>1912.1835297909413</v>
      </c>
      <c r="E45" s="234"/>
      <c r="F45" s="78">
        <v>2169.4211526935906</v>
      </c>
      <c r="G45" s="234"/>
      <c r="H45" s="78">
        <v>1032.6921880749201</v>
      </c>
      <c r="J45" s="55"/>
    </row>
    <row r="46" spans="2:10" x14ac:dyDescent="0.25">
      <c r="B46" s="44">
        <v>2029</v>
      </c>
      <c r="D46" s="78">
        <v>1940.3038758172781</v>
      </c>
      <c r="E46" s="234"/>
      <c r="F46" s="78">
        <v>2180.0555701087546</v>
      </c>
      <c r="G46" s="234"/>
      <c r="H46" s="78">
        <v>1037.7544046831304</v>
      </c>
      <c r="J46" s="55"/>
    </row>
    <row r="47" spans="2:10" x14ac:dyDescent="0.25">
      <c r="B47" s="44">
        <v>2030</v>
      </c>
      <c r="D47" s="78">
        <v>1968.8377563440031</v>
      </c>
      <c r="E47" s="234"/>
      <c r="F47" s="78">
        <v>2190.7421170210528</v>
      </c>
      <c r="G47" s="234"/>
      <c r="H47" s="78">
        <v>1042.841436078636</v>
      </c>
      <c r="J47" s="55"/>
    </row>
    <row r="48" spans="2:10" x14ac:dyDescent="0.25">
      <c r="B48" s="44">
        <v>2031</v>
      </c>
      <c r="D48" s="78">
        <v>1997.7912527608264</v>
      </c>
      <c r="E48" s="234"/>
      <c r="F48" s="78">
        <v>2201.4810489672336</v>
      </c>
      <c r="G48" s="234"/>
      <c r="H48" s="78">
        <v>1047.9534039025507</v>
      </c>
      <c r="J48" s="55"/>
    </row>
    <row r="49" spans="1:14" x14ac:dyDescent="0.25">
      <c r="B49" s="44">
        <v>2032</v>
      </c>
      <c r="D49" s="78">
        <v>2027.1705358896618</v>
      </c>
      <c r="E49" s="234"/>
      <c r="F49" s="78">
        <v>2212.2726227366807</v>
      </c>
      <c r="G49" s="234"/>
      <c r="H49" s="78">
        <v>1134.234790051157</v>
      </c>
      <c r="J49" s="55"/>
    </row>
    <row r="50" spans="1:14" x14ac:dyDescent="0.25">
      <c r="B50" s="44">
        <v>2033</v>
      </c>
      <c r="D50" s="78">
        <v>2056.9818672998035</v>
      </c>
      <c r="E50" s="234"/>
      <c r="F50" s="78">
        <v>2223.1170963775467</v>
      </c>
      <c r="G50" s="234"/>
      <c r="H50" s="78">
        <v>1227.6200012057243</v>
      </c>
      <c r="J50" s="55"/>
    </row>
    <row r="51" spans="1:14" x14ac:dyDescent="0.25">
      <c r="B51" s="44">
        <v>2034</v>
      </c>
      <c r="D51" s="78">
        <v>2087.231600642448</v>
      </c>
      <c r="E51" s="234"/>
      <c r="F51" s="78">
        <v>2234.0147292029269</v>
      </c>
      <c r="G51" s="234"/>
      <c r="H51" s="78">
        <v>1328.6939182075084</v>
      </c>
      <c r="J51" s="55"/>
    </row>
    <row r="52" spans="1:14" x14ac:dyDescent="0.25">
      <c r="B52" s="44">
        <v>2035</v>
      </c>
      <c r="D52" s="78">
        <v>2117.9261830048363</v>
      </c>
      <c r="E52" s="234"/>
      <c r="F52" s="78">
        <v>2244.9657817970583</v>
      </c>
      <c r="G52" s="234"/>
      <c r="H52" s="78">
        <v>1438.0895770252043</v>
      </c>
      <c r="J52" s="55"/>
    </row>
    <row r="53" spans="1:14" x14ac:dyDescent="0.25">
      <c r="B53" s="44">
        <v>2036</v>
      </c>
      <c r="D53" s="78">
        <v>2149.0721562843191</v>
      </c>
      <c r="E53" s="234"/>
      <c r="F53" s="78">
        <v>2255.9705160215535</v>
      </c>
      <c r="G53" s="234"/>
      <c r="H53" s="78">
        <v>1556.4921335220156</v>
      </c>
      <c r="J53" s="55"/>
    </row>
    <row r="54" spans="1:14" x14ac:dyDescent="0.25">
      <c r="B54" s="44">
        <v>2037</v>
      </c>
      <c r="D54" s="78">
        <v>2180.6761585826175</v>
      </c>
      <c r="E54" s="234"/>
      <c r="F54" s="78">
        <v>2267.0291950216588</v>
      </c>
      <c r="G54" s="234"/>
      <c r="H54" s="78">
        <v>1684.6431546547922</v>
      </c>
      <c r="J54" s="55"/>
    </row>
    <row r="55" spans="1:14" x14ac:dyDescent="0.25">
      <c r="B55" s="44">
        <v>2038</v>
      </c>
      <c r="D55" s="78">
        <v>2212.7449256205973</v>
      </c>
      <c r="E55" s="234"/>
      <c r="F55" s="78">
        <v>2278.1420832325493</v>
      </c>
      <c r="G55" s="234"/>
      <c r="H55" s="78">
        <v>1823.3452629814453</v>
      </c>
      <c r="J55" s="55"/>
    </row>
    <row r="56" spans="1:14" x14ac:dyDescent="0.25">
      <c r="B56" s="44">
        <v>2039</v>
      </c>
      <c r="D56" s="78">
        <v>2245.2852921738408</v>
      </c>
      <c r="E56" s="234"/>
      <c r="F56" s="78">
        <v>2289.3094463856496</v>
      </c>
      <c r="G56" s="234"/>
      <c r="H56" s="78">
        <v>1973.4671635656464</v>
      </c>
      <c r="J56" s="55"/>
    </row>
    <row r="57" spans="1:14" x14ac:dyDescent="0.25">
      <c r="B57" s="44">
        <v>2040</v>
      </c>
      <c r="D57" s="78">
        <v>2278.3041935293381</v>
      </c>
      <c r="E57" s="234"/>
      <c r="F57" s="78">
        <v>2300.531551514991</v>
      </c>
      <c r="G57" s="234"/>
      <c r="H57" s="78">
        <v>2135.9490847628181</v>
      </c>
      <c r="J57" s="55"/>
    </row>
    <row r="58" spans="1:14" ht="17.25" customHeight="1" x14ac:dyDescent="0.25">
      <c r="A58" s="7"/>
      <c r="B58" s="143">
        <v>2041</v>
      </c>
      <c r="C58" s="24"/>
      <c r="D58" s="78">
        <v>2311.8086669635932</v>
      </c>
      <c r="E58" s="234"/>
      <c r="F58" s="78">
        <v>2311.8086669635936</v>
      </c>
      <c r="G58" s="52"/>
      <c r="H58" s="78">
        <v>2311.8086669635936</v>
      </c>
      <c r="I58" s="16"/>
      <c r="J58" s="16"/>
      <c r="K58" s="16"/>
    </row>
    <row r="59" spans="1:14" x14ac:dyDescent="0.25">
      <c r="A59" s="7"/>
      <c r="D59" s="234"/>
      <c r="E59" s="234"/>
      <c r="F59" s="234"/>
      <c r="G59" s="234"/>
      <c r="H59" s="234"/>
      <c r="I59" s="16"/>
      <c r="J59" s="16"/>
      <c r="K59" s="72"/>
      <c r="L59" s="72"/>
      <c r="M59" s="72"/>
    </row>
    <row r="60" spans="1:14" ht="30" x14ac:dyDescent="0.25">
      <c r="A60" s="7"/>
      <c r="B60" s="144" t="s">
        <v>473</v>
      </c>
      <c r="C60" s="24"/>
      <c r="D60" s="79">
        <v>1480.208208369738</v>
      </c>
      <c r="E60" s="89"/>
      <c r="F60" s="79">
        <v>1744.3579337872507</v>
      </c>
      <c r="G60" s="89"/>
      <c r="H60" s="79">
        <v>1040.1857433168702</v>
      </c>
      <c r="I60" s="16"/>
      <c r="J60" s="16"/>
      <c r="K60" s="294"/>
      <c r="L60" s="294"/>
      <c r="M60" s="294"/>
      <c r="N60" s="15"/>
    </row>
    <row r="61" spans="1:14" ht="30" x14ac:dyDescent="0.25">
      <c r="A61" s="7"/>
      <c r="B61" s="144" t="s">
        <v>474</v>
      </c>
      <c r="C61" s="24"/>
      <c r="D61" s="266">
        <v>64.028145128199256</v>
      </c>
      <c r="E61" s="89"/>
      <c r="F61" s="266">
        <v>75.454251846816916</v>
      </c>
      <c r="G61" s="221"/>
      <c r="H61" s="266">
        <v>44.994456426322024</v>
      </c>
      <c r="I61" s="16"/>
      <c r="J61" s="121"/>
      <c r="K61" s="15"/>
      <c r="L61" s="15"/>
      <c r="M61" s="15"/>
      <c r="N61" s="15"/>
    </row>
    <row r="62" spans="1:14" ht="30" x14ac:dyDescent="0.25">
      <c r="A62" s="7"/>
      <c r="B62" s="144" t="s">
        <v>475</v>
      </c>
      <c r="C62" s="24"/>
      <c r="D62" s="266">
        <v>74.979220865884159</v>
      </c>
      <c r="E62" s="89"/>
      <c r="F62" s="266">
        <v>78.266552115527247</v>
      </c>
      <c r="G62" s="221"/>
      <c r="H62" s="266">
        <v>57.493836718803358</v>
      </c>
      <c r="I62" s="16"/>
      <c r="J62" s="145"/>
    </row>
    <row r="63" spans="1:14" x14ac:dyDescent="0.25">
      <c r="A63" s="7"/>
      <c r="B63" s="143"/>
      <c r="C63" s="24"/>
      <c r="D63" s="40"/>
      <c r="F63" s="40"/>
      <c r="G63" s="16"/>
      <c r="H63" s="40"/>
      <c r="I63" s="16"/>
      <c r="K63" s="15"/>
      <c r="L63" s="15"/>
      <c r="M63" s="15"/>
      <c r="N63" s="15"/>
    </row>
    <row r="64" spans="1:14" x14ac:dyDescent="0.25">
      <c r="A64" s="142" t="s">
        <v>476</v>
      </c>
      <c r="B64" s="143"/>
      <c r="C64" s="121"/>
      <c r="D64" s="121"/>
      <c r="E64" s="121"/>
      <c r="F64" s="121"/>
      <c r="G64" s="121"/>
      <c r="H64" s="121"/>
      <c r="I64" s="121"/>
      <c r="K64" s="15"/>
      <c r="L64" s="15"/>
      <c r="M64" s="15"/>
      <c r="N64" s="15"/>
    </row>
    <row r="65" spans="1:14" x14ac:dyDescent="0.25">
      <c r="A65" s="145" t="s">
        <v>477</v>
      </c>
      <c r="B65" s="121"/>
      <c r="C65" s="145"/>
      <c r="D65" s="145"/>
      <c r="E65" s="145"/>
      <c r="F65" s="145"/>
      <c r="G65" s="145"/>
      <c r="H65" s="145"/>
      <c r="I65" s="145"/>
      <c r="K65" s="15"/>
      <c r="L65" s="15"/>
      <c r="M65" s="15"/>
      <c r="N65" s="15"/>
    </row>
    <row r="66" spans="1:14" x14ac:dyDescent="0.25">
      <c r="A66" s="14"/>
      <c r="B66" s="145"/>
      <c r="C66" s="12"/>
      <c r="G66" s="15"/>
      <c r="H66" s="15"/>
      <c r="I66" s="15"/>
    </row>
    <row r="67" spans="1:14" x14ac:dyDescent="0.25">
      <c r="A67" s="10"/>
      <c r="B67" s="12"/>
      <c r="C67" s="11"/>
      <c r="K67" s="15"/>
      <c r="L67" s="15"/>
      <c r="M67" s="15"/>
      <c r="N67" s="15"/>
    </row>
    <row r="68" spans="1:14" x14ac:dyDescent="0.25">
      <c r="A68" s="10"/>
      <c r="B68" s="11"/>
      <c r="C68" s="11"/>
      <c r="G68" s="15"/>
      <c r="H68" s="15"/>
      <c r="I68" s="15"/>
      <c r="K68" s="15"/>
      <c r="L68" s="15"/>
      <c r="M68" s="15"/>
      <c r="N68" s="15"/>
    </row>
    <row r="69" spans="1:14" x14ac:dyDescent="0.25">
      <c r="A69" s="10"/>
      <c r="B69" s="11"/>
      <c r="C69" s="11"/>
      <c r="G69" s="15"/>
      <c r="H69" s="15"/>
      <c r="I69" s="15"/>
    </row>
    <row r="70" spans="1:14" x14ac:dyDescent="0.25">
      <c r="A70" s="10"/>
      <c r="B70" s="11"/>
      <c r="C70" s="11"/>
      <c r="G70" s="15"/>
      <c r="H70" s="15"/>
      <c r="I70" s="15"/>
    </row>
    <row r="71" spans="1:14" x14ac:dyDescent="0.25">
      <c r="A71" s="10"/>
      <c r="B71" s="11"/>
      <c r="C71" s="11"/>
    </row>
    <row r="72" spans="1:14" x14ac:dyDescent="0.25">
      <c r="A72" s="10"/>
      <c r="B72" s="11"/>
      <c r="C72" s="7"/>
      <c r="G72" s="15"/>
      <c r="H72" s="15"/>
      <c r="I72" s="15"/>
    </row>
    <row r="73" spans="1:14" x14ac:dyDescent="0.25">
      <c r="A73" s="10"/>
      <c r="B73" s="7"/>
      <c r="C73" s="11"/>
      <c r="G73" s="15"/>
      <c r="H73" s="15"/>
      <c r="I73" s="15"/>
    </row>
    <row r="74" spans="1:14" x14ac:dyDescent="0.25">
      <c r="B74" s="11"/>
    </row>
    <row r="76" spans="1:14" x14ac:dyDescent="0.25">
      <c r="A76" s="7"/>
    </row>
  </sheetData>
  <mergeCells count="1">
    <mergeCell ref="K60:M60"/>
  </mergeCells>
  <hyperlinks>
    <hyperlink ref="A5" location="Índice!A1" display="Índice/Contents" xr:uid="{67C66A41-3A13-40EE-B062-377492DF7C29}"/>
  </hyperlinks>
  <pageMargins left="0.7" right="0.7" top="0.75" bottom="0.75" header="0.3" footer="0.3"/>
  <pageSetup paperSize="9" orientation="portrait" horizontalDpi="1200" verticalDpi="120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C881E-0687-4894-B30D-8A717CE7FEF5}">
  <sheetPr codeName="Sheet57"/>
  <dimension ref="A5:N39"/>
  <sheetViews>
    <sheetView showGridLines="0" showRowColHeaders="0" workbookViewId="0">
      <selection activeCell="A8" sqref="A8"/>
    </sheetView>
  </sheetViews>
  <sheetFormatPr defaultRowHeight="15" x14ac:dyDescent="0.25"/>
  <cols>
    <col min="1" max="2" width="20.5703125" customWidth="1"/>
    <col min="3" max="3" width="3.5703125" customWidth="1"/>
    <col min="4" max="4" width="20.5703125" customWidth="1"/>
    <col min="5" max="5" width="3.5703125" customWidth="1"/>
    <col min="6" max="6" width="20.5703125" customWidth="1"/>
    <col min="7" max="7" width="3.5703125" customWidth="1"/>
    <col min="8" max="8" width="20.5703125" customWidth="1"/>
    <col min="9" max="9" width="3.5703125" customWidth="1"/>
    <col min="10" max="10" width="20.5703125" customWidth="1"/>
    <col min="11" max="13" width="12.5703125" customWidth="1"/>
  </cols>
  <sheetData>
    <row r="5" spans="1:10" ht="36" customHeight="1" x14ac:dyDescent="0.25">
      <c r="A5" s="9" t="s">
        <v>6</v>
      </c>
    </row>
    <row r="6" spans="1:10" ht="18.75" x14ac:dyDescent="0.25">
      <c r="A6" s="5" t="s">
        <v>196</v>
      </c>
    </row>
    <row r="7" spans="1:10" x14ac:dyDescent="0.25">
      <c r="A7" s="228" t="str">
        <f>Índice!$A$83</f>
        <v>Parte III. Políticas em análise: Perspetivas para as pensões de velhice em Portugal/Part III. Policy insights: Prospects for old age pensions in Portugal</v>
      </c>
    </row>
    <row r="8" spans="1:10" ht="18.75" x14ac:dyDescent="0.25">
      <c r="A8" s="5"/>
    </row>
    <row r="9" spans="1:10" x14ac:dyDescent="0.25">
      <c r="A9" s="6"/>
    </row>
    <row r="10" spans="1:10" x14ac:dyDescent="0.25">
      <c r="A10" t="s">
        <v>478</v>
      </c>
    </row>
    <row r="11" spans="1:10" x14ac:dyDescent="0.25">
      <c r="A11" s="7" t="s">
        <v>479</v>
      </c>
    </row>
    <row r="12" spans="1:10" x14ac:dyDescent="0.25">
      <c r="A12" s="7"/>
    </row>
    <row r="13" spans="1:10" x14ac:dyDescent="0.25">
      <c r="A13" s="7"/>
    </row>
    <row r="14" spans="1:10" x14ac:dyDescent="0.25">
      <c r="A14" s="7"/>
    </row>
    <row r="15" spans="1:10" ht="30" x14ac:dyDescent="0.25">
      <c r="B15" s="43"/>
      <c r="D15" s="120" t="s">
        <v>480</v>
      </c>
      <c r="F15" s="120" t="s">
        <v>481</v>
      </c>
      <c r="H15" s="120" t="s">
        <v>482</v>
      </c>
      <c r="J15" s="120" t="s">
        <v>483</v>
      </c>
    </row>
    <row r="16" spans="1:10" ht="30" x14ac:dyDescent="0.25">
      <c r="B16" s="7"/>
      <c r="C16" s="7"/>
      <c r="D16" s="71" t="s">
        <v>484</v>
      </c>
      <c r="F16" s="71" t="s">
        <v>485</v>
      </c>
      <c r="H16" s="71" t="s">
        <v>486</v>
      </c>
      <c r="J16" s="71" t="s">
        <v>487</v>
      </c>
    </row>
    <row r="17" spans="1:14" x14ac:dyDescent="0.25">
      <c r="D17" s="55"/>
      <c r="E17" s="116"/>
      <c r="F17" s="55"/>
      <c r="G17" s="116"/>
      <c r="H17" s="55"/>
      <c r="I17" s="116"/>
      <c r="J17" s="55"/>
    </row>
    <row r="18" spans="1:14" x14ac:dyDescent="0.25">
      <c r="A18" t="s">
        <v>488</v>
      </c>
      <c r="B18" s="7" t="s">
        <v>489</v>
      </c>
      <c r="D18" s="78">
        <v>23.178807947019862</v>
      </c>
      <c r="E18" s="116"/>
      <c r="F18" s="78">
        <v>4.6092715231788155</v>
      </c>
      <c r="G18" s="116"/>
      <c r="H18" s="78">
        <v>2.5</v>
      </c>
      <c r="I18" s="116"/>
      <c r="J18" s="116">
        <v>12</v>
      </c>
    </row>
    <row r="19" spans="1:14" x14ac:dyDescent="0.25">
      <c r="A19" t="s">
        <v>490</v>
      </c>
      <c r="B19" s="7" t="s">
        <v>491</v>
      </c>
      <c r="D19" s="78">
        <v>22.838137472283819</v>
      </c>
      <c r="E19" s="116"/>
      <c r="F19" s="78">
        <v>9.2594235033259338</v>
      </c>
      <c r="G19" s="116"/>
      <c r="H19" s="78">
        <v>5</v>
      </c>
      <c r="I19" s="116"/>
      <c r="J19" s="116">
        <v>24</v>
      </c>
    </row>
    <row r="20" spans="1:14" x14ac:dyDescent="0.25">
      <c r="A20" t="s">
        <v>492</v>
      </c>
      <c r="B20" s="7" t="s">
        <v>493</v>
      </c>
      <c r="D20" s="78">
        <v>22.494432071269486</v>
      </c>
      <c r="E20" s="116"/>
      <c r="F20" s="78">
        <v>13.951002227171486</v>
      </c>
      <c r="G20" s="116"/>
      <c r="H20" s="78">
        <v>7.5</v>
      </c>
      <c r="I20" s="116"/>
      <c r="J20" s="116">
        <v>36</v>
      </c>
    </row>
    <row r="21" spans="1:14" x14ac:dyDescent="0.25">
      <c r="D21" s="55"/>
      <c r="E21" s="116"/>
      <c r="F21" s="55"/>
      <c r="G21" s="116"/>
      <c r="H21" s="55"/>
      <c r="I21" s="116"/>
      <c r="J21" s="55"/>
    </row>
    <row r="22" spans="1:14" x14ac:dyDescent="0.25">
      <c r="D22" s="55"/>
      <c r="E22" s="116"/>
      <c r="F22" s="55"/>
      <c r="G22" s="116"/>
      <c r="H22" s="55"/>
      <c r="I22" s="116"/>
      <c r="J22" s="55"/>
    </row>
    <row r="23" spans="1:14" x14ac:dyDescent="0.25">
      <c r="D23" s="55"/>
      <c r="E23" s="116"/>
      <c r="F23" s="55"/>
      <c r="G23" s="116"/>
      <c r="H23" s="55"/>
      <c r="I23" s="116"/>
      <c r="J23" s="55"/>
    </row>
    <row r="24" spans="1:14" ht="15" customHeight="1" x14ac:dyDescent="0.25">
      <c r="A24" s="50" t="s">
        <v>494</v>
      </c>
      <c r="B24" s="50"/>
      <c r="C24" s="50"/>
      <c r="D24" s="50"/>
      <c r="E24" s="50"/>
      <c r="F24" s="50"/>
      <c r="G24" s="50"/>
      <c r="H24" s="50"/>
      <c r="I24" s="50"/>
      <c r="J24" s="50"/>
      <c r="K24" s="72"/>
    </row>
    <row r="25" spans="1:14" ht="15" customHeight="1" x14ac:dyDescent="0.25">
      <c r="A25" s="29" t="s">
        <v>495</v>
      </c>
      <c r="B25" s="29"/>
      <c r="C25" s="29"/>
      <c r="D25" s="29"/>
      <c r="E25" s="29"/>
      <c r="F25" s="29"/>
      <c r="G25" s="29"/>
      <c r="H25" s="29"/>
      <c r="I25" s="29"/>
      <c r="J25" s="29"/>
      <c r="K25" s="121"/>
    </row>
    <row r="26" spans="1:14" x14ac:dyDescent="0.25">
      <c r="A26" s="14"/>
      <c r="B26" s="12"/>
      <c r="C26" s="12"/>
      <c r="G26" s="15"/>
      <c r="H26" s="15"/>
      <c r="I26" s="15"/>
      <c r="K26" s="15"/>
    </row>
    <row r="27" spans="1:14" ht="13.5" customHeight="1" x14ac:dyDescent="0.25">
      <c r="A27" s="10"/>
      <c r="B27" s="11"/>
      <c r="C27" s="11"/>
    </row>
    <row r="28" spans="1:14" ht="13.5" customHeight="1" x14ac:dyDescent="0.25">
      <c r="A28" s="10"/>
      <c r="B28" s="11"/>
      <c r="C28" s="11"/>
      <c r="G28" s="15"/>
      <c r="H28" s="15"/>
      <c r="I28" s="15"/>
      <c r="K28" s="15"/>
    </row>
    <row r="29" spans="1:14" ht="43.5" customHeight="1" x14ac:dyDescent="0.25">
      <c r="A29" s="10"/>
      <c r="B29" s="11"/>
      <c r="C29" s="11"/>
      <c r="G29" s="15"/>
      <c r="H29" s="15"/>
      <c r="I29" s="15"/>
      <c r="K29" s="15"/>
    </row>
    <row r="30" spans="1:14" ht="93" customHeight="1" x14ac:dyDescent="0.25">
      <c r="A30" s="10"/>
      <c r="B30" s="11"/>
      <c r="C30" s="11"/>
      <c r="G30" s="15"/>
      <c r="H30" s="15"/>
      <c r="I30" s="15"/>
      <c r="K30" s="15"/>
      <c r="L30" s="72"/>
      <c r="M30" s="72"/>
    </row>
    <row r="31" spans="1:14" ht="67.349999999999994" customHeight="1" x14ac:dyDescent="0.25">
      <c r="A31" s="10"/>
      <c r="B31" s="11"/>
      <c r="C31" s="11"/>
      <c r="L31" s="121"/>
      <c r="M31" s="121"/>
      <c r="N31" s="15"/>
    </row>
    <row r="32" spans="1:14" x14ac:dyDescent="0.25">
      <c r="A32" s="10"/>
      <c r="B32" s="7"/>
      <c r="C32" s="7"/>
      <c r="G32" s="15"/>
      <c r="H32" s="15"/>
      <c r="I32" s="15"/>
      <c r="K32" s="15"/>
      <c r="L32" s="15"/>
      <c r="M32" s="15"/>
      <c r="N32" s="15"/>
    </row>
    <row r="33" spans="1:14" x14ac:dyDescent="0.25">
      <c r="A33" s="10"/>
      <c r="B33" s="11"/>
      <c r="C33" s="11"/>
      <c r="G33" s="15"/>
      <c r="H33" s="15"/>
      <c r="I33" s="15"/>
      <c r="K33" s="15"/>
    </row>
    <row r="34" spans="1:14" x14ac:dyDescent="0.25">
      <c r="L34" s="15"/>
      <c r="M34" s="15"/>
      <c r="N34" s="15"/>
    </row>
    <row r="35" spans="1:14" x14ac:dyDescent="0.25">
      <c r="L35" s="15"/>
      <c r="M35" s="15"/>
      <c r="N35" s="15"/>
    </row>
    <row r="36" spans="1:14" x14ac:dyDescent="0.25">
      <c r="A36" s="7"/>
      <c r="L36" s="15"/>
      <c r="M36" s="15"/>
      <c r="N36" s="15"/>
    </row>
    <row r="38" spans="1:14" x14ac:dyDescent="0.25">
      <c r="L38" s="15"/>
      <c r="M38" s="15"/>
      <c r="N38" s="15"/>
    </row>
    <row r="39" spans="1:14" x14ac:dyDescent="0.25">
      <c r="L39" s="15"/>
      <c r="M39" s="15"/>
      <c r="N39" s="15"/>
    </row>
  </sheetData>
  <hyperlinks>
    <hyperlink ref="A5" location="Índice!A1" display="Índice/Contents" xr:uid="{85B6420B-9729-4252-A9ED-E1FE9D36C731}"/>
  </hyperlink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Worksheets</vt:lpstr>
      </vt:variant>
      <vt:variant>
        <vt:i4>40</vt:i4>
      </vt:variant>
    </vt:vector>
  </HeadingPairs>
  <TitlesOfParts>
    <vt:vector size="40" baseType="lpstr">
      <vt:lpstr>Capa</vt:lpstr>
      <vt:lpstr>Índice</vt:lpstr>
      <vt:lpstr>QI.1.1</vt:lpstr>
      <vt:lpstr>GI.1.1</vt:lpstr>
      <vt:lpstr>GI.1.2</vt:lpstr>
      <vt:lpstr>GI.1.3</vt:lpstr>
      <vt:lpstr>GI.1.4</vt:lpstr>
      <vt:lpstr>GI.1.5</vt:lpstr>
      <vt:lpstr>GI.1.6</vt:lpstr>
      <vt:lpstr>GI.1.7</vt:lpstr>
      <vt:lpstr>GI.1.8</vt:lpstr>
      <vt:lpstr>QC.1.1</vt:lpstr>
      <vt:lpstr>GC.1.1</vt:lpstr>
      <vt:lpstr>GC.2.1</vt:lpstr>
      <vt:lpstr>GC.2.2</vt:lpstr>
      <vt:lpstr>GC.2.3</vt:lpstr>
      <vt:lpstr>GC.4.1</vt:lpstr>
      <vt:lpstr>GC.4.2</vt:lpstr>
      <vt:lpstr>GC.4.3</vt:lpstr>
      <vt:lpstr>GC.4.4</vt:lpstr>
      <vt:lpstr>GC.4.5</vt:lpstr>
      <vt:lpstr>TED.Q1</vt:lpstr>
      <vt:lpstr>TED.G1</vt:lpstr>
      <vt:lpstr>TED.G2</vt:lpstr>
      <vt:lpstr>TED.G3</vt:lpstr>
      <vt:lpstr>TED.G4</vt:lpstr>
      <vt:lpstr>TED.G5</vt:lpstr>
      <vt:lpstr>TED.G6</vt:lpstr>
      <vt:lpstr>TED.C1.1</vt:lpstr>
      <vt:lpstr>TED.C1.2</vt:lpstr>
      <vt:lpstr>TED.A1</vt:lpstr>
      <vt:lpstr>TED.A2</vt:lpstr>
      <vt:lpstr>TED.A3</vt:lpstr>
      <vt:lpstr>PEA.G1</vt:lpstr>
      <vt:lpstr>PEA.G2</vt:lpstr>
      <vt:lpstr>PEA.G3</vt:lpstr>
      <vt:lpstr>PEA.G4</vt:lpstr>
      <vt:lpstr>PEA.G5</vt:lpstr>
      <vt:lpstr>PEA.G6</vt:lpstr>
      <vt:lpstr>PEA.G7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2023-06-16T09:41:38Z</dcterms:created>
  <dcterms:modified xsi:type="dcterms:W3CDTF">2023-10-03T18:30:52Z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9d4c66a-7c8a-4c88-a41a-dc132491a08a_Enabled">
    <vt:lpwstr>true</vt:lpwstr>
  </property>
  <property fmtid="{D5CDD505-2E9C-101B-9397-08002B2CF9AE}" pid="3" name="MSIP_Label_f9d4c66a-7c8a-4c88-a41a-dc132491a08a_SetDate">
    <vt:lpwstr>2023-06-16T09:42:29Z</vt:lpwstr>
  </property>
  <property fmtid="{D5CDD505-2E9C-101B-9397-08002B2CF9AE}" pid="4" name="MSIP_Label_f9d4c66a-7c8a-4c88-a41a-dc132491a08a_Method">
    <vt:lpwstr>Privileged</vt:lpwstr>
  </property>
  <property fmtid="{D5CDD505-2E9C-101B-9397-08002B2CF9AE}" pid="5" name="MSIP_Label_f9d4c66a-7c8a-4c88-a41a-dc132491a08a_Name">
    <vt:lpwstr>Público - Sem marca de água</vt:lpwstr>
  </property>
  <property fmtid="{D5CDD505-2E9C-101B-9397-08002B2CF9AE}" pid="6" name="MSIP_Label_f9d4c66a-7c8a-4c88-a41a-dc132491a08a_SiteId">
    <vt:lpwstr>f92c299d-3d5a-4621-abd4-755e52e5161d</vt:lpwstr>
  </property>
  <property fmtid="{D5CDD505-2E9C-101B-9397-08002B2CF9AE}" pid="7" name="MSIP_Label_f9d4c66a-7c8a-4c88-a41a-dc132491a08a_ActionId">
    <vt:lpwstr>e1ae3543-fad0-46eb-ac61-d95c0ca49f02</vt:lpwstr>
  </property>
  <property fmtid="{D5CDD505-2E9C-101B-9397-08002B2CF9AE}" pid="8" name="MSIP_Label_f9d4c66a-7c8a-4c88-a41a-dc132491a08a_ContentBits">
    <vt:lpwstr>0</vt:lpwstr>
  </property>
</Properties>
</file>